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s6667\Documents\02_二科業務\12_雜項\小叮噹\113年度家暴安全網成效研究案(宜恬)\上架官網\"/>
    </mc:Choice>
  </mc:AlternateContent>
  <xr:revisionPtr revIDLastSave="0" documentId="13_ncr:1_{51D3F207-D7E9-40B6-9E64-32D134FC51FB}" xr6:coauthVersionLast="47" xr6:coauthVersionMax="47" xr10:uidLastSave="{00000000-0000-0000-0000-000000000000}"/>
  <bookViews>
    <workbookView xWindow="-120" yWindow="-120" windowWidth="29040" windowHeight="15720" xr2:uid="{4ADAB2F4-DA08-4ED2-86B6-89311FDB5388}"/>
  </bookViews>
  <sheets>
    <sheet name="家庭暴力通報事件被害人年齡區間統計" sheetId="1" r:id="rId1"/>
  </sheets>
  <definedNames>
    <definedName name="_xlnm.Print_Titles" localSheetId="0">家庭暴力通報事件被害人年齡區間統計!$A:$A,家庭暴力通報事件被害人年齡區間統計!$1:$2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13" i="1" l="1"/>
  <c r="W13" i="1"/>
  <c r="P13" i="1"/>
  <c r="K13" i="1"/>
  <c r="B13" i="1"/>
  <c r="Z12" i="1"/>
  <c r="W12" i="1"/>
  <c r="P12" i="1"/>
  <c r="K12" i="1"/>
  <c r="B12" i="1"/>
  <c r="Z11" i="1"/>
  <c r="W11" i="1"/>
  <c r="P11" i="1"/>
  <c r="K11" i="1"/>
  <c r="B11" i="1"/>
  <c r="Z10" i="1"/>
  <c r="W10" i="1"/>
  <c r="P10" i="1"/>
  <c r="K10" i="1"/>
  <c r="B10" i="1"/>
  <c r="Z9" i="1"/>
  <c r="W9" i="1"/>
  <c r="P9" i="1"/>
  <c r="K9" i="1"/>
  <c r="B9" i="1"/>
  <c r="Z8" i="1"/>
  <c r="W8" i="1"/>
  <c r="P8" i="1"/>
  <c r="K8" i="1"/>
  <c r="B8" i="1"/>
  <c r="Z7" i="1"/>
  <c r="W7" i="1"/>
  <c r="P7" i="1"/>
  <c r="K7" i="1"/>
  <c r="B7" i="1"/>
  <c r="Z6" i="1"/>
  <c r="W6" i="1"/>
  <c r="P6" i="1"/>
  <c r="K6" i="1"/>
  <c r="B6" i="1"/>
  <c r="Z5" i="1"/>
  <c r="W5" i="1"/>
  <c r="P5" i="1"/>
  <c r="K5" i="1"/>
  <c r="B5" i="1"/>
</calcChain>
</file>

<file path=xl/sharedStrings.xml><?xml version="1.0" encoding="utf-8"?>
<sst xmlns="http://schemas.openxmlformats.org/spreadsheetml/2006/main" count="49" uniqueCount="35">
  <si>
    <t>家庭暴力通報事件被害人年齡區間統計(單位：人數)</t>
    <phoneticPr fontId="2" type="noConversion"/>
  </si>
  <si>
    <t>年份/案件類別</t>
    <phoneticPr fontId="2" type="noConversion"/>
  </si>
  <si>
    <t>親密關係暴力(含婚姻/離婚/同居)</t>
  </si>
  <si>
    <t>兒少保護</t>
    <phoneticPr fontId="2" type="noConversion"/>
  </si>
  <si>
    <t>直系血(姻)親卑親屬虐待尊親屬(被害人年齡未滿65歲)</t>
    <phoneticPr fontId="2" type="noConversion"/>
  </si>
  <si>
    <t>直系血(姻)親卑親屬虐待尊親屬(被害人年齡65歲以上)</t>
    <phoneticPr fontId="2" type="noConversion"/>
  </si>
  <si>
    <t>其他家庭成員間暴力</t>
    <phoneticPr fontId="2" type="noConversion"/>
  </si>
  <si>
    <t>合計</t>
    <phoneticPr fontId="2" type="noConversion"/>
  </si>
  <si>
    <t>未滿18歲</t>
    <phoneticPr fontId="2" type="noConversion"/>
  </si>
  <si>
    <t>18~24歲未滿</t>
  </si>
  <si>
    <t>24~30歲未滿</t>
  </si>
  <si>
    <t>30~40歲未滿</t>
  </si>
  <si>
    <t>40~50歲未滿</t>
  </si>
  <si>
    <t>50~65歲未滿</t>
    <phoneticPr fontId="2" type="noConversion"/>
  </si>
  <si>
    <t>65歲以上</t>
  </si>
  <si>
    <t>不詳</t>
    <phoneticPr fontId="2" type="noConversion"/>
  </si>
  <si>
    <t>0~6歲未滿</t>
  </si>
  <si>
    <t>6~12歲未滿</t>
  </si>
  <si>
    <t>12~18歲未滿</t>
    <phoneticPr fontId="2" type="noConversion"/>
  </si>
  <si>
    <t>50~65歲未滿</t>
  </si>
  <si>
    <t>不詳</t>
  </si>
  <si>
    <t>18~24歲未滿</t>
    <phoneticPr fontId="2" type="noConversion"/>
  </si>
  <si>
    <t>24~30歲未滿</t>
    <phoneticPr fontId="2" type="noConversion"/>
  </si>
  <si>
    <t>30~40歲未滿</t>
    <phoneticPr fontId="2" type="noConversion"/>
  </si>
  <si>
    <t>40~50歲未滿</t>
    <phoneticPr fontId="2" type="noConversion"/>
  </si>
  <si>
    <r>
      <t>105,2016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</si>
  <si>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106,2017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</si>
  <si>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107,2018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</si>
  <si>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108,2019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</si>
  <si>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109,2020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</si>
  <si>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110,2021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</si>
  <si>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111,2022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</si>
  <si>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112,2023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</si>
  <si>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r>
      <t>113,2024</t>
    </r>
    <r>
      <rPr>
        <sz val="12"/>
        <color theme="1"/>
        <rFont val="標楷體"/>
        <family val="4"/>
        <charset val="136"/>
      </rPr>
      <t>年</t>
    </r>
    <phoneticPr fontId="2" type="noConversion"/>
  </si>
  <si>
    <t>單位：人數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</si>
</sst>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right" vertical="center"/>
    </xf>
    <xf numFmtId="0" fontId="4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41" fontId="8" fillId="0" borderId="8" xfId="0" applyNumberFormat="1" applyFont="1" applyBorder="1">
      <alignment vertical="center"/>
    </xf>
    <xf numFmtId="41" fontId="7" fillId="2" borderId="9" xfId="0" applyNumberFormat="1" applyFont="1" applyFill="1" applyBorder="1">
      <alignment vertical="center"/>
    </xf>
    <xf numFmtId="41" fontId="7" fillId="0" borderId="10" xfId="0" applyNumberFormat="1" applyFont="1" applyBorder="1" applyAlignment="1">
      <alignment horizontal="right" vertical="center" wrapText="1"/>
    </xf>
    <xf numFmtId="41" fontId="8" fillId="0" borderId="8" xfId="0" applyNumberFormat="1" applyFont="1" applyBorder="1" applyAlignment="1">
      <alignment horizontal="right" vertical="center" wrapText="1"/>
    </xf>
    <xf numFmtId="41" fontId="7" fillId="2" borderId="10" xfId="0" applyNumberFormat="1" applyFont="1" applyFill="1" applyBorder="1">
      <alignment vertical="center"/>
    </xf>
    <xf numFmtId="41" fontId="8" fillId="2" borderId="8" xfId="0" applyNumberFormat="1" applyFont="1" applyFill="1" applyBorder="1">
      <alignment vertical="center"/>
    </xf>
    <xf numFmtId="41" fontId="7" fillId="0" borderId="9" xfId="0" applyNumberFormat="1" applyFont="1" applyBorder="1">
      <alignment vertical="center"/>
    </xf>
    <xf numFmtId="41" fontId="7" fillId="0" borderId="10" xfId="0" applyNumberFormat="1" applyFont="1" applyBorder="1">
      <alignment vertical="center"/>
    </xf>
    <xf numFmtId="0" fontId="7" fillId="0" borderId="12" xfId="0" applyFont="1" applyBorder="1" applyAlignment="1">
      <alignment horizontal="center" vertical="center" wrapText="1"/>
    </xf>
    <xf numFmtId="41" fontId="8" fillId="0" borderId="13" xfId="0" applyNumberFormat="1" applyFont="1" applyBorder="1">
      <alignment vertical="center"/>
    </xf>
    <xf numFmtId="41" fontId="7" fillId="2" borderId="14" xfId="0" applyNumberFormat="1" applyFont="1" applyFill="1" applyBorder="1">
      <alignment vertical="center"/>
    </xf>
    <xf numFmtId="41" fontId="7" fillId="0" borderId="15" xfId="0" applyNumberFormat="1" applyFont="1" applyBorder="1" applyAlignment="1">
      <alignment horizontal="right" vertical="center" wrapText="1"/>
    </xf>
    <xf numFmtId="41" fontId="8" fillId="0" borderId="13" xfId="0" applyNumberFormat="1" applyFont="1" applyBorder="1" applyAlignment="1">
      <alignment horizontal="right" vertical="center" wrapText="1"/>
    </xf>
    <xf numFmtId="41" fontId="7" fillId="2" borderId="15" xfId="0" applyNumberFormat="1" applyFont="1" applyFill="1" applyBorder="1">
      <alignment vertical="center"/>
    </xf>
    <xf numFmtId="41" fontId="8" fillId="2" borderId="13" xfId="0" applyNumberFormat="1" applyFont="1" applyFill="1" applyBorder="1">
      <alignment vertical="center"/>
    </xf>
    <xf numFmtId="41" fontId="7" fillId="0" borderId="14" xfId="0" applyNumberFormat="1" applyFont="1" applyBorder="1">
      <alignment vertical="center"/>
    </xf>
    <xf numFmtId="41" fontId="7" fillId="0" borderId="15" xfId="0" applyNumberFormat="1" applyFont="1" applyBorder="1">
      <alignment vertical="center"/>
    </xf>
    <xf numFmtId="41" fontId="7" fillId="2" borderId="11" xfId="0" applyNumberFormat="1" applyFont="1" applyFill="1" applyBorder="1" applyAlignment="1">
      <alignment horizontal="center" vertical="center"/>
    </xf>
    <xf numFmtId="41" fontId="7" fillId="2" borderId="16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7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1A356-D497-4167-A786-03DB0671595D}">
  <dimension ref="A1:AJ13"/>
  <sheetViews>
    <sheetView tabSelected="1" view="pageBreakPreview" zoomScale="60" zoomScaleNormal="100" workbookViewId="0">
      <selection activeCell="B1" sqref="B1:AG1"/>
    </sheetView>
  </sheetViews>
  <sheetFormatPr defaultRowHeight="16.5" x14ac:dyDescent="0.25"/>
  <cols>
    <col min="1" max="1" width="16.125" customWidth="1"/>
    <col min="23" max="23" width="10.25" customWidth="1"/>
    <col min="24" max="24" width="10" customWidth="1"/>
    <col min="25" max="26" width="9.375" customWidth="1"/>
  </cols>
  <sheetData>
    <row r="1" spans="1:36" ht="21" x14ac:dyDescent="0.25">
      <c r="B1" s="43" t="s">
        <v>0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1"/>
      <c r="AI1" s="41"/>
      <c r="AJ1" s="41"/>
    </row>
    <row r="2" spans="1:36" ht="17.25" thickBot="1" x14ac:dyDescent="0.3">
      <c r="J2" s="1"/>
      <c r="K2" s="1"/>
      <c r="AF2" s="42" t="s">
        <v>34</v>
      </c>
      <c r="AG2" s="42"/>
    </row>
    <row r="3" spans="1:36" ht="43.5" customHeight="1" x14ac:dyDescent="0.25">
      <c r="A3" s="27" t="s">
        <v>1</v>
      </c>
      <c r="B3" s="29" t="s">
        <v>2</v>
      </c>
      <c r="C3" s="30"/>
      <c r="D3" s="30"/>
      <c r="E3" s="30"/>
      <c r="F3" s="30"/>
      <c r="G3" s="30"/>
      <c r="H3" s="30"/>
      <c r="I3" s="30"/>
      <c r="J3" s="31"/>
      <c r="K3" s="32" t="s">
        <v>3</v>
      </c>
      <c r="L3" s="33"/>
      <c r="M3" s="33"/>
      <c r="N3" s="33"/>
      <c r="O3" s="34"/>
      <c r="P3" s="32" t="s">
        <v>4</v>
      </c>
      <c r="Q3" s="33"/>
      <c r="R3" s="33"/>
      <c r="S3" s="33"/>
      <c r="T3" s="33"/>
      <c r="U3" s="33"/>
      <c r="V3" s="34"/>
      <c r="W3" s="35" t="s">
        <v>5</v>
      </c>
      <c r="X3" s="36"/>
      <c r="Y3" s="37"/>
      <c r="Z3" s="38" t="s">
        <v>6</v>
      </c>
      <c r="AA3" s="39"/>
      <c r="AB3" s="39"/>
      <c r="AC3" s="39"/>
      <c r="AD3" s="39"/>
      <c r="AE3" s="39"/>
      <c r="AF3" s="39"/>
      <c r="AG3" s="40"/>
    </row>
    <row r="4" spans="1:36" ht="33" x14ac:dyDescent="0.25">
      <c r="A4" s="28"/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4" t="s">
        <v>15</v>
      </c>
      <c r="K4" s="2" t="s">
        <v>7</v>
      </c>
      <c r="L4" s="3" t="s">
        <v>16</v>
      </c>
      <c r="M4" s="3" t="s">
        <v>17</v>
      </c>
      <c r="N4" s="3" t="s">
        <v>18</v>
      </c>
      <c r="O4" s="4" t="s">
        <v>15</v>
      </c>
      <c r="P4" s="2" t="s">
        <v>7</v>
      </c>
      <c r="Q4" s="3" t="s">
        <v>9</v>
      </c>
      <c r="R4" s="3" t="s">
        <v>10</v>
      </c>
      <c r="S4" s="3" t="s">
        <v>11</v>
      </c>
      <c r="T4" s="3" t="s">
        <v>12</v>
      </c>
      <c r="U4" s="3" t="s">
        <v>19</v>
      </c>
      <c r="V4" s="4" t="s">
        <v>20</v>
      </c>
      <c r="W4" s="2" t="s">
        <v>7</v>
      </c>
      <c r="X4" s="3" t="s">
        <v>14</v>
      </c>
      <c r="Y4" s="4" t="s">
        <v>20</v>
      </c>
      <c r="Z4" s="2" t="s">
        <v>7</v>
      </c>
      <c r="AA4" s="5" t="s">
        <v>21</v>
      </c>
      <c r="AB4" s="5" t="s">
        <v>22</v>
      </c>
      <c r="AC4" s="5" t="s">
        <v>23</v>
      </c>
      <c r="AD4" s="5" t="s">
        <v>24</v>
      </c>
      <c r="AE4" s="5" t="s">
        <v>13</v>
      </c>
      <c r="AF4" s="3" t="s">
        <v>14</v>
      </c>
      <c r="AG4" s="6" t="s">
        <v>15</v>
      </c>
    </row>
    <row r="5" spans="1:36" x14ac:dyDescent="0.25">
      <c r="A5" s="7" t="s">
        <v>25</v>
      </c>
      <c r="B5" s="8">
        <f t="shared" ref="B5:B13" si="0">SUM(C5:J5)</f>
        <v>50918</v>
      </c>
      <c r="C5" s="9">
        <v>53</v>
      </c>
      <c r="D5" s="9">
        <v>2393</v>
      </c>
      <c r="E5" s="9">
        <v>5240</v>
      </c>
      <c r="F5" s="9">
        <v>17044</v>
      </c>
      <c r="G5" s="9">
        <v>12715</v>
      </c>
      <c r="H5" s="9">
        <v>8740</v>
      </c>
      <c r="I5" s="9">
        <v>2145</v>
      </c>
      <c r="J5" s="10">
        <v>2588</v>
      </c>
      <c r="K5" s="11">
        <f>SUM(L5:O5)</f>
        <v>13573</v>
      </c>
      <c r="L5" s="9">
        <v>3376</v>
      </c>
      <c r="M5" s="9">
        <v>4200</v>
      </c>
      <c r="N5" s="9">
        <v>4650</v>
      </c>
      <c r="O5" s="12">
        <v>1347</v>
      </c>
      <c r="P5" s="13">
        <f>SUM(Q5:V5)</f>
        <v>8085</v>
      </c>
      <c r="Q5" s="9">
        <v>508</v>
      </c>
      <c r="R5" s="9">
        <v>454</v>
      </c>
      <c r="S5" s="9">
        <v>781</v>
      </c>
      <c r="T5" s="9">
        <v>1253</v>
      </c>
      <c r="U5" s="9">
        <v>4352</v>
      </c>
      <c r="V5" s="12">
        <v>737</v>
      </c>
      <c r="W5" s="13">
        <f>X5+Y5</f>
        <v>5648</v>
      </c>
      <c r="X5" s="9">
        <v>4935</v>
      </c>
      <c r="Y5" s="12">
        <v>713</v>
      </c>
      <c r="Z5" s="13">
        <f>SUM(AA5:AJ5)</f>
        <v>16951</v>
      </c>
      <c r="AA5" s="14">
        <v>2401</v>
      </c>
      <c r="AB5" s="14">
        <v>2181</v>
      </c>
      <c r="AC5" s="14">
        <v>4166</v>
      </c>
      <c r="AD5" s="14">
        <v>3200</v>
      </c>
      <c r="AE5" s="14">
        <v>3271</v>
      </c>
      <c r="AF5" s="14">
        <v>936</v>
      </c>
      <c r="AG5" s="15">
        <v>796</v>
      </c>
    </row>
    <row r="6" spans="1:36" x14ac:dyDescent="0.25">
      <c r="A6" s="7" t="s">
        <v>26</v>
      </c>
      <c r="B6" s="8">
        <f t="shared" si="0"/>
        <v>50430</v>
      </c>
      <c r="C6" s="9">
        <v>54</v>
      </c>
      <c r="D6" s="9">
        <v>2369</v>
      </c>
      <c r="E6" s="9">
        <v>5279</v>
      </c>
      <c r="F6" s="9">
        <v>16499</v>
      </c>
      <c r="G6" s="9">
        <v>12908</v>
      </c>
      <c r="H6" s="9">
        <v>8778</v>
      </c>
      <c r="I6" s="9">
        <v>2375</v>
      </c>
      <c r="J6" s="10">
        <v>2168</v>
      </c>
      <c r="K6" s="11">
        <f t="shared" ref="K6:K13" si="1">SUM(L6:O6)</f>
        <v>13138</v>
      </c>
      <c r="L6" s="9">
        <v>3436</v>
      </c>
      <c r="M6" s="9">
        <v>3960</v>
      </c>
      <c r="N6" s="9">
        <v>4627</v>
      </c>
      <c r="O6" s="12">
        <v>1115</v>
      </c>
      <c r="P6" s="13">
        <f t="shared" ref="P6:P13" si="2">SUM(Q6:V6)</f>
        <v>8095</v>
      </c>
      <c r="Q6" s="9">
        <v>516</v>
      </c>
      <c r="R6" s="9">
        <v>401</v>
      </c>
      <c r="S6" s="9">
        <v>748</v>
      </c>
      <c r="T6" s="9">
        <v>1320</v>
      </c>
      <c r="U6" s="9">
        <v>4470</v>
      </c>
      <c r="V6" s="12">
        <v>640</v>
      </c>
      <c r="W6" s="13">
        <f t="shared" ref="W6:W13" si="3">X6+Y6</f>
        <v>5967</v>
      </c>
      <c r="X6" s="9">
        <v>5372</v>
      </c>
      <c r="Y6" s="12">
        <v>595</v>
      </c>
      <c r="Z6" s="13">
        <f t="shared" ref="Z6:Z13" si="4">SUM(AA6:AJ6)</f>
        <v>17772</v>
      </c>
      <c r="AA6" s="14">
        <v>2490</v>
      </c>
      <c r="AB6" s="14">
        <v>2369</v>
      </c>
      <c r="AC6" s="14">
        <v>4200</v>
      </c>
      <c r="AD6" s="14">
        <v>3454</v>
      </c>
      <c r="AE6" s="14">
        <v>3581</v>
      </c>
      <c r="AF6" s="14">
        <v>1007</v>
      </c>
      <c r="AG6" s="15">
        <v>671</v>
      </c>
    </row>
    <row r="7" spans="1:36" x14ac:dyDescent="0.25">
      <c r="A7" s="7" t="s">
        <v>27</v>
      </c>
      <c r="B7" s="8">
        <f t="shared" si="0"/>
        <v>50688</v>
      </c>
      <c r="C7" s="9">
        <v>44</v>
      </c>
      <c r="D7" s="9">
        <v>2779</v>
      </c>
      <c r="E7" s="9">
        <v>5222</v>
      </c>
      <c r="F7" s="9">
        <v>16076</v>
      </c>
      <c r="G7" s="9">
        <v>13101</v>
      </c>
      <c r="H7" s="9">
        <v>8966</v>
      </c>
      <c r="I7" s="9">
        <v>2703</v>
      </c>
      <c r="J7" s="10">
        <v>1797</v>
      </c>
      <c r="K7" s="11">
        <f t="shared" si="1"/>
        <v>12668</v>
      </c>
      <c r="L7" s="9">
        <v>3263</v>
      </c>
      <c r="M7" s="9">
        <v>4033</v>
      </c>
      <c r="N7" s="9">
        <v>4365</v>
      </c>
      <c r="O7" s="12">
        <v>1007</v>
      </c>
      <c r="P7" s="13">
        <f t="shared" si="2"/>
        <v>8120</v>
      </c>
      <c r="Q7" s="9">
        <v>507</v>
      </c>
      <c r="R7" s="9">
        <v>445</v>
      </c>
      <c r="S7" s="9">
        <v>688</v>
      </c>
      <c r="T7" s="9">
        <v>1406</v>
      </c>
      <c r="U7" s="9">
        <v>4465</v>
      </c>
      <c r="V7" s="12">
        <v>609</v>
      </c>
      <c r="W7" s="13">
        <f t="shared" si="3"/>
        <v>6172</v>
      </c>
      <c r="X7" s="9">
        <v>5631</v>
      </c>
      <c r="Y7" s="12">
        <v>541</v>
      </c>
      <c r="Z7" s="13">
        <f t="shared" si="4"/>
        <v>19045</v>
      </c>
      <c r="AA7" s="14">
        <v>2640</v>
      </c>
      <c r="AB7" s="14">
        <v>2463</v>
      </c>
      <c r="AC7" s="14">
        <v>4503</v>
      </c>
      <c r="AD7" s="14">
        <v>3736</v>
      </c>
      <c r="AE7" s="14">
        <v>3934</v>
      </c>
      <c r="AF7" s="14">
        <v>1134</v>
      </c>
      <c r="AG7" s="15">
        <v>635</v>
      </c>
    </row>
    <row r="8" spans="1:36" x14ac:dyDescent="0.25">
      <c r="A8" s="7" t="s">
        <v>28</v>
      </c>
      <c r="B8" s="8">
        <f t="shared" si="0"/>
        <v>50174</v>
      </c>
      <c r="C8" s="9">
        <v>32</v>
      </c>
      <c r="D8" s="9">
        <v>2890</v>
      </c>
      <c r="E8" s="9">
        <v>5496</v>
      </c>
      <c r="F8" s="9">
        <v>16203</v>
      </c>
      <c r="G8" s="9">
        <v>13129</v>
      </c>
      <c r="H8" s="9">
        <v>9141</v>
      </c>
      <c r="I8" s="9">
        <v>2890</v>
      </c>
      <c r="J8" s="10">
        <v>393</v>
      </c>
      <c r="K8" s="11">
        <f t="shared" si="1"/>
        <v>17345</v>
      </c>
      <c r="L8" s="9">
        <v>5337</v>
      </c>
      <c r="M8" s="9">
        <v>5704</v>
      </c>
      <c r="N8" s="9">
        <v>6241</v>
      </c>
      <c r="O8" s="12">
        <v>63</v>
      </c>
      <c r="P8" s="13">
        <f t="shared" si="2"/>
        <v>6157</v>
      </c>
      <c r="Q8" s="9">
        <v>69</v>
      </c>
      <c r="R8" s="9">
        <v>36</v>
      </c>
      <c r="S8" s="9">
        <v>268</v>
      </c>
      <c r="T8" s="9">
        <v>1355</v>
      </c>
      <c r="U8" s="9">
        <v>4375</v>
      </c>
      <c r="V8" s="12">
        <v>54</v>
      </c>
      <c r="W8" s="13">
        <f t="shared" si="3"/>
        <v>5517</v>
      </c>
      <c r="X8" s="9">
        <v>5517</v>
      </c>
      <c r="Y8" s="25"/>
      <c r="Z8" s="13">
        <f t="shared" si="4"/>
        <v>24737</v>
      </c>
      <c r="AA8" s="14">
        <v>4082</v>
      </c>
      <c r="AB8" s="14">
        <v>3301</v>
      </c>
      <c r="AC8" s="14">
        <v>5499</v>
      </c>
      <c r="AD8" s="14">
        <v>4639</v>
      </c>
      <c r="AE8" s="14">
        <v>4967</v>
      </c>
      <c r="AF8" s="14">
        <v>2082</v>
      </c>
      <c r="AG8" s="15">
        <v>167</v>
      </c>
    </row>
    <row r="9" spans="1:36" x14ac:dyDescent="0.25">
      <c r="A9" s="7" t="s">
        <v>29</v>
      </c>
      <c r="B9" s="8">
        <f t="shared" si="0"/>
        <v>52535</v>
      </c>
      <c r="C9" s="9">
        <v>22</v>
      </c>
      <c r="D9" s="9">
        <v>3224</v>
      </c>
      <c r="E9" s="9">
        <v>6064</v>
      </c>
      <c r="F9" s="9">
        <v>15980</v>
      </c>
      <c r="G9" s="9">
        <v>14133</v>
      </c>
      <c r="H9" s="9">
        <v>9536</v>
      </c>
      <c r="I9" s="9">
        <v>3254</v>
      </c>
      <c r="J9" s="10">
        <v>322</v>
      </c>
      <c r="K9" s="11">
        <f t="shared" si="1"/>
        <v>21463</v>
      </c>
      <c r="L9" s="9">
        <v>6019</v>
      </c>
      <c r="M9" s="9">
        <v>7703</v>
      </c>
      <c r="N9" s="9">
        <v>7670</v>
      </c>
      <c r="O9" s="12">
        <v>71</v>
      </c>
      <c r="P9" s="13">
        <f t="shared" si="2"/>
        <v>7612</v>
      </c>
      <c r="Q9" s="9">
        <v>57</v>
      </c>
      <c r="R9" s="9">
        <v>39</v>
      </c>
      <c r="S9" s="9">
        <v>301</v>
      </c>
      <c r="T9" s="9">
        <v>1750</v>
      </c>
      <c r="U9" s="9">
        <v>5420</v>
      </c>
      <c r="V9" s="12">
        <v>45</v>
      </c>
      <c r="W9" s="13">
        <f t="shared" si="3"/>
        <v>6774</v>
      </c>
      <c r="X9" s="9">
        <v>6774</v>
      </c>
      <c r="Y9" s="25"/>
      <c r="Z9" s="13">
        <f t="shared" si="4"/>
        <v>25997</v>
      </c>
      <c r="AA9" s="14">
        <v>4543</v>
      </c>
      <c r="AB9" s="14">
        <v>3715</v>
      </c>
      <c r="AC9" s="14">
        <v>5772</v>
      </c>
      <c r="AD9" s="14">
        <v>5170</v>
      </c>
      <c r="AE9" s="14">
        <v>4924</v>
      </c>
      <c r="AF9" s="14">
        <v>1779</v>
      </c>
      <c r="AG9" s="15">
        <v>94</v>
      </c>
    </row>
    <row r="10" spans="1:36" x14ac:dyDescent="0.25">
      <c r="A10" s="7" t="s">
        <v>30</v>
      </c>
      <c r="B10" s="8">
        <f t="shared" si="0"/>
        <v>53408</v>
      </c>
      <c r="C10" s="9">
        <v>20</v>
      </c>
      <c r="D10" s="9">
        <v>3533</v>
      </c>
      <c r="E10" s="9">
        <v>6300</v>
      </c>
      <c r="F10" s="9">
        <v>15819</v>
      </c>
      <c r="G10" s="9">
        <v>14371</v>
      </c>
      <c r="H10" s="9">
        <v>9551</v>
      </c>
      <c r="I10" s="9">
        <v>3513</v>
      </c>
      <c r="J10" s="10">
        <v>301</v>
      </c>
      <c r="K10" s="11">
        <f t="shared" si="1"/>
        <v>20872</v>
      </c>
      <c r="L10" s="9">
        <v>5577</v>
      </c>
      <c r="M10" s="9">
        <v>7679</v>
      </c>
      <c r="N10" s="9">
        <v>7552</v>
      </c>
      <c r="O10" s="12">
        <v>64</v>
      </c>
      <c r="P10" s="13">
        <f t="shared" si="2"/>
        <v>8621</v>
      </c>
      <c r="Q10" s="9">
        <v>55</v>
      </c>
      <c r="R10" s="9">
        <v>36</v>
      </c>
      <c r="S10" s="9">
        <v>334</v>
      </c>
      <c r="T10" s="9">
        <v>2092</v>
      </c>
      <c r="U10" s="9">
        <v>6059</v>
      </c>
      <c r="V10" s="12">
        <v>45</v>
      </c>
      <c r="W10" s="13">
        <f t="shared" si="3"/>
        <v>7667</v>
      </c>
      <c r="X10" s="9">
        <v>7667</v>
      </c>
      <c r="Y10" s="25"/>
      <c r="Z10" s="13">
        <f t="shared" si="4"/>
        <v>27964</v>
      </c>
      <c r="AA10" s="14">
        <v>4907</v>
      </c>
      <c r="AB10" s="14">
        <v>3894</v>
      </c>
      <c r="AC10" s="14">
        <v>6059</v>
      </c>
      <c r="AD10" s="14">
        <v>5720</v>
      </c>
      <c r="AE10" s="14">
        <v>5366</v>
      </c>
      <c r="AF10" s="14">
        <v>1932</v>
      </c>
      <c r="AG10" s="15">
        <v>86</v>
      </c>
    </row>
    <row r="11" spans="1:36" x14ac:dyDescent="0.25">
      <c r="A11" s="7" t="s">
        <v>31</v>
      </c>
      <c r="B11" s="8">
        <f t="shared" si="0"/>
        <v>56497</v>
      </c>
      <c r="C11" s="9">
        <v>25</v>
      </c>
      <c r="D11" s="9">
        <v>3789</v>
      </c>
      <c r="E11" s="9">
        <v>7250</v>
      </c>
      <c r="F11" s="9">
        <v>16102</v>
      </c>
      <c r="G11" s="9">
        <v>15697</v>
      </c>
      <c r="H11" s="9">
        <v>9618</v>
      </c>
      <c r="I11" s="9">
        <v>3799</v>
      </c>
      <c r="J11" s="10">
        <v>217</v>
      </c>
      <c r="K11" s="11">
        <f t="shared" si="1"/>
        <v>21298</v>
      </c>
      <c r="L11" s="9">
        <v>5733</v>
      </c>
      <c r="M11" s="9">
        <v>7939</v>
      </c>
      <c r="N11" s="9">
        <v>7571</v>
      </c>
      <c r="O11" s="12">
        <v>55</v>
      </c>
      <c r="P11" s="13">
        <f t="shared" si="2"/>
        <v>8837</v>
      </c>
      <c r="Q11" s="9">
        <v>67</v>
      </c>
      <c r="R11" s="9">
        <v>55</v>
      </c>
      <c r="S11" s="9">
        <v>340</v>
      </c>
      <c r="T11" s="9">
        <v>2212</v>
      </c>
      <c r="U11" s="9">
        <v>6126</v>
      </c>
      <c r="V11" s="12">
        <v>37</v>
      </c>
      <c r="W11" s="13">
        <f t="shared" si="3"/>
        <v>8196</v>
      </c>
      <c r="X11" s="9">
        <v>8196</v>
      </c>
      <c r="Y11" s="25"/>
      <c r="Z11" s="13">
        <f t="shared" si="4"/>
        <v>28913</v>
      </c>
      <c r="AA11" s="14">
        <v>4603</v>
      </c>
      <c r="AB11" s="14">
        <v>3978</v>
      </c>
      <c r="AC11" s="14">
        <v>6158</v>
      </c>
      <c r="AD11" s="14">
        <v>6110</v>
      </c>
      <c r="AE11" s="14">
        <v>5804</v>
      </c>
      <c r="AF11" s="14">
        <v>2164</v>
      </c>
      <c r="AG11" s="15">
        <v>96</v>
      </c>
    </row>
    <row r="12" spans="1:36" x14ac:dyDescent="0.25">
      <c r="A12" s="7" t="s">
        <v>32</v>
      </c>
      <c r="B12" s="8">
        <f t="shared" si="0"/>
        <v>60856</v>
      </c>
      <c r="C12" s="9">
        <v>8</v>
      </c>
      <c r="D12" s="9">
        <v>3988</v>
      </c>
      <c r="E12" s="9">
        <v>7696</v>
      </c>
      <c r="F12" s="9">
        <v>16846</v>
      </c>
      <c r="G12" s="9">
        <v>17099</v>
      </c>
      <c r="H12" s="9">
        <v>10508</v>
      </c>
      <c r="I12" s="9">
        <v>4530</v>
      </c>
      <c r="J12" s="10">
        <v>181</v>
      </c>
      <c r="K12" s="11">
        <f t="shared" si="1"/>
        <v>22862</v>
      </c>
      <c r="L12" s="9">
        <v>6003</v>
      </c>
      <c r="M12" s="9">
        <v>9076</v>
      </c>
      <c r="N12" s="9">
        <v>7739</v>
      </c>
      <c r="O12" s="12">
        <v>44</v>
      </c>
      <c r="P12" s="13">
        <f t="shared" si="2"/>
        <v>8980</v>
      </c>
      <c r="Q12" s="9">
        <v>63</v>
      </c>
      <c r="R12" s="9">
        <v>50</v>
      </c>
      <c r="S12" s="9">
        <v>354</v>
      </c>
      <c r="T12" s="9">
        <v>2376</v>
      </c>
      <c r="U12" s="9">
        <v>6091</v>
      </c>
      <c r="V12" s="12">
        <v>46</v>
      </c>
      <c r="W12" s="13">
        <f t="shared" si="3"/>
        <v>8749</v>
      </c>
      <c r="X12" s="9">
        <v>8749</v>
      </c>
      <c r="Y12" s="25"/>
      <c r="Z12" s="13">
        <f t="shared" si="4"/>
        <v>30700</v>
      </c>
      <c r="AA12" s="14">
        <v>4599</v>
      </c>
      <c r="AB12" s="14">
        <v>4093</v>
      </c>
      <c r="AC12" s="14">
        <v>6425</v>
      </c>
      <c r="AD12" s="14">
        <v>6633</v>
      </c>
      <c r="AE12" s="14">
        <v>6402</v>
      </c>
      <c r="AF12" s="14">
        <v>2451</v>
      </c>
      <c r="AG12" s="15">
        <v>97</v>
      </c>
    </row>
    <row r="13" spans="1:36" ht="17.25" thickBot="1" x14ac:dyDescent="0.3">
      <c r="A13" s="16" t="s">
        <v>33</v>
      </c>
      <c r="B13" s="17">
        <f t="shared" si="0"/>
        <v>63122</v>
      </c>
      <c r="C13" s="18">
        <v>5</v>
      </c>
      <c r="D13" s="18">
        <v>4093</v>
      </c>
      <c r="E13" s="18">
        <v>7851</v>
      </c>
      <c r="F13" s="18">
        <v>17500</v>
      </c>
      <c r="G13" s="18">
        <v>17770</v>
      </c>
      <c r="H13" s="18">
        <v>10813</v>
      </c>
      <c r="I13" s="18">
        <v>4903</v>
      </c>
      <c r="J13" s="19">
        <v>187</v>
      </c>
      <c r="K13" s="20">
        <f t="shared" si="1"/>
        <v>24138</v>
      </c>
      <c r="L13" s="18">
        <v>6223</v>
      </c>
      <c r="M13" s="18">
        <v>9842</v>
      </c>
      <c r="N13" s="18">
        <v>8033</v>
      </c>
      <c r="O13" s="21">
        <v>40</v>
      </c>
      <c r="P13" s="22">
        <f t="shared" si="2"/>
        <v>9686</v>
      </c>
      <c r="Q13" s="18">
        <v>53</v>
      </c>
      <c r="R13" s="18">
        <v>35</v>
      </c>
      <c r="S13" s="18">
        <v>391</v>
      </c>
      <c r="T13" s="18">
        <v>2625</v>
      </c>
      <c r="U13" s="18">
        <v>6538</v>
      </c>
      <c r="V13" s="21">
        <v>44</v>
      </c>
      <c r="W13" s="22">
        <f t="shared" si="3"/>
        <v>9238</v>
      </c>
      <c r="X13" s="18">
        <v>9238</v>
      </c>
      <c r="Y13" s="26"/>
      <c r="Z13" s="22">
        <f t="shared" si="4"/>
        <v>32675</v>
      </c>
      <c r="AA13" s="23">
        <v>4742</v>
      </c>
      <c r="AB13" s="23">
        <v>4546</v>
      </c>
      <c r="AC13" s="23">
        <v>6867</v>
      </c>
      <c r="AD13" s="23">
        <v>6913</v>
      </c>
      <c r="AE13" s="23">
        <v>6809</v>
      </c>
      <c r="AF13" s="23">
        <v>2725</v>
      </c>
      <c r="AG13" s="24">
        <v>73</v>
      </c>
    </row>
  </sheetData>
  <mergeCells count="9">
    <mergeCell ref="B1:AG1"/>
    <mergeCell ref="AF2:AG2"/>
    <mergeCell ref="Y8:Y13"/>
    <mergeCell ref="A3:A4"/>
    <mergeCell ref="B3:J3"/>
    <mergeCell ref="K3:O3"/>
    <mergeCell ref="P3:V3"/>
    <mergeCell ref="W3:Y3"/>
    <mergeCell ref="Z3:AG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  <colBreaks count="3" manualBreakCount="3">
    <brk id="10" max="1048575" man="1"/>
    <brk id="22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家庭暴力通報事件被害人年齡區間統計</vt:lpstr>
      <vt:lpstr>家庭暴力通報事件被害人年齡區間統計!Print_Titles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保護服務司房珉亘</dc:creator>
  <cp:lastModifiedBy>保護服務司房珉亘</cp:lastModifiedBy>
  <cp:lastPrinted>2025-12-01T06:23:06Z</cp:lastPrinted>
  <dcterms:created xsi:type="dcterms:W3CDTF">2025-11-20T05:52:14Z</dcterms:created>
  <dcterms:modified xsi:type="dcterms:W3CDTF">2025-12-01T06:23:36Z</dcterms:modified>
</cp:coreProperties>
</file>