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drawings/drawing2.xml" ContentType="application/vnd.openxmlformats-officedocument.drawing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.死因資料\2.記者會\113年\0.113摘要表\"/>
    </mc:Choice>
  </mc:AlternateContent>
  <xr:revisionPtr revIDLastSave="0" documentId="13_ncr:1_{FDB93E25-CB7F-4AFD-8E7E-2F0EE66B23C1}" xr6:coauthVersionLast="47" xr6:coauthVersionMax="47" xr10:uidLastSave="{00000000-0000-0000-0000-000000000000}"/>
  <bookViews>
    <workbookView xWindow="-120" yWindow="-120" windowWidth="29040" windowHeight="15720" tabRatio="619" xr2:uid="{00000000-000D-0000-FFFF-FFFF00000000}"/>
  </bookViews>
  <sheets>
    <sheet name="目錄" sheetId="40" r:id="rId1"/>
    <sheet name="表1" sheetId="9" r:id="rId2"/>
    <sheet name="表2" sheetId="101" r:id="rId3"/>
    <sheet name="表2(1)" sheetId="2" r:id="rId4"/>
    <sheet name="表3" sheetId="3" r:id="rId5"/>
    <sheet name="表4" sheetId="5" r:id="rId6"/>
    <sheet name="表5" sheetId="6" r:id="rId7"/>
    <sheet name="表6" sheetId="7" r:id="rId8"/>
    <sheet name="表7" sheetId="8" r:id="rId9"/>
    <sheet name="表8" sheetId="77" r:id="rId10"/>
    <sheet name="表9" sheetId="78" r:id="rId11"/>
    <sheet name="表10" sheetId="79" r:id="rId12"/>
    <sheet name="表11" sheetId="80" r:id="rId13"/>
    <sheet name="表12" sheetId="81" r:id="rId14"/>
    <sheet name="表13" sheetId="4" r:id="rId15"/>
    <sheet name="表14" sheetId="52" r:id="rId16"/>
    <sheet name="表15" sheetId="53" r:id="rId17"/>
    <sheet name="表16" sheetId="54" r:id="rId18"/>
    <sheet name="表17" sheetId="55" r:id="rId19"/>
    <sheet name="表18" sheetId="56" r:id="rId20"/>
    <sheet name="表19" sheetId="57" r:id="rId21"/>
    <sheet name="表20" sheetId="58" r:id="rId22"/>
    <sheet name="表21" sheetId="59" r:id="rId23"/>
    <sheet name="表22" sheetId="100" r:id="rId24"/>
    <sheet name="表23" sheetId="19" r:id="rId25"/>
    <sheet name="表24" sheetId="20" r:id="rId26"/>
    <sheet name="表25" sheetId="21" r:id="rId27"/>
    <sheet name="表26" sheetId="82" r:id="rId28"/>
    <sheet name="表27" sheetId="23" r:id="rId29"/>
    <sheet name="表28" sheetId="24" r:id="rId30"/>
    <sheet name="表29" sheetId="73" r:id="rId31"/>
    <sheet name="表30" sheetId="26" r:id="rId32"/>
    <sheet name="表31" sheetId="27" r:id="rId33"/>
    <sheet name="表32" sheetId="28" r:id="rId34"/>
    <sheet name="表33" sheetId="29" r:id="rId35"/>
    <sheet name="表34" sheetId="89" r:id="rId36"/>
    <sheet name="表35" sheetId="90" r:id="rId37"/>
    <sheet name="表36" sheetId="91" r:id="rId38"/>
    <sheet name="表37" sheetId="92" r:id="rId39"/>
    <sheet name="表38" sheetId="93" r:id="rId40"/>
    <sheet name="表39" sheetId="94" r:id="rId41"/>
    <sheet name="表40" sheetId="83" r:id="rId42"/>
    <sheet name="表41" sheetId="37" r:id="rId43"/>
    <sheet name="表42" sheetId="72" r:id="rId44"/>
    <sheet name="表43" sheetId="70" r:id="rId45"/>
    <sheet name="表44" sheetId="71" r:id="rId46"/>
    <sheet name="表45" sheetId="66" r:id="rId47"/>
    <sheet name="表46" sheetId="68" r:id="rId48"/>
    <sheet name="表47" sheetId="67" r:id="rId49"/>
    <sheet name="表48" sheetId="69" r:id="rId50"/>
  </sheets>
  <definedNames>
    <definedName name="_xlnm._FilterDatabase" localSheetId="16" hidden="1">表15!#REF!</definedName>
    <definedName name="_xlnm._FilterDatabase" localSheetId="17" hidden="1">表16!#REF!</definedName>
    <definedName name="_xlnm._FilterDatabase" localSheetId="2" hidden="1">表2!#REF!</definedName>
    <definedName name="_xlnm._FilterDatabase" localSheetId="3" hidden="1">'表2(1)'!#REF!</definedName>
    <definedName name="_xlnm._FilterDatabase" localSheetId="23" hidden="1">表22!$A$8:$K$35</definedName>
    <definedName name="_xlnm._FilterDatabase" localSheetId="26" hidden="1">表25!#REF!</definedName>
    <definedName name="_IDX10" localSheetId="16">表15!#REF!</definedName>
    <definedName name="_IDX3" localSheetId="32">表31!#REF!</definedName>
    <definedName name="_Parse_Out" localSheetId="41" hidden="1">表40!$E$2:$Q$33</definedName>
    <definedName name="_Regression_Int" localSheetId="38" hidden="1">1</definedName>
    <definedName name="_Regression_Int" localSheetId="39" hidden="1">1</definedName>
    <definedName name="_Regression_Int" localSheetId="40" hidden="1">1</definedName>
    <definedName name="_Regression_Int" localSheetId="41" hidden="1">1</definedName>
    <definedName name="_xlnm.Print_Area" localSheetId="0">目錄!$A$1:$A$49</definedName>
    <definedName name="_xlnm.Print_Area" localSheetId="1">表1!$A$1:$S$27</definedName>
    <definedName name="_xlnm.Print_Area" localSheetId="11">表10!$A$1:$P$27</definedName>
    <definedName name="_xlnm.Print_Area" localSheetId="12">表11!$A$1:$P$27</definedName>
    <definedName name="_xlnm.Print_Area" localSheetId="13">表12!$A$1:$P$27</definedName>
    <definedName name="_xlnm.Print_Area" localSheetId="14">表13!$A$1:$T$29</definedName>
    <definedName name="_xlnm.Print_Area" localSheetId="15">表14!$A$1:$J$30</definedName>
    <definedName name="_xlnm.Print_Area" localSheetId="16">表15!$A$1:$J$31</definedName>
    <definedName name="_xlnm.Print_Area" localSheetId="17">表16!$A$1:$J$31</definedName>
    <definedName name="_xlnm.Print_Area" localSheetId="18">表17!$A$1:$J$31</definedName>
    <definedName name="_xlnm.Print_Area" localSheetId="19">表18!$A$1:$J$31</definedName>
    <definedName name="_xlnm.Print_Area" localSheetId="20">表19!$A$1:$J$31</definedName>
    <definedName name="_xlnm.Print_Area" localSheetId="2">表2!$A$1:$P$23</definedName>
    <definedName name="_xlnm.Print_Area" localSheetId="3">'表2(1)'!$A$1:$P$23</definedName>
    <definedName name="_xlnm.Print_Area" localSheetId="21">表20!$A$1:$J$31</definedName>
    <definedName name="_xlnm.Print_Area" localSheetId="22">表21!$A$1:$J$31</definedName>
    <definedName name="_xlnm.Print_Area" localSheetId="23">表22!$A$1:$K$35</definedName>
    <definedName name="_xlnm.Print_Area" localSheetId="24">表23!$A$1:$J$27</definedName>
    <definedName name="_xlnm.Print_Area" localSheetId="25">表24!$A$1:$AA$27</definedName>
    <definedName name="_xlnm.Print_Area" localSheetId="26">表25!$A$1:$Q$27</definedName>
    <definedName name="_xlnm.Print_Area" localSheetId="27">表26!$A$1:$Q$27</definedName>
    <definedName name="_xlnm.Print_Area" localSheetId="28">表27!$A$1:$Q$27</definedName>
    <definedName name="_xlnm.Print_Area" localSheetId="29">表28!$A$1:$S$28</definedName>
    <definedName name="_xlnm.Print_Area" localSheetId="30">表29!$A$1:$Q$27</definedName>
    <definedName name="_xlnm.Print_Area" localSheetId="4">表3!$A$1:$P$27</definedName>
    <definedName name="_xlnm.Print_Area" localSheetId="31">表30!$A$1:$Q$27</definedName>
    <definedName name="_xlnm.Print_Area" localSheetId="32">表31!$A$1:$N$27</definedName>
    <definedName name="_xlnm.Print_Area" localSheetId="33">表32!$A$1:$L$40</definedName>
    <definedName name="_xlnm.Print_Area" localSheetId="34">表33!$A$1:$V$50</definedName>
    <definedName name="_xlnm.Print_Area" localSheetId="35">表34!$A$1:$BS$41</definedName>
    <definedName name="_xlnm.Print_Area" localSheetId="36">表35!$A$1:$BS$40</definedName>
    <definedName name="_xlnm.Print_Area" localSheetId="37">表36!$A$1:$BS$41</definedName>
    <definedName name="_xlnm.Print_Area" localSheetId="38">表37!$A$1:$BA$38</definedName>
    <definedName name="_xlnm.Print_Area" localSheetId="39">表38!$A$1:$BA$38</definedName>
    <definedName name="_xlnm.Print_Area" localSheetId="40">表39!$A$1:$BA$38</definedName>
    <definedName name="_xlnm.Print_Area" localSheetId="5">表4!$A$1:$P$27</definedName>
    <definedName name="_xlnm.Print_Area" localSheetId="41">表40!$A$1:$T$50</definedName>
    <definedName name="_xlnm.Print_Area" localSheetId="42">表41!$A$1:$V$35</definedName>
    <definedName name="_xlnm.Print_Area" localSheetId="43">表42!$A$1:$X$35</definedName>
    <definedName name="_xlnm.Print_Area" localSheetId="44">表43!$A$1:$X$35</definedName>
    <definedName name="_xlnm.Print_Area" localSheetId="45">表44!$A$1:$X$50</definedName>
    <definedName name="_xlnm.Print_Area" localSheetId="46">表45!$A$1:$S$30</definedName>
    <definedName name="_xlnm.Print_Area" localSheetId="47">表46!$A$1:$S$26</definedName>
    <definedName name="_xlnm.Print_Area" localSheetId="48">表47!$A$1:$T$29</definedName>
    <definedName name="_xlnm.Print_Area" localSheetId="49">表48!$A$1:$V$29</definedName>
    <definedName name="_xlnm.Print_Area" localSheetId="6">表5!$A$1:$P$27</definedName>
    <definedName name="_xlnm.Print_Area" localSheetId="7">表6!$A$1:$P$26</definedName>
    <definedName name="_xlnm.Print_Area" localSheetId="8">表7!$A$1:$P$26</definedName>
    <definedName name="_xlnm.Print_Area" localSheetId="9">表8!$A$1:$P$27</definedName>
    <definedName name="_xlnm.Print_Area" localSheetId="10">表9!$A$1:$P$27</definedName>
    <definedName name="Print_Area_MI" localSheetId="25">#REF!</definedName>
    <definedName name="Print_Area_MI" localSheetId="40">表39!$B$1:$Q$30</definedName>
    <definedName name="Print_Area_MI" localSheetId="43">#REF!</definedName>
    <definedName name="Print_Area_MI">#REF!</definedName>
    <definedName name="T" localSheetId="23">#REF!</definedName>
    <definedName name="T">#REF!</definedName>
    <definedName name="TB1A" localSheetId="23">#REF!</definedName>
    <definedName name="TB1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9" i="29" l="1"/>
  <c r="C48" i="29"/>
  <c r="Q8" i="23"/>
  <c r="Q24" i="21"/>
  <c r="BS16" i="90"/>
  <c r="BR16" i="90"/>
  <c r="BQ16" i="90"/>
  <c r="BS15" i="90"/>
  <c r="BR15" i="90"/>
  <c r="BQ15" i="90"/>
  <c r="BS14" i="90"/>
  <c r="BR14" i="90"/>
  <c r="BQ14" i="90"/>
  <c r="BS13" i="90"/>
  <c r="BR13" i="90"/>
  <c r="BQ13" i="90"/>
  <c r="BS12" i="90"/>
  <c r="BR12" i="90"/>
  <c r="BQ12" i="90"/>
  <c r="BS11" i="90"/>
  <c r="BR11" i="90"/>
  <c r="BQ11" i="90"/>
  <c r="BS10" i="90"/>
  <c r="BR10" i="90"/>
  <c r="BQ10" i="90"/>
  <c r="BS9" i="90"/>
  <c r="BR9" i="90"/>
  <c r="BQ9" i="90"/>
  <c r="BS8" i="90"/>
  <c r="BR8" i="90"/>
  <c r="BQ8" i="90"/>
  <c r="BS7" i="90"/>
  <c r="BR7" i="90"/>
  <c r="BQ7" i="90"/>
  <c r="BQ6" i="90"/>
  <c r="U49" i="29"/>
  <c r="T49" i="29"/>
  <c r="S49" i="29"/>
  <c r="R49" i="29"/>
  <c r="Q49" i="29"/>
  <c r="P49" i="29"/>
  <c r="O49" i="29"/>
  <c r="N49" i="29"/>
  <c r="M49" i="29"/>
  <c r="L49" i="29"/>
  <c r="K49" i="29"/>
  <c r="J49" i="29"/>
  <c r="I49" i="29"/>
  <c r="H49" i="29"/>
  <c r="G49" i="29"/>
  <c r="F49" i="29"/>
  <c r="E49" i="29"/>
  <c r="D49" i="29"/>
  <c r="C49" i="29"/>
  <c r="V48" i="29"/>
  <c r="U48" i="29"/>
  <c r="T48" i="29"/>
  <c r="S48" i="29"/>
  <c r="R48" i="29"/>
  <c r="Q48" i="29"/>
  <c r="P48" i="29"/>
  <c r="O48" i="29"/>
  <c r="N48" i="29"/>
  <c r="M48" i="29"/>
  <c r="L48" i="29"/>
  <c r="K48" i="29"/>
  <c r="J48" i="29"/>
  <c r="I48" i="29"/>
  <c r="H48" i="29"/>
  <c r="G48" i="29"/>
  <c r="F48" i="29"/>
  <c r="E48" i="29"/>
  <c r="D48" i="29"/>
  <c r="M8" i="73"/>
  <c r="N8" i="73"/>
  <c r="O8" i="73"/>
  <c r="P8" i="73"/>
  <c r="Q8" i="73"/>
  <c r="M9" i="73"/>
  <c r="N9" i="73"/>
  <c r="O9" i="73"/>
  <c r="P9" i="73"/>
  <c r="Q9" i="73"/>
  <c r="M10" i="73"/>
  <c r="N10" i="73"/>
  <c r="O10" i="73"/>
  <c r="P10" i="73"/>
  <c r="Q10" i="73"/>
  <c r="M11" i="73"/>
  <c r="N11" i="73"/>
  <c r="O11" i="73"/>
  <c r="P11" i="73"/>
  <c r="Q11" i="73"/>
  <c r="M12" i="73"/>
  <c r="N12" i="73"/>
  <c r="O12" i="73"/>
  <c r="P12" i="73"/>
  <c r="Q12" i="73"/>
  <c r="M13" i="73"/>
  <c r="N13" i="73"/>
  <c r="O13" i="73"/>
  <c r="P13" i="73"/>
  <c r="Q13" i="73"/>
  <c r="M14" i="73"/>
  <c r="N14" i="73"/>
  <c r="O14" i="73"/>
  <c r="P14" i="73"/>
  <c r="Q14" i="73"/>
  <c r="M15" i="73"/>
  <c r="N15" i="73"/>
  <c r="O15" i="73"/>
  <c r="P15" i="73"/>
  <c r="Q15" i="73"/>
  <c r="M16" i="73"/>
  <c r="N16" i="73"/>
  <c r="O16" i="73"/>
  <c r="P16" i="73"/>
  <c r="Q16" i="73"/>
  <c r="M17" i="73"/>
  <c r="N17" i="73"/>
  <c r="O17" i="73"/>
  <c r="P17" i="73"/>
  <c r="Q17" i="73"/>
  <c r="M18" i="73"/>
  <c r="N18" i="73"/>
  <c r="O18" i="73"/>
  <c r="P18" i="73"/>
  <c r="Q18" i="73"/>
  <c r="M20" i="73"/>
  <c r="N20" i="73"/>
  <c r="O20" i="73"/>
  <c r="P20" i="73"/>
  <c r="Q20" i="73"/>
  <c r="M21" i="73"/>
  <c r="N21" i="73"/>
  <c r="O21" i="73"/>
  <c r="P21" i="73"/>
  <c r="Q21" i="73"/>
  <c r="M22" i="73"/>
  <c r="N22" i="73"/>
  <c r="O22" i="73"/>
  <c r="P22" i="73"/>
  <c r="Q22" i="73"/>
  <c r="M23" i="73"/>
  <c r="N23" i="73"/>
  <c r="O23" i="73"/>
  <c r="P23" i="73"/>
  <c r="Q23" i="73"/>
  <c r="M24" i="73"/>
  <c r="N24" i="73"/>
  <c r="O24" i="73"/>
  <c r="P24" i="73"/>
  <c r="Q24" i="73"/>
  <c r="Q24" i="23"/>
  <c r="P24" i="23"/>
  <c r="O24" i="23"/>
  <c r="N24" i="23"/>
  <c r="M24" i="23"/>
  <c r="Q23" i="23"/>
  <c r="P23" i="23"/>
  <c r="O23" i="23"/>
  <c r="N23" i="23"/>
  <c r="M23" i="23"/>
  <c r="Q22" i="23"/>
  <c r="P22" i="23"/>
  <c r="O22" i="23"/>
  <c r="N22" i="23"/>
  <c r="M22" i="23"/>
  <c r="Q21" i="23"/>
  <c r="P21" i="23"/>
  <c r="O21" i="23"/>
  <c r="N21" i="23"/>
  <c r="M21" i="23"/>
  <c r="Q20" i="23"/>
  <c r="P20" i="23"/>
  <c r="O20" i="23"/>
  <c r="N20" i="23"/>
  <c r="M20" i="23"/>
  <c r="Q18" i="23"/>
  <c r="P18" i="23"/>
  <c r="O18" i="23"/>
  <c r="N18" i="23"/>
  <c r="M18" i="23"/>
  <c r="Q17" i="23"/>
  <c r="P17" i="23"/>
  <c r="O17" i="23"/>
  <c r="N17" i="23"/>
  <c r="M17" i="23"/>
  <c r="Q16" i="23"/>
  <c r="P16" i="23"/>
  <c r="O16" i="23"/>
  <c r="N16" i="23"/>
  <c r="M16" i="23"/>
  <c r="Q15" i="23"/>
  <c r="P15" i="23"/>
  <c r="O15" i="23"/>
  <c r="N15" i="23"/>
  <c r="M15" i="23"/>
  <c r="Q14" i="23"/>
  <c r="P14" i="23"/>
  <c r="O14" i="23"/>
  <c r="N14" i="23"/>
  <c r="M14" i="23"/>
  <c r="Q13" i="23"/>
  <c r="P13" i="23"/>
  <c r="O13" i="23"/>
  <c r="N13" i="23"/>
  <c r="M13" i="23"/>
  <c r="Q12" i="23"/>
  <c r="P12" i="23"/>
  <c r="O12" i="23"/>
  <c r="N12" i="23"/>
  <c r="M12" i="23"/>
  <c r="Q11" i="23"/>
  <c r="P11" i="23"/>
  <c r="O11" i="23"/>
  <c r="N11" i="23"/>
  <c r="M11" i="23"/>
  <c r="Q10" i="23"/>
  <c r="P10" i="23"/>
  <c r="O10" i="23"/>
  <c r="N10" i="23"/>
  <c r="M10" i="23"/>
  <c r="Q9" i="23"/>
  <c r="P9" i="23"/>
  <c r="O9" i="23"/>
  <c r="N9" i="23"/>
  <c r="M9" i="23"/>
  <c r="P8" i="23"/>
  <c r="O8" i="23"/>
  <c r="N8" i="23"/>
  <c r="M8" i="23"/>
  <c r="Q8" i="21"/>
  <c r="M8" i="21"/>
  <c r="O8" i="21"/>
  <c r="P8" i="21"/>
  <c r="N8" i="21"/>
  <c r="Q9" i="26"/>
  <c r="M24" i="21"/>
  <c r="M11" i="21"/>
  <c r="O23" i="26"/>
  <c r="O21" i="26"/>
  <c r="Q21" i="24"/>
  <c r="O24" i="26"/>
  <c r="M20" i="26"/>
  <c r="O18" i="26"/>
  <c r="M8" i="26"/>
  <c r="O8" i="26"/>
  <c r="Q24" i="26"/>
  <c r="P24" i="26"/>
  <c r="N24" i="26"/>
  <c r="M24" i="26"/>
  <c r="Q23" i="26"/>
  <c r="P23" i="26"/>
  <c r="N23" i="26"/>
  <c r="M23" i="26"/>
  <c r="Q22" i="26"/>
  <c r="P22" i="26"/>
  <c r="O22" i="26"/>
  <c r="N22" i="26"/>
  <c r="M22" i="26"/>
  <c r="Q21" i="26"/>
  <c r="P21" i="26"/>
  <c r="N21" i="26"/>
  <c r="M21" i="26"/>
  <c r="Q20" i="26"/>
  <c r="P20" i="26"/>
  <c r="O20" i="26"/>
  <c r="N20" i="26"/>
  <c r="Q18" i="26"/>
  <c r="P18" i="26"/>
  <c r="N18" i="26"/>
  <c r="M18" i="26"/>
  <c r="Q17" i="26"/>
  <c r="P17" i="26"/>
  <c r="O17" i="26"/>
  <c r="N17" i="26"/>
  <c r="M17" i="26"/>
  <c r="Q16" i="26"/>
  <c r="P16" i="26"/>
  <c r="O16" i="26"/>
  <c r="N16" i="26"/>
  <c r="M16" i="26"/>
  <c r="Q15" i="26"/>
  <c r="P15" i="26"/>
  <c r="O15" i="26"/>
  <c r="N15" i="26"/>
  <c r="M15" i="26"/>
  <c r="Q14" i="26"/>
  <c r="P14" i="26"/>
  <c r="O14" i="26"/>
  <c r="N14" i="26"/>
  <c r="M14" i="26"/>
  <c r="Q13" i="26"/>
  <c r="P13" i="26"/>
  <c r="O13" i="26"/>
  <c r="N13" i="26"/>
  <c r="M13" i="26"/>
  <c r="Q12" i="26"/>
  <c r="P12" i="26"/>
  <c r="O12" i="26"/>
  <c r="N12" i="26"/>
  <c r="M12" i="26"/>
  <c r="Q11" i="26"/>
  <c r="P11" i="26"/>
  <c r="O11" i="26"/>
  <c r="N11" i="26"/>
  <c r="M11" i="26"/>
  <c r="Q10" i="26"/>
  <c r="P10" i="26"/>
  <c r="O10" i="26"/>
  <c r="N10" i="26"/>
  <c r="M10" i="26"/>
  <c r="P9" i="26"/>
  <c r="O9" i="26"/>
  <c r="N9" i="26"/>
  <c r="M9" i="26"/>
  <c r="Q8" i="26"/>
  <c r="P8" i="26"/>
  <c r="N8" i="26"/>
  <c r="O8" i="24"/>
  <c r="S24" i="24"/>
  <c r="R24" i="24"/>
  <c r="Q24" i="24"/>
  <c r="P24" i="24"/>
  <c r="O24" i="24"/>
  <c r="S23" i="24"/>
  <c r="R23" i="24"/>
  <c r="Q23" i="24"/>
  <c r="P23" i="24"/>
  <c r="O23" i="24"/>
  <c r="S22" i="24"/>
  <c r="R22" i="24"/>
  <c r="Q22" i="24"/>
  <c r="P22" i="24"/>
  <c r="O22" i="24"/>
  <c r="S21" i="24"/>
  <c r="R21" i="24"/>
  <c r="P21" i="24"/>
  <c r="O21" i="24"/>
  <c r="S20" i="24"/>
  <c r="R20" i="24"/>
  <c r="Q20" i="24"/>
  <c r="P20" i="24"/>
  <c r="O20" i="24"/>
  <c r="S18" i="24"/>
  <c r="R18" i="24"/>
  <c r="Q18" i="24"/>
  <c r="P18" i="24"/>
  <c r="O18" i="24"/>
  <c r="S17" i="24"/>
  <c r="R17" i="24"/>
  <c r="Q17" i="24"/>
  <c r="P17" i="24"/>
  <c r="O17" i="24"/>
  <c r="S16" i="24"/>
  <c r="R16" i="24"/>
  <c r="Q16" i="24"/>
  <c r="P16" i="24"/>
  <c r="O16" i="24"/>
  <c r="S15" i="24"/>
  <c r="R15" i="24"/>
  <c r="Q15" i="24"/>
  <c r="P15" i="24"/>
  <c r="O15" i="24"/>
  <c r="S14" i="24"/>
  <c r="R14" i="24"/>
  <c r="Q14" i="24"/>
  <c r="P14" i="24"/>
  <c r="O14" i="24"/>
  <c r="S13" i="24"/>
  <c r="R13" i="24"/>
  <c r="Q13" i="24"/>
  <c r="P13" i="24"/>
  <c r="O13" i="24"/>
  <c r="S12" i="24"/>
  <c r="R12" i="24"/>
  <c r="Q12" i="24"/>
  <c r="P12" i="24"/>
  <c r="O12" i="24"/>
  <c r="S11" i="24"/>
  <c r="R11" i="24"/>
  <c r="Q11" i="24"/>
  <c r="P11" i="24"/>
  <c r="O11" i="24"/>
  <c r="S10" i="24"/>
  <c r="R10" i="24"/>
  <c r="Q10" i="24"/>
  <c r="P10" i="24"/>
  <c r="O10" i="24"/>
  <c r="S9" i="24"/>
  <c r="R9" i="24"/>
  <c r="Q9" i="24"/>
  <c r="P9" i="24"/>
  <c r="O9" i="24"/>
  <c r="S8" i="24"/>
  <c r="R8" i="24"/>
  <c r="Q8" i="24"/>
  <c r="P8" i="24"/>
  <c r="Q24" i="82"/>
  <c r="P24" i="82"/>
  <c r="O24" i="82"/>
  <c r="N24" i="82"/>
  <c r="M24" i="82"/>
  <c r="Q23" i="82"/>
  <c r="P23" i="82"/>
  <c r="O23" i="82"/>
  <c r="N23" i="82"/>
  <c r="M23" i="82"/>
  <c r="Q22" i="82"/>
  <c r="P22" i="82"/>
  <c r="O22" i="82"/>
  <c r="N22" i="82"/>
  <c r="M22" i="82"/>
  <c r="Q21" i="82"/>
  <c r="P21" i="82"/>
  <c r="O21" i="82"/>
  <c r="N21" i="82"/>
  <c r="M21" i="82"/>
  <c r="Q20" i="82"/>
  <c r="P20" i="82"/>
  <c r="O20" i="82"/>
  <c r="N20" i="82"/>
  <c r="M20" i="82"/>
  <c r="Q18" i="82"/>
  <c r="P18" i="82"/>
  <c r="O18" i="82"/>
  <c r="N18" i="82"/>
  <c r="M18" i="82"/>
  <c r="Q17" i="82"/>
  <c r="P17" i="82"/>
  <c r="O17" i="82"/>
  <c r="N17" i="82"/>
  <c r="M17" i="82"/>
  <c r="Q16" i="82"/>
  <c r="P16" i="82"/>
  <c r="O16" i="82"/>
  <c r="N16" i="82"/>
  <c r="M16" i="82"/>
  <c r="Q15" i="82"/>
  <c r="P15" i="82"/>
  <c r="O15" i="82"/>
  <c r="N15" i="82"/>
  <c r="M15" i="82"/>
  <c r="Q14" i="82"/>
  <c r="P14" i="82"/>
  <c r="O14" i="82"/>
  <c r="N14" i="82"/>
  <c r="M14" i="82"/>
  <c r="Q13" i="82"/>
  <c r="P13" i="82"/>
  <c r="O13" i="82"/>
  <c r="N13" i="82"/>
  <c r="M13" i="82"/>
  <c r="Q12" i="82"/>
  <c r="P12" i="82"/>
  <c r="O12" i="82"/>
  <c r="N12" i="82"/>
  <c r="M12" i="82"/>
  <c r="Q11" i="82"/>
  <c r="P11" i="82"/>
  <c r="O11" i="82"/>
  <c r="N11" i="82"/>
  <c r="M11" i="82"/>
  <c r="Q10" i="82"/>
  <c r="P10" i="82"/>
  <c r="O10" i="82"/>
  <c r="N10" i="82"/>
  <c r="M10" i="82"/>
  <c r="Q9" i="82"/>
  <c r="P9" i="82"/>
  <c r="O9" i="82"/>
  <c r="N9" i="82"/>
  <c r="M9" i="82"/>
  <c r="Q8" i="82"/>
  <c r="P8" i="82"/>
  <c r="O8" i="82"/>
  <c r="N8" i="82"/>
  <c r="M8" i="82"/>
  <c r="O15" i="21"/>
  <c r="P24" i="21"/>
  <c r="O24" i="21"/>
  <c r="N24" i="21"/>
  <c r="Q23" i="21"/>
  <c r="P23" i="21"/>
  <c r="O23" i="21"/>
  <c r="N23" i="21"/>
  <c r="M23" i="21"/>
  <c r="Q22" i="21"/>
  <c r="P22" i="21"/>
  <c r="O22" i="21"/>
  <c r="N22" i="21"/>
  <c r="M22" i="21"/>
  <c r="Q21" i="21"/>
  <c r="P21" i="21"/>
  <c r="O21" i="21"/>
  <c r="N21" i="21"/>
  <c r="M21" i="21"/>
  <c r="Q20" i="21"/>
  <c r="P20" i="21"/>
  <c r="O20" i="21"/>
  <c r="N20" i="21"/>
  <c r="M20" i="21"/>
  <c r="Q18" i="21"/>
  <c r="P18" i="21"/>
  <c r="O18" i="21"/>
  <c r="N18" i="21"/>
  <c r="M18" i="21"/>
  <c r="Q17" i="21"/>
  <c r="P17" i="21"/>
  <c r="O17" i="21"/>
  <c r="N17" i="21"/>
  <c r="M17" i="21"/>
  <c r="Q16" i="21"/>
  <c r="P16" i="21"/>
  <c r="O16" i="21"/>
  <c r="N16" i="21"/>
  <c r="M16" i="21"/>
  <c r="Q15" i="21"/>
  <c r="P15" i="21"/>
  <c r="N15" i="21"/>
  <c r="M15" i="21"/>
  <c r="Q14" i="21"/>
  <c r="P14" i="21"/>
  <c r="O14" i="21"/>
  <c r="N14" i="21"/>
  <c r="M14" i="21"/>
  <c r="Q13" i="21"/>
  <c r="P13" i="21"/>
  <c r="O13" i="21"/>
  <c r="N13" i="21"/>
  <c r="M13" i="21"/>
  <c r="Q12" i="21"/>
  <c r="P12" i="21"/>
  <c r="O12" i="21"/>
  <c r="N12" i="21"/>
  <c r="M12" i="21"/>
  <c r="Q11" i="21"/>
  <c r="P11" i="21"/>
  <c r="O11" i="21"/>
  <c r="N11" i="21"/>
  <c r="Q10" i="21"/>
  <c r="P10" i="21"/>
  <c r="O10" i="21"/>
  <c r="N10" i="21"/>
  <c r="M10" i="21"/>
  <c r="Q9" i="21"/>
  <c r="P9" i="21"/>
  <c r="O9" i="21"/>
  <c r="N9" i="21"/>
  <c r="M9" i="21"/>
</calcChain>
</file>

<file path=xl/sharedStrings.xml><?xml version="1.0" encoding="utf-8"?>
<sst xmlns="http://schemas.openxmlformats.org/spreadsheetml/2006/main" count="6231" uniqueCount="892">
  <si>
    <t xml:space="preserve"> </t>
  </si>
  <si>
    <t>ICD-10</t>
  </si>
  <si>
    <t>%</t>
  </si>
  <si>
    <t>85+</t>
    <phoneticPr fontId="2" type="noConversion"/>
  </si>
  <si>
    <t>80-84</t>
  </si>
  <si>
    <t>75-79</t>
  </si>
  <si>
    <t>70-74</t>
  </si>
  <si>
    <t>65-69</t>
  </si>
  <si>
    <t>60-64</t>
  </si>
  <si>
    <t>55-59</t>
  </si>
  <si>
    <t>50-54</t>
  </si>
  <si>
    <t>45-49</t>
  </si>
  <si>
    <t>40-44</t>
  </si>
  <si>
    <t>35-39</t>
  </si>
  <si>
    <t>30-34</t>
  </si>
  <si>
    <t>25-29</t>
  </si>
  <si>
    <t>20-24</t>
  </si>
  <si>
    <t>15-19</t>
  </si>
  <si>
    <t>10-14</t>
  </si>
  <si>
    <t xml:space="preserve">  5-  9</t>
  </si>
  <si>
    <t xml:space="preserve">  1-  4</t>
    <phoneticPr fontId="2" type="noConversion"/>
  </si>
  <si>
    <t>0</t>
  </si>
  <si>
    <t>85+</t>
  </si>
  <si>
    <t>(AYLL)</t>
  </si>
  <si>
    <t>1 ~ 4</t>
  </si>
  <si>
    <t>5 ~ 9</t>
  </si>
  <si>
    <t>10~14</t>
  </si>
  <si>
    <t>15~19</t>
  </si>
  <si>
    <t>20~24</t>
  </si>
  <si>
    <t>25~29</t>
  </si>
  <si>
    <t>30~34</t>
  </si>
  <si>
    <t>35~39</t>
  </si>
  <si>
    <t>40~44</t>
  </si>
  <si>
    <t>45~49</t>
  </si>
  <si>
    <t>50~54</t>
  </si>
  <si>
    <t>55~59</t>
  </si>
  <si>
    <t>60~64</t>
  </si>
  <si>
    <t>65~69</t>
  </si>
  <si>
    <t>70~74</t>
  </si>
  <si>
    <t>75~79</t>
  </si>
  <si>
    <t>80~84</t>
  </si>
  <si>
    <t xml:space="preserve"> 85 +</t>
  </si>
  <si>
    <t>5-9</t>
    <phoneticPr fontId="2" type="noConversion"/>
  </si>
  <si>
    <r>
      <t>65</t>
    </r>
    <r>
      <rPr>
        <sz val="11"/>
        <rFont val="標楷體"/>
        <family val="4"/>
        <charset val="136"/>
      </rPr>
      <t>歲以</t>
    </r>
  </si>
  <si>
    <t>(PYLL)</t>
    <phoneticPr fontId="2" type="noConversion"/>
  </si>
  <si>
    <t xml:space="preserve"> </t>
    <phoneticPr fontId="2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</si>
  <si>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</si>
  <si>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</si>
  <si>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</si>
  <si>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</si>
  <si>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74</t>
    </r>
    <r>
      <rPr>
        <sz val="11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</si>
  <si>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</si>
  <si>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</si>
  <si>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</si>
  <si>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</si>
  <si>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</si>
  <si>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t>1-4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</si>
  <si>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</si>
  <si>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</si>
  <si>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</si>
  <si>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</si>
  <si>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t>A00-Y98</t>
    <phoneticPr fontId="2" type="noConversion"/>
  </si>
  <si>
    <t>C00-C97</t>
    <phoneticPr fontId="2" type="noConversion"/>
  </si>
  <si>
    <t>I01-I02.0, I05-I09, I20-I25, I27, I30-I52</t>
    <phoneticPr fontId="2" type="noConversion"/>
  </si>
  <si>
    <t>J12-J18</t>
    <phoneticPr fontId="2" type="noConversion"/>
  </si>
  <si>
    <t>I60-I69</t>
    <phoneticPr fontId="2" type="noConversion"/>
  </si>
  <si>
    <t>E10-E14</t>
    <phoneticPr fontId="2" type="noConversion"/>
  </si>
  <si>
    <t>V01-X59, Y85-Y86</t>
    <phoneticPr fontId="2" type="noConversion"/>
  </si>
  <si>
    <t>J40-J47</t>
    <phoneticPr fontId="2" type="noConversion"/>
  </si>
  <si>
    <t>I10-I15</t>
    <phoneticPr fontId="2" type="noConversion"/>
  </si>
  <si>
    <t>N00-N07, N17-N19, N25-N27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</si>
  <si>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</si>
  <si>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</si>
  <si>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</si>
  <si>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</si>
  <si>
    <t xml:space="preserve"> </t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</si>
  <si>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20    </t>
    </r>
    <r>
      <rPr>
        <u/>
        <sz val="12"/>
        <color indexed="12"/>
        <rFont val="標楷體"/>
        <family val="4"/>
        <charset val="136"/>
      </rPr>
      <t>縣市別事故傷害死亡概況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</si>
  <si>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21    </t>
    </r>
    <r>
      <rPr>
        <u/>
        <sz val="12"/>
        <color indexed="12"/>
        <rFont val="標楷體"/>
        <family val="4"/>
        <charset val="136"/>
      </rPr>
      <t>縣市別蓄意自我傷害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自殺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</si>
  <si>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22    </t>
    </r>
    <r>
      <rPr>
        <u/>
        <sz val="12"/>
        <color indexed="12"/>
        <rFont val="標楷體"/>
        <family val="4"/>
        <charset val="136"/>
      </rPr>
      <t>縣市別新生兒、嬰兒及孕產婦死亡概況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</si>
  <si>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23    </t>
    </r>
    <r>
      <rPr>
        <u/>
        <sz val="12"/>
        <color indexed="12"/>
        <rFont val="標楷體"/>
        <family val="4"/>
        <charset val="136"/>
      </rPr>
      <t>年齡別死亡概況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</si>
  <si>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24    </t>
    </r>
    <r>
      <rPr>
        <u/>
        <sz val="12"/>
        <color indexed="12"/>
        <rFont val="標楷體"/>
        <family val="4"/>
        <charset val="136"/>
      </rPr>
      <t>十大死亡原因年齡別死亡率、死亡人數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</si>
  <si>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25    </t>
    </r>
    <r>
      <rPr>
        <u/>
        <sz val="12"/>
        <color indexed="12"/>
        <rFont val="標楷體"/>
        <family val="4"/>
        <charset val="136"/>
      </rPr>
      <t>主要死亡原因－與上年比較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</si>
  <si>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26    </t>
    </r>
    <r>
      <rPr>
        <u/>
        <sz val="12"/>
        <color indexed="12"/>
        <rFont val="標楷體"/>
        <family val="4"/>
        <charset val="136"/>
      </rPr>
      <t>男性主要死亡原因－與上年比較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</si>
  <si>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27    </t>
    </r>
    <r>
      <rPr>
        <u/>
        <sz val="12"/>
        <color indexed="12"/>
        <rFont val="標楷體"/>
        <family val="4"/>
        <charset val="136"/>
      </rPr>
      <t>女性主要死亡原因－與上年比較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</si>
  <si>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28    </t>
    </r>
    <r>
      <rPr>
        <u/>
        <sz val="12"/>
        <color indexed="12"/>
        <rFont val="標楷體"/>
        <family val="4"/>
        <charset val="136"/>
      </rPr>
      <t>主要癌症死亡原因－與上年比較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</si>
  <si>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29    </t>
    </r>
    <r>
      <rPr>
        <u/>
        <sz val="12"/>
        <color indexed="12"/>
        <rFont val="標楷體"/>
        <family val="4"/>
        <charset val="136"/>
      </rPr>
      <t>男性主要癌症死亡原因－與上年比較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</si>
  <si>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30    </t>
    </r>
    <r>
      <rPr>
        <u/>
        <sz val="12"/>
        <color indexed="12"/>
        <rFont val="標楷體"/>
        <family val="4"/>
        <charset val="136"/>
      </rPr>
      <t>女性主要癌症死亡原因－與上年比較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</si>
  <si>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32    </t>
    </r>
    <r>
      <rPr>
        <u/>
        <sz val="12"/>
        <color indexed="12"/>
        <rFont val="標楷體"/>
        <family val="4"/>
        <charset val="136"/>
      </rPr>
      <t>歷年新生兒、嬰兒及孕產婦死亡概況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</si>
  <si>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33    </t>
    </r>
    <r>
      <rPr>
        <u/>
        <sz val="12"/>
        <color indexed="12"/>
        <rFont val="標楷體"/>
        <family val="4"/>
        <charset val="136"/>
      </rPr>
      <t>歷年年齡別死亡率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</si>
  <si>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40    </t>
    </r>
    <r>
      <rPr>
        <u/>
        <sz val="12"/>
        <color indexed="12"/>
        <rFont val="標楷體"/>
        <family val="4"/>
        <charset val="136"/>
      </rPr>
      <t>歷年事故傷害與蓄意自我傷害（自殺）死亡概況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</si>
  <si>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41    </t>
    </r>
    <r>
      <rPr>
        <u/>
        <sz val="12"/>
        <color indexed="12"/>
        <rFont val="標楷體"/>
        <family val="4"/>
        <charset val="136"/>
      </rPr>
      <t>歷年蓄意自我傷害（自殺）年齡別死亡率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</si>
  <si>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42    </t>
    </r>
    <r>
      <rPr>
        <u/>
        <sz val="12"/>
        <color indexed="12"/>
        <rFont val="標楷體"/>
        <family val="4"/>
        <charset val="136"/>
      </rPr>
      <t>歷年事故傷害年齡別死亡率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</si>
  <si>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43    </t>
    </r>
    <r>
      <rPr>
        <u/>
        <sz val="12"/>
        <color indexed="12"/>
        <rFont val="標楷體"/>
        <family val="4"/>
        <charset val="136"/>
      </rPr>
      <t>歷年運輸事故年齡別死亡率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</si>
  <si>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44    </t>
    </r>
    <r>
      <rPr>
        <u/>
        <sz val="12"/>
        <color indexed="12"/>
        <rFont val="標楷體"/>
        <family val="4"/>
        <charset val="136"/>
      </rPr>
      <t>歷年機動車事故年齡別死亡率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</si>
  <si>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45    </t>
    </r>
    <r>
      <rPr>
        <u/>
        <sz val="12"/>
        <color indexed="12"/>
        <rFont val="標楷體"/>
        <family val="4"/>
        <charset val="136"/>
      </rPr>
      <t>山地鄉主要死亡原因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</si>
  <si>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47    </t>
    </r>
    <r>
      <rPr>
        <u/>
        <sz val="12"/>
        <color indexed="12"/>
        <rFont val="標楷體"/>
        <family val="4"/>
        <charset val="136"/>
      </rPr>
      <t>山地鄉主要癌症死因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</si>
  <si>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48    </t>
    </r>
    <r>
      <rPr>
        <u/>
        <sz val="12"/>
        <color indexed="12"/>
        <rFont val="標楷體"/>
        <family val="4"/>
        <charset val="136"/>
      </rPr>
      <t>主要癌症死亡原因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</si>
  <si>
    <t xml:space="preserve"> 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</si>
  <si>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</si>
  <si>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</si>
  <si>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</si>
  <si>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</si>
  <si>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</si>
  <si>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</si>
  <si>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</si>
  <si>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>　主要死亡原因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</si>
  <si>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</si>
  <si>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46</t>
    </r>
    <r>
      <rPr>
        <sz val="18"/>
        <rFont val="標楷體"/>
        <family val="4"/>
        <charset val="136"/>
      </rPr>
      <t>　主要死亡原因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</si>
  <si>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r>
      <rPr>
        <sz val="10"/>
        <rFont val="標楷體"/>
        <family val="4"/>
        <charset val="136"/>
      </rPr>
      <t>單位：每十萬人口</t>
    </r>
    <phoneticPr fontId="2" type="noConversion"/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</si>
  <si>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</si>
  <si>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單位：人年數、年</t>
    </r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</si>
  <si>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30</t>
    </r>
    <r>
      <rPr>
        <sz val="18"/>
        <rFont val="標楷體"/>
        <family val="4"/>
        <charset val="136"/>
      </rPr>
      <t>　女性主要癌症死亡原因－與上年比較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</si>
  <si>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29</t>
    </r>
    <r>
      <rPr>
        <sz val="18"/>
        <rFont val="標楷體"/>
        <family val="4"/>
        <charset val="136"/>
      </rPr>
      <t>　男性主要癌症死亡原因－與上年比較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</si>
  <si>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28</t>
    </r>
    <r>
      <rPr>
        <sz val="18"/>
        <rFont val="標楷體"/>
        <family val="4"/>
        <charset val="136"/>
      </rPr>
      <t>　主要癌症死亡原因－與上年比較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</si>
  <si>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27</t>
    </r>
    <r>
      <rPr>
        <sz val="18"/>
        <rFont val="標楷體"/>
        <family val="4"/>
        <charset val="136"/>
      </rPr>
      <t>　女性主要死亡原因－與上年比較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</si>
  <si>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26</t>
    </r>
    <r>
      <rPr>
        <sz val="18"/>
        <rFont val="標楷體"/>
        <family val="4"/>
        <charset val="136"/>
      </rPr>
      <t>　男性主要死亡原因－與上年比較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</si>
  <si>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25</t>
    </r>
    <r>
      <rPr>
        <sz val="18"/>
        <rFont val="標楷體"/>
        <family val="4"/>
        <charset val="136"/>
      </rPr>
      <t>　主要死亡原因－與上年比較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</si>
  <si>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23</t>
    </r>
    <r>
      <rPr>
        <sz val="18"/>
        <rFont val="標楷體"/>
        <family val="4"/>
        <charset val="136"/>
      </rPr>
      <t>　年齡別死亡概況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</si>
  <si>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 xml:space="preserve">% 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</si>
  <si>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　縣市別新生兒、嬰兒及孕產婦死亡概況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</si>
  <si>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</si>
  <si>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20</t>
    </r>
    <r>
      <rPr>
        <sz val="18"/>
        <rFont val="標楷體"/>
        <family val="4"/>
        <charset val="136"/>
      </rPr>
      <t>　縣市別事故傷害死亡概況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</si>
  <si>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17</t>
    </r>
    <r>
      <rPr>
        <sz val="18"/>
        <rFont val="標楷體"/>
        <family val="4"/>
        <charset val="136"/>
      </rPr>
      <t>　縣市別腦血管疾病死亡概況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</si>
  <si>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15</t>
    </r>
    <r>
      <rPr>
        <sz val="18"/>
        <rFont val="標楷體"/>
        <family val="4"/>
        <charset val="136"/>
      </rPr>
      <t>　縣市別惡性腫瘤死亡概況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</si>
  <si>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13</t>
    </r>
    <r>
      <rPr>
        <sz val="18"/>
        <rFont val="標楷體"/>
        <family val="4"/>
        <charset val="136"/>
      </rPr>
      <t>　主要癌症死亡原因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</si>
  <si>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11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6-11</t>
    </r>
    <r>
      <rPr>
        <sz val="18"/>
        <rFont val="標楷體"/>
        <family val="4"/>
        <charset val="136"/>
      </rPr>
      <t>歲兒童主要死亡原因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</si>
  <si>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10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1-5</t>
    </r>
    <r>
      <rPr>
        <sz val="18"/>
        <rFont val="標楷體"/>
        <family val="4"/>
        <charset val="136"/>
      </rPr>
      <t>歲兒童主要死亡原因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</si>
  <si>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9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0-11</t>
    </r>
    <r>
      <rPr>
        <sz val="18"/>
        <rFont val="標楷體"/>
        <family val="4"/>
        <charset val="136"/>
      </rPr>
      <t>歲兒童主要死亡原因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</si>
  <si>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8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0-17</t>
    </r>
    <r>
      <rPr>
        <sz val="18"/>
        <rFont val="標楷體"/>
        <family val="4"/>
        <charset val="136"/>
      </rPr>
      <t>歲兒童及少年主要死亡原因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</si>
  <si>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7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65</t>
    </r>
    <r>
      <rPr>
        <sz val="18"/>
        <rFont val="標楷體"/>
        <family val="4"/>
        <charset val="136"/>
      </rPr>
      <t>歲以上主要死亡原因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</si>
  <si>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6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45-64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</si>
  <si>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5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25-44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</si>
  <si>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1-14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</si>
  <si>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0"/>
        <rFont val="標楷體"/>
        <family val="4"/>
        <charset val="136"/>
      </rPr>
      <t>合計</t>
    </r>
  </si>
  <si>
    <r>
      <rPr>
        <sz val="10"/>
        <rFont val="標楷體"/>
        <family val="4"/>
        <charset val="136"/>
      </rPr>
      <t>男性</t>
    </r>
  </si>
  <si>
    <r>
      <rPr>
        <sz val="10"/>
        <rFont val="標楷體"/>
        <family val="4"/>
        <charset val="136"/>
      </rPr>
      <t>女性</t>
    </r>
  </si>
  <si>
    <r>
      <rPr>
        <sz val="10"/>
        <rFont val="標楷體"/>
        <family val="4"/>
        <charset val="136"/>
      </rPr>
      <t>國際死因</t>
    </r>
  </si>
  <si>
    <r>
      <rPr>
        <sz val="10"/>
        <rFont val="標楷體"/>
        <family val="4"/>
        <charset val="136"/>
      </rPr>
      <t>死亡原因</t>
    </r>
  </si>
  <si>
    <r>
      <rPr>
        <sz val="10"/>
        <rFont val="標楷體"/>
        <family val="4"/>
        <charset val="136"/>
      </rPr>
      <t>潛在生命</t>
    </r>
  </si>
  <si>
    <r>
      <rPr>
        <sz val="10"/>
        <rFont val="標楷體"/>
        <family val="4"/>
        <charset val="136"/>
      </rPr>
      <t>平均生命</t>
    </r>
  </si>
  <si>
    <r>
      <rPr>
        <sz val="10"/>
        <rFont val="標楷體"/>
        <family val="4"/>
        <charset val="136"/>
      </rPr>
      <t>分類號碼</t>
    </r>
  </si>
  <si>
    <r>
      <rPr>
        <sz val="10"/>
        <rFont val="標楷體"/>
        <family val="4"/>
        <charset val="136"/>
      </rPr>
      <t>年數損失</t>
    </r>
  </si>
  <si>
    <r>
      <rPr>
        <sz val="10"/>
        <rFont val="標楷體"/>
        <family val="4"/>
        <charset val="136"/>
      </rPr>
      <t>順</t>
    </r>
  </si>
  <si>
    <r>
      <rPr>
        <sz val="10"/>
        <rFont val="標楷體"/>
        <family val="4"/>
        <charset val="136"/>
      </rPr>
      <t>死亡</t>
    </r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</si>
  <si>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</si>
  <si>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</si>
  <si>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癌症死亡原因</t>
    </r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</si>
  <si>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</si>
  <si>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位</t>
    </r>
  </si>
  <si>
    <r>
      <rPr>
        <sz val="10"/>
        <rFont val="標楷體"/>
        <family val="4"/>
        <charset val="136"/>
      </rPr>
      <t>人數</t>
    </r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</si>
  <si>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計</t>
    </r>
  </si>
  <si>
    <r>
      <t xml:space="preserve">    0   </t>
    </r>
    <r>
      <rPr>
        <sz val="12"/>
        <rFont val="標楷體"/>
        <family val="4"/>
        <charset val="136"/>
      </rPr>
      <t>歲</t>
    </r>
  </si>
  <si>
    <r>
      <t xml:space="preserve"> 1 ~  4 </t>
    </r>
    <r>
      <rPr>
        <sz val="12"/>
        <rFont val="標楷體"/>
        <family val="4"/>
        <charset val="136"/>
      </rPr>
      <t>歲</t>
    </r>
  </si>
  <si>
    <r>
      <t xml:space="preserve"> 5 ~  9 </t>
    </r>
    <r>
      <rPr>
        <sz val="12"/>
        <rFont val="標楷體"/>
        <family val="4"/>
        <charset val="136"/>
      </rPr>
      <t>歲</t>
    </r>
  </si>
  <si>
    <r>
      <t xml:space="preserve">10 ~ 14 </t>
    </r>
    <r>
      <rPr>
        <sz val="12"/>
        <rFont val="標楷體"/>
        <family val="4"/>
        <charset val="136"/>
      </rPr>
      <t>歲</t>
    </r>
  </si>
  <si>
    <r>
      <t xml:space="preserve">15 ~ 19 </t>
    </r>
    <r>
      <rPr>
        <sz val="12"/>
        <rFont val="標楷體"/>
        <family val="4"/>
        <charset val="136"/>
      </rPr>
      <t>歲</t>
    </r>
  </si>
  <si>
    <r>
      <t xml:space="preserve">20 ~ 24 </t>
    </r>
    <r>
      <rPr>
        <sz val="12"/>
        <rFont val="標楷體"/>
        <family val="4"/>
        <charset val="136"/>
      </rPr>
      <t>歲</t>
    </r>
  </si>
  <si>
    <r>
      <t xml:space="preserve">25 ~ 29 </t>
    </r>
    <r>
      <rPr>
        <sz val="12"/>
        <rFont val="標楷體"/>
        <family val="4"/>
        <charset val="136"/>
      </rPr>
      <t>歲</t>
    </r>
  </si>
  <si>
    <r>
      <t xml:space="preserve">30 ~ 34 </t>
    </r>
    <r>
      <rPr>
        <sz val="12"/>
        <rFont val="標楷體"/>
        <family val="4"/>
        <charset val="136"/>
      </rPr>
      <t>歲</t>
    </r>
  </si>
  <si>
    <r>
      <t xml:space="preserve">35 ~ 39 </t>
    </r>
    <r>
      <rPr>
        <sz val="12"/>
        <rFont val="標楷體"/>
        <family val="4"/>
        <charset val="136"/>
      </rPr>
      <t>歲</t>
    </r>
  </si>
  <si>
    <r>
      <t xml:space="preserve">40 ~ 44 </t>
    </r>
    <r>
      <rPr>
        <sz val="12"/>
        <rFont val="標楷體"/>
        <family val="4"/>
        <charset val="136"/>
      </rPr>
      <t>歲</t>
    </r>
  </si>
  <si>
    <r>
      <t xml:space="preserve">45 ~ 49 </t>
    </r>
    <r>
      <rPr>
        <sz val="12"/>
        <rFont val="標楷體"/>
        <family val="4"/>
        <charset val="136"/>
      </rPr>
      <t>歲</t>
    </r>
  </si>
  <si>
    <r>
      <t xml:space="preserve">50 ~ 54 </t>
    </r>
    <r>
      <rPr>
        <sz val="12"/>
        <rFont val="標楷體"/>
        <family val="4"/>
        <charset val="136"/>
      </rPr>
      <t>歲</t>
    </r>
  </si>
  <si>
    <r>
      <t xml:space="preserve">55 ~ 59 </t>
    </r>
    <r>
      <rPr>
        <sz val="12"/>
        <rFont val="標楷體"/>
        <family val="4"/>
        <charset val="136"/>
      </rPr>
      <t>歲</t>
    </r>
  </si>
  <si>
    <r>
      <t xml:space="preserve">60 ~ 64 </t>
    </r>
    <r>
      <rPr>
        <sz val="12"/>
        <rFont val="標楷體"/>
        <family val="4"/>
        <charset val="136"/>
      </rPr>
      <t>歲</t>
    </r>
  </si>
  <si>
    <r>
      <t xml:space="preserve">65 ~ 69 </t>
    </r>
    <r>
      <rPr>
        <sz val="12"/>
        <rFont val="標楷體"/>
        <family val="4"/>
        <charset val="136"/>
      </rPr>
      <t>歲</t>
    </r>
  </si>
  <si>
    <r>
      <t xml:space="preserve">70 ~ 74 </t>
    </r>
    <r>
      <rPr>
        <sz val="12"/>
        <rFont val="標楷體"/>
        <family val="4"/>
        <charset val="136"/>
      </rPr>
      <t>歲</t>
    </r>
  </si>
  <si>
    <r>
      <t xml:space="preserve">75 ~ 79 </t>
    </r>
    <r>
      <rPr>
        <sz val="12"/>
        <rFont val="標楷體"/>
        <family val="4"/>
        <charset val="136"/>
      </rPr>
      <t>歲</t>
    </r>
  </si>
  <si>
    <r>
      <t xml:space="preserve">80 ~ 84 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</si>
  <si>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上</t>
    </r>
  </si>
  <si>
    <r>
      <t xml:space="preserve">ICD-10
</t>
    </r>
    <r>
      <rPr>
        <sz val="10"/>
        <rFont val="標楷體"/>
        <family val="4"/>
        <charset val="136"/>
      </rPr>
      <t>國際死因
分類號碼</t>
    </r>
    <phoneticPr fontId="2" type="noConversion"/>
  </si>
  <si>
    <r>
      <rPr>
        <sz val="10"/>
        <rFont val="標楷體"/>
        <family val="4"/>
        <charset val="136"/>
      </rPr>
      <t>增減
百分比</t>
    </r>
    <phoneticPr fontId="2" type="noConversion"/>
  </si>
  <si>
    <r>
      <rPr>
        <sz val="10"/>
        <rFont val="標楷體"/>
        <family val="4"/>
        <charset val="136"/>
      </rPr>
      <t>每十萬人口增減數</t>
    </r>
    <phoneticPr fontId="2" type="noConversion"/>
  </si>
  <si>
    <r>
      <rPr>
        <sz val="10"/>
        <rFont val="標楷體"/>
        <family val="4"/>
        <charset val="136"/>
      </rPr>
      <t>標準化
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</si>
  <si>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</si>
  <si>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</si>
  <si>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</si>
  <si>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</si>
  <si>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</si>
  <si>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</si>
  <si>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</si>
  <si>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</si>
  <si>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</si>
  <si>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</si>
  <si>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</si>
  <si>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</si>
  <si>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</si>
  <si>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</si>
  <si>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</si>
  <si>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</si>
  <si>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</si>
  <si>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</si>
  <si>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" type="noConversion"/>
  </si>
  <si>
    <t>5-9</t>
    <phoneticPr fontId="2" type="noConversion"/>
  </si>
  <si>
    <t>1-4</t>
    <phoneticPr fontId="2" type="noConversion"/>
  </si>
  <si>
    <t>1-4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</si>
  <si>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37</t>
    </r>
    <r>
      <rPr>
        <sz val="18"/>
        <rFont val="標楷體"/>
        <family val="4"/>
        <charset val="136"/>
      </rPr>
      <t>　歷年主要癌症死亡原因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</si>
  <si>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</si>
  <si>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</si>
  <si>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</si>
  <si>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附註</t>
    </r>
    <r>
      <rPr>
        <sz val="10"/>
        <rFont val="Times New Roman"/>
        <family val="1"/>
      </rPr>
      <t xml:space="preserve">: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</si>
  <si>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r>
      <t xml:space="preserve">    </t>
    </r>
    <r>
      <rPr>
        <sz val="11"/>
        <rFont val="標楷體"/>
        <family val="4"/>
        <charset val="136"/>
      </rPr>
      <t>單位：每十萬人口</t>
    </r>
    <phoneticPr fontId="2" type="noConversion"/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</si>
  <si>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</si>
  <si>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標準化</t>
    </r>
  </si>
  <si>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</si>
  <si>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歲</t>
    </r>
  </si>
  <si>
    <r>
      <rPr>
        <sz val="11"/>
        <rFont val="標楷體"/>
        <family val="4"/>
        <charset val="136"/>
      </rPr>
      <t>上小計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</si>
  <si>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</si>
  <si>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</si>
  <si>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</si>
  <si>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</si>
  <si>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</si>
  <si>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</si>
  <si>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</si>
  <si>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</si>
  <si>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</si>
  <si>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</si>
  <si>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</si>
  <si>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</si>
  <si>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</si>
  <si>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</si>
  <si>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歲</t>
    </r>
    <phoneticPr fontId="2" type="noConversion"/>
  </si>
  <si>
    <r>
      <rPr>
        <sz val="10"/>
        <rFont val="標楷體"/>
        <family val="4"/>
        <charset val="136"/>
      </rPr>
      <t>運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輸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事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故</t>
    </r>
    <phoneticPr fontId="2" type="noConversion"/>
  </si>
  <si>
    <r>
      <rPr>
        <sz val="10"/>
        <rFont val="標楷體"/>
        <family val="4"/>
        <charset val="136"/>
      </rPr>
      <t>意外中毒</t>
    </r>
  </si>
  <si>
    <r>
      <rPr>
        <sz val="10"/>
        <rFont val="標楷體"/>
        <family val="4"/>
        <charset val="136"/>
      </rPr>
      <t>意外墜落</t>
    </r>
  </si>
  <si>
    <r>
      <rPr>
        <sz val="10"/>
        <rFont val="標楷體"/>
        <family val="4"/>
        <charset val="136"/>
      </rPr>
      <t>火及火燄所致</t>
    </r>
  </si>
  <si>
    <r>
      <rPr>
        <sz val="10"/>
        <rFont val="標楷體"/>
        <family val="4"/>
        <charset val="136"/>
      </rPr>
      <t>其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他</t>
    </r>
  </si>
  <si>
    <r>
      <rPr>
        <sz val="10"/>
        <rFont val="標楷體"/>
        <family val="4"/>
        <charset val="136"/>
      </rPr>
      <t>機動車交通事故</t>
    </r>
  </si>
  <si>
    <r>
      <rPr>
        <sz val="10"/>
        <rFont val="標楷體"/>
        <family val="4"/>
        <charset val="136"/>
      </rPr>
      <t>事故傷害</t>
    </r>
  </si>
  <si>
    <r>
      <rPr>
        <sz val="10"/>
        <rFont val="標楷體"/>
        <family val="4"/>
        <charset val="136"/>
      </rPr>
      <t>因暴露與接觸有毒物質所致的意外中毒</t>
    </r>
  </si>
  <si>
    <r>
      <rPr>
        <sz val="10"/>
        <rFont val="標楷體"/>
        <family val="4"/>
        <charset val="136"/>
      </rPr>
      <t>暴露於煙霧、火災與火焰</t>
    </r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</si>
  <si>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</si>
  <si>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死亡率</t>
    </r>
  </si>
  <si>
    <r>
      <rPr>
        <sz val="12"/>
        <rFont val="標楷體"/>
        <family val="4"/>
        <charset val="136"/>
      </rPr>
      <t>所有死亡原因</t>
    </r>
  </si>
  <si>
    <r>
      <rPr>
        <sz val="12"/>
        <rFont val="標楷體"/>
        <family val="4"/>
        <charset val="136"/>
      </rPr>
      <t>腦血管疾病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</si>
  <si>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75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</si>
  <si>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76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</si>
  <si>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77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</si>
  <si>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78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</si>
  <si>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79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</si>
  <si>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80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</si>
  <si>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81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</si>
  <si>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82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</si>
  <si>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84</t>
    </r>
    <r>
      <rPr>
        <sz val="11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</si>
  <si>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</si>
  <si>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24</t>
    </r>
    <r>
      <rPr>
        <sz val="18"/>
        <rFont val="標楷體"/>
        <family val="4"/>
        <charset val="136"/>
      </rPr>
      <t>　十大死亡原因年齡別死亡率、死亡人數</t>
    </r>
    <phoneticPr fontId="2" type="noConversion"/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</si>
  <si>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齡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</si>
  <si>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計</t>
    </r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</si>
  <si>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</si>
  <si>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死亡人數</t>
    </r>
    <phoneticPr fontId="2" type="noConversion"/>
  </si>
  <si>
    <r>
      <rPr>
        <sz val="12"/>
        <rFont val="標楷體"/>
        <family val="4"/>
        <charset val="136"/>
      </rPr>
      <t>死亡人數結構比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</si>
  <si>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死亡率</t>
    </r>
    <phoneticPr fontId="2" type="noConversion"/>
  </si>
  <si>
    <r>
      <rPr>
        <sz val="11"/>
        <rFont val="標楷體"/>
        <family val="4"/>
        <charset val="136"/>
      </rPr>
      <t>縣市別</t>
    </r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</si>
  <si>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</si>
  <si>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</si>
  <si>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</si>
  <si>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</si>
  <si>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</si>
  <si>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   </t>
    </r>
    <r>
      <rPr>
        <u/>
        <sz val="12"/>
        <color indexed="12"/>
        <rFont val="標楷體"/>
        <family val="4"/>
        <charset val="136"/>
      </rPr>
      <t>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</si>
  <si>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   </t>
    </r>
    <r>
      <rPr>
        <u/>
        <sz val="12"/>
        <color indexed="12"/>
        <rFont val="標楷體"/>
        <family val="4"/>
        <charset val="136"/>
      </rPr>
      <t>嬰兒主要死亡原因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</si>
  <si>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3   1-14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</si>
  <si>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4   15-24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</si>
  <si>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5   25-44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</si>
  <si>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6   45-64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</si>
  <si>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7   65</t>
    </r>
    <r>
      <rPr>
        <u/>
        <sz val="12"/>
        <color indexed="12"/>
        <rFont val="標楷體"/>
        <family val="4"/>
        <charset val="136"/>
      </rPr>
      <t>歲以上主要死亡原因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</si>
  <si>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8   0-17</t>
    </r>
    <r>
      <rPr>
        <u/>
        <sz val="12"/>
        <color indexed="12"/>
        <rFont val="標楷體"/>
        <family val="4"/>
        <charset val="136"/>
      </rPr>
      <t>歲兒童及少年主要死亡原因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</si>
  <si>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9   0-11</t>
    </r>
    <r>
      <rPr>
        <u/>
        <sz val="12"/>
        <color indexed="12"/>
        <rFont val="標楷體"/>
        <family val="4"/>
        <charset val="136"/>
      </rPr>
      <t>歲兒童主要死亡原因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</si>
  <si>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11    6-11</t>
    </r>
    <r>
      <rPr>
        <u/>
        <sz val="12"/>
        <color indexed="12"/>
        <rFont val="標楷體"/>
        <family val="4"/>
        <charset val="136"/>
      </rPr>
      <t>歲兒童主要死亡原因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</si>
  <si>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12    12-17</t>
    </r>
    <r>
      <rPr>
        <u/>
        <sz val="12"/>
        <color indexed="12"/>
        <rFont val="標楷體"/>
        <family val="4"/>
        <charset val="136"/>
      </rPr>
      <t>歲少年主要死亡原因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</si>
  <si>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14    </t>
    </r>
    <r>
      <rPr>
        <u/>
        <sz val="12"/>
        <color indexed="12"/>
        <rFont val="標楷體"/>
        <family val="4"/>
        <charset val="136"/>
      </rPr>
      <t>縣市別死亡概況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</si>
  <si>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15    </t>
    </r>
    <r>
      <rPr>
        <u/>
        <sz val="12"/>
        <color indexed="12"/>
        <rFont val="標楷體"/>
        <family val="4"/>
        <charset val="136"/>
      </rPr>
      <t>縣市別惡性腫瘤死亡概況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</si>
  <si>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16    </t>
    </r>
    <r>
      <rPr>
        <u/>
        <sz val="12"/>
        <color indexed="12"/>
        <rFont val="標楷體"/>
        <family val="4"/>
        <charset val="136"/>
      </rPr>
      <t>縣市別心臟疾病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高血壓性疾病除外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</si>
  <si>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17    </t>
    </r>
    <r>
      <rPr>
        <u/>
        <sz val="12"/>
        <color indexed="12"/>
        <rFont val="標楷體"/>
        <family val="4"/>
        <charset val="136"/>
      </rPr>
      <t>縣市別腦血管疾病死亡概況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</si>
  <si>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18    </t>
    </r>
    <r>
      <rPr>
        <u/>
        <sz val="12"/>
        <color indexed="12"/>
        <rFont val="標楷體"/>
        <family val="4"/>
        <charset val="136"/>
      </rPr>
      <t>縣市別肺炎死亡概況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</si>
  <si>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31    75</t>
    </r>
    <r>
      <rPr>
        <u/>
        <sz val="12"/>
        <color indexed="12"/>
        <rFont val="標楷體"/>
        <family val="4"/>
        <charset val="136"/>
      </rPr>
      <t>歲以下人口主要死亡原因之潛在生命年數損失（</t>
    </r>
    <r>
      <rPr>
        <u/>
        <sz val="12"/>
        <color indexed="12"/>
        <rFont val="Times New Roman"/>
        <family val="1"/>
      </rPr>
      <t>PYLL</t>
    </r>
    <r>
      <rPr>
        <u/>
        <sz val="12"/>
        <color indexed="12"/>
        <rFont val="標楷體"/>
        <family val="4"/>
        <charset val="136"/>
      </rPr>
      <t>）－與上年比較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</si>
  <si>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34    </t>
    </r>
    <r>
      <rPr>
        <u/>
        <sz val="12"/>
        <color indexed="12"/>
        <rFont val="標楷體"/>
        <family val="4"/>
        <charset val="136"/>
      </rPr>
      <t>歷年主要死亡原因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</si>
  <si>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36    </t>
    </r>
    <r>
      <rPr>
        <u/>
        <sz val="12"/>
        <color indexed="12"/>
        <rFont val="標楷體"/>
        <family val="4"/>
        <charset val="136"/>
      </rPr>
      <t>歷年女性主要死亡原因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</si>
  <si>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37    </t>
    </r>
    <r>
      <rPr>
        <u/>
        <sz val="12"/>
        <color indexed="12"/>
        <rFont val="標楷體"/>
        <family val="4"/>
        <charset val="136"/>
      </rPr>
      <t>歷年主要癌症死亡原因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</si>
  <si>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38    </t>
    </r>
    <r>
      <rPr>
        <u/>
        <sz val="12"/>
        <color indexed="12"/>
        <rFont val="標楷體"/>
        <family val="4"/>
        <charset val="136"/>
      </rPr>
      <t>歷年男性主要癌症死亡原因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</si>
  <si>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39    </t>
    </r>
    <r>
      <rPr>
        <u/>
        <sz val="12"/>
        <color indexed="12"/>
        <rFont val="標楷體"/>
        <family val="4"/>
        <charset val="136"/>
      </rPr>
      <t>歷年女性主要癌症死亡原因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</si>
  <si>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46    </t>
    </r>
    <r>
      <rPr>
        <u/>
        <sz val="12"/>
        <color indexed="12"/>
        <rFont val="標楷體"/>
        <family val="4"/>
        <charset val="136"/>
      </rPr>
      <t>主要死亡原因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  <phoneticPr fontId="2" type="noConversion"/>
  </si>
  <si>
    <r>
      <rPr>
        <sz val="10"/>
        <rFont val="標楷體"/>
        <family val="4"/>
        <charset val="136"/>
      </rPr>
      <t>全國</t>
    </r>
    <phoneticPr fontId="2" type="noConversion"/>
  </si>
  <si>
    <r>
      <rPr>
        <sz val="10"/>
        <rFont val="標楷體"/>
        <family val="4"/>
        <charset val="136"/>
      </rPr>
      <t>山地鄉</t>
    </r>
    <phoneticPr fontId="2" type="noConversion"/>
  </si>
  <si>
    <r>
      <rPr>
        <sz val="10"/>
        <rFont val="標楷體"/>
        <family val="4"/>
        <charset val="136"/>
      </rPr>
      <t>非山地鄉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</si>
  <si>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36</t>
    </r>
    <r>
      <rPr>
        <sz val="18"/>
        <rFont val="標楷體"/>
        <family val="4"/>
        <charset val="136"/>
      </rPr>
      <t>　歷年女性主要死亡原因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</si>
  <si>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34</t>
    </r>
    <r>
      <rPr>
        <sz val="18"/>
        <rFont val="標楷體"/>
        <family val="4"/>
        <charset val="136"/>
      </rPr>
      <t>　歷年主要死亡原因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</si>
  <si>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32</t>
    </r>
    <r>
      <rPr>
        <sz val="18"/>
        <rFont val="標楷體"/>
        <family val="4"/>
        <charset val="136"/>
      </rPr>
      <t>　歷年新生兒、嬰兒及孕產婦死亡概況</t>
    </r>
    <phoneticPr fontId="2" type="noConversion"/>
  </si>
  <si>
    <r>
      <rPr>
        <sz val="10"/>
        <rFont val="標楷體"/>
        <family val="4"/>
        <charset val="136"/>
      </rPr>
      <t>死亡人數
增減
百分比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</si>
  <si>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24</t>
    </r>
    <r>
      <rPr>
        <sz val="18"/>
        <rFont val="標楷體"/>
        <family val="4"/>
        <charset val="136"/>
      </rPr>
      <t>　十大死亡原因年齡別死亡率、死亡人數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)</t>
    </r>
    <phoneticPr fontId="2" type="noConversion"/>
  </si>
  <si>
    <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</si>
  <si>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21</t>
    </r>
    <r>
      <rPr>
        <sz val="18"/>
        <rFont val="標楷體"/>
        <family val="4"/>
        <charset val="136"/>
      </rPr>
      <t>　縣市別蓄意自我傷害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自殺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</si>
  <si>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</si>
  <si>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</si>
  <si>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36</t>
    </r>
    <r>
      <rPr>
        <sz val="18"/>
        <rFont val="標楷體"/>
        <family val="4"/>
        <charset val="136"/>
      </rPr>
      <t>　歷年女性主要死亡原因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</si>
  <si>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39</t>
    </r>
    <r>
      <rPr>
        <sz val="18"/>
        <rFont val="標楷體"/>
        <family val="4"/>
        <charset val="136"/>
      </rPr>
      <t>　歷年女性主要癌症死亡原因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</si>
  <si>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2"/>
        <rFont val="標楷體"/>
        <family val="4"/>
        <charset val="136"/>
      </rPr>
      <t>胰臟癌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</si>
  <si>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48</t>
    </r>
    <r>
      <rPr>
        <sz val="18"/>
        <rFont val="標楷體"/>
        <family val="4"/>
        <charset val="136"/>
      </rPr>
      <t>　主要癌症死亡原因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</si>
  <si>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</si>
  <si>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全國</t>
    </r>
    <phoneticPr fontId="2" type="noConversion"/>
  </si>
  <si>
    <r>
      <rPr>
        <sz val="10"/>
        <rFont val="標楷體"/>
        <family val="4"/>
        <charset val="136"/>
      </rPr>
      <t>山地鄉</t>
    </r>
    <phoneticPr fontId="2" type="noConversion"/>
  </si>
  <si>
    <r>
      <rPr>
        <sz val="10"/>
        <rFont val="標楷體"/>
        <family val="4"/>
        <charset val="136"/>
      </rPr>
      <t>非山地鄉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</si>
  <si>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</si>
  <si>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</si>
  <si>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</si>
  <si>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47</t>
    </r>
    <r>
      <rPr>
        <sz val="18"/>
        <rFont val="標楷體"/>
        <family val="4"/>
        <charset val="136"/>
      </rPr>
      <t>　山地鄉主要癌症死亡原因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</si>
  <si>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</si>
  <si>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</si>
  <si>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</si>
  <si>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</si>
  <si>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</si>
  <si>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</si>
  <si>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</si>
  <si>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</si>
  <si>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</si>
  <si>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</si>
  <si>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</si>
  <si>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</si>
  <si>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</si>
  <si>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44  </t>
    </r>
    <r>
      <rPr>
        <sz val="18"/>
        <rFont val="標楷體"/>
        <family val="4"/>
        <charset val="136"/>
      </rPr>
      <t>歷年機動車事故年齡別死亡率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</si>
  <si>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</si>
  <si>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</si>
  <si>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43  </t>
    </r>
    <r>
      <rPr>
        <sz val="18"/>
        <rFont val="標楷體"/>
        <family val="4"/>
        <charset val="136"/>
      </rPr>
      <t>歷年運輸事故年齡別死亡率</t>
    </r>
    <phoneticPr fontId="2" type="noConversion"/>
  </si>
  <si>
    <r>
      <rPr>
        <sz val="11"/>
        <rFont val="標楷體"/>
        <family val="4"/>
        <charset val="136"/>
      </rPr>
      <t>歲</t>
    </r>
    <phoneticPr fontId="2" type="noConversion"/>
  </si>
  <si>
    <r>
      <rPr>
        <sz val="11"/>
        <rFont val="標楷體"/>
        <family val="4"/>
        <charset val="136"/>
      </rPr>
      <t>歲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</si>
  <si>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42  </t>
    </r>
    <r>
      <rPr>
        <sz val="18"/>
        <rFont val="標楷體"/>
        <family val="4"/>
        <charset val="136"/>
      </rPr>
      <t>歷年事故傷害年齡別死亡率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</si>
  <si>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</si>
  <si>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41  </t>
    </r>
    <r>
      <rPr>
        <sz val="18"/>
        <rFont val="標楷體"/>
        <family val="4"/>
        <charset val="136"/>
      </rPr>
      <t>歷年蓄意自我傷害（自殺）年齡別死亡率</t>
    </r>
    <phoneticPr fontId="2" type="noConversion"/>
  </si>
  <si>
    <r>
      <t xml:space="preserve">    </t>
    </r>
    <r>
      <rPr>
        <sz val="11"/>
        <rFont val="標楷體"/>
        <family val="4"/>
        <charset val="136"/>
      </rPr>
      <t>單位：每十萬人口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</si>
  <si>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40  </t>
    </r>
    <r>
      <rPr>
        <sz val="18"/>
        <rFont val="標楷體"/>
        <family val="4"/>
        <charset val="136"/>
      </rPr>
      <t>歷年事故傷害與蓄意自我傷害（自殺）死亡概況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</si>
  <si>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</si>
  <si>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事</t>
    </r>
    <r>
      <rPr>
        <sz val="10"/>
        <rFont val="Times New Roman"/>
        <family val="1"/>
      </rPr>
      <t xml:space="preserve">                               </t>
    </r>
    <r>
      <rPr>
        <sz val="10"/>
        <rFont val="標楷體"/>
        <family val="4"/>
        <charset val="136"/>
      </rPr>
      <t>故</t>
    </r>
    <r>
      <rPr>
        <sz val="10"/>
        <rFont val="Times New Roman"/>
        <family val="1"/>
      </rPr>
      <t xml:space="preserve">                               </t>
    </r>
    <r>
      <rPr>
        <sz val="10"/>
        <rFont val="標楷體"/>
        <family val="4"/>
        <charset val="136"/>
      </rPr>
      <t>傷</t>
    </r>
    <r>
      <rPr>
        <sz val="10"/>
        <rFont val="Times New Roman"/>
        <family val="1"/>
      </rPr>
      <t xml:space="preserve">                               </t>
    </r>
    <r>
      <rPr>
        <sz val="10"/>
        <rFont val="標楷體"/>
        <family val="4"/>
        <charset val="136"/>
      </rPr>
      <t>害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</si>
  <si>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自殺及自傷</t>
    </r>
    <phoneticPr fontId="2" type="noConversion"/>
  </si>
  <si>
    <r>
      <rPr>
        <sz val="10"/>
        <rFont val="標楷體"/>
        <family val="4"/>
        <charset val="136"/>
      </rPr>
      <t>意外之淹死及溺水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</si>
  <si>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</si>
  <si>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死亡率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</si>
  <si>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</si>
  <si>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死亡率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</si>
  <si>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</si>
  <si>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死亡率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</si>
  <si>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</si>
  <si>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</si>
  <si>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</si>
  <si>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</si>
  <si>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</si>
  <si>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跌倒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落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</si>
  <si>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其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他</t>
    </r>
    <phoneticPr fontId="2" type="noConversion"/>
  </si>
  <si>
    <r>
      <rPr>
        <sz val="10"/>
        <rFont val="標楷體"/>
        <family val="4"/>
        <charset val="136"/>
      </rPr>
      <t>蓄意自我傷害
（自殺）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</si>
  <si>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</si>
  <si>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</si>
  <si>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胃癌</t>
    </r>
    <phoneticPr fontId="2" type="noConversion"/>
  </si>
  <si>
    <r>
      <rPr>
        <sz val="12"/>
        <rFont val="標楷體"/>
        <family val="4"/>
        <charset val="136"/>
      </rPr>
      <t>子宮頸及部位未明示子宮癌</t>
    </r>
    <phoneticPr fontId="2" type="noConversion"/>
  </si>
  <si>
    <r>
      <rPr>
        <sz val="12"/>
        <rFont val="標楷體"/>
        <family val="4"/>
        <charset val="136"/>
      </rPr>
      <t>非何杰金氏淋巴瘤</t>
    </r>
    <phoneticPr fontId="2" type="noConversion"/>
  </si>
  <si>
    <r>
      <rPr>
        <sz val="12"/>
        <rFont val="標楷體"/>
        <family val="4"/>
        <charset val="136"/>
      </rPr>
      <t>白血病</t>
    </r>
    <phoneticPr fontId="2" type="noConversion"/>
  </si>
  <si>
    <r>
      <rPr>
        <sz val="12"/>
        <rFont val="標楷體"/>
        <family val="4"/>
        <charset val="136"/>
      </rPr>
      <t>子宮體癌</t>
    </r>
    <phoneticPr fontId="2" type="noConversion"/>
  </si>
  <si>
    <r>
      <rPr>
        <sz val="12"/>
        <rFont val="標楷體"/>
        <family val="4"/>
        <charset val="136"/>
      </rPr>
      <t>膀胱癌</t>
    </r>
    <phoneticPr fontId="2" type="noConversion"/>
  </si>
  <si>
    <r>
      <rPr>
        <sz val="12"/>
        <rFont val="標楷體"/>
        <family val="4"/>
        <charset val="136"/>
      </rPr>
      <t>膽囊和其他膽道癌</t>
    </r>
    <phoneticPr fontId="2" type="noConversion"/>
  </si>
  <si>
    <r>
      <rPr>
        <sz val="12"/>
        <rFont val="標楷體"/>
        <family val="4"/>
        <charset val="136"/>
      </rPr>
      <t>腦癌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</si>
  <si>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</si>
  <si>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經轉換比值調整後值</t>
    </r>
    <phoneticPr fontId="2" type="noConversion"/>
  </si>
  <si>
    <r>
      <rPr>
        <sz val="12"/>
        <rFont val="標楷體"/>
        <family val="4"/>
        <charset val="136"/>
      </rPr>
      <t>轉換比值</t>
    </r>
    <phoneticPr fontId="2" type="noConversion"/>
  </si>
  <si>
    <r>
      <rPr>
        <sz val="12"/>
        <rFont val="標楷體"/>
        <family val="4"/>
        <charset val="136"/>
      </rPr>
      <t>原發布數</t>
    </r>
    <phoneticPr fontId="2" type="noConversion"/>
  </si>
  <si>
    <r>
      <rPr>
        <sz val="12"/>
        <rFont val="標楷體"/>
        <family val="4"/>
        <charset val="136"/>
      </rPr>
      <t>氣管、支氣管和肺癌</t>
    </r>
  </si>
  <si>
    <r>
      <rPr>
        <sz val="12"/>
        <rFont val="標楷體"/>
        <family val="4"/>
        <charset val="136"/>
      </rPr>
      <t>肝和肝內膽管癌</t>
    </r>
  </si>
  <si>
    <r>
      <rPr>
        <sz val="12"/>
        <rFont val="標楷體"/>
        <family val="4"/>
        <charset val="136"/>
      </rPr>
      <t>結腸、直腸和肛門癌</t>
    </r>
  </si>
  <si>
    <r>
      <rPr>
        <sz val="12"/>
        <rFont val="標楷體"/>
        <family val="4"/>
        <charset val="136"/>
      </rPr>
      <t>口腔癌</t>
    </r>
  </si>
  <si>
    <r>
      <rPr>
        <sz val="12"/>
        <rFont val="標楷體"/>
        <family val="4"/>
        <charset val="136"/>
      </rPr>
      <t>鼻咽癌</t>
    </r>
    <phoneticPr fontId="2" type="noConversion"/>
  </si>
  <si>
    <r>
      <rPr>
        <sz val="12"/>
        <rFont val="標楷體"/>
        <family val="4"/>
        <charset val="136"/>
      </rPr>
      <t>腎臟癌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</si>
  <si>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37</t>
    </r>
    <r>
      <rPr>
        <sz val="18"/>
        <rFont val="標楷體"/>
        <family val="4"/>
        <charset val="136"/>
      </rPr>
      <t>　歷年主要癌症死亡原因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</si>
  <si>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37</t>
    </r>
    <r>
      <rPr>
        <sz val="18"/>
        <rFont val="標楷體"/>
        <family val="4"/>
        <charset val="136"/>
      </rPr>
      <t>　歷年主要癌症死亡原因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</si>
  <si>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女性乳癌</t>
    </r>
  </si>
  <si>
    <r>
      <rPr>
        <sz val="12"/>
        <rFont val="標楷體"/>
        <family val="4"/>
        <charset val="136"/>
      </rPr>
      <t>卵巢癌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</si>
  <si>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36</t>
    </r>
    <r>
      <rPr>
        <sz val="18"/>
        <rFont val="標楷體"/>
        <family val="4"/>
        <charset val="136"/>
      </rPr>
      <t>　歷年女性主要死亡原因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</si>
  <si>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2"/>
        <rFont val="標楷體"/>
        <family val="4"/>
        <charset val="136"/>
      </rPr>
      <t>惡性腫瘤</t>
    </r>
    <phoneticPr fontId="2" type="noConversion"/>
  </si>
  <si>
    <r>
      <rPr>
        <sz val="12"/>
        <rFont val="標楷體"/>
        <family val="4"/>
        <charset val="136"/>
      </rPr>
      <t>糖尿病</t>
    </r>
  </si>
  <si>
    <r>
      <rPr>
        <sz val="12"/>
        <rFont val="標楷體"/>
        <family val="4"/>
        <charset val="136"/>
      </rPr>
      <t>高血壓性疾病</t>
    </r>
    <phoneticPr fontId="2" type="noConversion"/>
  </si>
  <si>
    <r>
      <rPr>
        <sz val="12"/>
        <rFont val="標楷體"/>
        <family val="4"/>
        <charset val="136"/>
      </rPr>
      <t>事故傷害</t>
    </r>
    <phoneticPr fontId="2" type="noConversion"/>
  </si>
  <si>
    <r>
      <rPr>
        <sz val="12"/>
        <rFont val="標楷體"/>
        <family val="4"/>
        <charset val="136"/>
      </rPr>
      <t>慢性肝病及肝硬化</t>
    </r>
    <phoneticPr fontId="2" type="noConversion"/>
  </si>
  <si>
    <r>
      <rPr>
        <sz val="12"/>
        <rFont val="標楷體"/>
        <family val="4"/>
        <charset val="136"/>
      </rPr>
      <t>敗血症</t>
    </r>
  </si>
  <si>
    <r>
      <rPr>
        <sz val="12"/>
        <rFont val="標楷體"/>
        <family val="4"/>
        <charset val="136"/>
      </rPr>
      <t xml:space="preserve">原位與良性腫瘤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惡性腫瘤除外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</si>
  <si>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死亡
人數</t>
    </r>
  </si>
  <si>
    <r>
      <rPr>
        <sz val="12"/>
        <rFont val="標楷體"/>
        <family val="4"/>
        <charset val="136"/>
      </rPr>
      <t>標準化
死亡率</t>
    </r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</si>
  <si>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35</t>
    </r>
    <r>
      <rPr>
        <sz val="18"/>
        <rFont val="標楷體"/>
        <family val="4"/>
        <charset val="136"/>
      </rPr>
      <t>　歷年男性主要死亡原因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</si>
  <si>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惡性腫瘤</t>
    </r>
  </si>
  <si>
    <r>
      <rPr>
        <sz val="12"/>
        <rFont val="標楷體"/>
        <family val="4"/>
        <charset val="136"/>
      </rPr>
      <t>心臟疾病
（高血壓性疾病除外）</t>
    </r>
    <phoneticPr fontId="2" type="noConversion"/>
  </si>
  <si>
    <r>
      <rPr>
        <sz val="12"/>
        <rFont val="標楷體"/>
        <family val="4"/>
        <charset val="136"/>
      </rPr>
      <t>肺炎</t>
    </r>
  </si>
  <si>
    <r>
      <rPr>
        <sz val="12"/>
        <rFont val="標楷體"/>
        <family val="4"/>
        <charset val="136"/>
      </rPr>
      <t>事故傷害</t>
    </r>
  </si>
  <si>
    <r>
      <rPr>
        <sz val="12"/>
        <rFont val="標楷體"/>
        <family val="4"/>
        <charset val="136"/>
      </rPr>
      <t>慢性下呼吸道疾病</t>
    </r>
    <phoneticPr fontId="2" type="noConversion"/>
  </si>
  <si>
    <r>
      <rPr>
        <sz val="12"/>
        <rFont val="標楷體"/>
        <family val="4"/>
        <charset val="136"/>
      </rPr>
      <t>蓄意自我傷害（自殺）</t>
    </r>
    <phoneticPr fontId="2" type="noConversion"/>
  </si>
  <si>
    <r>
      <rPr>
        <sz val="12"/>
        <rFont val="標楷體"/>
        <family val="4"/>
        <charset val="136"/>
      </rPr>
      <t>主動脈瘤及剝離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</si>
  <si>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34</t>
    </r>
    <r>
      <rPr>
        <sz val="18"/>
        <rFont val="標楷體"/>
        <family val="4"/>
        <charset val="136"/>
      </rPr>
      <t>　歷年主要死亡原因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</si>
  <si>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34</t>
    </r>
    <r>
      <rPr>
        <sz val="18"/>
        <rFont val="標楷體"/>
        <family val="4"/>
        <charset val="136"/>
      </rPr>
      <t>　歷年主要死亡原因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</si>
  <si>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敗血症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</si>
  <si>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33</t>
    </r>
    <r>
      <rPr>
        <sz val="18"/>
        <rFont val="標楷體"/>
        <family val="4"/>
        <charset val="136"/>
      </rPr>
      <t>　歷年年齡別死亡率</t>
    </r>
    <phoneticPr fontId="2" type="noConversion"/>
  </si>
  <si>
    <r>
      <rPr>
        <sz val="10"/>
        <rFont val="標楷體"/>
        <family val="4"/>
        <charset val="136"/>
      </rPr>
      <t>單位：每十萬人口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</si>
  <si>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31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75</t>
    </r>
    <r>
      <rPr>
        <sz val="18"/>
        <rFont val="標楷體"/>
        <family val="4"/>
        <charset val="136"/>
      </rPr>
      <t>歲以下人口主要死亡原因之潛在生命年數損失（</t>
    </r>
    <r>
      <rPr>
        <sz val="18"/>
        <rFont val="Times New Roman"/>
        <family val="1"/>
      </rPr>
      <t>PYLL</t>
    </r>
    <r>
      <rPr>
        <sz val="18"/>
        <rFont val="標楷體"/>
        <family val="4"/>
        <charset val="136"/>
      </rPr>
      <t>）－與上年比較</t>
    </r>
    <phoneticPr fontId="2" type="noConversion"/>
  </si>
  <si>
    <r>
      <t xml:space="preserve">ICD-10
</t>
    </r>
    <r>
      <rPr>
        <sz val="10"/>
        <rFont val="標楷體"/>
        <family val="4"/>
        <charset val="136"/>
      </rPr>
      <t>國際死因
分類號碼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</si>
  <si>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</si>
  <si>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</si>
  <si>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</si>
  <si>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</si>
  <si>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</si>
  <si>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</si>
  <si>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增減
百分比</t>
    </r>
    <phoneticPr fontId="2" type="noConversion"/>
  </si>
  <si>
    <r>
      <rPr>
        <sz val="10"/>
        <rFont val="標楷體"/>
        <family val="4"/>
        <charset val="136"/>
      </rPr>
      <t>增減
百分比</t>
    </r>
    <phoneticPr fontId="2" type="noConversion"/>
  </si>
  <si>
    <r>
      <rPr>
        <sz val="10"/>
        <rFont val="標楷體"/>
        <family val="4"/>
        <charset val="136"/>
      </rPr>
      <t>標準化
死亡率</t>
    </r>
    <phoneticPr fontId="2" type="noConversion"/>
  </si>
  <si>
    <r>
      <rPr>
        <sz val="10"/>
        <rFont val="標楷體"/>
        <family val="4"/>
        <charset val="136"/>
      </rPr>
      <t>死亡人數
增減
百分比</t>
    </r>
    <phoneticPr fontId="2" type="noConversion"/>
  </si>
  <si>
    <r>
      <rPr>
        <sz val="10"/>
        <rFont val="標楷體"/>
        <family val="4"/>
        <charset val="136"/>
      </rPr>
      <t>標準化
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</si>
  <si>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</si>
  <si>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</si>
  <si>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</si>
  <si>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</si>
  <si>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每十萬人口增減數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</si>
  <si>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</si>
  <si>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</si>
  <si>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</si>
  <si>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每十萬人口增減數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</si>
  <si>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</si>
  <si>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</si>
  <si>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</si>
  <si>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</si>
  <si>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</si>
  <si>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</si>
  <si>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</si>
  <si>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</si>
  <si>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</si>
  <si>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19</t>
    </r>
    <r>
      <rPr>
        <sz val="18"/>
        <rFont val="標楷體"/>
        <family val="4"/>
        <charset val="136"/>
      </rPr>
      <t>　縣市別糖尿病死亡概況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</si>
  <si>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</si>
  <si>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</si>
  <si>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18</t>
    </r>
    <r>
      <rPr>
        <sz val="18"/>
        <rFont val="標楷體"/>
        <family val="4"/>
        <charset val="136"/>
      </rPr>
      <t>　縣市別肺炎死亡概況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</si>
  <si>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</si>
  <si>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16</t>
    </r>
    <r>
      <rPr>
        <sz val="18"/>
        <rFont val="標楷體"/>
        <family val="4"/>
        <charset val="136"/>
      </rPr>
      <t>　縣市別心臟疾病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高血壓性疾病除外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</si>
  <si>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</si>
  <si>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14</t>
    </r>
    <r>
      <rPr>
        <sz val="18"/>
        <rFont val="標楷體"/>
        <family val="4"/>
        <charset val="136"/>
      </rPr>
      <t>　縣市別死亡概況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</si>
  <si>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</si>
  <si>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</si>
  <si>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</si>
  <si>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</si>
  <si>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</si>
  <si>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</si>
  <si>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</si>
  <si>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</si>
  <si>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12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12-17</t>
    </r>
    <r>
      <rPr>
        <sz val="18"/>
        <rFont val="標楷體"/>
        <family val="4"/>
        <charset val="136"/>
      </rPr>
      <t>歲少年主要死亡原因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</si>
  <si>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</si>
  <si>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</si>
  <si>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</si>
  <si>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</si>
  <si>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</si>
  <si>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</si>
  <si>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</si>
  <si>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15-24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</si>
  <si>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</si>
  <si>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</si>
  <si>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</si>
  <si>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</si>
  <si>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10    1-5</t>
    </r>
    <r>
      <rPr>
        <u/>
        <sz val="12"/>
        <color indexed="12"/>
        <rFont val="標楷體"/>
        <family val="4"/>
        <charset val="136"/>
      </rPr>
      <t>歲兒童主要死亡原因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</si>
  <si>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13    </t>
    </r>
    <r>
      <rPr>
        <u/>
        <sz val="12"/>
        <color indexed="12"/>
        <rFont val="標楷體"/>
        <family val="4"/>
        <charset val="136"/>
      </rPr>
      <t>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</si>
  <si>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19    </t>
    </r>
    <r>
      <rPr>
        <u/>
        <sz val="12"/>
        <color indexed="12"/>
        <rFont val="標楷體"/>
        <family val="4"/>
        <charset val="136"/>
      </rPr>
      <t>縣市別糖尿病死亡概況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</si>
  <si>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35    </t>
    </r>
    <r>
      <rPr>
        <u/>
        <sz val="12"/>
        <color indexed="12"/>
        <rFont val="標楷體"/>
        <family val="4"/>
        <charset val="136"/>
      </rPr>
      <t>歷年男性主要死亡原因</t>
    </r>
    <phoneticPr fontId="2" type="noConversion"/>
  </si>
  <si>
    <t xml:space="preserve">      2. 標準化死亡率係以2000年WHO之世界標準人口數為準。</t>
    <phoneticPr fontId="2" type="noConversion"/>
  </si>
  <si>
    <t>順</t>
  </si>
  <si>
    <t>合            計</t>
    <phoneticPr fontId="2" type="noConversion"/>
  </si>
  <si>
    <t>男            性</t>
    <phoneticPr fontId="2" type="noConversion"/>
  </si>
  <si>
    <t>女            性</t>
    <phoneticPr fontId="2" type="noConversion"/>
  </si>
  <si>
    <t xml:space="preserve">       合            計</t>
  </si>
  <si>
    <t xml:space="preserve">       男            性</t>
  </si>
  <si>
    <t xml:space="preserve">       女            性</t>
  </si>
  <si>
    <r>
      <rPr>
        <sz val="10"/>
        <color indexed="9"/>
        <rFont val="標楷體"/>
        <family val="4"/>
        <charset val="136"/>
      </rPr>
      <t xml:space="preserve">附註: </t>
    </r>
    <r>
      <rPr>
        <sz val="10"/>
        <rFont val="標楷體"/>
        <family val="4"/>
        <charset val="136"/>
      </rPr>
      <t>2. (1)每十萬女性人口死亡率。</t>
    </r>
    <phoneticPr fontId="2" type="noConversion"/>
  </si>
  <si>
    <r>
      <rPr>
        <sz val="10"/>
        <color indexed="9"/>
        <rFont val="標楷體"/>
        <family val="4"/>
        <charset val="136"/>
      </rPr>
      <t>附註: 2.</t>
    </r>
    <r>
      <rPr>
        <sz val="10"/>
        <rFont val="標楷體"/>
        <family val="4"/>
        <charset val="136"/>
      </rPr>
      <t xml:space="preserve"> (2)每十萬男性人口死亡率。</t>
    </r>
    <phoneticPr fontId="2" type="noConversion"/>
  </si>
  <si>
    <t xml:space="preserve">     合               計</t>
  </si>
  <si>
    <t xml:space="preserve">    男               性</t>
  </si>
  <si>
    <t xml:space="preserve">    女               性</t>
  </si>
  <si>
    <t>合          計</t>
  </si>
  <si>
    <t>男         性</t>
  </si>
  <si>
    <t>女         性</t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</si>
  <si>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</si>
  <si>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t>孕 產 婦</t>
    <phoneticPr fontId="2" type="noConversion"/>
  </si>
  <si>
    <t>合         計</t>
  </si>
  <si>
    <t xml:space="preserve">      3. 標準化死亡率係以2000年WHO之世界標準人口數為準。</t>
    <phoneticPr fontId="2" type="noConversion"/>
  </si>
  <si>
    <t xml:space="preserve">      3. 標準化死亡率係以2000年WHO之世界標準人口數為準。</t>
    <phoneticPr fontId="2" type="noConversion"/>
  </si>
  <si>
    <t xml:space="preserve">      4. (1)每十萬女性人口死亡率；(2) 每十萬男性人口死亡率。</t>
    <phoneticPr fontId="2" type="noConversion"/>
  </si>
  <si>
    <t xml:space="preserve">      3. 標準化死亡率係以2000年WHO之世界標準人口數為準。</t>
    <phoneticPr fontId="2" type="noConversion"/>
  </si>
  <si>
    <t>附註: 1. 潛在生命年數損失(PYLL)：各年齡預期可活存年數(75-死亡時之年齡)與該年齡死亡人數之乘積總和。</t>
    <phoneticPr fontId="2" type="noConversion"/>
  </si>
  <si>
    <t xml:space="preserve">      2. 平均生命年數損失(AYLL)：潛在生命年數損失/該死因之死亡人數。</t>
    <phoneticPr fontId="2" type="noConversion"/>
  </si>
  <si>
    <t>附註: 1. 標準化死亡率係以2000年WHO之世界標準人口數為準。</t>
    <phoneticPr fontId="2" type="noConversion"/>
  </si>
  <si>
    <t xml:space="preserve">      2. 108年起死因統計改採「2016年版ICD-10死因選取準則」，並以相同標準計算107年資料，兩者比值稱「轉換比值」。</t>
    <phoneticPr fontId="2" type="noConversion"/>
  </si>
  <si>
    <t xml:space="preserve">      3. 97-106年「經轉換比值調整後值」係將原發布數乘上「轉換比值」回推，以呈現相同基礎下之變動情形，惟選取標準會隨醫學進步及疾病型態多元或有更迭，故不建議回推過長之時間數列資料。</t>
    <phoneticPr fontId="2" type="noConversion"/>
  </si>
  <si>
    <t>附註: 1. 山地鄉共30個，包括新北市烏來區、桃園市復興區、新竹縣尖石鄉、新竹縣五峰鄉、苗栗縣泰安鄉、臺中市和平區、南投縣信義鄉、南投縣仁愛鄉、嘉義縣阿里山鄉、高雄市桃源區</t>
    <phoneticPr fontId="2" type="noConversion"/>
  </si>
  <si>
    <t>高雄市那瑪夏區、高雄市茂林區、屏東縣三地門鄉、屏東縣瑪家鄉、屏東縣霧臺鄉、屏東縣牡丹鄉、屏東縣來義鄉、屏東縣泰武鄉、屏東縣春日鄉、屏東縣獅子鄉、臺東縣達仁鄉</t>
    <phoneticPr fontId="2" type="noConversion"/>
  </si>
  <si>
    <t>花蓮縣萬榮鄉、宜蘭縣大同鄉、宜蘭縣南澳鄉、臺東縣金峰鄉、臺東縣延平鄉、臺東縣海端鄉、臺東縣蘭嶼鄉、花蓮縣卓溪鄉、花蓮縣秀林鄉。</t>
    <phoneticPr fontId="2" type="noConversion"/>
  </si>
  <si>
    <t xml:space="preserve">      2. (1)每十萬女性人口死亡率。</t>
    <phoneticPr fontId="2" type="noConversion"/>
  </si>
  <si>
    <r>
      <rPr>
        <sz val="10"/>
        <color indexed="9"/>
        <rFont val="標楷體"/>
        <family val="4"/>
        <charset val="136"/>
      </rPr>
      <t xml:space="preserve">      2. </t>
    </r>
    <r>
      <rPr>
        <sz val="10"/>
        <rFont val="標楷體"/>
        <family val="4"/>
        <charset val="136"/>
      </rPr>
      <t>(2)每十萬男性人口死亡率。</t>
    </r>
    <phoneticPr fontId="2" type="noConversion"/>
  </si>
  <si>
    <t>附註: 1. 標準化死亡率係以2000年WHO之世界標準人口數為準。</t>
    <phoneticPr fontId="2" type="noConversion"/>
  </si>
  <si>
    <r>
      <rPr>
        <sz val="10"/>
        <color indexed="9"/>
        <rFont val="標楷體"/>
        <family val="4"/>
        <charset val="136"/>
      </rPr>
      <t xml:space="preserve">      2. </t>
    </r>
    <r>
      <rPr>
        <sz val="10"/>
        <rFont val="標楷體"/>
        <family val="4"/>
        <charset val="136"/>
      </rPr>
      <t>(2)每十萬男性人口死亡率。</t>
    </r>
    <phoneticPr fontId="2" type="noConversion"/>
  </si>
  <si>
    <t>合            計</t>
  </si>
  <si>
    <t>男            性</t>
  </si>
  <si>
    <t>女            性</t>
  </si>
  <si>
    <t>總  計</t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</si>
  <si>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</si>
  <si>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</si>
  <si>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</si>
  <si>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</si>
  <si>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</si>
  <si>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</si>
  <si>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</si>
  <si>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</si>
  <si>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</si>
  <si>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</si>
  <si>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</si>
  <si>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</si>
  <si>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</si>
  <si>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</si>
  <si>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</si>
  <si>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</si>
  <si>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</si>
  <si>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</si>
  <si>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</si>
  <si>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</si>
  <si>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</si>
  <si>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</si>
  <si>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t>總  計</t>
    <phoneticPr fontId="2" type="noConversion"/>
  </si>
  <si>
    <t>總  計</t>
    <phoneticPr fontId="2" type="noConversion"/>
  </si>
  <si>
    <t>所有死亡原因</t>
    <phoneticPr fontId="2" type="noConversion"/>
  </si>
  <si>
    <t>惡性腫瘤</t>
    <phoneticPr fontId="2" type="noConversion"/>
  </si>
  <si>
    <t>心臟疾病（高血壓性疾病除外）</t>
    <phoneticPr fontId="2" type="noConversion"/>
  </si>
  <si>
    <t>肺炎</t>
    <phoneticPr fontId="2" type="noConversion"/>
  </si>
  <si>
    <t>腦血管疾病</t>
    <phoneticPr fontId="2" type="noConversion"/>
  </si>
  <si>
    <t>糖尿病</t>
    <phoneticPr fontId="2" type="noConversion"/>
  </si>
  <si>
    <t>事故傷害</t>
    <phoneticPr fontId="2" type="noConversion"/>
  </si>
  <si>
    <t>高血壓性疾病</t>
    <phoneticPr fontId="2" type="noConversion"/>
  </si>
  <si>
    <t>慢性下呼吸道疾病</t>
    <phoneticPr fontId="2" type="noConversion"/>
  </si>
  <si>
    <t>腎炎、腎病症候群及腎病變</t>
    <phoneticPr fontId="2" type="noConversion"/>
  </si>
  <si>
    <t>其  他</t>
  </si>
  <si>
    <t>附  註：本表資料自民國97年起死因分類為ICD-10。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</si>
  <si>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</si>
  <si>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</si>
  <si>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</si>
  <si>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</si>
  <si>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</si>
  <si>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</si>
  <si>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83</t>
    </r>
    <r>
      <rPr>
        <sz val="11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</si>
  <si>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</si>
  <si>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</si>
  <si>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</si>
  <si>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</si>
  <si>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</si>
  <si>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</si>
  <si>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</si>
  <si>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</si>
  <si>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</si>
  <si>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</si>
  <si>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</si>
  <si>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</si>
  <si>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</si>
  <si>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嚴重特殊傳染性肺炎
（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）</t>
    </r>
    <phoneticPr fontId="2" type="noConversion"/>
  </si>
  <si>
    <r>
      <t>28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</si>
  <si>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896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</si>
  <si>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t>血管性及未明示之失智症</t>
    <phoneticPr fontId="2" type="noConversion"/>
  </si>
  <si>
    <t>腎炎、腎病症候群
及腎病變</t>
    <phoneticPr fontId="2" type="noConversion"/>
  </si>
  <si>
    <r>
      <t>22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</si>
  <si>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581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</si>
  <si>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血管性及未明示之失智症</t>
    </r>
    <phoneticPr fontId="2" type="noConversion"/>
  </si>
  <si>
    <t>食道癌</t>
    <phoneticPr fontId="2" type="noConversion"/>
  </si>
  <si>
    <t>口腔癌</t>
    <phoneticPr fontId="2" type="noConversion"/>
  </si>
  <si>
    <t>合               計</t>
    <phoneticPr fontId="2" type="noConversion"/>
  </si>
  <si>
    <t>男               性</t>
    <phoneticPr fontId="2" type="noConversion"/>
  </si>
  <si>
    <t>女               性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</si>
  <si>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45</t>
    </r>
    <r>
      <rPr>
        <sz val="18"/>
        <rFont val="標楷體"/>
        <family val="4"/>
        <charset val="136"/>
      </rPr>
      <t>　山地鄉主要死亡原因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</si>
  <si>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</si>
  <si>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6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</si>
  <si>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315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</si>
  <si>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8,381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</si>
  <si>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6,286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</si>
  <si>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</t>
    </r>
    <r>
      <rPr>
        <sz val="18"/>
        <rFont val="標楷體"/>
        <family val="4"/>
        <charset val="136"/>
      </rPr>
      <t>　嬰兒主要死亡原因</t>
    </r>
    <phoneticPr fontId="2" type="noConversion"/>
  </si>
  <si>
    <t xml:space="preserve"> </t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</si>
  <si>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</si>
  <si>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</si>
  <si>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t>(</t>
    </r>
    <r>
      <rPr>
        <sz val="10"/>
        <rFont val="標楷體"/>
        <family val="4"/>
        <charset val="136"/>
      </rPr>
      <t>每千活產</t>
    </r>
    <r>
      <rPr>
        <sz val="10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</si>
  <si>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</si>
  <si>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</si>
  <si>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</si>
  <si>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</si>
  <si>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</si>
  <si>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</si>
  <si>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</si>
  <si>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</si>
  <si>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</si>
  <si>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</si>
  <si>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</si>
  <si>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</si>
  <si>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</si>
  <si>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</si>
  <si>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</si>
  <si>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</si>
  <si>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</si>
  <si>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</si>
  <si>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</si>
  <si>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</si>
  <si>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</si>
  <si>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</si>
  <si>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t>民國112年</t>
    <phoneticPr fontId="2" type="noConversion"/>
  </si>
  <si>
    <t xml:space="preserve">      3. 標準化死亡率係以2000年WHO之世界標準人口數為準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</si>
  <si>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</si>
  <si>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</si>
  <si>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死亡
人數</t>
    <phoneticPr fontId="2" type="noConversion"/>
  </si>
  <si>
    <r>
      <t>5,251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</si>
  <si>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3,711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</si>
  <si>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主動脈瘤及剝離</t>
    </r>
  </si>
  <si>
    <t>心臟疾病
（高血壓性疾病除外）</t>
    <phoneticPr fontId="2" type="noConversion"/>
  </si>
  <si>
    <t>結腸、直腸和肛門癌</t>
    <phoneticPr fontId="2" type="noConversion"/>
  </si>
  <si>
    <t>肝和肝內膽管癌</t>
    <phoneticPr fontId="2" type="noConversion"/>
  </si>
  <si>
    <t>胰臟癌</t>
    <phoneticPr fontId="2" type="noConversion"/>
  </si>
  <si>
    <t>帕金森(氏)病</t>
    <phoneticPr fontId="2" type="noConversion"/>
  </si>
  <si>
    <t>肌肉骨骼系統
與結締組織疾病</t>
    <phoneticPr fontId="2" type="noConversion"/>
  </si>
  <si>
    <t>衰老/老邁/老年</t>
    <phoneticPr fontId="2" type="noConversion"/>
  </si>
  <si>
    <t>附註: 1. 出生數按發生日期統計。</t>
    <phoneticPr fontId="2" type="noConversion"/>
  </si>
  <si>
    <t>死亡人數</t>
    <phoneticPr fontId="2" type="noConversion"/>
  </si>
  <si>
    <t>死亡率</t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</si>
  <si>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24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</si>
  <si>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t>死亡率</t>
    <phoneticPr fontId="2" type="noConversion"/>
  </si>
  <si>
    <t>…</t>
    <phoneticPr fontId="2" type="noConversion"/>
  </si>
  <si>
    <t>新  生  兒</t>
    <phoneticPr fontId="2" type="noConversion"/>
  </si>
  <si>
    <t>嬰  兒</t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</si>
  <si>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22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</si>
  <si>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22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</si>
  <si>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t>(每十萬活產)</t>
    <phoneticPr fontId="2" type="noConversion"/>
  </si>
  <si>
    <r>
      <t>(</t>
    </r>
    <r>
      <rPr>
        <sz val="10"/>
        <rFont val="標楷體"/>
        <family val="4"/>
        <charset val="136"/>
      </rPr>
      <t>每十萬活產</t>
    </r>
    <r>
      <rPr>
        <sz val="10"/>
        <rFont val="Times New Roman"/>
        <family val="1"/>
      </rPr>
      <t>)</t>
    </r>
    <phoneticPr fontId="2" type="noConversion"/>
  </si>
  <si>
    <t>死亡人數</t>
    <phoneticPr fontId="2" type="noConversion"/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</si>
  <si>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</si>
  <si>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</si>
  <si>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</si>
  <si>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</si>
  <si>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</si>
  <si>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</si>
  <si>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J12-J18</t>
  </si>
  <si>
    <t>肺炎</t>
  </si>
  <si>
    <t>I60-I69</t>
  </si>
  <si>
    <t>腦血管疾病</t>
  </si>
  <si>
    <t>E10-E14</t>
  </si>
  <si>
    <t>糖尿病</t>
  </si>
  <si>
    <t>I10-I15</t>
  </si>
  <si>
    <t>高血壓性疾病</t>
  </si>
  <si>
    <t>V01-X59, Y85-Y86</t>
  </si>
  <si>
    <t>事故傷害</t>
  </si>
  <si>
    <t>J40-J47</t>
  </si>
  <si>
    <t>慢性下呼吸道疾病</t>
  </si>
  <si>
    <t>N00-N07, N17-N19, N25-N27</t>
  </si>
  <si>
    <t>腎炎、腎病症候群及腎病變</t>
  </si>
  <si>
    <t>X60-X84, Y87.0</t>
  </si>
  <si>
    <t>蓄意自我傷害（自殺）</t>
  </si>
  <si>
    <t>F01-F03</t>
  </si>
  <si>
    <t>血管性及未明示之失智症</t>
  </si>
  <si>
    <t>K70, K73-K74</t>
  </si>
  <si>
    <t>慢性肝病及肝硬化</t>
  </si>
  <si>
    <t>R54</t>
  </si>
  <si>
    <t>衰老／老邁／老年</t>
  </si>
  <si>
    <t>U07.1</t>
  </si>
  <si>
    <t>嚴重特殊傳染性肺炎（COVID-19）</t>
  </si>
  <si>
    <t>A40-A41</t>
  </si>
  <si>
    <t>敗血症</t>
  </si>
  <si>
    <t>其他</t>
  </si>
  <si>
    <t>M00-M99</t>
  </si>
  <si>
    <t>肌肉骨骼系統與結締組織疾病</t>
  </si>
  <si>
    <t>民國113年</t>
    <phoneticPr fontId="2" type="noConversion"/>
  </si>
  <si>
    <t>附註: 1. 113年年中人口數計 23,410,331人,男性 11,539,730,女性 11,870,601人</t>
    <phoneticPr fontId="2" type="noConversion"/>
  </si>
  <si>
    <t>Q00-Q99</t>
  </si>
  <si>
    <t>先天性畸形、變形與染色體異常</t>
  </si>
  <si>
    <t>P20-P28　</t>
  </si>
  <si>
    <t>源於周產期的呼吸性疾患</t>
  </si>
  <si>
    <t>P05-P08</t>
  </si>
  <si>
    <t>與妊娠長短及胎兒生長有關的疾患</t>
  </si>
  <si>
    <t>P35-P39</t>
  </si>
  <si>
    <t>特發於周產期的感染</t>
  </si>
  <si>
    <t>P50-P61</t>
  </si>
  <si>
    <t>胎兒及新生兒出血及血液疾患</t>
  </si>
  <si>
    <t>R95</t>
  </si>
  <si>
    <t>嬰兒猝死症候群（SIDS）</t>
  </si>
  <si>
    <t>心臟疾病（高血壓性心臟病除外）</t>
  </si>
  <si>
    <t>P00-P04</t>
  </si>
  <si>
    <t>母體因素及懷孕、分娩、生產之併發症所影響之胎兒及新生兒</t>
  </si>
  <si>
    <t>G93</t>
  </si>
  <si>
    <t>腦其他疾患</t>
  </si>
  <si>
    <t>X85-Y09, Y87.1</t>
  </si>
  <si>
    <t>加害（他殺）</t>
  </si>
  <si>
    <t>J10-J11</t>
  </si>
  <si>
    <t>流行性感冒</t>
  </si>
  <si>
    <t>D50-D64</t>
  </si>
  <si>
    <t>貧血</t>
  </si>
  <si>
    <t>D00-D48</t>
  </si>
  <si>
    <t>原位與良性腫瘤（惡性腫瘤除外）</t>
  </si>
  <si>
    <t>P00-P96</t>
  </si>
  <si>
    <t>源於周產期的病況</t>
  </si>
  <si>
    <t>A00-A09</t>
  </si>
  <si>
    <t>腸道感染症</t>
  </si>
  <si>
    <t>J66, J68-J69</t>
  </si>
  <si>
    <t>肇因於吸入外物之肺部病況（塵肺症及肺炎除外）</t>
  </si>
  <si>
    <t>I71</t>
  </si>
  <si>
    <t>主動脈瘤及剝離</t>
  </si>
  <si>
    <t>K40-K46, K56</t>
  </si>
  <si>
    <t>疝氣及腸阻塞</t>
  </si>
  <si>
    <t>O00-O99</t>
  </si>
  <si>
    <t>妊娠(懷孕)、生產及產褥期</t>
  </si>
  <si>
    <t>B20-B24</t>
  </si>
  <si>
    <t>人類免疫缺乏病毒（HIV）疾病</t>
  </si>
  <si>
    <t>附註: 113年45-64歲年中人口數計7,213,805 人,男性3,506,106 人,女性 3,707,699 人。</t>
    <phoneticPr fontId="2" type="noConversion"/>
  </si>
  <si>
    <t>G20-G21</t>
  </si>
  <si>
    <t>帕金森(氏)病</t>
  </si>
  <si>
    <t>附註: 113年65歲以上年中人口數計4,392,846 人,男性1,983,071 人,女性 2,409,775 人。</t>
    <phoneticPr fontId="2" type="noConversion"/>
  </si>
  <si>
    <t/>
  </si>
  <si>
    <t>C33-C34</t>
  </si>
  <si>
    <t>氣管、支氣管和肺癌</t>
  </si>
  <si>
    <t>C22</t>
  </si>
  <si>
    <t>肝和肝內膽管癌</t>
  </si>
  <si>
    <t>C18-C21</t>
  </si>
  <si>
    <t>結腸、直腸和肛門癌</t>
  </si>
  <si>
    <t>C50</t>
  </si>
  <si>
    <t>女性乳癌</t>
  </si>
  <si>
    <t>(1)</t>
  </si>
  <si>
    <t>C61</t>
  </si>
  <si>
    <t>前列腺(攝護腺)癌</t>
  </si>
  <si>
    <t>(2)</t>
  </si>
  <si>
    <t>C00-C06, C09-C10, C12-C14</t>
  </si>
  <si>
    <t>口腔癌</t>
  </si>
  <si>
    <t>C25</t>
  </si>
  <si>
    <t>胰臟癌</t>
  </si>
  <si>
    <t>C16</t>
  </si>
  <si>
    <t>胃癌</t>
  </si>
  <si>
    <t>C15</t>
  </si>
  <si>
    <t>食道癌</t>
  </si>
  <si>
    <t>C56, C57.0-C57.4</t>
  </si>
  <si>
    <t>卵巢癌</t>
  </si>
  <si>
    <t>C82-C85</t>
  </si>
  <si>
    <t>非何杰金氏淋巴瘤</t>
  </si>
  <si>
    <t>C91-C95</t>
  </si>
  <si>
    <t>白血病</t>
  </si>
  <si>
    <t>C53, C55</t>
  </si>
  <si>
    <t>子宮頸及部位未明示子宮癌</t>
  </si>
  <si>
    <t>C54</t>
  </si>
  <si>
    <t>子宮體癌</t>
  </si>
  <si>
    <t>C67</t>
  </si>
  <si>
    <t>膀胱癌</t>
  </si>
  <si>
    <t>C11</t>
  </si>
  <si>
    <t>鼻咽癌</t>
  </si>
  <si>
    <t>C64</t>
  </si>
  <si>
    <t>腎臟癌</t>
  </si>
  <si>
    <t>C23-C24</t>
  </si>
  <si>
    <t>膽囊和其他膽道癌</t>
  </si>
  <si>
    <t>C71</t>
  </si>
  <si>
    <t>腦癌</t>
  </si>
  <si>
    <t>附註: 1. 113年年中人口數計 23,410,331 人,男性 11,539,730,女性 11,870,601 人</t>
    <phoneticPr fontId="2" type="noConversion"/>
  </si>
  <si>
    <t>X60-X84, Y87.0</t>
    <phoneticPr fontId="2" type="noConversion"/>
  </si>
  <si>
    <t>蓄意自我傷害（自殺）</t>
    <phoneticPr fontId="2" type="noConversion"/>
  </si>
  <si>
    <t xml:space="preserve">      2. 112年年中人口數計 23,342,541人,男性 11,526,202,女性 11,816,340人</t>
    <phoneticPr fontId="2" type="noConversion"/>
  </si>
  <si>
    <t>民國113年與民國112年之比較</t>
    <phoneticPr fontId="2" type="noConversion"/>
  </si>
  <si>
    <t>103年 vs 93年_x000D_
增減%</t>
    <phoneticPr fontId="2" type="noConversion"/>
  </si>
  <si>
    <t>C07-C08</t>
  </si>
  <si>
    <t>主唾液腺癌</t>
  </si>
  <si>
    <t xml:space="preserve">      3. 孕產婦死因之國際疾病分類ICD-10代碼為A34、O00-O95、O98-O99。</t>
    <phoneticPr fontId="2" type="noConversion"/>
  </si>
  <si>
    <t xml:space="preserve">      2. 依據衛生福利部113年度衛政及社政首長聯繫會議決議，參照優生保健法施行細則第15條，新增「排除懷孕週數小於24週或出生體重小於500公克」新生兒及嬰兒死亡統計。</t>
    <phoneticPr fontId="2" type="noConversion"/>
  </si>
  <si>
    <t>附註: 1. 本表資料自民國97年起死因分類為ICD-10。</t>
    <phoneticPr fontId="2" type="noConversion"/>
  </si>
  <si>
    <t xml:space="preserve">      2. 孕產婦死因之國際疾病分類ICD-10代碼為A34、O00-O95、O98-O99。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</si>
  <si>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</si>
  <si>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</si>
  <si>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</si>
  <si>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t>113年 vs 103年_x000D_
增減%</t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</si>
  <si>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</si>
  <si>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</si>
  <si>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t>高血壓性疾病</t>
    <phoneticPr fontId="2" type="noConversion"/>
  </si>
  <si>
    <r>
      <rPr>
        <sz val="12"/>
        <rFont val="標楷體"/>
        <family val="4"/>
        <charset val="136"/>
      </rPr>
      <t>嚴重特殊傳染性肺炎
（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）</t>
    </r>
    <phoneticPr fontId="2" type="noConversion"/>
  </si>
  <si>
    <t>流行性感冒</t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</si>
  <si>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</si>
  <si>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</si>
  <si>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</si>
  <si>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</si>
  <si>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</si>
  <si>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</si>
  <si>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t>死亡
人數</t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</si>
  <si>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</si>
  <si>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</si>
  <si>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</si>
  <si>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</si>
  <si>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</si>
  <si>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</si>
  <si>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</si>
  <si>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14,667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</si>
  <si>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</si>
  <si>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8,962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</si>
  <si>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2,962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</si>
  <si>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</si>
  <si>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</si>
  <si>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t>附註: 1. 標準化死亡率係以2000年WHO之世界標準人口數為準。</t>
    <phoneticPr fontId="2" type="noConversion"/>
  </si>
  <si>
    <t xml:space="preserve">      4. 109年COVID-19死亡人數28人(含國人國外死亡21人)；110年COVID-19死亡人數896人(含國人國外死亡57人)；111年COVID-19死亡人數14,667人(含國人國外死亡50人)；112年COVID-19死亡人數8,962人(含國人國外死亡22人)；</t>
    <phoneticPr fontId="2" type="noConversion"/>
  </si>
  <si>
    <t>　　　　 113年COVID-19死亡人數2,962人(含國人國外死亡15人)。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</si>
  <si>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35</t>
    </r>
    <r>
      <rPr>
        <sz val="18"/>
        <rFont val="標楷體"/>
        <family val="4"/>
        <charset val="136"/>
      </rPr>
      <t>　歷年男性主要死亡原因</t>
    </r>
    <r>
      <rPr>
        <sz val="18"/>
        <rFont val="Times New Roman"/>
        <family val="1"/>
      </rPr>
      <t/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</si>
  <si>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35</t>
    </r>
    <r>
      <rPr>
        <sz val="18"/>
        <rFont val="標楷體"/>
        <family val="4"/>
        <charset val="136"/>
      </rPr>
      <t>　歷年男性主要死亡原因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</si>
  <si>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</si>
  <si>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</si>
  <si>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高血壓性疾病</t>
    </r>
    <phoneticPr fontId="2" type="noConversion"/>
  </si>
  <si>
    <r>
      <rPr>
        <sz val="12"/>
        <rFont val="標楷體"/>
        <family val="4"/>
        <charset val="136"/>
      </rPr>
      <t>嚴重特殊傳染性肺炎
（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）</t>
    </r>
    <phoneticPr fontId="2" type="noConversion"/>
  </si>
  <si>
    <t>血管性及未明示之失智症</t>
    <phoneticPr fontId="2" type="noConversion"/>
  </si>
  <si>
    <t>衰老/老邁/老年</t>
    <phoneticPr fontId="2" type="noConversion"/>
  </si>
  <si>
    <r>
      <rPr>
        <sz val="12"/>
        <rFont val="標楷體"/>
        <family val="4"/>
        <charset val="136"/>
      </rPr>
      <t xml:space="preserve">原位與良性腫瘤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惡性腫瘤除外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</si>
  <si>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主動脈瘤及剝離</t>
    </r>
    <phoneticPr fontId="2" type="noConversion"/>
  </si>
  <si>
    <t>流行性感冒</t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</si>
  <si>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</si>
  <si>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</si>
  <si>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</si>
  <si>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</si>
  <si>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</si>
  <si>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</si>
  <si>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</si>
  <si>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</si>
  <si>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</si>
  <si>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</si>
  <si>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</si>
  <si>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</si>
  <si>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1,782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</si>
  <si>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</si>
  <si>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轉換比值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</si>
  <si>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</si>
  <si>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</si>
  <si>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</si>
  <si>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t xml:space="preserve">      4. 109年COVID-19死亡人數22人(含國人國外死亡16人)；110年COVID-19死亡人數581人(含國人國外死亡43人)；111年COVID-19死亡人數8,381人(含國人國外死亡31人)；112年COVID-19死亡人數5,251人(含國人國外死亡13人)；</t>
    <phoneticPr fontId="2" type="noConversion"/>
  </si>
  <si>
    <t>　　　　 113年COVID-19死亡人數1,782人(含國人國外死亡10人)。</t>
    <phoneticPr fontId="2" type="noConversion"/>
  </si>
  <si>
    <r>
      <rPr>
        <sz val="12"/>
        <rFont val="標楷體"/>
        <family val="4"/>
        <charset val="136"/>
      </rPr>
      <t>肺炎</t>
    </r>
    <phoneticPr fontId="2" type="noConversion"/>
  </si>
  <si>
    <r>
      <rPr>
        <sz val="12"/>
        <rFont val="標楷體"/>
        <family val="4"/>
        <charset val="136"/>
      </rPr>
      <t>腎炎、腎病症候群
及腎病變</t>
    </r>
    <phoneticPr fontId="2" type="noConversion"/>
  </si>
  <si>
    <r>
      <rPr>
        <sz val="12"/>
        <rFont val="標楷體"/>
        <family val="4"/>
        <charset val="136"/>
      </rPr>
      <t>慢性肝病及肝硬化</t>
    </r>
    <phoneticPr fontId="2" type="noConversion"/>
  </si>
  <si>
    <r>
      <rPr>
        <sz val="12"/>
        <rFont val="標楷體"/>
        <family val="4"/>
        <charset val="136"/>
      </rPr>
      <t xml:space="preserve">原位與良性腫瘤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惡性腫瘤除外</t>
    </r>
    <r>
      <rPr>
        <sz val="12"/>
        <rFont val="Times New Roman"/>
        <family val="1"/>
      </rPr>
      <t>)</t>
    </r>
    <phoneticPr fontId="2" type="noConversion"/>
  </si>
  <si>
    <t>皮膚與皮下組織疾病</t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</si>
  <si>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</si>
  <si>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</si>
  <si>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t>1,180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</si>
  <si>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t xml:space="preserve">      4. 109年COVID-19死亡人數6人(含國人國外死亡5人)；110年COVID-19死亡人數315人(含國人國外死亡14人)；111年COVID-19死亡人數6,286人(含國人國外死亡19人)；112年COVID-19死亡人數3,711人(含國人國外死亡9人)；</t>
    <phoneticPr fontId="2" type="noConversion"/>
  </si>
  <si>
    <t>　　　　 113年COVID-19死亡人數1,180人(含國人國外死亡5人)。</t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</si>
  <si>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</si>
  <si>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前列腺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攝護腺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癌</t>
    </r>
    <phoneticPr fontId="2" type="noConversion"/>
  </si>
  <si>
    <r>
      <rPr>
        <sz val="12"/>
        <rFont val="標楷體"/>
        <family val="4"/>
        <charset val="136"/>
      </rPr>
      <t>胰臟癌</t>
    </r>
    <phoneticPr fontId="2" type="noConversion"/>
  </si>
  <si>
    <r>
      <rPr>
        <sz val="12"/>
        <rFont val="標楷體"/>
        <family val="4"/>
        <charset val="136"/>
      </rPr>
      <t>胃癌</t>
    </r>
    <phoneticPr fontId="2" type="noConversion"/>
  </si>
  <si>
    <r>
      <rPr>
        <sz val="12"/>
        <rFont val="標楷體"/>
        <family val="4"/>
        <charset val="136"/>
      </rPr>
      <t>食道癌</t>
    </r>
    <phoneticPr fontId="2" type="noConversion"/>
  </si>
  <si>
    <r>
      <rPr>
        <sz val="12"/>
        <rFont val="標楷體"/>
        <family val="4"/>
        <charset val="136"/>
      </rPr>
      <t>非何杰金氏淋巴瘤</t>
    </r>
    <phoneticPr fontId="2" type="noConversion"/>
  </si>
  <si>
    <r>
      <rPr>
        <sz val="12"/>
        <rFont val="標楷體"/>
        <family val="4"/>
        <charset val="136"/>
      </rPr>
      <t>子宮體癌</t>
    </r>
    <phoneticPr fontId="2" type="noConversion"/>
  </si>
  <si>
    <r>
      <rPr>
        <sz val="12"/>
        <rFont val="標楷體"/>
        <family val="4"/>
        <charset val="136"/>
      </rPr>
      <t>膀胱癌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</si>
  <si>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38</t>
    </r>
    <r>
      <rPr>
        <sz val="18"/>
        <rFont val="標楷體"/>
        <family val="4"/>
        <charset val="136"/>
      </rPr>
      <t>　歷年男性主要癌症死亡原因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</si>
  <si>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38</t>
    </r>
    <r>
      <rPr>
        <sz val="18"/>
        <rFont val="標楷體"/>
        <family val="4"/>
        <charset val="136"/>
      </rPr>
      <t>　歷年男性主要癌症死亡原因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</si>
  <si>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38</t>
    </r>
    <r>
      <rPr>
        <sz val="18"/>
        <rFont val="標楷體"/>
        <family val="4"/>
        <charset val="136"/>
      </rPr>
      <t>　歷年男性主要癌症死亡原因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</si>
  <si>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前列腺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攝護腺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癌</t>
    </r>
    <phoneticPr fontId="2" type="noConversion"/>
  </si>
  <si>
    <r>
      <rPr>
        <sz val="12"/>
        <rFont val="標楷體"/>
        <family val="4"/>
        <charset val="136"/>
      </rPr>
      <t>腦癌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</si>
  <si>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39</t>
    </r>
    <r>
      <rPr>
        <sz val="18"/>
        <rFont val="標楷體"/>
        <family val="4"/>
        <charset val="136"/>
      </rPr>
      <t>　歷年女性主要癌症死亡原因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</si>
  <si>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39</t>
    </r>
    <r>
      <rPr>
        <sz val="18"/>
        <rFont val="標楷體"/>
        <family val="4"/>
        <charset val="136"/>
      </rPr>
      <t>　歷年女性主要癌症死亡原因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</si>
  <si>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</si>
  <si>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t>氣管、支氣管和肺癌</t>
    <phoneticPr fontId="2" type="noConversion"/>
  </si>
  <si>
    <t>女性乳癌</t>
    <phoneticPr fontId="2" type="noConversion"/>
  </si>
  <si>
    <r>
      <rPr>
        <sz val="12"/>
        <rFont val="標楷體"/>
        <family val="4"/>
        <charset val="136"/>
      </rPr>
      <t>胃癌</t>
    </r>
    <phoneticPr fontId="2" type="noConversion"/>
  </si>
  <si>
    <r>
      <rPr>
        <sz val="12"/>
        <rFont val="標楷體"/>
        <family val="4"/>
        <charset val="136"/>
      </rPr>
      <t>非何杰金氏淋巴瘤</t>
    </r>
    <phoneticPr fontId="2" type="noConversion"/>
  </si>
  <si>
    <r>
      <rPr>
        <sz val="12"/>
        <rFont val="標楷體"/>
        <family val="4"/>
        <charset val="136"/>
      </rPr>
      <t>膀胱癌</t>
    </r>
    <phoneticPr fontId="2" type="noConversion"/>
  </si>
  <si>
    <r>
      <rPr>
        <sz val="12"/>
        <rFont val="標楷體"/>
        <family val="4"/>
        <charset val="136"/>
      </rPr>
      <t>膽囊和其他膽道癌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</si>
  <si>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</si>
  <si>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</si>
  <si>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</si>
  <si>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</si>
  <si>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*</t>
    <phoneticPr fontId="2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</si>
  <si>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呈現；排名可靠性也受其波及影響。</t>
    </r>
    <phoneticPr fontId="2" type="noConversion"/>
  </si>
  <si>
    <t>*</t>
  </si>
  <si>
    <t>附註: 1. 113年1-14歲年中人口數計2,637,011 人,男性1,365,826 人,女性 1,271,186 人。</t>
    <phoneticPr fontId="2" type="noConversion"/>
  </si>
  <si>
    <t>附註: 1. 113年15-24歲年中人口數計2,307,205 人,男性1,203,056 人,女性 1,104,149 人。</t>
    <phoneticPr fontId="2" type="noConversion"/>
  </si>
  <si>
    <t>附註: 1. 113年25-44歲年中人口數計6,728,577 人,男性3,413,953 人,女性 3,314,624 人。</t>
    <phoneticPr fontId="2" type="noConversion"/>
  </si>
  <si>
    <t>附註: 1. 113年0-17歲年中人口數計3,373,291 人,男性1,749,473 人,女性 1,623,818 人。</t>
    <phoneticPr fontId="2" type="noConversion"/>
  </si>
  <si>
    <t>附註: 1. 113年0-11歲年中人口數計2,182,690 人,男性1,129,708 人,女性 1,052,982 人。</t>
    <phoneticPr fontId="2" type="noConversion"/>
  </si>
  <si>
    <t>附註: 1. 113年1-5歲年中人口數計806,296 人,男性417,208 人,女性 389,088 人。</t>
    <phoneticPr fontId="2" type="noConversion"/>
  </si>
  <si>
    <t>附註: 1. 113年6-11歲年中人口數計1,245,506 人,男性644,781 人,女性 600,725 人。</t>
    <phoneticPr fontId="2" type="noConversion"/>
  </si>
  <si>
    <t>附註: 1. 113年12-17歲年中人口數計1,190,602 人,男性619,765 人,女性 570,837 人。</t>
    <phoneticPr fontId="2" type="noConversion"/>
  </si>
  <si>
    <r>
      <rPr>
        <sz val="10"/>
        <color indexed="9"/>
        <rFont val="標楷體"/>
        <family val="4"/>
        <charset val="136"/>
      </rPr>
      <t>附註:</t>
    </r>
    <r>
      <rPr>
        <sz val="10"/>
        <rFont val="標楷體"/>
        <family val="4"/>
        <charset val="136"/>
      </rPr>
      <t xml:space="preserve"> 3. 標準化死亡率係以2000年WHO之世界標準人口數為準</t>
    </r>
    <phoneticPr fontId="2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</si>
  <si>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</si>
  <si>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 xml:space="preserve">      4.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</si>
  <si>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>附註: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</si>
  <si>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 xml:space="preserve">      3. 死亡人數未滿20人者，易受小樣本影響，死亡率不具可靠性(Unreliable)，爰以</t>
    </r>
    <r>
      <rPr>
        <sz val="12"/>
        <color rgb="FF0000FF"/>
        <rFont val="Times New Roman"/>
        <family val="1"/>
      </rPr>
      <t>*</t>
    </r>
    <r>
      <rPr>
        <sz val="12"/>
        <color rgb="FF0000FF"/>
        <rFont val="標楷體"/>
        <family val="4"/>
        <charset val="136"/>
      </rPr>
      <t>呈現。</t>
    </r>
    <phoneticPr fontId="2" type="noConversion"/>
  </si>
  <si>
    <r>
      <t xml:space="preserve">      5.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</si>
  <si>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 xml:space="preserve">      2. 死亡人數未滿20人者，易受小樣本影響，死亡率不具可靠性(Unreliable)，爰以</t>
    </r>
    <r>
      <rPr>
        <sz val="12"/>
        <color rgb="FF0000FF"/>
        <rFont val="Times New Roman"/>
        <family val="1"/>
      </rPr>
      <t>*</t>
    </r>
    <r>
      <rPr>
        <sz val="12"/>
        <color rgb="FF0000FF"/>
        <rFont val="標楷體"/>
        <family val="4"/>
        <charset val="136"/>
      </rPr>
      <t>呈現。</t>
    </r>
    <phoneticPr fontId="2" type="noConversion"/>
  </si>
  <si>
    <r>
      <t xml:space="preserve">      3.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呈現；排名可靠性也受其波及影響。</t>
    </r>
    <phoneticPr fontId="2" type="noConversion"/>
  </si>
  <si>
    <r>
      <rPr>
        <sz val="10"/>
        <rFont val="標楷體"/>
        <family val="4"/>
        <charset val="136"/>
      </rPr>
      <t>意外溺死或淹沒</t>
    </r>
    <phoneticPr fontId="2" type="noConversion"/>
  </si>
  <si>
    <t>*</t>
    <phoneticPr fontId="2" type="noConversion"/>
  </si>
  <si>
    <t>*</t>
    <phoneticPr fontId="2" type="noConversion"/>
  </si>
  <si>
    <t>*</t>
    <phoneticPr fontId="2" type="noConversion"/>
  </si>
  <si>
    <t>*</t>
    <phoneticPr fontId="2" type="noConversion"/>
  </si>
  <si>
    <t>附註: 1. 113年出生數計134,769 人,男性69,808 人,女性64,961 人。</t>
    <phoneticPr fontId="2" type="noConversion"/>
  </si>
  <si>
    <t>死因摘要表目錄</t>
    <phoneticPr fontId="2" type="noConversion"/>
  </si>
  <si>
    <t>民國113年</t>
  </si>
  <si>
    <r>
      <rPr>
        <sz val="10"/>
        <rFont val="標楷體"/>
        <family val="4"/>
        <charset val="136"/>
      </rPr>
      <t>死亡人數</t>
    </r>
  </si>
  <si>
    <r>
      <rPr>
        <sz val="10"/>
        <rFont val="標楷體"/>
        <family val="4"/>
        <charset val="136"/>
      </rPr>
      <t>結構比</t>
    </r>
  </si>
  <si>
    <r>
      <rPr>
        <sz val="18"/>
        <rFont val="Times New Roman"/>
        <family val="4"/>
      </rPr>
      <t>(</t>
    </r>
    <r>
      <rPr>
        <sz val="18"/>
        <rFont val="標楷體"/>
        <family val="4"/>
        <charset val="136"/>
      </rPr>
      <t>排除懷孕週數小於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週或出生體重小於</t>
    </r>
    <r>
      <rPr>
        <sz val="18"/>
        <rFont val="Times New Roman"/>
        <family val="1"/>
      </rPr>
      <t>500</t>
    </r>
    <r>
      <rPr>
        <sz val="18"/>
        <rFont val="標楷體"/>
        <family val="4"/>
        <charset val="136"/>
      </rPr>
      <t>公克</t>
    </r>
    <r>
      <rPr>
        <sz val="18"/>
        <rFont val="Times New Roman"/>
        <family val="1"/>
      </rPr>
      <t>)</t>
    </r>
    <phoneticPr fontId="2" type="noConversion"/>
  </si>
  <si>
    <r>
      <t>(</t>
    </r>
    <r>
      <rPr>
        <sz val="18"/>
        <rFont val="標楷體"/>
        <family val="4"/>
        <charset val="136"/>
      </rPr>
      <t>未排除懷孕週數小於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週或出生體重小於</t>
    </r>
    <r>
      <rPr>
        <sz val="18"/>
        <rFont val="Times New Roman"/>
        <family val="1"/>
      </rPr>
      <t>500</t>
    </r>
    <r>
      <rPr>
        <sz val="18"/>
        <rFont val="標楷體"/>
        <family val="4"/>
        <charset val="136"/>
      </rPr>
      <t>公克</t>
    </r>
    <r>
      <rPr>
        <sz val="18"/>
        <rFont val="Times New Roman"/>
        <family val="1"/>
      </rPr>
      <t>)</t>
    </r>
    <phoneticPr fontId="2" type="noConversion"/>
  </si>
  <si>
    <r>
      <rPr>
        <sz val="11"/>
        <rFont val="標楷體"/>
        <family val="4"/>
        <charset val="136"/>
      </rPr>
      <t>單位：人、每千活產、</t>
    </r>
    <r>
      <rPr>
        <sz val="11"/>
        <rFont val="Times New Roman"/>
        <family val="1"/>
      </rPr>
      <t>%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</si>
  <si>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</t>
    </r>
    <r>
      <rPr>
        <sz val="18"/>
        <rFont val="標楷體"/>
        <family val="4"/>
        <charset val="136"/>
      </rPr>
      <t>　嬰兒主要死亡原因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</si>
</sst>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1" formatCode="_-* #,##0_-;\-* #,##0_-;_-* &quot;-&quot;_-;_-@_-"/>
    <numFmt numFmtId="176" formatCode="&quot;$&quot;#,##0_);\(&quot;$&quot;#,##0\)"/>
    <numFmt numFmtId="177" formatCode="&quot;$&quot;#,##0_);[Red]\(&quot;$&quot;#,##0\)"/>
    <numFmt numFmtId="178" formatCode="_(* #,##0_);_(* \(#,##0\);_(* &quot;-&quot;_);_(@_)"/>
    <numFmt numFmtId="179" formatCode="_(* #,##0.00_);_(* \(#,##0.00\);_(* &quot;-&quot;??_);_(@_)"/>
    <numFmt numFmtId="180" formatCode="0.0"/>
    <numFmt numFmtId="181" formatCode="m&quot;月&quot;d&quot;日&quot;"/>
    <numFmt numFmtId="182" formatCode="0.0_);[Red]\(0.0\)"/>
    <numFmt numFmtId="183" formatCode="General_)"/>
    <numFmt numFmtId="184" formatCode="_(* #,##0.0_);_(* \(#,##0.0\);_(* &quot;-&quot;??_);_(@_)"/>
    <numFmt numFmtId="185" formatCode="#,##0.0;[Red]#,##0.0"/>
    <numFmt numFmtId="186" formatCode="#,##0_ "/>
    <numFmt numFmtId="187" formatCode="0.0_ "/>
    <numFmt numFmtId="188" formatCode="#,##0.0_ "/>
    <numFmt numFmtId="189" formatCode="_-* #,##0.0_-;\-* #,##0.0_-;_-* &quot;-&quot;?_-;_-@_-"/>
    <numFmt numFmtId="190" formatCode="_(&quot;$&quot;* #,##0_);_(&quot;$&quot;* \(#,##0\);_(&quot;$&quot;* &quot;-&quot;_);_(@_)"/>
    <numFmt numFmtId="191" formatCode="_(&quot;$&quot;* #,##0.00_);_(&quot;$&quot;* \(#,##0.00\);_(&quot;$&quot;* &quot;-&quot;??_);_(@_)"/>
    <numFmt numFmtId="192" formatCode="0_)"/>
    <numFmt numFmtId="193" formatCode="#,##0.0"/>
    <numFmt numFmtId="194" formatCode="0.0;\-0.0;\-"/>
    <numFmt numFmtId="195" formatCode="#,##0.0_);[Red]\(#,##0.0\)"/>
    <numFmt numFmtId="196" formatCode="0.0000"/>
    <numFmt numFmtId="197" formatCode="#,##0.0_);\(#,##0.0\)"/>
    <numFmt numFmtId="198" formatCode="0_);[Red]\(0\)"/>
    <numFmt numFmtId="199" formatCode="#,##0_);[Red]\(#,##0\)"/>
    <numFmt numFmtId="200" formatCode="#,##0.0000_);[Red]\(#,##0.0000\)"/>
    <numFmt numFmtId="201" formatCode="0.0000_);[Red]\(0.0000\)"/>
    <numFmt numFmtId="202" formatCode="0.0000_ "/>
  </numFmts>
  <fonts count="4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8"/>
      <name val="Times New Roman"/>
      <family val="1"/>
    </font>
    <font>
      <u/>
      <sz val="12"/>
      <color indexed="12"/>
      <name val="Times New Roman"/>
      <family val="1"/>
    </font>
    <font>
      <u/>
      <sz val="12"/>
      <color indexed="12"/>
      <name val="標楷體"/>
      <family val="4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0"/>
      <color indexed="9"/>
      <name val="標楷體"/>
      <family val="4"/>
      <charset val="136"/>
    </font>
    <font>
      <sz val="6"/>
      <name val="Times New Roman"/>
      <family val="1"/>
    </font>
    <font>
      <sz val="8.5"/>
      <name val="Times New Roman"/>
      <family val="1"/>
    </font>
    <font>
      <sz val="14"/>
      <name val="Times New Roman"/>
      <family val="1"/>
    </font>
    <font>
      <sz val="11"/>
      <name val="新細明體"/>
      <family val="1"/>
      <charset val="136"/>
    </font>
    <font>
      <sz val="8"/>
      <name val="標楷體"/>
      <family val="4"/>
      <charset val="136"/>
    </font>
    <font>
      <b/>
      <sz val="10"/>
      <name val="標楷體"/>
      <family val="4"/>
      <charset val="136"/>
    </font>
    <font>
      <sz val="7"/>
      <name val="標楷體"/>
      <family val="4"/>
      <charset val="136"/>
    </font>
    <font>
      <vertAlign val="superscript"/>
      <sz val="12"/>
      <name val="標楷體"/>
      <family val="4"/>
      <charset val="136"/>
    </font>
    <font>
      <vertAlign val="superscript"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0"/>
      <name val="標楷體"/>
      <family val="4"/>
      <charset val="136"/>
    </font>
    <font>
      <sz val="10"/>
      <color rgb="FF0000FF"/>
      <name val="標楷體"/>
      <family val="4"/>
      <charset val="136"/>
    </font>
    <font>
      <sz val="12"/>
      <name val="Times New Roman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color rgb="FF0000FF"/>
      <name val="標楷體"/>
      <family val="4"/>
      <charset val="136"/>
    </font>
    <font>
      <sz val="12"/>
      <color rgb="FF0000FF"/>
      <name val="Times New Roman"/>
      <family val="1"/>
    </font>
    <font>
      <sz val="18"/>
      <name val="Times New Roman"/>
      <family val="4"/>
      <charset val="136"/>
    </font>
    <font>
      <sz val="18"/>
      <name val="Times New Roman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>
      <alignment vertical="center"/>
    </xf>
    <xf numFmtId="3" fontId="21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4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192" fontId="22" fillId="0" borderId="1" applyNumberFormat="0" applyFill="0" applyBorder="0" applyProtection="0">
      <alignment horizontal="left"/>
    </xf>
    <xf numFmtId="0" fontId="23" fillId="0" borderId="0" applyNumberFormat="0" applyFont="0" applyFill="0" applyAlignment="0" applyProtection="0"/>
    <xf numFmtId="0" fontId="24" fillId="0" borderId="0" applyNumberFormat="0" applyFont="0" applyFill="0" applyAlignment="0" applyProtection="0"/>
    <xf numFmtId="0" fontId="10" fillId="0" borderId="0"/>
    <xf numFmtId="10" fontId="21" fillId="0" borderId="0" applyFont="0" applyFill="0" applyBorder="0" applyAlignment="0" applyProtection="0"/>
    <xf numFmtId="192" fontId="25" fillId="0" borderId="1" applyNumberFormat="0" applyFill="0" applyBorder="0" applyProtection="0">
      <alignment horizontal="left"/>
    </xf>
    <xf numFmtId="192" fontId="25" fillId="0" borderId="1" applyNumberFormat="0" applyFill="0" applyBorder="0" applyProtection="0">
      <alignment horizontal="right"/>
    </xf>
    <xf numFmtId="0" fontId="21" fillId="0" borderId="2" applyNumberFormat="0" applyFont="0" applyBorder="0" applyAlignment="0" applyProtection="0"/>
    <xf numFmtId="192" fontId="26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37" fillId="0" borderId="0">
      <alignment vertical="center"/>
    </xf>
    <xf numFmtId="0" fontId="15" fillId="0" borderId="0"/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" fillId="0" borderId="0"/>
    <xf numFmtId="0" fontId="3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9" fillId="0" borderId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950">
    <xf numFmtId="0" fontId="0" fillId="0" borderId="0" xfId="0">
      <alignment vertical="center"/>
    </xf>
    <xf numFmtId="0" fontId="18" fillId="2" borderId="0" xfId="0" applyFont="1" applyFill="1">
      <alignment vertical="center"/>
    </xf>
    <xf numFmtId="0" fontId="10" fillId="2" borderId="0" xfId="0" applyFont="1" applyFill="1">
      <alignment vertical="center"/>
    </xf>
    <xf numFmtId="49" fontId="18" fillId="2" borderId="0" xfId="0" applyNumberFormat="1" applyFont="1" applyFill="1" applyAlignment="1" applyProtection="1">
      <alignment horizontal="center" vertical="center" wrapText="1"/>
      <protection locked="0"/>
    </xf>
    <xf numFmtId="3" fontId="10" fillId="2" borderId="0" xfId="0" applyNumberFormat="1" applyFont="1" applyFill="1">
      <alignment vertical="center"/>
    </xf>
    <xf numFmtId="180" fontId="10" fillId="2" borderId="0" xfId="0" applyNumberFormat="1" applyFont="1" applyFill="1" applyProtection="1">
      <alignment vertical="center"/>
      <protection locked="0"/>
    </xf>
    <xf numFmtId="180" fontId="10" fillId="2" borderId="3" xfId="0" applyNumberFormat="1" applyFont="1" applyFill="1" applyBorder="1" applyProtection="1">
      <alignment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49" fontId="18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 wrapText="1"/>
      <protection locked="0"/>
    </xf>
    <xf numFmtId="3" fontId="10" fillId="2" borderId="0" xfId="0" applyNumberFormat="1" applyFont="1" applyFill="1" applyProtection="1">
      <alignment vertical="center"/>
      <protection locked="0"/>
    </xf>
    <xf numFmtId="180" fontId="10" fillId="2" borderId="4" xfId="0" applyNumberFormat="1" applyFont="1" applyFill="1" applyBorder="1" applyProtection="1">
      <alignment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3" fontId="10" fillId="2" borderId="1" xfId="0" applyNumberFormat="1" applyFont="1" applyFill="1" applyBorder="1" applyProtection="1">
      <alignment vertical="center"/>
      <protection locked="0"/>
    </xf>
    <xf numFmtId="180" fontId="10" fillId="2" borderId="1" xfId="0" applyNumberFormat="1" applyFont="1" applyFill="1" applyBorder="1" applyProtection="1">
      <alignment vertical="center"/>
      <protection locked="0"/>
    </xf>
    <xf numFmtId="180" fontId="10" fillId="2" borderId="5" xfId="0" applyNumberFormat="1" applyFont="1" applyFill="1" applyBorder="1" applyProtection="1">
      <alignment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49" fontId="18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6" xfId="0" applyNumberFormat="1" applyFont="1" applyFill="1" applyBorder="1">
      <alignment vertical="center"/>
    </xf>
    <xf numFmtId="180" fontId="10" fillId="2" borderId="7" xfId="0" applyNumberFormat="1" applyFont="1" applyFill="1" applyBorder="1" applyProtection="1">
      <alignment vertical="center"/>
      <protection locked="0"/>
    </xf>
    <xf numFmtId="3" fontId="10" fillId="2" borderId="7" xfId="0" applyNumberFormat="1" applyFont="1" applyFill="1" applyBorder="1">
      <alignment vertical="center"/>
    </xf>
    <xf numFmtId="0" fontId="9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13" fillId="2" borderId="0" xfId="40" applyFont="1" applyFill="1" applyAlignment="1">
      <alignment vertical="center"/>
    </xf>
    <xf numFmtId="0" fontId="13" fillId="2" borderId="0" xfId="40" applyFont="1" applyFill="1"/>
    <xf numFmtId="49" fontId="12" fillId="2" borderId="0" xfId="40" applyNumberFormat="1" applyFont="1" applyFill="1" applyAlignment="1">
      <alignment vertical="center"/>
    </xf>
    <xf numFmtId="0" fontId="9" fillId="2" borderId="0" xfId="40" applyFont="1" applyFill="1" applyAlignment="1">
      <alignment vertical="center"/>
    </xf>
    <xf numFmtId="0" fontId="11" fillId="2" borderId="0" xfId="40" applyFont="1" applyFill="1" applyAlignment="1">
      <alignment vertical="center"/>
    </xf>
    <xf numFmtId="0" fontId="10" fillId="2" borderId="0" xfId="40" applyFont="1" applyFill="1" applyAlignment="1">
      <alignment vertical="center"/>
    </xf>
    <xf numFmtId="182" fontId="9" fillId="2" borderId="0" xfId="0" applyNumberFormat="1" applyFont="1" applyFill="1">
      <alignment vertical="center"/>
    </xf>
    <xf numFmtId="0" fontId="13" fillId="2" borderId="1" xfId="48" quotePrefix="1" applyFont="1" applyFill="1" applyBorder="1" applyAlignment="1">
      <alignment horizontal="center" vertical="center"/>
    </xf>
    <xf numFmtId="181" fontId="13" fillId="2" borderId="8" xfId="48" quotePrefix="1" applyNumberFormat="1" applyFont="1" applyFill="1" applyBorder="1" applyAlignment="1">
      <alignment horizontal="center" vertical="center"/>
    </xf>
    <xf numFmtId="181" fontId="13" fillId="2" borderId="1" xfId="48" quotePrefix="1" applyNumberFormat="1" applyFont="1" applyFill="1" applyBorder="1" applyAlignment="1">
      <alignment horizontal="center" vertical="center"/>
    </xf>
    <xf numFmtId="0" fontId="13" fillId="2" borderId="8" xfId="48" quotePrefix="1" applyFont="1" applyFill="1" applyBorder="1" applyAlignment="1">
      <alignment horizontal="center" vertical="center"/>
    </xf>
    <xf numFmtId="0" fontId="13" fillId="2" borderId="0" xfId="48" applyFont="1" applyFill="1" applyAlignment="1">
      <alignment horizontal="right" vertical="center"/>
    </xf>
    <xf numFmtId="0" fontId="9" fillId="2" borderId="0" xfId="47" applyFont="1" applyFill="1" applyAlignment="1">
      <alignment vertical="center"/>
    </xf>
    <xf numFmtId="180" fontId="9" fillId="2" borderId="0" xfId="46" applyNumberFormat="1" applyFill="1" applyAlignment="1">
      <alignment vertical="center"/>
    </xf>
    <xf numFmtId="0" fontId="9" fillId="2" borderId="0" xfId="46" applyFill="1" applyAlignment="1">
      <alignment vertical="center"/>
    </xf>
    <xf numFmtId="0" fontId="13" fillId="2" borderId="9" xfId="45" applyFont="1" applyFill="1" applyBorder="1" applyAlignment="1">
      <alignment horizontal="center" vertical="center"/>
    </xf>
    <xf numFmtId="0" fontId="13" fillId="2" borderId="10" xfId="45" applyFont="1" applyFill="1" applyBorder="1" applyAlignment="1">
      <alignment horizontal="center" vertical="center"/>
    </xf>
    <xf numFmtId="188" fontId="13" fillId="2" borderId="0" xfId="45" applyNumberFormat="1" applyFont="1" applyFill="1" applyAlignment="1">
      <alignment vertical="center"/>
    </xf>
    <xf numFmtId="0" fontId="13" fillId="2" borderId="3" xfId="45" quotePrefix="1" applyFont="1" applyFill="1" applyBorder="1" applyAlignment="1">
      <alignment horizontal="center" vertical="center"/>
    </xf>
    <xf numFmtId="0" fontId="9" fillId="2" borderId="0" xfId="44" applyFont="1" applyFill="1" applyAlignment="1">
      <alignment vertical="center"/>
    </xf>
    <xf numFmtId="184" fontId="9" fillId="2" borderId="0" xfId="44" applyNumberFormat="1" applyFont="1" applyFill="1" applyAlignment="1">
      <alignment horizontal="center" vertical="center"/>
    </xf>
    <xf numFmtId="0" fontId="10" fillId="2" borderId="8" xfId="0" applyFont="1" applyFill="1" applyBorder="1">
      <alignment vertical="center"/>
    </xf>
    <xf numFmtId="0" fontId="10" fillId="2" borderId="3" xfId="0" applyFont="1" applyFill="1" applyBorder="1">
      <alignment vertical="center"/>
    </xf>
    <xf numFmtId="0" fontId="10" fillId="2" borderId="7" xfId="0" applyFont="1" applyFill="1" applyBorder="1">
      <alignment vertical="center"/>
    </xf>
    <xf numFmtId="3" fontId="10" fillId="2" borderId="4" xfId="0" applyNumberFormat="1" applyFont="1" applyFill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0" fontId="18" fillId="2" borderId="0" xfId="0" quotePrefix="1" applyFont="1" applyFill="1" applyAlignment="1">
      <alignment horizontal="center" vertical="center" wrapText="1"/>
    </xf>
    <xf numFmtId="186" fontId="13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vertical="center" wrapText="1"/>
    </xf>
    <xf numFmtId="0" fontId="13" fillId="2" borderId="0" xfId="40" applyFont="1" applyFill="1" applyAlignment="1">
      <alignment wrapText="1"/>
    </xf>
    <xf numFmtId="0" fontId="16" fillId="2" borderId="0" xfId="42" applyFont="1" applyFill="1" applyAlignment="1" applyProtection="1">
      <alignment vertical="center"/>
      <protection locked="0"/>
    </xf>
    <xf numFmtId="0" fontId="9" fillId="2" borderId="0" xfId="41" applyFont="1" applyFill="1"/>
    <xf numFmtId="178" fontId="13" fillId="2" borderId="1" xfId="0" applyNumberFormat="1" applyFont="1" applyFill="1" applyBorder="1" applyAlignment="1">
      <alignment horizontal="right" vertical="center"/>
    </xf>
    <xf numFmtId="189" fontId="13" fillId="2" borderId="7" xfId="0" applyNumberFormat="1" applyFont="1" applyFill="1" applyBorder="1" applyAlignment="1">
      <alignment horizontal="right" vertical="center"/>
    </xf>
    <xf numFmtId="189" fontId="13" fillId="2" borderId="0" xfId="0" applyNumberFormat="1" applyFont="1" applyFill="1" applyAlignment="1">
      <alignment horizontal="right" vertical="center"/>
    </xf>
    <xf numFmtId="189" fontId="10" fillId="2" borderId="0" xfId="0" applyNumberFormat="1" applyFont="1" applyFill="1" applyProtection="1">
      <alignment vertical="center"/>
      <protection locked="0"/>
    </xf>
    <xf numFmtId="189" fontId="10" fillId="2" borderId="1" xfId="0" applyNumberFormat="1" applyFont="1" applyFill="1" applyBorder="1" applyProtection="1">
      <alignment vertical="center"/>
      <protection locked="0"/>
    </xf>
    <xf numFmtId="189" fontId="10" fillId="2" borderId="7" xfId="0" applyNumberFormat="1" applyFont="1" applyFill="1" applyBorder="1" applyProtection="1">
      <alignment vertical="center"/>
      <protection locked="0"/>
    </xf>
    <xf numFmtId="0" fontId="18" fillId="2" borderId="0" xfId="0" applyFont="1" applyFill="1" applyAlignment="1">
      <alignment horizontal="center" vertical="center"/>
    </xf>
    <xf numFmtId="189" fontId="13" fillId="2" borderId="3" xfId="0" applyNumberFormat="1" applyFont="1" applyFill="1" applyBorder="1" applyAlignment="1">
      <alignment horizontal="right" vertical="center"/>
    </xf>
    <xf numFmtId="189" fontId="13" fillId="2" borderId="4" xfId="0" applyNumberFormat="1" applyFont="1" applyFill="1" applyBorder="1" applyAlignment="1">
      <alignment horizontal="right" vertical="center"/>
    </xf>
    <xf numFmtId="0" fontId="13" fillId="2" borderId="0" xfId="48" applyFont="1" applyFill="1" applyAlignment="1">
      <alignment horizontal="left" vertical="center"/>
    </xf>
    <xf numFmtId="0" fontId="18" fillId="2" borderId="7" xfId="0" quotePrefix="1" applyFont="1" applyFill="1" applyBorder="1" applyAlignment="1">
      <alignment horizontal="center" vertical="center" wrapText="1"/>
    </xf>
    <xf numFmtId="186" fontId="13" fillId="2" borderId="7" xfId="0" applyNumberFormat="1" applyFont="1" applyFill="1" applyBorder="1" applyAlignment="1">
      <alignment horizontal="right" vertical="center" wrapText="1"/>
    </xf>
    <xf numFmtId="0" fontId="9" fillId="2" borderId="0" xfId="46" applyFill="1" applyAlignment="1">
      <alignment horizontal="center" vertical="center"/>
    </xf>
    <xf numFmtId="0" fontId="9" fillId="2" borderId="0" xfId="48" applyFill="1" applyAlignment="1">
      <alignment vertical="center"/>
    </xf>
    <xf numFmtId="0" fontId="13" fillId="2" borderId="5" xfId="48" applyFont="1" applyFill="1" applyBorder="1" applyAlignment="1">
      <alignment horizontal="center" vertical="center"/>
    </xf>
    <xf numFmtId="0" fontId="13" fillId="2" borderId="4" xfId="48" applyFont="1" applyFill="1" applyBorder="1" applyAlignment="1">
      <alignment horizontal="center" vertical="center"/>
    </xf>
    <xf numFmtId="0" fontId="10" fillId="2" borderId="3" xfId="47" applyFont="1" applyFill="1" applyBorder="1" applyAlignment="1">
      <alignment horizontal="center" vertical="center"/>
    </xf>
    <xf numFmtId="0" fontId="10" fillId="2" borderId="3" xfId="47" quotePrefix="1" applyFont="1" applyFill="1" applyBorder="1" applyAlignment="1">
      <alignment horizontal="center" vertical="center"/>
    </xf>
    <xf numFmtId="0" fontId="9" fillId="2" borderId="0" xfId="47" applyFont="1" applyFill="1" applyAlignment="1">
      <alignment horizontal="center" vertical="center"/>
    </xf>
    <xf numFmtId="0" fontId="13" fillId="2" borderId="11" xfId="45" quotePrefix="1" applyFont="1" applyFill="1" applyBorder="1" applyAlignment="1">
      <alignment horizontal="center" vertical="center"/>
    </xf>
    <xf numFmtId="0" fontId="9" fillId="2" borderId="0" xfId="45" applyFill="1" applyAlignment="1">
      <alignment vertical="center"/>
    </xf>
    <xf numFmtId="0" fontId="9" fillId="2" borderId="0" xfId="45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2" fontId="9" fillId="2" borderId="0" xfId="46" applyNumberFormat="1" applyFill="1" applyAlignment="1">
      <alignment horizontal="center" vertical="center"/>
    </xf>
    <xf numFmtId="0" fontId="9" fillId="2" borderId="0" xfId="45" applyFill="1" applyAlignment="1">
      <alignment horizontal="centerContinuous"/>
    </xf>
    <xf numFmtId="0" fontId="9" fillId="2" borderId="0" xfId="40" applyFont="1" applyFill="1"/>
    <xf numFmtId="0" fontId="12" fillId="2" borderId="9" xfId="43" quotePrefix="1" applyFont="1" applyFill="1" applyBorder="1" applyAlignment="1">
      <alignment horizontal="center" vertical="center" wrapText="1"/>
    </xf>
    <xf numFmtId="49" fontId="12" fillId="2" borderId="0" xfId="43" applyNumberFormat="1" applyFont="1" applyFill="1" applyAlignment="1">
      <alignment horizontal="center" vertical="center"/>
    </xf>
    <xf numFmtId="179" fontId="10" fillId="2" borderId="0" xfId="43" applyNumberFormat="1" applyFont="1" applyFill="1" applyAlignment="1">
      <alignment vertical="center"/>
    </xf>
    <xf numFmtId="178" fontId="13" fillId="2" borderId="0" xfId="43" applyNumberFormat="1" applyFont="1" applyFill="1" applyAlignment="1">
      <alignment horizontal="right" vertical="center"/>
    </xf>
    <xf numFmtId="49" fontId="13" fillId="2" borderId="3" xfId="43" applyNumberFormat="1" applyFont="1" applyFill="1" applyBorder="1" applyAlignment="1">
      <alignment horizontal="center" vertical="center"/>
    </xf>
    <xf numFmtId="49" fontId="13" fillId="2" borderId="3" xfId="43" quotePrefix="1" applyNumberFormat="1" applyFont="1" applyFill="1" applyBorder="1" applyAlignment="1">
      <alignment horizontal="center" vertical="center"/>
    </xf>
    <xf numFmtId="49" fontId="13" fillId="2" borderId="4" xfId="43" quotePrefix="1" applyNumberFormat="1" applyFont="1" applyFill="1" applyBorder="1" applyAlignment="1">
      <alignment horizontal="center" vertical="center"/>
    </xf>
    <xf numFmtId="178" fontId="13" fillId="2" borderId="7" xfId="43" applyNumberFormat="1" applyFont="1" applyFill="1" applyBorder="1" applyAlignment="1">
      <alignment horizontal="right" vertical="center"/>
    </xf>
    <xf numFmtId="179" fontId="9" fillId="2" borderId="0" xfId="43" applyNumberFormat="1" applyFill="1" applyAlignment="1">
      <alignment vertical="center"/>
    </xf>
    <xf numFmtId="0" fontId="9" fillId="2" borderId="0" xfId="42" applyFill="1" applyAlignment="1" applyProtection="1">
      <alignment horizontal="centerContinuous"/>
      <protection locked="0"/>
    </xf>
    <xf numFmtId="0" fontId="9" fillId="2" borderId="0" xfId="42" applyFill="1" applyProtection="1">
      <protection locked="0"/>
    </xf>
    <xf numFmtId="0" fontId="9" fillId="2" borderId="0" xfId="42" applyFill="1" applyAlignment="1" applyProtection="1">
      <alignment vertical="center"/>
      <protection locked="0"/>
    </xf>
    <xf numFmtId="3" fontId="9" fillId="2" borderId="0" xfId="42" applyNumberFormat="1" applyFill="1" applyAlignment="1" applyProtection="1">
      <alignment vertical="center"/>
      <protection locked="0"/>
    </xf>
    <xf numFmtId="2" fontId="9" fillId="2" borderId="0" xfId="42" applyNumberFormat="1" applyFill="1" applyAlignment="1" applyProtection="1">
      <alignment vertical="center"/>
      <protection locked="0"/>
    </xf>
    <xf numFmtId="3" fontId="9" fillId="2" borderId="0" xfId="42" applyNumberFormat="1" applyFill="1" applyAlignment="1" applyProtection="1">
      <alignment horizontal="right" vertical="center"/>
      <protection locked="0"/>
    </xf>
    <xf numFmtId="181" fontId="18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12" xfId="0" applyNumberFormat="1" applyFont="1" applyFill="1" applyBorder="1" applyAlignment="1">
      <alignment vertical="center" wrapText="1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3" fontId="10" fillId="2" borderId="6" xfId="0" applyNumberFormat="1" applyFont="1" applyFill="1" applyBorder="1" applyAlignment="1">
      <alignment vertical="center" wrapText="1"/>
    </xf>
    <xf numFmtId="193" fontId="10" fillId="2" borderId="7" xfId="0" applyNumberFormat="1" applyFont="1" applyFill="1" applyBorder="1" applyAlignment="1">
      <alignment vertical="center" wrapText="1"/>
    </xf>
    <xf numFmtId="180" fontId="10" fillId="2" borderId="7" xfId="0" applyNumberFormat="1" applyFont="1" applyFill="1" applyBorder="1" applyAlignment="1">
      <alignment vertical="center" wrapText="1"/>
    </xf>
    <xf numFmtId="49" fontId="18" fillId="2" borderId="7" xfId="0" applyNumberFormat="1" applyFont="1" applyFill="1" applyBorder="1" applyAlignment="1">
      <alignment vertical="center" wrapText="1"/>
    </xf>
    <xf numFmtId="182" fontId="10" fillId="2" borderId="7" xfId="0" applyNumberFormat="1" applyFont="1" applyFill="1" applyBorder="1" applyAlignment="1" applyProtection="1">
      <alignment vertical="center" wrapText="1"/>
      <protection locked="0"/>
    </xf>
    <xf numFmtId="182" fontId="10" fillId="2" borderId="7" xfId="0" applyNumberFormat="1" applyFont="1" applyFill="1" applyBorder="1" applyAlignment="1" applyProtection="1">
      <alignment horizontal="right" vertical="center" wrapText="1"/>
      <protection locked="0"/>
    </xf>
    <xf numFmtId="182" fontId="10" fillId="2" borderId="7" xfId="0" quotePrefix="1" applyNumberFormat="1" applyFont="1" applyFill="1" applyBorder="1" applyAlignment="1" applyProtection="1">
      <alignment vertical="center" wrapText="1"/>
      <protection locked="0"/>
    </xf>
    <xf numFmtId="182" fontId="10" fillId="2" borderId="7" xfId="0" quotePrefix="1" applyNumberFormat="1" applyFont="1" applyFill="1" applyBorder="1" applyAlignment="1" applyProtection="1">
      <alignment horizontal="right" vertical="center" wrapText="1"/>
      <protection locked="0"/>
    </xf>
    <xf numFmtId="49" fontId="18" fillId="2" borderId="0" xfId="44" applyNumberFormat="1" applyFont="1" applyFill="1" applyAlignment="1">
      <alignment vertical="center"/>
    </xf>
    <xf numFmtId="49" fontId="18" fillId="2" borderId="3" xfId="46" applyNumberFormat="1" applyFont="1" applyFill="1" applyBorder="1" applyAlignment="1">
      <alignment horizontal="left" vertical="center" indent="1"/>
    </xf>
    <xf numFmtId="49" fontId="18" fillId="2" borderId="3" xfId="46" applyNumberFormat="1" applyFont="1" applyFill="1" applyBorder="1" applyAlignment="1">
      <alignment horizontal="center" vertical="center"/>
    </xf>
    <xf numFmtId="0" fontId="13" fillId="2" borderId="10" xfId="45" quotePrefix="1" applyFont="1" applyFill="1" applyBorder="1" applyAlignment="1">
      <alignment horizontal="center" vertical="center"/>
    </xf>
    <xf numFmtId="0" fontId="13" fillId="2" borderId="0" xfId="45" quotePrefix="1" applyFont="1" applyFill="1" applyAlignment="1">
      <alignment horizontal="center" vertical="center"/>
    </xf>
    <xf numFmtId="0" fontId="9" fillId="2" borderId="3" xfId="45" applyFill="1" applyBorder="1" applyAlignment="1">
      <alignment horizontal="center" vertical="center"/>
    </xf>
    <xf numFmtId="0" fontId="9" fillId="2" borderId="0" xfId="46" applyFill="1" applyAlignment="1">
      <alignment horizontal="left" vertical="center"/>
    </xf>
    <xf numFmtId="0" fontId="10" fillId="2" borderId="0" xfId="47" applyFont="1" applyFill="1" applyAlignment="1">
      <alignment horizontal="center" vertical="center"/>
    </xf>
    <xf numFmtId="0" fontId="10" fillId="2" borderId="0" xfId="47" quotePrefix="1" applyFont="1" applyFill="1" applyAlignment="1">
      <alignment horizontal="center" vertical="center"/>
    </xf>
    <xf numFmtId="0" fontId="9" fillId="2" borderId="0" xfId="46" applyFill="1" applyAlignment="1">
      <alignment horizontal="left" vertical="center" indent="18"/>
    </xf>
    <xf numFmtId="0" fontId="10" fillId="2" borderId="7" xfId="47" applyFont="1" applyFill="1" applyBorder="1" applyAlignment="1">
      <alignment horizontal="right" vertical="center"/>
    </xf>
    <xf numFmtId="0" fontId="10" fillId="2" borderId="4" xfId="47" applyFont="1" applyFill="1" applyBorder="1" applyAlignment="1">
      <alignment horizontal="right" vertical="center"/>
    </xf>
    <xf numFmtId="0" fontId="13" fillId="2" borderId="0" xfId="45" applyFont="1" applyFill="1" applyAlignment="1">
      <alignment horizontal="center" vertical="center"/>
    </xf>
    <xf numFmtId="180" fontId="13" fillId="2" borderId="0" xfId="0" applyNumberFormat="1" applyFont="1" applyFill="1" applyAlignment="1">
      <alignment vertical="center" wrapText="1"/>
    </xf>
    <xf numFmtId="180" fontId="9" fillId="2" borderId="13" xfId="46" applyNumberFormat="1" applyFill="1" applyBorder="1" applyAlignment="1">
      <alignment vertical="center"/>
    </xf>
    <xf numFmtId="0" fontId="9" fillId="2" borderId="0" xfId="42" applyFill="1"/>
    <xf numFmtId="188" fontId="13" fillId="2" borderId="0" xfId="45" applyNumberFormat="1" applyFont="1" applyFill="1" applyAlignment="1">
      <alignment horizontal="right" vertical="center"/>
    </xf>
    <xf numFmtId="188" fontId="13" fillId="2" borderId="0" xfId="53" applyNumberFormat="1" applyFont="1" applyFill="1" applyBorder="1" applyAlignment="1">
      <alignment horizontal="right" vertical="center"/>
    </xf>
    <xf numFmtId="188" fontId="13" fillId="2" borderId="7" xfId="45" applyNumberFormat="1" applyFont="1" applyFill="1" applyBorder="1" applyAlignment="1">
      <alignment horizontal="right" vertical="center"/>
    </xf>
    <xf numFmtId="14" fontId="13" fillId="2" borderId="8" xfId="48" quotePrefix="1" applyNumberFormat="1" applyFont="1" applyFill="1" applyBorder="1" applyAlignment="1">
      <alignment horizontal="center" vertical="center"/>
    </xf>
    <xf numFmtId="49" fontId="28" fillId="2" borderId="3" xfId="48" quotePrefix="1" applyNumberFormat="1" applyFont="1" applyFill="1" applyBorder="1" applyAlignment="1">
      <alignment horizontal="center" vertical="center"/>
    </xf>
    <xf numFmtId="181" fontId="12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49" fontId="29" fillId="2" borderId="0" xfId="0" applyNumberFormat="1" applyFont="1" applyFill="1" applyAlignment="1" applyProtection="1">
      <alignment horizontal="center" vertical="center" wrapText="1"/>
      <protection locked="0"/>
    </xf>
    <xf numFmtId="49" fontId="29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29" fillId="2" borderId="0" xfId="0" applyFont="1" applyFill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center" vertical="center" wrapText="1"/>
      <protection locked="0"/>
    </xf>
    <xf numFmtId="49" fontId="29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49" fontId="18" fillId="2" borderId="7" xfId="0" applyNumberFormat="1" applyFont="1" applyFill="1" applyBorder="1" applyAlignment="1">
      <alignment horizontal="right" vertical="center" wrapText="1"/>
    </xf>
    <xf numFmtId="49" fontId="18" fillId="2" borderId="0" xfId="0" applyNumberFormat="1" applyFont="1" applyFill="1" applyAlignment="1">
      <alignment horizontal="right" vertical="center"/>
    </xf>
    <xf numFmtId="178" fontId="9" fillId="2" borderId="0" xfId="44" applyNumberFormat="1" applyFont="1" applyFill="1" applyAlignment="1">
      <alignment horizontal="right" vertical="center"/>
    </xf>
    <xf numFmtId="184" fontId="9" fillId="2" borderId="0" xfId="44" applyNumberFormat="1" applyFont="1" applyFill="1" applyAlignment="1">
      <alignment horizontal="right" vertical="center"/>
    </xf>
    <xf numFmtId="180" fontId="13" fillId="2" borderId="1" xfId="0" applyNumberFormat="1" applyFont="1" applyFill="1" applyBorder="1" applyProtection="1">
      <alignment vertical="center"/>
      <protection locked="0"/>
    </xf>
    <xf numFmtId="180" fontId="13" fillId="2" borderId="3" xfId="0" applyNumberFormat="1" applyFont="1" applyFill="1" applyBorder="1" applyProtection="1">
      <alignment vertical="center"/>
      <protection locked="0"/>
    </xf>
    <xf numFmtId="180" fontId="13" fillId="2" borderId="5" xfId="0" applyNumberFormat="1" applyFont="1" applyFill="1" applyBorder="1" applyProtection="1">
      <alignment vertical="center"/>
      <protection locked="0"/>
    </xf>
    <xf numFmtId="180" fontId="13" fillId="2" borderId="7" xfId="0" applyNumberFormat="1" applyFont="1" applyFill="1" applyBorder="1" applyAlignment="1">
      <alignment vertical="center" wrapText="1"/>
    </xf>
    <xf numFmtId="0" fontId="10" fillId="2" borderId="0" xfId="0" applyFont="1" applyFill="1" applyAlignment="1" applyProtection="1">
      <alignment horizontal="center" vertical="center"/>
      <protection locked="0"/>
    </xf>
    <xf numFmtId="49" fontId="18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180" fontId="13" fillId="2" borderId="3" xfId="0" applyNumberFormat="1" applyFont="1" applyFill="1" applyBorder="1" applyAlignment="1">
      <alignment vertical="center" wrapText="1"/>
    </xf>
    <xf numFmtId="180" fontId="13" fillId="2" borderId="4" xfId="0" applyNumberFormat="1" applyFont="1" applyFill="1" applyBorder="1" applyAlignment="1">
      <alignment vertical="center" wrapText="1"/>
    </xf>
    <xf numFmtId="49" fontId="18" fillId="2" borderId="14" xfId="0" quotePrefix="1" applyNumberFormat="1" applyFont="1" applyFill="1" applyBorder="1" applyAlignment="1" applyProtection="1">
      <alignment horizontal="center" vertical="center" wrapText="1"/>
      <protection locked="0"/>
    </xf>
    <xf numFmtId="180" fontId="13" fillId="2" borderId="0" xfId="0" applyNumberFormat="1" applyFont="1" applyFill="1" applyProtection="1">
      <alignment vertical="center"/>
      <protection locked="0"/>
    </xf>
    <xf numFmtId="49" fontId="29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49" fontId="29" fillId="2" borderId="14" xfId="0" quotePrefix="1" applyNumberFormat="1" applyFont="1" applyFill="1" applyBorder="1" applyAlignment="1" applyProtection="1">
      <alignment horizontal="center" vertical="center" wrapText="1"/>
      <protection locked="0"/>
    </xf>
    <xf numFmtId="3" fontId="13" fillId="2" borderId="14" xfId="0" applyNumberFormat="1" applyFont="1" applyFill="1" applyBorder="1">
      <alignment vertical="center"/>
    </xf>
    <xf numFmtId="3" fontId="13" fillId="2" borderId="12" xfId="0" applyNumberFormat="1" applyFont="1" applyFill="1" applyBorder="1" applyAlignment="1">
      <alignment vertical="center" wrapText="1"/>
    </xf>
    <xf numFmtId="3" fontId="13" fillId="2" borderId="6" xfId="0" applyNumberFormat="1" applyFont="1" applyFill="1" applyBorder="1" applyAlignment="1">
      <alignment vertical="center" wrapText="1"/>
    </xf>
    <xf numFmtId="187" fontId="13" fillId="2" borderId="0" xfId="0" applyNumberFormat="1" applyFont="1" applyFill="1" applyAlignment="1">
      <alignment horizontal="right" vertical="center" wrapText="1"/>
    </xf>
    <xf numFmtId="187" fontId="13" fillId="2" borderId="7" xfId="0" applyNumberFormat="1" applyFont="1" applyFill="1" applyBorder="1" applyAlignment="1">
      <alignment horizontal="right" vertical="center" wrapText="1"/>
    </xf>
    <xf numFmtId="178" fontId="13" fillId="2" borderId="12" xfId="0" applyNumberFormat="1" applyFont="1" applyFill="1" applyBorder="1" applyAlignment="1">
      <alignment horizontal="right" vertical="center"/>
    </xf>
    <xf numFmtId="178" fontId="13" fillId="2" borderId="14" xfId="0" applyNumberFormat="1" applyFont="1" applyFill="1" applyBorder="1" applyAlignment="1">
      <alignment horizontal="right" vertical="center"/>
    </xf>
    <xf numFmtId="180" fontId="13" fillId="2" borderId="1" xfId="0" applyNumberFormat="1" applyFont="1" applyFill="1" applyBorder="1" applyAlignment="1">
      <alignment vertical="center" wrapText="1"/>
    </xf>
    <xf numFmtId="49" fontId="18" fillId="2" borderId="7" xfId="46" applyNumberFormat="1" applyFont="1" applyFill="1" applyBorder="1" applyAlignment="1">
      <alignment horizontal="center" vertical="center"/>
    </xf>
    <xf numFmtId="184" fontId="13" fillId="2" borderId="3" xfId="48" applyNumberFormat="1" applyFont="1" applyFill="1" applyBorder="1" applyAlignment="1">
      <alignment horizontal="left" vertical="center"/>
    </xf>
    <xf numFmtId="184" fontId="13" fillId="2" borderId="16" xfId="48" applyNumberFormat="1" applyFont="1" applyFill="1" applyBorder="1" applyAlignment="1">
      <alignment horizontal="left" vertical="center"/>
    </xf>
    <xf numFmtId="184" fontId="13" fillId="2" borderId="0" xfId="48" applyNumberFormat="1" applyFont="1" applyFill="1" applyAlignment="1">
      <alignment horizontal="left" vertical="center"/>
    </xf>
    <xf numFmtId="0" fontId="9" fillId="2" borderId="0" xfId="48" applyFill="1" applyAlignment="1">
      <alignment horizontal="left" vertical="center"/>
    </xf>
    <xf numFmtId="49" fontId="18" fillId="2" borderId="3" xfId="46" applyNumberFormat="1" applyFont="1" applyFill="1" applyBorder="1" applyAlignment="1">
      <alignment horizontal="left" vertical="center"/>
    </xf>
    <xf numFmtId="49" fontId="18" fillId="2" borderId="3" xfId="48" quotePrefix="1" applyNumberFormat="1" applyFont="1" applyFill="1" applyBorder="1" applyAlignment="1">
      <alignment horizontal="center" vertical="center"/>
    </xf>
    <xf numFmtId="49" fontId="18" fillId="2" borderId="4" xfId="48" quotePrefix="1" applyNumberFormat="1" applyFont="1" applyFill="1" applyBorder="1" applyAlignment="1">
      <alignment horizontal="center" vertical="center"/>
    </xf>
    <xf numFmtId="49" fontId="29" fillId="2" borderId="7" xfId="0" quotePrefix="1" applyNumberFormat="1" applyFont="1" applyFill="1" applyBorder="1" applyAlignment="1" applyProtection="1">
      <alignment horizontal="center" vertical="center" wrapText="1"/>
      <protection locked="0"/>
    </xf>
    <xf numFmtId="181" fontId="12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181" fontId="12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2" fillId="2" borderId="0" xfId="0" quotePrefix="1" applyFont="1" applyFill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7" xfId="0" quotePrefix="1" applyFont="1" applyFill="1" applyBorder="1" applyAlignment="1" applyProtection="1">
      <alignment horizontal="center" vertical="center" wrapText="1"/>
      <protection locked="0"/>
    </xf>
    <xf numFmtId="0" fontId="18" fillId="2" borderId="0" xfId="32" applyFont="1" applyFill="1">
      <alignment vertical="center"/>
    </xf>
    <xf numFmtId="0" fontId="10" fillId="2" borderId="1" xfId="32" applyFont="1" applyFill="1" applyBorder="1" applyAlignment="1">
      <alignment horizontal="center" vertical="center"/>
    </xf>
    <xf numFmtId="0" fontId="9" fillId="2" borderId="0" xfId="32" applyFont="1" applyFill="1">
      <alignment vertical="center"/>
    </xf>
    <xf numFmtId="0" fontId="13" fillId="2" borderId="0" xfId="32" applyFont="1" applyFill="1">
      <alignment vertical="center"/>
    </xf>
    <xf numFmtId="3" fontId="10" fillId="2" borderId="7" xfId="0" applyNumberFormat="1" applyFont="1" applyFill="1" applyBorder="1" applyAlignment="1">
      <alignment horizontal="center" vertical="center"/>
    </xf>
    <xf numFmtId="197" fontId="13" fillId="2" borderId="0" xfId="43" applyNumberFormat="1" applyFont="1" applyFill="1" applyAlignment="1">
      <alignment horizontal="right" vertical="center"/>
    </xf>
    <xf numFmtId="197" fontId="13" fillId="2" borderId="7" xfId="43" applyNumberFormat="1" applyFont="1" applyFill="1" applyBorder="1" applyAlignment="1">
      <alignment horizontal="right" vertical="center"/>
    </xf>
    <xf numFmtId="197" fontId="13" fillId="2" borderId="0" xfId="43" applyNumberFormat="1" applyFont="1" applyFill="1" applyAlignment="1">
      <alignment vertical="center"/>
    </xf>
    <xf numFmtId="197" fontId="13" fillId="2" borderId="7" xfId="43" applyNumberFormat="1" applyFont="1" applyFill="1" applyBorder="1" applyAlignment="1">
      <alignment vertical="center"/>
    </xf>
    <xf numFmtId="178" fontId="13" fillId="2" borderId="6" xfId="0" applyNumberFormat="1" applyFont="1" applyFill="1" applyBorder="1" applyAlignment="1">
      <alignment horizontal="right" vertical="center"/>
    </xf>
    <xf numFmtId="0" fontId="9" fillId="2" borderId="0" xfId="47" quotePrefix="1" applyFont="1" applyFill="1" applyAlignment="1">
      <alignment horizontal="center" vertical="center"/>
    </xf>
    <xf numFmtId="0" fontId="9" fillId="2" borderId="0" xfId="48" quotePrefix="1" applyFill="1" applyAlignment="1">
      <alignment horizontal="center" vertical="center"/>
    </xf>
    <xf numFmtId="0" fontId="18" fillId="2" borderId="1" xfId="0" quotePrefix="1" applyFont="1" applyFill="1" applyBorder="1" applyAlignment="1">
      <alignment horizontal="center" vertical="center" wrapText="1"/>
    </xf>
    <xf numFmtId="186" fontId="13" fillId="2" borderId="1" xfId="0" applyNumberFormat="1" applyFont="1" applyFill="1" applyBorder="1" applyAlignment="1">
      <alignment horizontal="right" vertical="center" wrapText="1"/>
    </xf>
    <xf numFmtId="187" fontId="13" fillId="2" borderId="1" xfId="0" applyNumberFormat="1" applyFont="1" applyFill="1" applyBorder="1" applyAlignment="1">
      <alignment horizontal="right" vertical="center" wrapText="1"/>
    </xf>
    <xf numFmtId="49" fontId="18" fillId="2" borderId="0" xfId="46" applyNumberFormat="1" applyFont="1" applyFill="1" applyAlignment="1">
      <alignment horizontal="center" vertical="center"/>
    </xf>
    <xf numFmtId="178" fontId="9" fillId="2" borderId="12" xfId="44" applyNumberFormat="1" applyFont="1" applyFill="1" applyBorder="1" applyAlignment="1">
      <alignment horizontal="right" vertical="center"/>
    </xf>
    <xf numFmtId="178" fontId="9" fillId="2" borderId="6" xfId="0" applyNumberFormat="1" applyFont="1" applyFill="1" applyBorder="1">
      <alignment vertical="center"/>
    </xf>
    <xf numFmtId="178" fontId="9" fillId="2" borderId="7" xfId="0" applyNumberFormat="1" applyFont="1" applyFill="1" applyBorder="1" applyAlignment="1">
      <alignment horizontal="right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3" fontId="9" fillId="2" borderId="0" xfId="0" applyNumberFormat="1" applyFont="1" applyFill="1">
      <alignment vertical="center"/>
    </xf>
    <xf numFmtId="180" fontId="9" fillId="2" borderId="0" xfId="0" applyNumberFormat="1" applyFont="1" applyFill="1" applyProtection="1">
      <alignment vertical="center"/>
      <protection locked="0"/>
    </xf>
    <xf numFmtId="180" fontId="9" fillId="2" borderId="3" xfId="0" applyNumberFormat="1" applyFont="1" applyFill="1" applyBorder="1" applyProtection="1">
      <alignment vertical="center"/>
      <protection locked="0"/>
    </xf>
    <xf numFmtId="180" fontId="9" fillId="3" borderId="0" xfId="0" applyNumberFormat="1" applyFont="1" applyFill="1" applyProtection="1">
      <alignment vertical="center"/>
      <protection locked="0"/>
    </xf>
    <xf numFmtId="187" fontId="9" fillId="2" borderId="5" xfId="40" applyNumberFormat="1" applyFont="1" applyFill="1" applyBorder="1" applyAlignment="1">
      <alignment vertical="center"/>
    </xf>
    <xf numFmtId="194" fontId="9" fillId="2" borderId="0" xfId="40" applyNumberFormat="1" applyFont="1" applyFill="1" applyAlignment="1">
      <alignment horizontal="right" vertical="center"/>
    </xf>
    <xf numFmtId="187" fontId="9" fillId="2" borderId="3" xfId="40" applyNumberFormat="1" applyFont="1" applyFill="1" applyBorder="1" applyAlignment="1">
      <alignment vertical="center"/>
    </xf>
    <xf numFmtId="180" fontId="9" fillId="4" borderId="0" xfId="0" applyNumberFormat="1" applyFont="1" applyFill="1" applyProtection="1">
      <alignment vertical="center"/>
      <protection locked="0"/>
    </xf>
    <xf numFmtId="3" fontId="9" fillId="2" borderId="0" xfId="0" applyNumberFormat="1" applyFont="1" applyFill="1" applyProtection="1">
      <alignment vertical="center"/>
      <protection locked="0"/>
    </xf>
    <xf numFmtId="180" fontId="9" fillId="2" borderId="4" xfId="0" applyNumberFormat="1" applyFont="1" applyFill="1" applyBorder="1" applyProtection="1">
      <alignment vertical="center"/>
      <protection locked="0"/>
    </xf>
    <xf numFmtId="180" fontId="9" fillId="4" borderId="7" xfId="0" applyNumberFormat="1" applyFont="1" applyFill="1" applyBorder="1" applyProtection="1">
      <alignment vertical="center"/>
      <protection locked="0"/>
    </xf>
    <xf numFmtId="187" fontId="9" fillId="2" borderId="4" xfId="40" applyNumberFormat="1" applyFont="1" applyFill="1" applyBorder="1" applyAlignment="1">
      <alignment vertical="center"/>
    </xf>
    <xf numFmtId="0" fontId="9" fillId="2" borderId="5" xfId="0" applyFont="1" applyFill="1" applyBorder="1" applyAlignment="1" applyProtection="1">
      <alignment horizontal="center" vertical="center"/>
      <protection locked="0"/>
    </xf>
    <xf numFmtId="3" fontId="9" fillId="2" borderId="1" xfId="0" applyNumberFormat="1" applyFont="1" applyFill="1" applyBorder="1" applyProtection="1">
      <alignment vertical="center"/>
      <protection locked="0"/>
    </xf>
    <xf numFmtId="180" fontId="9" fillId="2" borderId="1" xfId="0" applyNumberFormat="1" applyFont="1" applyFill="1" applyBorder="1" applyProtection="1">
      <alignment vertical="center"/>
      <protection locked="0"/>
    </xf>
    <xf numFmtId="180" fontId="9" fillId="2" borderId="5" xfId="0" applyNumberFormat="1" applyFont="1" applyFill="1" applyBorder="1" applyProtection="1">
      <alignment vertical="center"/>
      <protection locked="0"/>
    </xf>
    <xf numFmtId="194" fontId="9" fillId="2" borderId="14" xfId="40" applyNumberFormat="1" applyFont="1" applyFill="1" applyBorder="1" applyAlignment="1">
      <alignment horizontal="right" vertical="center"/>
    </xf>
    <xf numFmtId="194" fontId="9" fillId="2" borderId="1" xfId="40" applyNumberFormat="1" applyFont="1" applyFill="1" applyBorder="1" applyAlignment="1">
      <alignment horizontal="right" vertical="center"/>
    </xf>
    <xf numFmtId="194" fontId="9" fillId="2" borderId="12" xfId="4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3" fontId="9" fillId="2" borderId="6" xfId="0" applyNumberFormat="1" applyFont="1" applyFill="1" applyBorder="1">
      <alignment vertical="center"/>
    </xf>
    <xf numFmtId="180" fontId="9" fillId="2" borderId="7" xfId="0" applyNumberFormat="1" applyFont="1" applyFill="1" applyBorder="1" applyProtection="1">
      <alignment vertical="center"/>
      <protection locked="0"/>
    </xf>
    <xf numFmtId="194" fontId="9" fillId="2" borderId="6" xfId="40" applyNumberFormat="1" applyFont="1" applyFill="1" applyBorder="1" applyAlignment="1">
      <alignment horizontal="right" vertical="center"/>
    </xf>
    <xf numFmtId="194" fontId="9" fillId="2" borderId="7" xfId="40" applyNumberFormat="1" applyFont="1" applyFill="1" applyBorder="1" applyAlignment="1">
      <alignment horizontal="right" vertical="center"/>
    </xf>
    <xf numFmtId="3" fontId="9" fillId="2" borderId="7" xfId="0" applyNumberFormat="1" applyFont="1" applyFill="1" applyBorder="1">
      <alignment vertical="center"/>
    </xf>
    <xf numFmtId="3" fontId="9" fillId="2" borderId="14" xfId="0" applyNumberFormat="1" applyFont="1" applyFill="1" applyBorder="1" applyAlignment="1">
      <alignment vertical="center" wrapText="1"/>
    </xf>
    <xf numFmtId="193" fontId="9" fillId="2" borderId="1" xfId="0" applyNumberFormat="1" applyFont="1" applyFill="1" applyBorder="1" applyAlignment="1">
      <alignment vertical="center" wrapText="1"/>
    </xf>
    <xf numFmtId="180" fontId="9" fillId="2" borderId="1" xfId="0" applyNumberFormat="1" applyFont="1" applyFill="1" applyBorder="1" applyAlignment="1">
      <alignment vertical="center" wrapText="1"/>
    </xf>
    <xf numFmtId="49" fontId="9" fillId="2" borderId="1" xfId="0" applyNumberFormat="1" applyFont="1" applyFill="1" applyBorder="1" applyAlignment="1">
      <alignment vertical="center" wrapText="1"/>
    </xf>
    <xf numFmtId="182" fontId="9" fillId="2" borderId="1" xfId="0" quotePrefix="1" applyNumberFormat="1" applyFont="1" applyFill="1" applyBorder="1" applyAlignment="1" applyProtection="1">
      <alignment vertical="center" wrapText="1"/>
      <protection locked="0"/>
    </xf>
    <xf numFmtId="187" fontId="9" fillId="2" borderId="1" xfId="40" applyNumberFormat="1" applyFont="1" applyFill="1" applyBorder="1" applyAlignment="1">
      <alignment vertical="center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3" fontId="9" fillId="2" borderId="12" xfId="0" applyNumberFormat="1" applyFont="1" applyFill="1" applyBorder="1" applyAlignment="1">
      <alignment vertical="center" wrapText="1"/>
    </xf>
    <xf numFmtId="193" fontId="9" fillId="2" borderId="0" xfId="0" applyNumberFormat="1" applyFont="1" applyFill="1" applyAlignment="1">
      <alignment vertical="center" wrapText="1"/>
    </xf>
    <xf numFmtId="180" fontId="9" fillId="2" borderId="0" xfId="0" applyNumberFormat="1" applyFont="1" applyFill="1" applyAlignment="1">
      <alignment vertical="center" wrapText="1"/>
    </xf>
    <xf numFmtId="49" fontId="9" fillId="2" borderId="0" xfId="0" applyNumberFormat="1" applyFont="1" applyFill="1" applyAlignment="1">
      <alignment vertical="center" wrapText="1"/>
    </xf>
    <xf numFmtId="182" fontId="9" fillId="2" borderId="0" xfId="0" quotePrefix="1" applyNumberFormat="1" applyFont="1" applyFill="1" applyAlignment="1" applyProtection="1">
      <alignment vertical="center" wrapText="1"/>
      <protection locked="0"/>
    </xf>
    <xf numFmtId="0" fontId="9" fillId="2" borderId="6" xfId="0" applyFont="1" applyFill="1" applyBorder="1" applyAlignment="1" applyProtection="1">
      <alignment horizontal="center" vertical="center"/>
      <protection locked="0"/>
    </xf>
    <xf numFmtId="3" fontId="9" fillId="2" borderId="6" xfId="0" applyNumberFormat="1" applyFont="1" applyFill="1" applyBorder="1" applyAlignment="1">
      <alignment vertical="center" wrapText="1"/>
    </xf>
    <xf numFmtId="193" fontId="9" fillId="2" borderId="7" xfId="0" applyNumberFormat="1" applyFont="1" applyFill="1" applyBorder="1" applyAlignment="1">
      <alignment vertical="center" wrapText="1"/>
    </xf>
    <xf numFmtId="180" fontId="9" fillId="2" borderId="7" xfId="0" applyNumberFormat="1" applyFont="1" applyFill="1" applyBorder="1" applyAlignment="1">
      <alignment vertical="center" wrapText="1"/>
    </xf>
    <xf numFmtId="49" fontId="9" fillId="2" borderId="7" xfId="0" applyNumberFormat="1" applyFont="1" applyFill="1" applyBorder="1" applyAlignment="1">
      <alignment vertical="center" wrapText="1"/>
    </xf>
    <xf numFmtId="182" fontId="9" fillId="2" borderId="7" xfId="0" applyNumberFormat="1" applyFont="1" applyFill="1" applyBorder="1" applyAlignment="1" applyProtection="1">
      <alignment vertical="center" wrapText="1"/>
      <protection locked="0"/>
    </xf>
    <xf numFmtId="182" fontId="9" fillId="2" borderId="7" xfId="0" quotePrefix="1" applyNumberFormat="1" applyFont="1" applyFill="1" applyBorder="1" applyAlignment="1" applyProtection="1">
      <alignment vertical="center" wrapText="1"/>
      <protection locked="0"/>
    </xf>
    <xf numFmtId="182" fontId="9" fillId="2" borderId="1" xfId="0" quotePrefix="1" applyNumberFormat="1" applyFont="1" applyFill="1" applyBorder="1" applyAlignment="1" applyProtection="1">
      <alignment horizontal="right" vertical="center" wrapText="1"/>
      <protection locked="0"/>
    </xf>
    <xf numFmtId="182" fontId="9" fillId="2" borderId="0" xfId="0" quotePrefix="1" applyNumberFormat="1" applyFont="1" applyFill="1" applyAlignment="1" applyProtection="1">
      <alignment horizontal="right" vertical="center" wrapText="1"/>
      <protection locked="0"/>
    </xf>
    <xf numFmtId="182" fontId="9" fillId="2" borderId="7" xfId="0" applyNumberFormat="1" applyFont="1" applyFill="1" applyBorder="1" applyAlignment="1" applyProtection="1">
      <alignment horizontal="right" vertical="center" wrapText="1"/>
      <protection locked="0"/>
    </xf>
    <xf numFmtId="182" fontId="9" fillId="2" borderId="7" xfId="0" quotePrefix="1" applyNumberFormat="1" applyFont="1" applyFill="1" applyBorder="1" applyAlignment="1" applyProtection="1">
      <alignment horizontal="right" vertical="center" wrapText="1"/>
      <protection locked="0"/>
    </xf>
    <xf numFmtId="3" fontId="9" fillId="3" borderId="14" xfId="0" applyNumberFormat="1" applyFont="1" applyFill="1" applyBorder="1">
      <alignment vertical="center"/>
    </xf>
    <xf numFmtId="3" fontId="9" fillId="3" borderId="12" xfId="0" applyNumberFormat="1" applyFont="1" applyFill="1" applyBorder="1">
      <alignment vertical="center"/>
    </xf>
    <xf numFmtId="3" fontId="9" fillId="4" borderId="12" xfId="0" applyNumberFormat="1" applyFont="1" applyFill="1" applyBorder="1">
      <alignment vertical="center"/>
    </xf>
    <xf numFmtId="3" fontId="9" fillId="2" borderId="12" xfId="40" applyNumberFormat="1" applyFont="1" applyFill="1" applyBorder="1" applyAlignment="1">
      <alignment vertical="center"/>
    </xf>
    <xf numFmtId="3" fontId="9" fillId="4" borderId="6" xfId="0" applyNumberFormat="1" applyFont="1" applyFill="1" applyBorder="1" applyProtection="1">
      <alignment vertical="center"/>
      <protection locked="0"/>
    </xf>
    <xf numFmtId="3" fontId="9" fillId="2" borderId="14" xfId="40" applyNumberFormat="1" applyFont="1" applyFill="1" applyBorder="1" applyAlignment="1">
      <alignment vertical="center"/>
    </xf>
    <xf numFmtId="3" fontId="9" fillId="4" borderId="12" xfId="0" applyNumberFormat="1" applyFont="1" applyFill="1" applyBorder="1" applyProtection="1">
      <alignment vertical="center"/>
      <protection locked="0"/>
    </xf>
    <xf numFmtId="3" fontId="9" fillId="4" borderId="6" xfId="0" applyNumberFormat="1" applyFont="1" applyFill="1" applyBorder="1">
      <alignment vertical="center"/>
    </xf>
    <xf numFmtId="3" fontId="9" fillId="2" borderId="14" xfId="0" applyNumberFormat="1" applyFont="1" applyFill="1" applyBorder="1">
      <alignment vertical="center"/>
    </xf>
    <xf numFmtId="3" fontId="9" fillId="2" borderId="12" xfId="0" applyNumberFormat="1" applyFont="1" applyFill="1" applyBorder="1">
      <alignment vertical="center"/>
    </xf>
    <xf numFmtId="3" fontId="9" fillId="2" borderId="12" xfId="0" applyNumberFormat="1" applyFont="1" applyFill="1" applyBorder="1" applyProtection="1">
      <alignment vertical="center"/>
      <protection locked="0"/>
    </xf>
    <xf numFmtId="3" fontId="9" fillId="2" borderId="14" xfId="0" applyNumberFormat="1" applyFont="1" applyFill="1" applyBorder="1" applyProtection="1">
      <alignment vertical="center"/>
      <protection locked="0"/>
    </xf>
    <xf numFmtId="0" fontId="4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49" fontId="9" fillId="2" borderId="0" xfId="0" applyNumberFormat="1" applyFont="1" applyFill="1" applyAlignment="1" applyProtection="1">
      <alignment horizontal="centerContinuous"/>
      <protection locked="0"/>
    </xf>
    <xf numFmtId="0" fontId="13" fillId="2" borderId="0" xfId="0" applyFont="1" applyFill="1" applyAlignment="1">
      <alignment horizontal="centerContinuous" vertical="center"/>
    </xf>
    <xf numFmtId="2" fontId="13" fillId="2" borderId="0" xfId="0" applyNumberFormat="1" applyFont="1" applyFill="1" applyAlignment="1">
      <alignment horizontal="right" vertical="center"/>
    </xf>
    <xf numFmtId="182" fontId="9" fillId="2" borderId="0" xfId="0" applyNumberFormat="1" applyFont="1" applyFill="1" applyAlignment="1">
      <alignment horizontal="centerContinuous" vertical="center"/>
    </xf>
    <xf numFmtId="0" fontId="18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Continuous"/>
    </xf>
    <xf numFmtId="2" fontId="4" fillId="2" borderId="0" xfId="46" applyNumberFormat="1" applyFont="1" applyFill="1" applyAlignment="1">
      <alignment horizontal="left" vertical="center"/>
    </xf>
    <xf numFmtId="0" fontId="9" fillId="2" borderId="0" xfId="46" applyFill="1"/>
    <xf numFmtId="0" fontId="9" fillId="2" borderId="0" xfId="45" applyFill="1"/>
    <xf numFmtId="0" fontId="10" fillId="2" borderId="0" xfId="45" applyFont="1" applyFill="1" applyAlignment="1">
      <alignment horizontal="right"/>
    </xf>
    <xf numFmtId="0" fontId="9" fillId="2" borderId="0" xfId="44" applyFont="1" applyFill="1" applyAlignment="1">
      <alignment horizontal="centerContinuous"/>
    </xf>
    <xf numFmtId="0" fontId="30" fillId="2" borderId="0" xfId="44" applyFont="1" applyFill="1" applyAlignment="1">
      <alignment horizontal="centerContinuous" vertical="center"/>
    </xf>
    <xf numFmtId="0" fontId="9" fillId="2" borderId="0" xfId="44" applyFont="1" applyFill="1" applyAlignment="1">
      <alignment horizontal="centerContinuous" vertical="center"/>
    </xf>
    <xf numFmtId="0" fontId="18" fillId="2" borderId="0" xfId="44" applyFont="1" applyFill="1" applyAlignment="1">
      <alignment horizontal="centerContinuous" vertical="center"/>
    </xf>
    <xf numFmtId="0" fontId="9" fillId="2" borderId="0" xfId="44" applyFont="1" applyFill="1"/>
    <xf numFmtId="49" fontId="9" fillId="2" borderId="0" xfId="44" applyNumberFormat="1" applyFont="1" applyFill="1" applyAlignment="1">
      <alignment horizontal="left" vertical="center"/>
    </xf>
    <xf numFmtId="0" fontId="18" fillId="2" borderId="0" xfId="44" applyFont="1" applyFill="1" applyAlignment="1">
      <alignment vertical="center"/>
    </xf>
    <xf numFmtId="0" fontId="16" fillId="2" borderId="0" xfId="0" applyFont="1" applyFill="1">
      <alignment vertical="center"/>
    </xf>
    <xf numFmtId="0" fontId="9" fillId="2" borderId="0" xfId="0" applyFont="1" applyFill="1" applyAlignment="1">
      <alignment horizontal="centerContinuous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right" vertical="center"/>
    </xf>
    <xf numFmtId="0" fontId="4" fillId="2" borderId="0" xfId="40" applyFont="1" applyFill="1" applyAlignment="1">
      <alignment horizontal="centerContinuous"/>
    </xf>
    <xf numFmtId="0" fontId="9" fillId="2" borderId="0" xfId="40" applyFont="1" applyFill="1" applyAlignment="1">
      <alignment horizontal="centerContinuous"/>
    </xf>
    <xf numFmtId="0" fontId="9" fillId="2" borderId="0" xfId="40" applyFont="1" applyFill="1" applyAlignment="1">
      <alignment horizontal="centerContinuous" vertical="center"/>
    </xf>
    <xf numFmtId="0" fontId="11" fillId="2" borderId="0" xfId="40" applyFont="1" applyFill="1" applyAlignment="1">
      <alignment horizontal="centerContinuous" vertical="center"/>
    </xf>
    <xf numFmtId="0" fontId="10" fillId="2" borderId="0" xfId="40" applyFont="1" applyFill="1" applyAlignment="1">
      <alignment horizontal="centerContinuous" vertical="center"/>
    </xf>
    <xf numFmtId="0" fontId="13" fillId="2" borderId="0" xfId="40" applyFont="1" applyFill="1" applyAlignment="1">
      <alignment horizontal="centerContinuous" vertical="center"/>
    </xf>
    <xf numFmtId="0" fontId="9" fillId="2" borderId="0" xfId="40" applyFont="1" applyFill="1" applyAlignment="1">
      <alignment horizontal="left" indent="36"/>
    </xf>
    <xf numFmtId="0" fontId="9" fillId="0" borderId="0" xfId="0" applyFont="1">
      <alignment vertical="center"/>
    </xf>
    <xf numFmtId="0" fontId="4" fillId="2" borderId="0" xfId="40" applyFont="1" applyFill="1" applyAlignment="1">
      <alignment horizontal="center"/>
    </xf>
    <xf numFmtId="0" fontId="9" fillId="2" borderId="0" xfId="40" applyFont="1" applyFill="1" applyAlignment="1">
      <alignment horizontal="center"/>
    </xf>
    <xf numFmtId="0" fontId="9" fillId="2" borderId="0" xfId="40" applyFont="1" applyFill="1" applyAlignment="1">
      <alignment horizontal="center" vertical="center"/>
    </xf>
    <xf numFmtId="0" fontId="11" fillId="2" borderId="0" xfId="40" applyFont="1" applyFill="1" applyAlignment="1">
      <alignment horizontal="center" vertical="center"/>
    </xf>
    <xf numFmtId="0" fontId="10" fillId="2" borderId="0" xfId="40" applyFont="1" applyFill="1" applyAlignment="1">
      <alignment horizontal="center" vertical="center"/>
    </xf>
    <xf numFmtId="0" fontId="13" fillId="2" borderId="0" xfId="40" applyFont="1" applyFill="1" applyAlignment="1">
      <alignment horizontal="center" vertical="center"/>
    </xf>
    <xf numFmtId="0" fontId="4" fillId="2" borderId="0" xfId="40" applyFont="1" applyFill="1" applyAlignment="1">
      <alignment horizontal="left" indent="31"/>
    </xf>
    <xf numFmtId="49" fontId="12" fillId="2" borderId="0" xfId="40" applyNumberFormat="1" applyFont="1" applyFill="1" applyAlignment="1">
      <alignment horizontal="center" vertical="center"/>
    </xf>
    <xf numFmtId="0" fontId="9" fillId="2" borderId="0" xfId="40" applyFont="1" applyFill="1" applyAlignment="1">
      <alignment horizontal="left" indent="38"/>
    </xf>
    <xf numFmtId="0" fontId="4" fillId="2" borderId="0" xfId="42" applyFont="1" applyFill="1" applyAlignment="1" applyProtection="1">
      <alignment horizontal="centerContinuous" vertical="center"/>
      <protection locked="0"/>
    </xf>
    <xf numFmtId="0" fontId="9" fillId="2" borderId="0" xfId="42" quotePrefix="1" applyFill="1" applyAlignment="1" applyProtection="1">
      <alignment horizontal="left"/>
      <protection locked="0"/>
    </xf>
    <xf numFmtId="0" fontId="9" fillId="2" borderId="0" xfId="41" applyFont="1" applyFill="1" applyAlignment="1">
      <alignment horizontal="center" vertical="center"/>
    </xf>
    <xf numFmtId="0" fontId="9" fillId="2" borderId="7" xfId="4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Continuous" vertical="center"/>
    </xf>
    <xf numFmtId="2" fontId="9" fillId="2" borderId="0" xfId="0" applyNumberFormat="1" applyFont="1" applyFill="1" applyAlignment="1">
      <alignment horizontal="centerContinuous" vertical="center"/>
    </xf>
    <xf numFmtId="2" fontId="9" fillId="2" borderId="0" xfId="0" applyNumberFormat="1" applyFont="1" applyFill="1">
      <alignment vertical="center"/>
    </xf>
    <xf numFmtId="2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centerContinuous" vertical="center"/>
    </xf>
    <xf numFmtId="49" fontId="9" fillId="2" borderId="0" xfId="0" applyNumberFormat="1" applyFont="1" applyFill="1" applyAlignment="1">
      <alignment horizontal="left" vertical="center" indent="39"/>
    </xf>
    <xf numFmtId="0" fontId="18" fillId="2" borderId="0" xfId="32" applyFont="1" applyFill="1" applyAlignment="1">
      <alignment horizontal="centerContinuous" vertical="center"/>
    </xf>
    <xf numFmtId="0" fontId="13" fillId="2" borderId="0" xfId="32" applyFont="1" applyFill="1" applyAlignment="1">
      <alignment horizontal="centerContinuous" vertical="center"/>
    </xf>
    <xf numFmtId="0" fontId="9" fillId="2" borderId="0" xfId="32" applyFont="1" applyFill="1" applyAlignment="1">
      <alignment horizontal="centerContinuous" vertical="center"/>
    </xf>
    <xf numFmtId="0" fontId="38" fillId="2" borderId="0" xfId="32" applyFont="1" applyFill="1">
      <alignment vertical="center"/>
    </xf>
    <xf numFmtId="2" fontId="13" fillId="2" borderId="0" xfId="32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Continuous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Continuous" vertical="center"/>
    </xf>
    <xf numFmtId="0" fontId="10" fillId="2" borderId="0" xfId="0" applyFont="1" applyFill="1" applyAlignment="1">
      <alignment horizontal="centerContinuous" vertical="center"/>
    </xf>
    <xf numFmtId="1" fontId="10" fillId="2" borderId="3" xfId="0" applyNumberFormat="1" applyFont="1" applyFill="1" applyBorder="1" applyAlignment="1">
      <alignment horizontal="centerContinuous" vertical="center"/>
    </xf>
    <xf numFmtId="3" fontId="10" fillId="2" borderId="3" xfId="0" applyNumberFormat="1" applyFont="1" applyFill="1" applyBorder="1" applyAlignment="1">
      <alignment horizontal="centerContinuous" vertical="center"/>
    </xf>
    <xf numFmtId="3" fontId="10" fillId="2" borderId="0" xfId="0" applyNumberFormat="1" applyFont="1" applyFill="1" applyAlignment="1">
      <alignment horizontal="centerContinuous" vertical="center"/>
    </xf>
    <xf numFmtId="0" fontId="10" fillId="2" borderId="16" xfId="0" applyFont="1" applyFill="1" applyBorder="1" applyAlignment="1">
      <alignment horizontal="center" vertical="center"/>
    </xf>
    <xf numFmtId="3" fontId="10" fillId="2" borderId="5" xfId="0" applyNumberFormat="1" applyFont="1" applyFill="1" applyBorder="1" applyAlignment="1">
      <alignment horizontal="center" vertical="center"/>
    </xf>
    <xf numFmtId="1" fontId="10" fillId="2" borderId="5" xfId="0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3" fontId="10" fillId="2" borderId="3" xfId="0" applyNumberFormat="1" applyFont="1" applyFill="1" applyBorder="1" applyAlignment="1">
      <alignment horizontal="center" vertical="center"/>
    </xf>
    <xf numFmtId="1" fontId="10" fillId="2" borderId="3" xfId="0" applyNumberFormat="1" applyFont="1" applyFill="1" applyBorder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0" fontId="10" fillId="2" borderId="15" xfId="0" applyFont="1" applyFill="1" applyBorder="1">
      <alignment vertical="center"/>
    </xf>
    <xf numFmtId="0" fontId="10" fillId="2" borderId="5" xfId="0" applyFont="1" applyFill="1" applyBorder="1" applyAlignment="1">
      <alignment horizontal="right" vertical="center"/>
    </xf>
    <xf numFmtId="49" fontId="18" fillId="2" borderId="11" xfId="0" applyNumberFormat="1" applyFont="1" applyFill="1" applyBorder="1" applyAlignment="1">
      <alignment horizontal="right" vertical="center"/>
    </xf>
    <xf numFmtId="49" fontId="18" fillId="2" borderId="10" xfId="0" applyNumberFormat="1" applyFont="1" applyFill="1" applyBorder="1" applyAlignment="1">
      <alignment horizontal="right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0" fontId="10" fillId="2" borderId="16" xfId="0" applyFont="1" applyFill="1" applyBorder="1">
      <alignment vertical="center"/>
    </xf>
    <xf numFmtId="182" fontId="10" fillId="2" borderId="3" xfId="0" applyNumberFormat="1" applyFont="1" applyFill="1" applyBorder="1" applyAlignment="1">
      <alignment horizontal="center" vertical="center"/>
    </xf>
    <xf numFmtId="182" fontId="10" fillId="2" borderId="0" xfId="0" applyNumberFormat="1" applyFont="1" applyFill="1" applyAlignment="1">
      <alignment horizontal="center" vertical="center"/>
    </xf>
    <xf numFmtId="0" fontId="10" fillId="2" borderId="4" xfId="0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82" fontId="10" fillId="2" borderId="4" xfId="0" applyNumberFormat="1" applyFon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9" fillId="2" borderId="14" xfId="40" applyFont="1" applyFill="1" applyBorder="1" applyAlignment="1">
      <alignment horizontal="center" vertical="center"/>
    </xf>
    <xf numFmtId="0" fontId="9" fillId="2" borderId="12" xfId="40" applyFont="1" applyFill="1" applyBorder="1" applyAlignment="1">
      <alignment horizontal="center" vertical="center"/>
    </xf>
    <xf numFmtId="0" fontId="9" fillId="2" borderId="6" xfId="40" applyFont="1" applyFill="1" applyBorder="1" applyAlignment="1">
      <alignment horizontal="center" vertical="center"/>
    </xf>
    <xf numFmtId="49" fontId="12" fillId="2" borderId="0" xfId="0" applyNumberFormat="1" applyFont="1" applyFill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>
      <alignment horizontal="center" vertical="center"/>
    </xf>
    <xf numFmtId="49" fontId="12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>
      <alignment horizontal="center" vertical="center"/>
    </xf>
    <xf numFmtId="49" fontId="12" fillId="2" borderId="7" xfId="0" applyNumberFormat="1" applyFont="1" applyFill="1" applyBorder="1" applyAlignment="1">
      <alignment horizontal="center" vertical="center" wrapText="1"/>
    </xf>
    <xf numFmtId="2" fontId="12" fillId="2" borderId="7" xfId="0" applyNumberFormat="1" applyFont="1" applyFill="1" applyBorder="1" applyAlignment="1">
      <alignment horizontal="center" vertical="center" wrapText="1"/>
    </xf>
    <xf numFmtId="180" fontId="39" fillId="2" borderId="0" xfId="0" applyNumberFormat="1" applyFont="1" applyFill="1" applyProtection="1">
      <alignment vertical="center"/>
      <protection locked="0"/>
    </xf>
    <xf numFmtId="180" fontId="39" fillId="2" borderId="4" xfId="0" applyNumberFormat="1" applyFont="1" applyFill="1" applyBorder="1" applyProtection="1">
      <alignment vertical="center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>
      <alignment vertical="center"/>
    </xf>
    <xf numFmtId="189" fontId="10" fillId="2" borderId="0" xfId="32" applyNumberFormat="1" applyFont="1" applyFill="1" applyProtection="1">
      <alignment vertical="center"/>
      <protection locked="0"/>
    </xf>
    <xf numFmtId="180" fontId="13" fillId="2" borderId="3" xfId="32" applyNumberFormat="1" applyFont="1" applyFill="1" applyBorder="1" applyProtection="1">
      <alignment vertical="center"/>
      <protection locked="0"/>
    </xf>
    <xf numFmtId="49" fontId="18" fillId="2" borderId="0" xfId="32" applyNumberFormat="1" applyFont="1" applyFill="1" applyAlignment="1" applyProtection="1">
      <alignment horizontal="center" vertical="center" wrapText="1"/>
      <protection locked="0"/>
    </xf>
    <xf numFmtId="0" fontId="10" fillId="2" borderId="0" xfId="32" applyFont="1" applyFill="1" applyAlignment="1" applyProtection="1">
      <alignment horizontal="center" vertical="center"/>
      <protection locked="0"/>
    </xf>
    <xf numFmtId="0" fontId="18" fillId="2" borderId="12" xfId="32" applyFont="1" applyFill="1" applyBorder="1" applyAlignment="1" applyProtection="1">
      <alignment horizontal="center" vertical="center" wrapText="1"/>
      <protection locked="0"/>
    </xf>
    <xf numFmtId="187" fontId="13" fillId="2" borderId="3" xfId="32" applyNumberFormat="1" applyFont="1" applyFill="1" applyBorder="1" applyProtection="1">
      <alignment vertical="center"/>
      <protection locked="0"/>
    </xf>
    <xf numFmtId="0" fontId="18" fillId="2" borderId="0" xfId="32" applyFont="1" applyFill="1" applyAlignment="1" applyProtection="1">
      <alignment horizontal="center" vertical="center" wrapText="1"/>
      <protection locked="0"/>
    </xf>
    <xf numFmtId="0" fontId="18" fillId="2" borderId="6" xfId="32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 applyProtection="1">
      <alignment vertical="center"/>
      <protection locked="0"/>
    </xf>
    <xf numFmtId="189" fontId="10" fillId="2" borderId="7" xfId="32" applyNumberFormat="1" applyFont="1" applyFill="1" applyBorder="1" applyProtection="1">
      <alignment vertical="center"/>
      <protection locked="0"/>
    </xf>
    <xf numFmtId="180" fontId="13" fillId="2" borderId="4" xfId="32" applyNumberFormat="1" applyFont="1" applyFill="1" applyBorder="1" applyProtection="1">
      <alignment vertical="center"/>
      <protection locked="0"/>
    </xf>
    <xf numFmtId="0" fontId="10" fillId="2" borderId="5" xfId="32" applyFont="1" applyFill="1" applyBorder="1" applyAlignment="1" applyProtection="1">
      <alignment horizontal="center" vertical="center"/>
      <protection locked="0"/>
    </xf>
    <xf numFmtId="0" fontId="18" fillId="2" borderId="14" xfId="32" applyFont="1" applyFill="1" applyBorder="1" applyAlignment="1" applyProtection="1">
      <alignment horizontal="center" vertical="center" wrapText="1"/>
      <protection locked="0"/>
    </xf>
    <xf numFmtId="3" fontId="10" fillId="2" borderId="1" xfId="32" applyNumberFormat="1" applyFont="1" applyFill="1" applyBorder="1" applyProtection="1">
      <alignment vertical="center"/>
      <protection locked="0"/>
    </xf>
    <xf numFmtId="0" fontId="10" fillId="2" borderId="3" xfId="32" applyFont="1" applyFill="1" applyBorder="1" applyAlignment="1" applyProtection="1">
      <alignment horizontal="center" vertical="center"/>
      <protection locked="0"/>
    </xf>
    <xf numFmtId="0" fontId="10" fillId="2" borderId="4" xfId="32" applyFont="1" applyFill="1" applyBorder="1" applyAlignment="1" applyProtection="1">
      <alignment horizontal="center" vertical="center"/>
      <protection locked="0"/>
    </xf>
    <xf numFmtId="3" fontId="10" fillId="2" borderId="6" xfId="32" applyNumberFormat="1" applyFont="1" applyFill="1" applyBorder="1">
      <alignment vertical="center"/>
    </xf>
    <xf numFmtId="3" fontId="10" fillId="2" borderId="7" xfId="32" applyNumberFormat="1" applyFont="1" applyFill="1" applyBorder="1">
      <alignment vertical="center"/>
    </xf>
    <xf numFmtId="189" fontId="10" fillId="2" borderId="1" xfId="32" applyNumberFormat="1" applyFont="1" applyFill="1" applyBorder="1" applyProtection="1">
      <alignment vertical="center"/>
      <protection locked="0"/>
    </xf>
    <xf numFmtId="0" fontId="18" fillId="2" borderId="12" xfId="0" applyFont="1" applyFill="1" applyBorder="1" applyAlignment="1" applyProtection="1">
      <alignment horizontal="center" vertical="center" wrapText="1"/>
      <protection locked="0"/>
    </xf>
    <xf numFmtId="180" fontId="13" fillId="2" borderId="4" xfId="0" applyNumberFormat="1" applyFont="1" applyFill="1" applyBorder="1" applyProtection="1">
      <alignment vertical="center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3" fontId="10" fillId="2" borderId="7" xfId="0" applyNumberFormat="1" applyFont="1" applyFill="1" applyBorder="1" applyProtection="1">
      <alignment vertical="center"/>
      <protection locked="0"/>
    </xf>
    <xf numFmtId="0" fontId="18" fillId="2" borderId="7" xfId="0" applyFont="1" applyFill="1" applyBorder="1" applyAlignment="1" applyProtection="1">
      <alignment horizontal="center" vertical="center" wrapText="1"/>
      <protection locked="0"/>
    </xf>
    <xf numFmtId="180" fontId="13" fillId="2" borderId="7" xfId="0" applyNumberFormat="1" applyFont="1" applyFill="1" applyBorder="1" applyProtection="1">
      <alignment vertical="center"/>
      <protection locked="0"/>
    </xf>
    <xf numFmtId="193" fontId="10" fillId="2" borderId="0" xfId="0" applyNumberFormat="1" applyFont="1" applyFill="1" applyAlignment="1">
      <alignment vertical="center" wrapText="1"/>
    </xf>
    <xf numFmtId="180" fontId="10" fillId="2" borderId="0" xfId="0" applyNumberFormat="1" applyFont="1" applyFill="1" applyAlignment="1">
      <alignment vertical="center" wrapText="1"/>
    </xf>
    <xf numFmtId="49" fontId="18" fillId="2" borderId="0" xfId="0" applyNumberFormat="1" applyFont="1" applyFill="1" applyAlignment="1">
      <alignment vertical="center" wrapText="1"/>
    </xf>
    <xf numFmtId="182" fontId="10" fillId="2" borderId="0" xfId="0" quotePrefix="1" applyNumberFormat="1" applyFont="1" applyFill="1" applyAlignment="1" applyProtection="1">
      <alignment vertical="center" wrapText="1"/>
      <protection locked="0"/>
    </xf>
    <xf numFmtId="182" fontId="10" fillId="2" borderId="0" xfId="0" quotePrefix="1" applyNumberFormat="1" applyFont="1" applyFill="1" applyAlignment="1" applyProtection="1">
      <alignment horizontal="right" vertical="center" wrapText="1"/>
      <protection locked="0"/>
    </xf>
    <xf numFmtId="0" fontId="12" fillId="2" borderId="12" xfId="0" quotePrefix="1" applyFont="1" applyFill="1" applyBorder="1" applyAlignment="1" applyProtection="1">
      <alignment horizontal="center" vertical="center" wrapText="1"/>
      <protection locked="0"/>
    </xf>
    <xf numFmtId="0" fontId="12" fillId="2" borderId="6" xfId="0" quotePrefix="1" applyFont="1" applyFill="1" applyBorder="1" applyAlignment="1" applyProtection="1">
      <alignment horizontal="center" vertical="center" wrapText="1"/>
      <protection locked="0"/>
    </xf>
    <xf numFmtId="178" fontId="13" fillId="2" borderId="0" xfId="0" applyNumberFormat="1" applyFont="1" applyFill="1">
      <alignment vertical="center"/>
    </xf>
    <xf numFmtId="178" fontId="13" fillId="2" borderId="6" xfId="0" applyNumberFormat="1" applyFont="1" applyFill="1" applyBorder="1">
      <alignment vertical="center"/>
    </xf>
    <xf numFmtId="178" fontId="13" fillId="2" borderId="7" xfId="0" applyNumberFormat="1" applyFont="1" applyFill="1" applyBorder="1">
      <alignment vertical="center"/>
    </xf>
    <xf numFmtId="178" fontId="13" fillId="2" borderId="14" xfId="0" applyNumberFormat="1" applyFont="1" applyFill="1" applyBorder="1">
      <alignment vertical="center"/>
    </xf>
    <xf numFmtId="178" fontId="13" fillId="2" borderId="12" xfId="0" applyNumberFormat="1" applyFont="1" applyFill="1" applyBorder="1">
      <alignment vertical="center"/>
    </xf>
    <xf numFmtId="198" fontId="13" fillId="2" borderId="12" xfId="0" applyNumberFormat="1" applyFont="1" applyFill="1" applyBorder="1">
      <alignment vertical="center"/>
    </xf>
    <xf numFmtId="0" fontId="9" fillId="2" borderId="3" xfId="42" quotePrefix="1" applyFill="1" applyBorder="1" applyAlignment="1" applyProtection="1">
      <alignment horizontal="center" vertical="center"/>
      <protection locked="0"/>
    </xf>
    <xf numFmtId="0" fontId="9" fillId="2" borderId="3" xfId="42" applyFill="1" applyBorder="1" applyAlignment="1" applyProtection="1">
      <alignment horizontal="center" vertical="center"/>
      <protection locked="0"/>
    </xf>
    <xf numFmtId="0" fontId="9" fillId="2" borderId="4" xfId="42" quotePrefix="1" applyFill="1" applyBorder="1" applyAlignment="1" applyProtection="1">
      <alignment horizontal="center" vertical="center"/>
      <protection locked="0"/>
    </xf>
    <xf numFmtId="180" fontId="39" fillId="2" borderId="7" xfId="0" applyNumberFormat="1" applyFont="1" applyFill="1" applyBorder="1" applyProtection="1">
      <alignment vertical="center"/>
      <protection locked="0"/>
    </xf>
    <xf numFmtId="0" fontId="10" fillId="2" borderId="5" xfId="40" applyFont="1" applyFill="1" applyBorder="1" applyAlignment="1">
      <alignment horizontal="center" vertical="center"/>
    </xf>
    <xf numFmtId="0" fontId="10" fillId="2" borderId="4" xfId="40" applyFont="1" applyFill="1" applyBorder="1" applyAlignment="1">
      <alignment horizontal="center" vertical="center"/>
    </xf>
    <xf numFmtId="14" fontId="10" fillId="2" borderId="9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 wrapText="1"/>
    </xf>
    <xf numFmtId="0" fontId="39" fillId="2" borderId="14" xfId="40" applyFont="1" applyFill="1" applyBorder="1" applyAlignment="1">
      <alignment horizontal="center" vertical="center"/>
    </xf>
    <xf numFmtId="0" fontId="39" fillId="2" borderId="12" xfId="40" applyFont="1" applyFill="1" applyBorder="1" applyAlignment="1">
      <alignment horizontal="center" vertical="center"/>
    </xf>
    <xf numFmtId="0" fontId="39" fillId="2" borderId="6" xfId="40" applyFont="1" applyFill="1" applyBorder="1" applyAlignment="1">
      <alignment horizontal="center" vertical="center"/>
    </xf>
    <xf numFmtId="3" fontId="39" fillId="2" borderId="12" xfId="0" applyNumberFormat="1" applyFont="1" applyFill="1" applyBorder="1" applyProtection="1">
      <alignment vertical="center"/>
      <protection locked="0"/>
    </xf>
    <xf numFmtId="3" fontId="39" fillId="2" borderId="6" xfId="0" applyNumberFormat="1" applyFont="1" applyFill="1" applyBorder="1" applyProtection="1">
      <alignment vertical="center"/>
      <protection locked="0"/>
    </xf>
    <xf numFmtId="3" fontId="39" fillId="2" borderId="12" xfId="0" applyNumberFormat="1" applyFont="1" applyFill="1" applyBorder="1" applyAlignment="1">
      <alignment vertical="center" wrapText="1"/>
    </xf>
    <xf numFmtId="193" fontId="39" fillId="2" borderId="0" xfId="0" applyNumberFormat="1" applyFont="1" applyFill="1" applyAlignment="1">
      <alignment vertical="center" wrapText="1"/>
    </xf>
    <xf numFmtId="180" fontId="39" fillId="2" borderId="0" xfId="0" applyNumberFormat="1" applyFont="1" applyFill="1" applyAlignment="1">
      <alignment vertical="center" wrapText="1"/>
    </xf>
    <xf numFmtId="3" fontId="39" fillId="2" borderId="6" xfId="0" applyNumberFormat="1" applyFont="1" applyFill="1" applyBorder="1" applyAlignment="1">
      <alignment vertical="center" wrapText="1"/>
    </xf>
    <xf numFmtId="193" fontId="39" fillId="2" borderId="7" xfId="0" applyNumberFormat="1" applyFont="1" applyFill="1" applyBorder="1" applyAlignment="1">
      <alignment vertical="center" wrapText="1"/>
    </xf>
    <xf numFmtId="180" fontId="39" fillId="2" borderId="7" xfId="0" applyNumberFormat="1" applyFont="1" applyFill="1" applyBorder="1" applyAlignment="1">
      <alignment vertical="center" wrapText="1"/>
    </xf>
    <xf numFmtId="3" fontId="10" fillId="2" borderId="14" xfId="0" applyNumberFormat="1" applyFont="1" applyFill="1" applyBorder="1">
      <alignment vertical="center"/>
    </xf>
    <xf numFmtId="49" fontId="18" fillId="2" borderId="0" xfId="0" applyNumberFormat="1" applyFont="1" applyFill="1" applyAlignment="1">
      <alignment horizontal="right" vertical="center" wrapText="1"/>
    </xf>
    <xf numFmtId="0" fontId="18" fillId="2" borderId="12" xfId="0" quotePrefix="1" applyFont="1" applyFill="1" applyBorder="1" applyAlignment="1" applyProtection="1">
      <alignment horizontal="center" vertical="center" wrapText="1"/>
      <protection locked="0"/>
    </xf>
    <xf numFmtId="3" fontId="10" fillId="2" borderId="0" xfId="0" applyNumberFormat="1" applyFont="1" applyFill="1" applyAlignment="1">
      <alignment vertical="center" wrapText="1"/>
    </xf>
    <xf numFmtId="0" fontId="18" fillId="2" borderId="6" xfId="0" quotePrefix="1" applyFont="1" applyFill="1" applyBorder="1" applyAlignment="1" applyProtection="1">
      <alignment horizontal="center" vertical="center" wrapText="1"/>
      <protection locked="0"/>
    </xf>
    <xf numFmtId="180" fontId="9" fillId="2" borderId="0" xfId="46" applyNumberFormat="1" applyFill="1" applyAlignment="1">
      <alignment horizontal="right" vertical="center"/>
    </xf>
    <xf numFmtId="180" fontId="9" fillId="2" borderId="13" xfId="46" applyNumberFormat="1" applyFill="1" applyBorder="1" applyAlignment="1">
      <alignment horizontal="right" vertical="center"/>
    </xf>
    <xf numFmtId="180" fontId="9" fillId="2" borderId="7" xfId="46" applyNumberFormat="1" applyFill="1" applyBorder="1" applyAlignment="1">
      <alignment horizontal="right" vertical="center"/>
    </xf>
    <xf numFmtId="180" fontId="9" fillId="2" borderId="17" xfId="46" applyNumberFormat="1" applyFill="1" applyBorder="1" applyAlignment="1">
      <alignment horizontal="right" vertical="center"/>
    </xf>
    <xf numFmtId="180" fontId="13" fillId="2" borderId="0" xfId="47" applyNumberFormat="1" applyFont="1" applyFill="1" applyAlignment="1">
      <alignment horizontal="right" vertical="center"/>
    </xf>
    <xf numFmtId="180" fontId="13" fillId="2" borderId="7" xfId="47" applyNumberFormat="1" applyFont="1" applyFill="1" applyBorder="1" applyAlignment="1">
      <alignment horizontal="right" vertical="center"/>
    </xf>
    <xf numFmtId="180" fontId="13" fillId="2" borderId="17" xfId="47" applyNumberFormat="1" applyFont="1" applyFill="1" applyBorder="1" applyAlignment="1">
      <alignment horizontal="right" vertical="center"/>
    </xf>
    <xf numFmtId="3" fontId="13" fillId="2" borderId="0" xfId="47" applyNumberFormat="1" applyFont="1" applyFill="1" applyAlignment="1">
      <alignment horizontal="right" vertical="center"/>
    </xf>
    <xf numFmtId="3" fontId="13" fillId="2" borderId="18" xfId="47" applyNumberFormat="1" applyFont="1" applyFill="1" applyBorder="1" applyAlignment="1">
      <alignment horizontal="right" vertical="center"/>
    </xf>
    <xf numFmtId="180" fontId="13" fillId="2" borderId="13" xfId="47" applyNumberFormat="1" applyFont="1" applyFill="1" applyBorder="1" applyAlignment="1">
      <alignment horizontal="right" vertical="center"/>
    </xf>
    <xf numFmtId="3" fontId="13" fillId="2" borderId="12" xfId="47" applyNumberFormat="1" applyFont="1" applyFill="1" applyBorder="1" applyAlignment="1">
      <alignment horizontal="right" vertical="center"/>
    </xf>
    <xf numFmtId="3" fontId="13" fillId="2" borderId="7" xfId="47" applyNumberFormat="1" applyFont="1" applyFill="1" applyBorder="1" applyAlignment="1">
      <alignment horizontal="right" vertical="center"/>
    </xf>
    <xf numFmtId="3" fontId="13" fillId="2" borderId="19" xfId="47" applyNumberFormat="1" applyFont="1" applyFill="1" applyBorder="1" applyAlignment="1">
      <alignment horizontal="right" vertical="center"/>
    </xf>
    <xf numFmtId="0" fontId="10" fillId="2" borderId="3" xfId="47" quotePrefix="1" applyFont="1" applyFill="1" applyBorder="1" applyAlignment="1">
      <alignment horizontal="left" vertical="center" indent="1"/>
    </xf>
    <xf numFmtId="180" fontId="13" fillId="2" borderId="0" xfId="47" applyNumberFormat="1" applyFont="1" applyFill="1" applyAlignment="1" applyProtection="1">
      <alignment horizontal="right" vertical="center"/>
      <protection locked="0"/>
    </xf>
    <xf numFmtId="0" fontId="13" fillId="2" borderId="3" xfId="48" quotePrefix="1" applyFont="1" applyFill="1" applyBorder="1" applyAlignment="1">
      <alignment horizontal="left" vertical="center"/>
    </xf>
    <xf numFmtId="184" fontId="13" fillId="2" borderId="12" xfId="48" applyNumberFormat="1" applyFont="1" applyFill="1" applyBorder="1" applyAlignment="1">
      <alignment horizontal="left" vertical="center"/>
    </xf>
    <xf numFmtId="184" fontId="13" fillId="2" borderId="15" xfId="48" applyNumberFormat="1" applyFont="1" applyFill="1" applyBorder="1" applyAlignment="1">
      <alignment horizontal="left" vertical="center"/>
    </xf>
    <xf numFmtId="184" fontId="13" fillId="2" borderId="7" xfId="48" applyNumberFormat="1" applyFont="1" applyFill="1" applyBorder="1" applyAlignment="1">
      <alignment horizontal="left" vertical="center"/>
    </xf>
    <xf numFmtId="184" fontId="13" fillId="2" borderId="4" xfId="48" applyNumberFormat="1" applyFont="1" applyFill="1" applyBorder="1" applyAlignment="1">
      <alignment horizontal="left" vertical="center"/>
    </xf>
    <xf numFmtId="182" fontId="13" fillId="2" borderId="0" xfId="48" applyNumberFormat="1" applyFont="1" applyFill="1" applyAlignment="1">
      <alignment horizontal="right" vertical="center"/>
    </xf>
    <xf numFmtId="182" fontId="13" fillId="2" borderId="16" xfId="48" applyNumberFormat="1" applyFont="1" applyFill="1" applyBorder="1" applyAlignment="1">
      <alignment horizontal="right" vertical="center"/>
    </xf>
    <xf numFmtId="0" fontId="10" fillId="2" borderId="0" xfId="46" applyFont="1" applyFill="1" applyAlignment="1">
      <alignment horizontal="right" vertical="center"/>
    </xf>
    <xf numFmtId="180" fontId="9" fillId="2" borderId="18" xfId="46" applyNumberFormat="1" applyFill="1" applyBorder="1" applyAlignment="1">
      <alignment vertical="center"/>
    </xf>
    <xf numFmtId="187" fontId="13" fillId="2" borderId="4" xfId="32" applyNumberFormat="1" applyFont="1" applyFill="1" applyBorder="1" applyProtection="1">
      <alignment vertical="center"/>
      <protection locked="0"/>
    </xf>
    <xf numFmtId="0" fontId="9" fillId="2" borderId="3" xfId="48" quotePrefix="1" applyFill="1" applyBorder="1" applyAlignment="1">
      <alignment horizontal="left" vertical="center"/>
    </xf>
    <xf numFmtId="0" fontId="9" fillId="2" borderId="3" xfId="47" quotePrefix="1" applyFont="1" applyFill="1" applyBorder="1" applyAlignment="1">
      <alignment horizontal="left" vertical="center" indent="1"/>
    </xf>
    <xf numFmtId="0" fontId="9" fillId="2" borderId="3" xfId="45" quotePrefix="1" applyFill="1" applyBorder="1" applyAlignment="1">
      <alignment horizontal="center" vertical="center"/>
    </xf>
    <xf numFmtId="0" fontId="9" fillId="2" borderId="15" xfId="0" applyFont="1" applyFill="1" applyBorder="1">
      <alignment vertical="center"/>
    </xf>
    <xf numFmtId="3" fontId="9" fillId="2" borderId="0" xfId="42" applyNumberFormat="1" applyFill="1" applyAlignment="1">
      <alignment vertical="center"/>
    </xf>
    <xf numFmtId="0" fontId="13" fillId="0" borderId="0" xfId="0" applyFont="1">
      <alignment vertical="center"/>
    </xf>
    <xf numFmtId="0" fontId="19" fillId="0" borderId="0" xfId="56" applyFill="1" applyAlignment="1" applyProtection="1">
      <alignment vertical="center"/>
    </xf>
    <xf numFmtId="177" fontId="9" fillId="0" borderId="0" xfId="54" applyFont="1" applyAlignment="1">
      <alignment vertical="center"/>
    </xf>
    <xf numFmtId="0" fontId="12" fillId="2" borderId="0" xfId="0" applyFont="1" applyFill="1">
      <alignment vertical="center"/>
    </xf>
    <xf numFmtId="0" fontId="4" fillId="2" borderId="0" xfId="48" applyFont="1" applyFill="1" applyAlignment="1">
      <alignment vertical="center"/>
    </xf>
    <xf numFmtId="0" fontId="9" fillId="2" borderId="0" xfId="48" applyFill="1"/>
    <xf numFmtId="0" fontId="13" fillId="2" borderId="1" xfId="48" applyFont="1" applyFill="1" applyBorder="1" applyAlignment="1">
      <alignment horizontal="center" vertical="center"/>
    </xf>
    <xf numFmtId="0" fontId="13" fillId="2" borderId="5" xfId="48" quotePrefix="1" applyFont="1" applyFill="1" applyBorder="1" applyAlignment="1">
      <alignment horizontal="center" vertical="center"/>
    </xf>
    <xf numFmtId="0" fontId="13" fillId="2" borderId="7" xfId="48" applyFont="1" applyFill="1" applyBorder="1" applyAlignment="1">
      <alignment horizontal="center" vertical="center"/>
    </xf>
    <xf numFmtId="0" fontId="13" fillId="2" borderId="4" xfId="48" applyFont="1" applyFill="1" applyBorder="1" applyAlignment="1">
      <alignment vertical="center"/>
    </xf>
    <xf numFmtId="0" fontId="13" fillId="2" borderId="15" xfId="48" applyFont="1" applyFill="1" applyBorder="1" applyAlignment="1">
      <alignment horizontal="center" vertical="center"/>
    </xf>
    <xf numFmtId="182" fontId="13" fillId="2" borderId="12" xfId="48" applyNumberFormat="1" applyFont="1" applyFill="1" applyBorder="1" applyAlignment="1">
      <alignment horizontal="right" vertical="center"/>
    </xf>
    <xf numFmtId="182" fontId="13" fillId="2" borderId="3" xfId="48" applyNumberFormat="1" applyFont="1" applyFill="1" applyBorder="1" applyAlignment="1">
      <alignment horizontal="right" vertical="center"/>
    </xf>
    <xf numFmtId="0" fontId="13" fillId="2" borderId="0" xfId="44" applyFont="1" applyFill="1" applyAlignment="1">
      <alignment vertical="center"/>
    </xf>
    <xf numFmtId="182" fontId="13" fillId="2" borderId="7" xfId="48" applyNumberFormat="1" applyFont="1" applyFill="1" applyBorder="1" applyAlignment="1">
      <alignment horizontal="right" vertical="center"/>
    </xf>
    <xf numFmtId="182" fontId="13" fillId="2" borderId="15" xfId="48" applyNumberFormat="1" applyFont="1" applyFill="1" applyBorder="1" applyAlignment="1">
      <alignment horizontal="right" vertical="center"/>
    </xf>
    <xf numFmtId="0" fontId="13" fillId="2" borderId="0" xfId="47" applyFont="1" applyFill="1" applyAlignment="1">
      <alignment horizontal="center" vertical="center"/>
    </xf>
    <xf numFmtId="182" fontId="13" fillId="2" borderId="6" xfId="48" applyNumberFormat="1" applyFont="1" applyFill="1" applyBorder="1" applyAlignment="1">
      <alignment horizontal="right" vertical="center"/>
    </xf>
    <xf numFmtId="0" fontId="18" fillId="5" borderId="0" xfId="40" applyFont="1" applyFill="1"/>
    <xf numFmtId="0" fontId="9" fillId="5" borderId="0" xfId="40" applyFont="1" applyFill="1"/>
    <xf numFmtId="0" fontId="4" fillId="2" borderId="0" xfId="47" applyFont="1" applyFill="1" applyAlignment="1">
      <alignment horizontal="centerContinuous" vertical="center"/>
    </xf>
    <xf numFmtId="0" fontId="9" fillId="2" borderId="0" xfId="47" applyFont="1" applyFill="1" applyAlignment="1">
      <alignment horizontal="centerContinuous" vertical="center"/>
    </xf>
    <xf numFmtId="0" fontId="9" fillId="2" borderId="0" xfId="47" applyFont="1" applyFill="1" applyAlignment="1">
      <alignment horizontal="centerContinuous"/>
    </xf>
    <xf numFmtId="0" fontId="10" fillId="2" borderId="0" xfId="46" applyFont="1" applyFill="1" applyAlignment="1">
      <alignment horizontal="right"/>
    </xf>
    <xf numFmtId="0" fontId="10" fillId="2" borderId="0" xfId="47" applyFont="1" applyFill="1"/>
    <xf numFmtId="0" fontId="10" fillId="2" borderId="3" xfId="47" applyFont="1" applyFill="1" applyBorder="1"/>
    <xf numFmtId="0" fontId="12" fillId="2" borderId="20" xfId="47" applyFont="1" applyFill="1" applyBorder="1" applyAlignment="1">
      <alignment horizontal="center" vertical="center" wrapText="1"/>
    </xf>
    <xf numFmtId="0" fontId="12" fillId="2" borderId="9" xfId="47" applyFont="1" applyFill="1" applyBorder="1" applyAlignment="1">
      <alignment horizontal="center" vertical="center" wrapText="1"/>
    </xf>
    <xf numFmtId="0" fontId="13" fillId="2" borderId="0" xfId="47" applyFont="1" applyFill="1" applyAlignment="1">
      <alignment horizontal="right" vertical="center"/>
    </xf>
    <xf numFmtId="49" fontId="18" fillId="2" borderId="0" xfId="46" applyNumberFormat="1" applyFont="1" applyFill="1" applyAlignment="1">
      <alignment horizontal="left" vertical="center"/>
    </xf>
    <xf numFmtId="0" fontId="9" fillId="2" borderId="0" xfId="45" quotePrefix="1" applyFill="1" applyAlignment="1">
      <alignment horizontal="center" vertical="center"/>
    </xf>
    <xf numFmtId="0" fontId="10" fillId="2" borderId="0" xfId="40" applyFont="1" applyFill="1"/>
    <xf numFmtId="0" fontId="9" fillId="2" borderId="14" xfId="0" applyFont="1" applyFill="1" applyBorder="1" applyAlignment="1" applyProtection="1">
      <alignment horizontal="center" vertical="center"/>
      <protection locked="0"/>
    </xf>
    <xf numFmtId="49" fontId="13" fillId="2" borderId="0" xfId="43" applyNumberFormat="1" applyFont="1" applyFill="1" applyAlignment="1">
      <alignment horizontal="justify" vertical="center"/>
    </xf>
    <xf numFmtId="49" fontId="10" fillId="2" borderId="0" xfId="43" applyNumberFormat="1" applyFont="1" applyFill="1" applyAlignment="1">
      <alignment vertical="center"/>
    </xf>
    <xf numFmtId="0" fontId="9" fillId="2" borderId="0" xfId="42" applyFill="1" applyAlignment="1" applyProtection="1">
      <alignment horizontal="center" vertical="center"/>
      <protection locked="0"/>
    </xf>
    <xf numFmtId="0" fontId="9" fillId="2" borderId="4" xfId="42" applyFill="1" applyBorder="1" applyAlignment="1" applyProtection="1">
      <alignment horizontal="center" vertical="center"/>
      <protection locked="0"/>
    </xf>
    <xf numFmtId="188" fontId="9" fillId="2" borderId="0" xfId="42" applyNumberFormat="1" applyFill="1" applyAlignment="1">
      <alignment vertical="center"/>
    </xf>
    <xf numFmtId="180" fontId="9" fillId="2" borderId="3" xfId="42" applyNumberFormat="1" applyFill="1" applyBorder="1" applyAlignment="1">
      <alignment vertical="center"/>
    </xf>
    <xf numFmtId="180" fontId="9" fillId="2" borderId="0" xfId="42" applyNumberFormat="1" applyFill="1" applyAlignment="1">
      <alignment vertical="center"/>
    </xf>
    <xf numFmtId="3" fontId="9" fillId="2" borderId="6" xfId="42" applyNumberFormat="1" applyFill="1" applyBorder="1" applyAlignment="1">
      <alignment vertical="center"/>
    </xf>
    <xf numFmtId="188" fontId="9" fillId="2" borderId="7" xfId="42" applyNumberFormat="1" applyFill="1" applyBorder="1" applyAlignment="1">
      <alignment vertical="center"/>
    </xf>
    <xf numFmtId="180" fontId="9" fillId="2" borderId="4" xfId="42" applyNumberFormat="1" applyFill="1" applyBorder="1" applyAlignment="1">
      <alignment vertical="center"/>
    </xf>
    <xf numFmtId="180" fontId="9" fillId="2" borderId="7" xfId="42" applyNumberFormat="1" applyFill="1" applyBorder="1" applyAlignment="1">
      <alignment vertical="center"/>
    </xf>
    <xf numFmtId="0" fontId="13" fillId="2" borderId="0" xfId="42" applyFont="1" applyFill="1" applyAlignment="1" applyProtection="1">
      <alignment horizontal="center" vertical="center"/>
      <protection locked="0"/>
    </xf>
    <xf numFmtId="0" fontId="9" fillId="2" borderId="0" xfId="42" applyFill="1" applyAlignment="1" applyProtection="1">
      <alignment horizontal="center"/>
      <protection locked="0"/>
    </xf>
    <xf numFmtId="0" fontId="13" fillId="2" borderId="0" xfId="41" applyFont="1" applyFill="1"/>
    <xf numFmtId="0" fontId="10" fillId="2" borderId="6" xfId="41" quotePrefix="1" applyFont="1" applyFill="1" applyBorder="1" applyAlignment="1">
      <alignment horizontal="center" vertical="center"/>
    </xf>
    <xf numFmtId="0" fontId="9" fillId="2" borderId="0" xfId="41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2" fontId="13" fillId="2" borderId="9" xfId="0" applyNumberFormat="1" applyFont="1" applyFill="1" applyBorder="1" applyAlignment="1">
      <alignment horizontal="center" vertical="center"/>
    </xf>
    <xf numFmtId="2" fontId="13" fillId="2" borderId="9" xfId="0" applyNumberFormat="1" applyFont="1" applyFill="1" applyBorder="1" applyAlignment="1">
      <alignment horizontal="center" vertical="center" wrapText="1"/>
    </xf>
    <xf numFmtId="2" fontId="13" fillId="2" borderId="20" xfId="0" applyNumberFormat="1" applyFont="1" applyFill="1" applyBorder="1" applyAlignment="1">
      <alignment horizontal="center" vertical="center"/>
    </xf>
    <xf numFmtId="2" fontId="13" fillId="2" borderId="20" xfId="0" applyNumberFormat="1" applyFont="1" applyFill="1" applyBorder="1" applyAlignment="1">
      <alignment horizontal="center" vertical="center" wrapText="1"/>
    </xf>
    <xf numFmtId="2" fontId="9" fillId="2" borderId="0" xfId="0" applyNumberFormat="1" applyFont="1" applyFill="1" applyAlignment="1">
      <alignment horizontal="right"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49" fontId="10" fillId="2" borderId="11" xfId="0" applyNumberFormat="1" applyFont="1" applyFill="1" applyBorder="1" applyAlignment="1">
      <alignment horizontal="centerContinuous" vertical="center"/>
    </xf>
    <xf numFmtId="14" fontId="10" fillId="2" borderId="0" xfId="0" applyNumberFormat="1" applyFont="1" applyFill="1" applyAlignment="1">
      <alignment horizontal="right" vertical="center"/>
    </xf>
    <xf numFmtId="49" fontId="10" fillId="2" borderId="3" xfId="0" applyNumberFormat="1" applyFont="1" applyFill="1" applyBorder="1" applyAlignment="1">
      <alignment horizontal="centerContinuous" vertical="center"/>
    </xf>
    <xf numFmtId="14" fontId="10" fillId="2" borderId="7" xfId="0" applyNumberFormat="1" applyFont="1" applyFill="1" applyBorder="1" applyAlignment="1">
      <alignment horizontal="right" vertical="center"/>
    </xf>
    <xf numFmtId="49" fontId="10" fillId="2" borderId="4" xfId="0" applyNumberFormat="1" applyFont="1" applyFill="1" applyBorder="1" applyAlignment="1">
      <alignment horizontal="centerContinuous" vertical="center"/>
    </xf>
    <xf numFmtId="182" fontId="10" fillId="2" borderId="7" xfId="0" applyNumberFormat="1" applyFont="1" applyFill="1" applyBorder="1" applyAlignment="1">
      <alignment horizontal="center" vertical="center"/>
    </xf>
    <xf numFmtId="49" fontId="9" fillId="2" borderId="0" xfId="0" applyNumberFormat="1" applyFont="1" applyFill="1">
      <alignment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0" fillId="2" borderId="5" xfId="32" applyFont="1" applyFill="1" applyBorder="1" applyAlignment="1">
      <alignment horizontal="center" vertical="center"/>
    </xf>
    <xf numFmtId="0" fontId="10" fillId="2" borderId="3" xfId="32" applyFont="1" applyFill="1" applyBorder="1">
      <alignment vertical="center"/>
    </xf>
    <xf numFmtId="0" fontId="10" fillId="2" borderId="8" xfId="32" applyFont="1" applyFill="1" applyBorder="1">
      <alignment vertical="center"/>
    </xf>
    <xf numFmtId="14" fontId="10" fillId="2" borderId="5" xfId="32" applyNumberFormat="1" applyFont="1" applyFill="1" applyBorder="1" applyAlignment="1">
      <alignment horizontal="center" vertical="center"/>
    </xf>
    <xf numFmtId="14" fontId="10" fillId="2" borderId="1" xfId="32" applyNumberFormat="1" applyFont="1" applyFill="1" applyBorder="1" applyAlignment="1">
      <alignment horizontal="center" vertical="center"/>
    </xf>
    <xf numFmtId="0" fontId="10" fillId="2" borderId="14" xfId="32" applyFont="1" applyFill="1" applyBorder="1" applyAlignment="1">
      <alignment horizontal="center" vertical="center"/>
    </xf>
    <xf numFmtId="0" fontId="10" fillId="2" borderId="0" xfId="32" applyFont="1" applyFill="1" applyAlignment="1">
      <alignment horizontal="center" vertical="center"/>
    </xf>
    <xf numFmtId="0" fontId="10" fillId="2" borderId="16" xfId="32" applyFont="1" applyFill="1" applyBorder="1" applyAlignment="1">
      <alignment horizontal="center" vertical="center"/>
    </xf>
    <xf numFmtId="0" fontId="10" fillId="2" borderId="3" xfId="32" applyFont="1" applyFill="1" applyBorder="1" applyAlignment="1">
      <alignment horizontal="center" vertical="center"/>
    </xf>
    <xf numFmtId="14" fontId="10" fillId="2" borderId="3" xfId="32" applyNumberFormat="1" applyFont="1" applyFill="1" applyBorder="1" applyAlignment="1">
      <alignment horizontal="center" vertical="center"/>
    </xf>
    <xf numFmtId="0" fontId="10" fillId="2" borderId="4" xfId="32" applyFont="1" applyFill="1" applyBorder="1" applyAlignment="1">
      <alignment horizontal="center" vertical="center"/>
    </xf>
    <xf numFmtId="0" fontId="10" fillId="2" borderId="7" xfId="32" applyFont="1" applyFill="1" applyBorder="1" applyAlignment="1">
      <alignment horizontal="center" vertical="center"/>
    </xf>
    <xf numFmtId="0" fontId="10" fillId="2" borderId="15" xfId="32" applyFont="1" applyFill="1" applyBorder="1">
      <alignment vertical="center"/>
    </xf>
    <xf numFmtId="14" fontId="10" fillId="2" borderId="4" xfId="32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4" xfId="40" applyFont="1" applyFill="1" applyBorder="1" applyAlignment="1">
      <alignment horizontal="center" vertical="center" wrapText="1"/>
    </xf>
    <xf numFmtId="0" fontId="10" fillId="2" borderId="1" xfId="47" applyFont="1" applyFill="1" applyBorder="1" applyAlignment="1">
      <alignment horizontal="center" vertical="center"/>
    </xf>
    <xf numFmtId="0" fontId="10" fillId="2" borderId="5" xfId="47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49" fontId="18" fillId="2" borderId="14" xfId="32" applyNumberFormat="1" applyFont="1" applyFill="1" applyBorder="1" applyAlignment="1" applyProtection="1">
      <alignment horizontal="center" vertical="center" wrapText="1"/>
      <protection locked="0"/>
    </xf>
    <xf numFmtId="0" fontId="13" fillId="2" borderId="0" xfId="45" applyFont="1" applyFill="1" applyAlignment="1">
      <alignment horizontal="center" vertical="center" wrapText="1"/>
    </xf>
    <xf numFmtId="188" fontId="13" fillId="2" borderId="12" xfId="45" applyNumberFormat="1" applyFont="1" applyFill="1" applyBorder="1" applyAlignment="1">
      <alignment horizontal="right" vertical="center"/>
    </xf>
    <xf numFmtId="0" fontId="13" fillId="2" borderId="4" xfId="45" applyFont="1" applyFill="1" applyBorder="1" applyAlignment="1">
      <alignment horizontal="center" vertical="center" wrapText="1"/>
    </xf>
    <xf numFmtId="2" fontId="4" fillId="2" borderId="7" xfId="46" applyNumberFormat="1" applyFont="1" applyFill="1" applyBorder="1" applyAlignment="1">
      <alignment horizontal="left" vertical="center" indent="23"/>
    </xf>
    <xf numFmtId="180" fontId="9" fillId="2" borderId="14" xfId="46" applyNumberFormat="1" applyFill="1" applyBorder="1" applyAlignment="1">
      <alignment vertical="center"/>
    </xf>
    <xf numFmtId="180" fontId="9" fillId="2" borderId="21" xfId="46" applyNumberFormat="1" applyFill="1" applyBorder="1" applyAlignment="1">
      <alignment vertical="center"/>
    </xf>
    <xf numFmtId="199" fontId="9" fillId="2" borderId="0" xfId="46" applyNumberFormat="1" applyFill="1" applyAlignment="1">
      <alignment vertical="center"/>
    </xf>
    <xf numFmtId="199" fontId="9" fillId="2" borderId="18" xfId="46" applyNumberFormat="1" applyFill="1" applyBorder="1" applyAlignment="1">
      <alignment vertical="center"/>
    </xf>
    <xf numFmtId="199" fontId="9" fillId="2" borderId="7" xfId="46" applyNumberFormat="1" applyFill="1" applyBorder="1" applyAlignment="1">
      <alignment horizontal="right" vertical="center"/>
    </xf>
    <xf numFmtId="199" fontId="9" fillId="2" borderId="19" xfId="46" applyNumberFormat="1" applyFill="1" applyBorder="1" applyAlignment="1">
      <alignment horizontal="right" vertical="center"/>
    </xf>
    <xf numFmtId="201" fontId="9" fillId="2" borderId="7" xfId="46" applyNumberFormat="1" applyFill="1" applyBorder="1" applyAlignment="1">
      <alignment horizontal="right" vertical="center"/>
    </xf>
    <xf numFmtId="196" fontId="9" fillId="2" borderId="17" xfId="46" applyNumberFormat="1" applyFill="1" applyBorder="1" applyAlignment="1">
      <alignment horizontal="right" vertical="center"/>
    </xf>
    <xf numFmtId="196" fontId="9" fillId="2" borderId="7" xfId="46" applyNumberFormat="1" applyFill="1" applyBorder="1" applyAlignment="1">
      <alignment horizontal="right" vertical="center"/>
    </xf>
    <xf numFmtId="202" fontId="9" fillId="2" borderId="7" xfId="46" applyNumberFormat="1" applyFill="1" applyBorder="1" applyAlignment="1">
      <alignment horizontal="right" vertical="center"/>
    </xf>
    <xf numFmtId="200" fontId="9" fillId="2" borderId="0" xfId="46" applyNumberFormat="1" applyFill="1" applyAlignment="1">
      <alignment horizontal="right" vertical="center"/>
    </xf>
    <xf numFmtId="202" fontId="9" fillId="2" borderId="19" xfId="46" applyNumberFormat="1" applyFill="1" applyBorder="1" applyAlignment="1">
      <alignment horizontal="right" vertical="center"/>
    </xf>
    <xf numFmtId="199" fontId="9" fillId="2" borderId="21" xfId="46" applyNumberFormat="1" applyFill="1" applyBorder="1" applyAlignment="1">
      <alignment vertical="center"/>
    </xf>
    <xf numFmtId="180" fontId="9" fillId="2" borderId="1" xfId="46" applyNumberFormat="1" applyFill="1" applyBorder="1" applyAlignment="1">
      <alignment vertical="center"/>
    </xf>
    <xf numFmtId="180" fontId="39" fillId="2" borderId="1" xfId="46" applyNumberFormat="1" applyFont="1" applyFill="1" applyBorder="1" applyAlignment="1">
      <alignment vertical="center"/>
    </xf>
    <xf numFmtId="199" fontId="39" fillId="2" borderId="21" xfId="46" applyNumberFormat="1" applyFont="1" applyFill="1" applyBorder="1" applyAlignment="1">
      <alignment vertical="center"/>
    </xf>
    <xf numFmtId="180" fontId="39" fillId="2" borderId="0" xfId="46" applyNumberFormat="1" applyFont="1" applyFill="1" applyAlignment="1">
      <alignment vertical="center"/>
    </xf>
    <xf numFmtId="199" fontId="9" fillId="2" borderId="0" xfId="46" applyNumberFormat="1" applyFill="1" applyAlignment="1">
      <alignment horizontal="right" vertical="center"/>
    </xf>
    <xf numFmtId="199" fontId="9" fillId="2" borderId="18" xfId="46" applyNumberFormat="1" applyFill="1" applyBorder="1" applyAlignment="1">
      <alignment horizontal="right" vertical="center"/>
    </xf>
    <xf numFmtId="180" fontId="9" fillId="2" borderId="23" xfId="46" applyNumberFormat="1" applyFill="1" applyBorder="1" applyAlignment="1">
      <alignment vertical="center"/>
    </xf>
    <xf numFmtId="0" fontId="16" fillId="2" borderId="0" xfId="46" applyFont="1" applyFill="1" applyAlignment="1">
      <alignment vertical="center"/>
    </xf>
    <xf numFmtId="200" fontId="18" fillId="2" borderId="3" xfId="46" applyNumberFormat="1" applyFont="1" applyFill="1" applyBorder="1" applyAlignment="1">
      <alignment horizontal="left" vertical="center"/>
    </xf>
    <xf numFmtId="180" fontId="39" fillId="2" borderId="23" xfId="46" applyNumberFormat="1" applyFont="1" applyFill="1" applyBorder="1" applyAlignment="1">
      <alignment vertical="center"/>
    </xf>
    <xf numFmtId="0" fontId="9" fillId="2" borderId="0" xfId="46" applyFill="1" applyAlignment="1">
      <alignment horizontal="centerContinuous" vertical="center"/>
    </xf>
    <xf numFmtId="199" fontId="39" fillId="2" borderId="1" xfId="46" applyNumberFormat="1" applyFont="1" applyFill="1" applyBorder="1" applyAlignment="1">
      <alignment vertical="center"/>
    </xf>
    <xf numFmtId="199" fontId="9" fillId="2" borderId="12" xfId="46" applyNumberFormat="1" applyFill="1" applyBorder="1" applyAlignment="1">
      <alignment horizontal="right" vertical="center"/>
    </xf>
    <xf numFmtId="0" fontId="9" fillId="2" borderId="7" xfId="47" quotePrefix="1" applyFont="1" applyFill="1" applyBorder="1" applyAlignment="1">
      <alignment horizontal="center" vertical="center"/>
    </xf>
    <xf numFmtId="2" fontId="9" fillId="2" borderId="15" xfId="46" applyNumberFormat="1" applyFill="1" applyBorder="1" applyAlignment="1">
      <alignment horizontal="center" vertical="center" wrapText="1"/>
    </xf>
    <xf numFmtId="2" fontId="9" fillId="2" borderId="4" xfId="46" applyNumberFormat="1" applyFill="1" applyBorder="1" applyAlignment="1">
      <alignment horizontal="center" vertical="center"/>
    </xf>
    <xf numFmtId="2" fontId="9" fillId="2" borderId="4" xfId="46" applyNumberFormat="1" applyFill="1" applyBorder="1" applyAlignment="1">
      <alignment horizontal="centerContinuous" vertical="distributed" wrapText="1"/>
    </xf>
    <xf numFmtId="2" fontId="9" fillId="2" borderId="7" xfId="46" applyNumberFormat="1" applyFill="1" applyBorder="1" applyAlignment="1">
      <alignment horizontal="center" vertical="distributed" wrapText="1"/>
    </xf>
    <xf numFmtId="2" fontId="9" fillId="2" borderId="0" xfId="46" applyNumberFormat="1" applyFill="1" applyAlignment="1">
      <alignment horizontal="centerContinuous" vertical="distributed" wrapText="1"/>
    </xf>
    <xf numFmtId="2" fontId="9" fillId="2" borderId="7" xfId="46" applyNumberFormat="1" applyFill="1" applyBorder="1" applyAlignment="1">
      <alignment horizontal="centerContinuous" vertical="distributed" wrapText="1"/>
    </xf>
    <xf numFmtId="200" fontId="9" fillId="2" borderId="0" xfId="46" applyNumberFormat="1" applyFill="1" applyAlignment="1">
      <alignment horizontal="left" vertical="center"/>
    </xf>
    <xf numFmtId="0" fontId="9" fillId="2" borderId="1" xfId="46" applyFill="1" applyBorder="1" applyAlignment="1">
      <alignment horizontal="left" vertical="center"/>
    </xf>
    <xf numFmtId="199" fontId="9" fillId="2" borderId="1" xfId="46" applyNumberFormat="1" applyFill="1" applyBorder="1" applyAlignment="1">
      <alignment horizontal="centerContinuous" vertical="center"/>
    </xf>
    <xf numFmtId="0" fontId="9" fillId="2" borderId="1" xfId="46" applyFill="1" applyBorder="1" applyAlignment="1">
      <alignment horizontal="centerContinuous" vertical="center"/>
    </xf>
    <xf numFmtId="2" fontId="9" fillId="2" borderId="20" xfId="46" applyNumberFormat="1" applyFill="1" applyBorder="1" applyAlignment="1">
      <alignment horizontal="center" vertical="distributed" wrapText="1"/>
    </xf>
    <xf numFmtId="199" fontId="9" fillId="2" borderId="21" xfId="46" applyNumberFormat="1" applyFill="1" applyBorder="1" applyAlignment="1">
      <alignment horizontal="centerContinuous" vertical="center"/>
    </xf>
    <xf numFmtId="0" fontId="9" fillId="2" borderId="0" xfId="43" applyFill="1" applyAlignment="1">
      <alignment vertical="center"/>
    </xf>
    <xf numFmtId="0" fontId="4" fillId="2" borderId="0" xfId="43" applyFont="1" applyFill="1" applyAlignment="1">
      <alignment horizontal="centerContinuous" vertical="center"/>
    </xf>
    <xf numFmtId="0" fontId="9" fillId="2" borderId="0" xfId="43" applyFill="1" applyAlignment="1">
      <alignment horizontal="centerContinuous" vertical="center"/>
    </xf>
    <xf numFmtId="0" fontId="10" fillId="2" borderId="0" xfId="43" applyFont="1" applyFill="1" applyAlignment="1">
      <alignment horizontal="right"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32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 applyProtection="1">
      <alignment vertical="center"/>
      <protection locked="0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14" fontId="6" fillId="2" borderId="1" xfId="0" applyNumberFormat="1" applyFont="1" applyFill="1" applyBorder="1">
      <alignment vertical="center"/>
    </xf>
    <xf numFmtId="0" fontId="6" fillId="2" borderId="5" xfId="0" applyFont="1" applyFill="1" applyBorder="1">
      <alignment vertical="center"/>
    </xf>
    <xf numFmtId="0" fontId="33" fillId="2" borderId="1" xfId="0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2" borderId="0" xfId="32" applyFont="1" applyFill="1">
      <alignment vertical="center"/>
    </xf>
    <xf numFmtId="0" fontId="8" fillId="2" borderId="0" xfId="32" applyFont="1" applyFill="1">
      <alignment vertical="center"/>
    </xf>
    <xf numFmtId="0" fontId="32" fillId="2" borderId="0" xfId="32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 applyAlignment="1" applyProtection="1">
      <protection locked="0"/>
    </xf>
    <xf numFmtId="49" fontId="32" fillId="2" borderId="0" xfId="0" applyNumberFormat="1" applyFont="1" applyFill="1">
      <alignment vertical="center"/>
    </xf>
    <xf numFmtId="182" fontId="32" fillId="2" borderId="0" xfId="0" applyNumberFormat="1" applyFont="1" applyFill="1">
      <alignment vertical="center"/>
    </xf>
    <xf numFmtId="182" fontId="32" fillId="2" borderId="0" xfId="0" applyNumberFormat="1" applyFont="1" applyFill="1" applyAlignment="1">
      <alignment horizontal="right" vertical="center"/>
    </xf>
    <xf numFmtId="0" fontId="40" fillId="2" borderId="0" xfId="0" applyFont="1" applyFill="1" applyAlignment="1" applyProtection="1">
      <protection locked="0"/>
    </xf>
    <xf numFmtId="0" fontId="6" fillId="2" borderId="5" xfId="0" applyFont="1" applyFill="1" applyBorder="1" applyAlignment="1">
      <alignment horizontal="right" vertical="center"/>
    </xf>
    <xf numFmtId="49" fontId="6" fillId="2" borderId="1" xfId="0" applyNumberFormat="1" applyFont="1" applyFill="1" applyBorder="1">
      <alignment vertical="center"/>
    </xf>
    <xf numFmtId="182" fontId="6" fillId="2" borderId="5" xfId="0" applyNumberFormat="1" applyFont="1" applyFill="1" applyBorder="1">
      <alignment vertical="center"/>
    </xf>
    <xf numFmtId="182" fontId="6" fillId="2" borderId="1" xfId="0" applyNumberFormat="1" applyFont="1" applyFill="1" applyBorder="1">
      <alignment vertical="center"/>
    </xf>
    <xf numFmtId="2" fontId="7" fillId="2" borderId="9" xfId="0" applyNumberFormat="1" applyFont="1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/>
    </xf>
    <xf numFmtId="2" fontId="7" fillId="2" borderId="11" xfId="0" applyNumberFormat="1" applyFont="1" applyFill="1" applyBorder="1" applyAlignment="1">
      <alignment horizontal="centerContinuous" vertical="center"/>
    </xf>
    <xf numFmtId="2" fontId="7" fillId="2" borderId="20" xfId="0" applyNumberFormat="1" applyFont="1" applyFill="1" applyBorder="1" applyAlignment="1">
      <alignment horizontal="centerContinuous" vertical="center"/>
    </xf>
    <xf numFmtId="2" fontId="7" fillId="2" borderId="1" xfId="0" applyNumberFormat="1" applyFont="1" applyFill="1" applyBorder="1" applyAlignment="1">
      <alignment horizontal="centerContinuous" vertical="center"/>
    </xf>
    <xf numFmtId="0" fontId="7" fillId="2" borderId="0" xfId="0" applyFont="1" applyFill="1" applyAlignment="1">
      <alignment horizontal="center" vertical="center"/>
    </xf>
    <xf numFmtId="0" fontId="7" fillId="2" borderId="1" xfId="41" applyFont="1" applyFill="1" applyBorder="1" applyAlignment="1">
      <alignment horizontal="centerContinuous" vertical="center"/>
    </xf>
    <xf numFmtId="49" fontId="7" fillId="2" borderId="1" xfId="41" applyNumberFormat="1" applyFont="1" applyFill="1" applyBorder="1" applyAlignment="1">
      <alignment horizontal="centerContinuous" vertical="center"/>
    </xf>
    <xf numFmtId="0" fontId="7" fillId="2" borderId="10" xfId="41" applyFont="1" applyFill="1" applyBorder="1" applyAlignment="1">
      <alignment horizontal="centerContinuous" vertical="center"/>
    </xf>
    <xf numFmtId="49" fontId="7" fillId="2" borderId="20" xfId="41" applyNumberFormat="1" applyFont="1" applyFill="1" applyBorder="1" applyAlignment="1">
      <alignment horizontal="centerContinuous" vertical="center"/>
    </xf>
    <xf numFmtId="0" fontId="31" fillId="2" borderId="0" xfId="41" applyFont="1" applyFill="1"/>
    <xf numFmtId="0" fontId="5" fillId="2" borderId="5" xfId="42" applyFont="1" applyFill="1" applyBorder="1" applyAlignment="1" applyProtection="1">
      <alignment horizontal="center" vertical="center"/>
      <protection locked="0"/>
    </xf>
    <xf numFmtId="0" fontId="5" fillId="2" borderId="10" xfId="42" applyFont="1" applyFill="1" applyBorder="1" applyAlignment="1" applyProtection="1">
      <alignment horizontal="centerContinuous" vertical="center"/>
      <protection locked="0"/>
    </xf>
    <xf numFmtId="0" fontId="5" fillId="2" borderId="11" xfId="42" applyFont="1" applyFill="1" applyBorder="1" applyAlignment="1" applyProtection="1">
      <alignment horizontal="centerContinuous" vertical="center"/>
      <protection locked="0"/>
    </xf>
    <xf numFmtId="0" fontId="5" fillId="2" borderId="1" xfId="42" applyFont="1" applyFill="1" applyBorder="1" applyAlignment="1" applyProtection="1">
      <alignment horizontal="centerContinuous" vertical="center"/>
      <protection locked="0"/>
    </xf>
    <xf numFmtId="0" fontId="5" fillId="2" borderId="0" xfId="42" applyFont="1" applyFill="1" applyAlignment="1" applyProtection="1">
      <alignment horizontal="center" vertical="center"/>
      <protection locked="0"/>
    </xf>
    <xf numFmtId="0" fontId="6" fillId="2" borderId="0" xfId="40" applyFont="1" applyFill="1"/>
    <xf numFmtId="0" fontId="32" fillId="2" borderId="0" xfId="40" applyFont="1" applyFill="1"/>
    <xf numFmtId="194" fontId="7" fillId="2" borderId="0" xfId="40" applyNumberFormat="1" applyFont="1" applyFill="1" applyAlignment="1">
      <alignment horizontal="right" vertical="center"/>
    </xf>
    <xf numFmtId="0" fontId="32" fillId="2" borderId="0" xfId="40" applyFont="1" applyFill="1" applyAlignment="1">
      <alignment horizontal="right" vertical="center"/>
    </xf>
    <xf numFmtId="0" fontId="7" fillId="2" borderId="0" xfId="40" applyFont="1" applyFill="1" applyAlignment="1">
      <alignment horizontal="right" vertical="center"/>
    </xf>
    <xf numFmtId="0" fontId="7" fillId="2" borderId="0" xfId="40" applyFont="1" applyFill="1"/>
    <xf numFmtId="0" fontId="5" fillId="2" borderId="0" xfId="40" applyFont="1" applyFill="1"/>
    <xf numFmtId="0" fontId="6" fillId="2" borderId="0" xfId="40" applyFont="1" applyFill="1" applyAlignment="1">
      <alignment horizontal="right" vertical="center"/>
    </xf>
    <xf numFmtId="0" fontId="7" fillId="2" borderId="0" xfId="40" applyFont="1" applyFill="1" applyAlignment="1">
      <alignment vertical="center"/>
    </xf>
    <xf numFmtId="0" fontId="5" fillId="2" borderId="0" xfId="40" applyFont="1" applyFill="1" applyAlignment="1">
      <alignment vertical="center"/>
    </xf>
    <xf numFmtId="49" fontId="8" fillId="2" borderId="0" xfId="40" applyNumberFormat="1" applyFont="1" applyFill="1"/>
    <xf numFmtId="0" fontId="6" fillId="2" borderId="0" xfId="40" applyFont="1" applyFill="1" applyAlignment="1">
      <alignment horizontal="left"/>
    </xf>
    <xf numFmtId="0" fontId="34" fillId="2" borderId="0" xfId="40" applyFont="1" applyFill="1"/>
    <xf numFmtId="0" fontId="34" fillId="2" borderId="0" xfId="40" applyFont="1" applyFill="1" applyAlignment="1">
      <alignment vertical="center"/>
    </xf>
    <xf numFmtId="3" fontId="7" fillId="2" borderId="0" xfId="40" applyNumberFormat="1" applyFont="1" applyFill="1" applyAlignment="1">
      <alignment vertical="center"/>
    </xf>
    <xf numFmtId="2" fontId="7" fillId="2" borderId="0" xfId="40" applyNumberFormat="1" applyFont="1" applyFill="1" applyAlignment="1">
      <alignment vertical="center"/>
    </xf>
    <xf numFmtId="186" fontId="13" fillId="2" borderId="14" xfId="0" applyNumberFormat="1" applyFont="1" applyFill="1" applyBorder="1" applyAlignment="1">
      <alignment horizontal="right" vertical="center" wrapText="1"/>
    </xf>
    <xf numFmtId="185" fontId="13" fillId="2" borderId="0" xfId="0" applyNumberFormat="1" applyFont="1" applyFill="1" applyAlignment="1">
      <alignment horizontal="right" vertical="center" wrapText="1"/>
    </xf>
    <xf numFmtId="186" fontId="13" fillId="2" borderId="12" xfId="0" applyNumberFormat="1" applyFont="1" applyFill="1" applyBorder="1" applyAlignment="1">
      <alignment horizontal="right" vertical="center" wrapText="1"/>
    </xf>
    <xf numFmtId="185" fontId="13" fillId="2" borderId="1" xfId="0" applyNumberFormat="1" applyFont="1" applyFill="1" applyBorder="1" applyAlignment="1">
      <alignment horizontal="right" vertical="center" wrapText="1"/>
    </xf>
    <xf numFmtId="186" fontId="13" fillId="2" borderId="6" xfId="0" applyNumberFormat="1" applyFont="1" applyFill="1" applyBorder="1" applyAlignment="1">
      <alignment horizontal="right" vertical="center" wrapText="1"/>
    </xf>
    <xf numFmtId="185" fontId="13" fillId="2" borderId="7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 applyProtection="1">
      <alignment horizontal="left" vertical="center" indent="5"/>
      <protection locked="0"/>
    </xf>
    <xf numFmtId="0" fontId="5" fillId="2" borderId="0" xfId="0" applyFont="1" applyFill="1">
      <alignment vertical="center"/>
    </xf>
    <xf numFmtId="49" fontId="32" fillId="2" borderId="0" xfId="0" applyNumberFormat="1" applyFont="1" applyFill="1" applyAlignment="1">
      <alignment horizontal="right" vertical="center"/>
    </xf>
    <xf numFmtId="189" fontId="13" fillId="2" borderId="1" xfId="0" applyNumberFormat="1" applyFont="1" applyFill="1" applyBorder="1" applyAlignment="1">
      <alignment horizontal="center" vertical="center"/>
    </xf>
    <xf numFmtId="197" fontId="9" fillId="2" borderId="7" xfId="0" applyNumberFormat="1" applyFont="1" applyFill="1" applyBorder="1" applyAlignment="1">
      <alignment horizontal="right" vertical="center"/>
    </xf>
    <xf numFmtId="0" fontId="8" fillId="2" borderId="3" xfId="0" applyFont="1" applyFill="1" applyBorder="1" applyAlignment="1" applyProtection="1">
      <alignment vertical="center" wrapText="1"/>
      <protection locked="0"/>
    </xf>
    <xf numFmtId="0" fontId="8" fillId="2" borderId="5" xfId="0" applyFont="1" applyFill="1" applyBorder="1" applyAlignment="1" applyProtection="1">
      <alignment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3" xfId="32" applyFont="1" applyFill="1" applyBorder="1" applyAlignment="1" applyProtection="1">
      <alignment vertical="center" wrapText="1"/>
      <protection locked="0"/>
    </xf>
    <xf numFmtId="0" fontId="8" fillId="2" borderId="4" xfId="32" applyFont="1" applyFill="1" applyBorder="1" applyAlignment="1" applyProtection="1">
      <alignment vertical="center" wrapText="1"/>
      <protection locked="0"/>
    </xf>
    <xf numFmtId="0" fontId="8" fillId="2" borderId="0" xfId="0" applyFont="1" applyFill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0" xfId="0" applyFont="1" applyFill="1" applyAlignment="1" applyProtection="1">
      <alignment vertical="center" wrapText="1"/>
      <protection locked="0"/>
    </xf>
    <xf numFmtId="0" fontId="5" fillId="2" borderId="0" xfId="43" applyFont="1" applyFill="1" applyAlignment="1">
      <alignment horizontal="center" vertical="center"/>
    </xf>
    <xf numFmtId="0" fontId="7" fillId="2" borderId="3" xfId="0" applyFont="1" applyFill="1" applyBorder="1" applyAlignment="1" applyProtection="1">
      <alignment vertical="center" wrapText="1"/>
      <protection locked="0"/>
    </xf>
    <xf numFmtId="0" fontId="7" fillId="2" borderId="5" xfId="0" applyFont="1" applyFill="1" applyBorder="1" applyAlignment="1" applyProtection="1">
      <alignment vertical="center" wrapText="1"/>
      <protection locked="0"/>
    </xf>
    <xf numFmtId="0" fontId="7" fillId="2" borderId="4" xfId="0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0" xfId="0" applyFont="1" applyFill="1" applyAlignment="1" applyProtection="1">
      <alignment vertical="center" wrapText="1"/>
      <protection locked="0"/>
    </xf>
    <xf numFmtId="0" fontId="7" fillId="2" borderId="3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49" fontId="5" fillId="2" borderId="0" xfId="0" applyNumberFormat="1" applyFont="1" applyFill="1" applyAlignment="1">
      <alignment horizontal="left" vertical="center" indent="43"/>
    </xf>
    <xf numFmtId="183" fontId="7" fillId="2" borderId="3" xfId="0" applyNumberFormat="1" applyFont="1" applyFill="1" applyBorder="1" applyAlignment="1">
      <alignment horizontal="center" vertical="center"/>
    </xf>
    <xf numFmtId="183" fontId="7" fillId="2" borderId="4" xfId="0" applyNumberFormat="1" applyFont="1" applyFill="1" applyBorder="1" applyAlignment="1">
      <alignment horizontal="center" vertical="center"/>
    </xf>
    <xf numFmtId="0" fontId="6" fillId="2" borderId="9" xfId="43" applyFont="1" applyFill="1" applyBorder="1" applyAlignment="1">
      <alignment horizontal="center" vertical="center" wrapText="1"/>
    </xf>
    <xf numFmtId="0" fontId="6" fillId="2" borderId="9" xfId="43" quotePrefix="1" applyFont="1" applyFill="1" applyBorder="1" applyAlignment="1">
      <alignment horizontal="center" vertical="center" wrapText="1"/>
    </xf>
    <xf numFmtId="0" fontId="5" fillId="2" borderId="0" xfId="45" applyFont="1" applyFill="1" applyAlignment="1">
      <alignment vertical="center"/>
    </xf>
    <xf numFmtId="0" fontId="17" fillId="0" borderId="0" xfId="0" applyFont="1" applyAlignment="1">
      <alignment horizontal="left" vertical="center"/>
    </xf>
    <xf numFmtId="0" fontId="41" fillId="2" borderId="0" xfId="0" applyFont="1" applyFill="1">
      <alignment vertical="center"/>
    </xf>
    <xf numFmtId="0" fontId="13" fillId="2" borderId="3" xfId="45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 applyProtection="1">
      <alignment horizontal="left" vertical="center" indent="44"/>
      <protection locked="0"/>
    </xf>
    <xf numFmtId="49" fontId="9" fillId="2" borderId="0" xfId="0" applyNumberFormat="1" applyFont="1" applyFill="1" applyAlignment="1">
      <alignment horizontal="left" vertical="center" indent="43"/>
    </xf>
    <xf numFmtId="2" fontId="9" fillId="2" borderId="9" xfId="46" applyNumberFormat="1" applyFill="1" applyBorder="1" applyAlignment="1">
      <alignment horizontal="center" vertical="center"/>
    </xf>
    <xf numFmtId="178" fontId="9" fillId="2" borderId="0" xfId="46" applyNumberFormat="1" applyFill="1" applyAlignment="1">
      <alignment vertical="center"/>
    </xf>
    <xf numFmtId="196" fontId="9" fillId="2" borderId="0" xfId="46" applyNumberFormat="1" applyFill="1" applyAlignment="1">
      <alignment horizontal="right" vertical="center"/>
    </xf>
    <xf numFmtId="201" fontId="9" fillId="2" borderId="7" xfId="46" applyNumberFormat="1" applyFill="1" applyBorder="1" applyAlignment="1">
      <alignment horizontal="left" vertical="center"/>
    </xf>
    <xf numFmtId="201" fontId="18" fillId="2" borderId="4" xfId="46" applyNumberFormat="1" applyFont="1" applyFill="1" applyBorder="1" applyAlignment="1">
      <alignment horizontal="left" vertical="center"/>
    </xf>
    <xf numFmtId="201" fontId="9" fillId="2" borderId="19" xfId="46" applyNumberFormat="1" applyFill="1" applyBorder="1" applyAlignment="1">
      <alignment horizontal="right" vertical="center"/>
    </xf>
    <xf numFmtId="178" fontId="9" fillId="2" borderId="22" xfId="46" applyNumberFormat="1" applyFill="1" applyBorder="1" applyAlignment="1">
      <alignment vertical="center"/>
    </xf>
    <xf numFmtId="178" fontId="9" fillId="2" borderId="10" xfId="46" applyNumberFormat="1" applyFill="1" applyBorder="1" applyAlignment="1">
      <alignment vertical="center"/>
    </xf>
    <xf numFmtId="180" fontId="39" fillId="2" borderId="21" xfId="46" applyNumberFormat="1" applyFont="1" applyFill="1" applyBorder="1" applyAlignment="1">
      <alignment vertical="center"/>
    </xf>
    <xf numFmtId="0" fontId="9" fillId="2" borderId="21" xfId="46" applyFill="1" applyBorder="1" applyAlignment="1">
      <alignment horizontal="centerContinuous" vertical="center"/>
    </xf>
    <xf numFmtId="0" fontId="9" fillId="2" borderId="23" xfId="46" applyFill="1" applyBorder="1" applyAlignment="1">
      <alignment horizontal="centerContinuous" vertical="center"/>
    </xf>
    <xf numFmtId="178" fontId="9" fillId="2" borderId="18" xfId="46" applyNumberFormat="1" applyFill="1" applyBorder="1" applyAlignment="1">
      <alignment vertical="center"/>
    </xf>
    <xf numFmtId="199" fontId="9" fillId="2" borderId="6" xfId="46" applyNumberFormat="1" applyFill="1" applyBorder="1" applyAlignment="1">
      <alignment vertical="center"/>
    </xf>
    <xf numFmtId="199" fontId="9" fillId="2" borderId="7" xfId="46" applyNumberFormat="1" applyFill="1" applyBorder="1" applyAlignment="1">
      <alignment vertical="center"/>
    </xf>
    <xf numFmtId="199" fontId="9" fillId="2" borderId="19" xfId="46" applyNumberFormat="1" applyFill="1" applyBorder="1" applyAlignment="1">
      <alignment vertical="center"/>
    </xf>
    <xf numFmtId="178" fontId="9" fillId="2" borderId="19" xfId="46" applyNumberFormat="1" applyFill="1" applyBorder="1" applyAlignment="1">
      <alignment vertical="center"/>
    </xf>
    <xf numFmtId="178" fontId="9" fillId="2" borderId="7" xfId="46" applyNumberFormat="1" applyFill="1" applyBorder="1" applyAlignment="1">
      <alignment vertical="center"/>
    </xf>
    <xf numFmtId="186" fontId="9" fillId="2" borderId="0" xfId="46" applyNumberFormat="1" applyFill="1" applyAlignment="1">
      <alignment vertical="center"/>
    </xf>
    <xf numFmtId="186" fontId="9" fillId="2" borderId="7" xfId="46" applyNumberFormat="1" applyFill="1" applyBorder="1" applyAlignment="1">
      <alignment horizontal="right" vertical="center"/>
    </xf>
    <xf numFmtId="186" fontId="9" fillId="2" borderId="1" xfId="46" applyNumberFormat="1" applyFill="1" applyBorder="1" applyAlignment="1">
      <alignment horizontal="centerContinuous" vertical="center"/>
    </xf>
    <xf numFmtId="186" fontId="9" fillId="2" borderId="0" xfId="46" applyNumberFormat="1" applyFill="1" applyAlignment="1">
      <alignment horizontal="right" vertical="center"/>
    </xf>
    <xf numFmtId="2" fontId="9" fillId="2" borderId="0" xfId="46" applyNumberFormat="1" applyFill="1" applyAlignment="1">
      <alignment vertical="center"/>
    </xf>
    <xf numFmtId="196" fontId="9" fillId="2" borderId="0" xfId="46" applyNumberFormat="1" applyFill="1" applyAlignment="1">
      <alignment horizontal="left" vertical="center"/>
    </xf>
    <xf numFmtId="196" fontId="18" fillId="2" borderId="3" xfId="46" applyNumberFormat="1" applyFont="1" applyFill="1" applyBorder="1" applyAlignment="1">
      <alignment horizontal="left" vertical="center"/>
    </xf>
    <xf numFmtId="0" fontId="5" fillId="2" borderId="0" xfId="47" applyFont="1" applyFill="1" applyAlignment="1">
      <alignment vertical="center"/>
    </xf>
    <xf numFmtId="0" fontId="6" fillId="2" borderId="7" xfId="45" applyFont="1" applyFill="1" applyBorder="1" applyAlignment="1">
      <alignment horizontal="center" vertical="center" wrapText="1"/>
    </xf>
    <xf numFmtId="0" fontId="9" fillId="0" borderId="0" xfId="45" applyAlignment="1">
      <alignment vertical="center"/>
    </xf>
    <xf numFmtId="2" fontId="9" fillId="2" borderId="7" xfId="46" applyNumberFormat="1" applyFill="1" applyBorder="1" applyAlignment="1">
      <alignment horizontal="center" vertical="center" wrapText="1"/>
    </xf>
    <xf numFmtId="195" fontId="9" fillId="2" borderId="0" xfId="46" applyNumberFormat="1" applyFill="1" applyAlignment="1">
      <alignment vertical="center"/>
    </xf>
    <xf numFmtId="195" fontId="9" fillId="2" borderId="7" xfId="46" applyNumberFormat="1" applyFill="1" applyBorder="1" applyAlignment="1">
      <alignment vertical="center"/>
    </xf>
    <xf numFmtId="196" fontId="9" fillId="2" borderId="7" xfId="46" applyNumberFormat="1" applyFill="1" applyBorder="1" applyAlignment="1">
      <alignment horizontal="center" vertical="center"/>
    </xf>
    <xf numFmtId="188" fontId="9" fillId="2" borderId="0" xfId="46" applyNumberFormat="1" applyFill="1" applyAlignment="1">
      <alignment horizontal="right" vertical="center"/>
    </xf>
    <xf numFmtId="188" fontId="9" fillId="2" borderId="7" xfId="46" applyNumberFormat="1" applyFill="1" applyBorder="1" applyAlignment="1">
      <alignment horizontal="right" vertical="center"/>
    </xf>
    <xf numFmtId="2" fontId="9" fillId="2" borderId="7" xfId="46" applyNumberFormat="1" applyFill="1" applyBorder="1" applyAlignment="1">
      <alignment horizontal="center" vertical="distributed"/>
    </xf>
    <xf numFmtId="188" fontId="9" fillId="2" borderId="0" xfId="40" applyNumberFormat="1" applyFont="1" applyFill="1" applyAlignment="1">
      <alignment horizontal="right" vertical="center"/>
    </xf>
    <xf numFmtId="188" fontId="9" fillId="2" borderId="14" xfId="40" applyNumberFormat="1" applyFont="1" applyFill="1" applyBorder="1" applyAlignment="1">
      <alignment horizontal="right" vertical="center"/>
    </xf>
    <xf numFmtId="188" fontId="9" fillId="2" borderId="1" xfId="40" applyNumberFormat="1" applyFont="1" applyFill="1" applyBorder="1" applyAlignment="1">
      <alignment horizontal="right" vertical="center"/>
    </xf>
    <xf numFmtId="188" fontId="9" fillId="2" borderId="12" xfId="40" applyNumberFormat="1" applyFont="1" applyFill="1" applyBorder="1" applyAlignment="1">
      <alignment horizontal="right" vertical="center"/>
    </xf>
    <xf numFmtId="188" fontId="9" fillId="2" borderId="6" xfId="40" applyNumberFormat="1" applyFont="1" applyFill="1" applyBorder="1" applyAlignment="1">
      <alignment horizontal="right" vertical="center"/>
    </xf>
    <xf numFmtId="188" fontId="9" fillId="2" borderId="7" xfId="40" applyNumberFormat="1" applyFont="1" applyFill="1" applyBorder="1" applyAlignment="1">
      <alignment horizontal="right" vertical="center"/>
    </xf>
    <xf numFmtId="188" fontId="10" fillId="2" borderId="0" xfId="0" applyNumberFormat="1" applyFont="1" applyFill="1" applyProtection="1">
      <alignment vertical="center"/>
      <protection locked="0"/>
    </xf>
    <xf numFmtId="188" fontId="10" fillId="2" borderId="1" xfId="0" applyNumberFormat="1" applyFont="1" applyFill="1" applyBorder="1" applyProtection="1">
      <alignment vertical="center"/>
      <protection locked="0"/>
    </xf>
    <xf numFmtId="188" fontId="10" fillId="2" borderId="7" xfId="0" applyNumberFormat="1" applyFont="1" applyFill="1" applyBorder="1" applyProtection="1">
      <alignment vertical="center"/>
      <protection locked="0"/>
    </xf>
    <xf numFmtId="0" fontId="4" fillId="2" borderId="0" xfId="44" applyFont="1" applyFill="1" applyAlignment="1">
      <alignment horizontal="center" vertical="center"/>
    </xf>
    <xf numFmtId="178" fontId="9" fillId="2" borderId="6" xfId="44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Continuous" vertical="center"/>
    </xf>
    <xf numFmtId="0" fontId="5" fillId="2" borderId="0" xfId="32" applyFont="1" applyFill="1" applyAlignment="1">
      <alignment horizontal="centerContinuous" vertical="center"/>
    </xf>
    <xf numFmtId="2" fontId="5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 applyProtection="1">
      <alignment horizontal="centerContinuous"/>
      <protection locked="0"/>
    </xf>
    <xf numFmtId="49" fontId="5" fillId="2" borderId="0" xfId="32" applyNumberFormat="1" applyFont="1" applyFill="1" applyAlignment="1" applyProtection="1">
      <alignment horizontal="centerContinuous"/>
      <protection locked="0"/>
    </xf>
    <xf numFmtId="178" fontId="9" fillId="2" borderId="0" xfId="0" applyNumberFormat="1" applyFont="1" applyFill="1" applyAlignment="1">
      <alignment horizontal="right" vertical="center"/>
    </xf>
    <xf numFmtId="197" fontId="9" fillId="2" borderId="0" xfId="0" applyNumberFormat="1" applyFont="1" applyFill="1" applyAlignment="1">
      <alignment horizontal="right" vertical="center"/>
    </xf>
    <xf numFmtId="178" fontId="9" fillId="2" borderId="12" xfId="0" applyNumberFormat="1" applyFont="1" applyFill="1" applyBorder="1">
      <alignment vertical="center"/>
    </xf>
    <xf numFmtId="0" fontId="6" fillId="2" borderId="0" xfId="45" applyFont="1" applyFill="1" applyAlignment="1">
      <alignment horizontal="center" vertical="center" wrapText="1"/>
    </xf>
    <xf numFmtId="0" fontId="10" fillId="2" borderId="3" xfId="45" applyFont="1" applyFill="1" applyBorder="1" applyAlignment="1">
      <alignment horizontal="center" vertical="center" wrapText="1"/>
    </xf>
    <xf numFmtId="0" fontId="9" fillId="2" borderId="4" xfId="45" applyFill="1" applyBorder="1" applyAlignment="1">
      <alignment horizontal="center" vertical="center"/>
    </xf>
    <xf numFmtId="188" fontId="13" fillId="2" borderId="6" xfId="45" applyNumberFormat="1" applyFont="1" applyFill="1" applyBorder="1" applyAlignment="1">
      <alignment horizontal="right" vertical="center"/>
    </xf>
    <xf numFmtId="0" fontId="42" fillId="2" borderId="7" xfId="46" applyFont="1" applyFill="1" applyBorder="1" applyAlignment="1">
      <alignment horizontal="center" vertical="center"/>
    </xf>
    <xf numFmtId="0" fontId="42" fillId="2" borderId="0" xfId="46" applyFont="1" applyFill="1" applyAlignment="1">
      <alignment horizontal="center" vertical="center"/>
    </xf>
    <xf numFmtId="2" fontId="5" fillId="2" borderId="15" xfId="46" applyNumberFormat="1" applyFont="1" applyFill="1" applyBorder="1" applyAlignment="1">
      <alignment horizontal="center" vertical="center" wrapText="1"/>
    </xf>
    <xf numFmtId="196" fontId="9" fillId="2" borderId="24" xfId="46" applyNumberFormat="1" applyFill="1" applyBorder="1" applyAlignment="1">
      <alignment horizontal="right" vertical="center"/>
    </xf>
    <xf numFmtId="180" fontId="9" fillId="2" borderId="5" xfId="46" applyNumberFormat="1" applyFill="1" applyBorder="1" applyAlignment="1">
      <alignment vertical="center"/>
    </xf>
    <xf numFmtId="199" fontId="9" fillId="2" borderId="1" xfId="46" applyNumberFormat="1" applyFill="1" applyBorder="1" applyAlignment="1">
      <alignment vertical="center"/>
    </xf>
    <xf numFmtId="189" fontId="9" fillId="2" borderId="1" xfId="0" applyNumberFormat="1" applyFont="1" applyFill="1" applyBorder="1" applyProtection="1">
      <alignment vertical="center"/>
      <protection locked="0"/>
    </xf>
    <xf numFmtId="189" fontId="9" fillId="2" borderId="0" xfId="0" applyNumberFormat="1" applyFont="1" applyFill="1" applyProtection="1">
      <alignment vertical="center"/>
      <protection locked="0"/>
    </xf>
    <xf numFmtId="189" fontId="39" fillId="2" borderId="7" xfId="0" applyNumberFormat="1" applyFont="1" applyFill="1" applyBorder="1" applyProtection="1">
      <alignment vertical="center"/>
      <protection locked="0"/>
    </xf>
    <xf numFmtId="189" fontId="9" fillId="2" borderId="7" xfId="0" applyNumberFormat="1" applyFont="1" applyFill="1" applyBorder="1" applyProtection="1">
      <alignment vertical="center"/>
      <protection locked="0"/>
    </xf>
    <xf numFmtId="0" fontId="7" fillId="2" borderId="14" xfId="41" applyFont="1" applyFill="1" applyBorder="1" applyAlignment="1">
      <alignment horizontal="center" vertical="center" wrapText="1"/>
    </xf>
    <xf numFmtId="0" fontId="10" fillId="2" borderId="6" xfId="41" applyFont="1" applyFill="1" applyBorder="1" applyAlignment="1">
      <alignment horizontal="center" vertical="center"/>
    </xf>
    <xf numFmtId="178" fontId="13" fillId="2" borderId="0" xfId="0" applyNumberFormat="1" applyFont="1" applyFill="1" applyAlignment="1">
      <alignment horizontal="right" vertical="center"/>
    </xf>
    <xf numFmtId="49" fontId="7" fillId="2" borderId="14" xfId="41" applyNumberFormat="1" applyFont="1" applyFill="1" applyBorder="1" applyAlignment="1">
      <alignment vertical="center"/>
    </xf>
    <xf numFmtId="49" fontId="7" fillId="2" borderId="1" xfId="41" applyNumberFormat="1" applyFont="1" applyFill="1" applyBorder="1" applyAlignment="1">
      <alignment vertical="center"/>
    </xf>
    <xf numFmtId="49" fontId="7" fillId="2" borderId="10" xfId="41" applyNumberFormat="1" applyFont="1" applyFill="1" applyBorder="1" applyAlignment="1">
      <alignment vertical="center"/>
    </xf>
    <xf numFmtId="49" fontId="7" fillId="2" borderId="11" xfId="41" applyNumberFormat="1" applyFont="1" applyFill="1" applyBorder="1" applyAlignment="1">
      <alignment vertical="center"/>
    </xf>
    <xf numFmtId="2" fontId="4" fillId="2" borderId="0" xfId="41" applyNumberFormat="1" applyFont="1" applyFill="1" applyAlignment="1">
      <alignment horizontal="center" vertical="center"/>
    </xf>
    <xf numFmtId="0" fontId="6" fillId="2" borderId="6" xfId="41" quotePrefix="1" applyFont="1" applyFill="1" applyBorder="1" applyAlignment="1">
      <alignment horizontal="center" vertical="center"/>
    </xf>
    <xf numFmtId="0" fontId="10" fillId="2" borderId="6" xfId="44" quotePrefix="1" applyFont="1" applyFill="1" applyBorder="1" applyAlignment="1">
      <alignment horizontal="center" vertical="center"/>
    </xf>
    <xf numFmtId="2" fontId="4" fillId="2" borderId="0" xfId="46" applyNumberFormat="1" applyFont="1" applyFill="1" applyAlignment="1">
      <alignment horizontal="center" vertical="center"/>
    </xf>
    <xf numFmtId="0" fontId="9" fillId="2" borderId="7" xfId="46" applyFill="1" applyBorder="1" applyAlignment="1">
      <alignment horizontal="center" vertical="center"/>
    </xf>
    <xf numFmtId="49" fontId="18" fillId="2" borderId="5" xfId="46" applyNumberFormat="1" applyFont="1" applyFill="1" applyBorder="1" applyAlignment="1">
      <alignment horizontal="left" vertical="center"/>
    </xf>
    <xf numFmtId="49" fontId="18" fillId="2" borderId="4" xfId="46" applyNumberFormat="1" applyFont="1" applyFill="1" applyBorder="1" applyAlignment="1">
      <alignment horizontal="left" vertical="center"/>
    </xf>
    <xf numFmtId="180" fontId="13" fillId="2" borderId="1" xfId="0" applyNumberFormat="1" applyFont="1" applyFill="1" applyBorder="1" applyAlignment="1" applyProtection="1">
      <alignment horizontal="right" vertical="center"/>
      <protection locked="0"/>
    </xf>
    <xf numFmtId="180" fontId="13" fillId="2" borderId="0" xfId="0" applyNumberFormat="1" applyFont="1" applyFill="1" applyAlignment="1" applyProtection="1">
      <alignment horizontal="right" vertical="center"/>
      <protection locked="0"/>
    </xf>
    <xf numFmtId="180" fontId="13" fillId="2" borderId="7" xfId="0" applyNumberFormat="1" applyFont="1" applyFill="1" applyBorder="1" applyAlignment="1" applyProtection="1">
      <alignment horizontal="right" vertical="center"/>
      <protection locked="0"/>
    </xf>
    <xf numFmtId="178" fontId="13" fillId="2" borderId="7" xfId="0" applyNumberFormat="1" applyFont="1" applyFill="1" applyBorder="1" applyAlignment="1">
      <alignment horizontal="right" vertical="center"/>
    </xf>
    <xf numFmtId="188" fontId="13" fillId="2" borderId="14" xfId="45" applyNumberFormat="1" applyFont="1" applyFill="1" applyBorder="1" applyAlignment="1">
      <alignment horizontal="right" vertical="center"/>
    </xf>
    <xf numFmtId="188" fontId="13" fillId="2" borderId="1" xfId="45" applyNumberFormat="1" applyFont="1" applyFill="1" applyBorder="1" applyAlignment="1">
      <alignment horizontal="right" vertical="center"/>
    </xf>
    <xf numFmtId="180" fontId="9" fillId="0" borderId="0" xfId="46" applyNumberFormat="1" applyAlignment="1">
      <alignment vertical="center"/>
    </xf>
    <xf numFmtId="0" fontId="9" fillId="0" borderId="0" xfId="46" applyAlignment="1">
      <alignment horizontal="center" vertical="center"/>
    </xf>
    <xf numFmtId="49" fontId="18" fillId="0" borderId="3" xfId="46" applyNumberFormat="1" applyFont="1" applyBorder="1" applyAlignment="1">
      <alignment horizontal="left" vertical="center"/>
    </xf>
    <xf numFmtId="199" fontId="9" fillId="0" borderId="0" xfId="46" applyNumberFormat="1" applyAlignment="1">
      <alignment vertical="center"/>
    </xf>
    <xf numFmtId="180" fontId="9" fillId="0" borderId="13" xfId="46" applyNumberFormat="1" applyBorder="1" applyAlignment="1">
      <alignment vertical="center"/>
    </xf>
    <xf numFmtId="199" fontId="9" fillId="0" borderId="18" xfId="46" applyNumberFormat="1" applyBorder="1" applyAlignment="1">
      <alignment vertical="center"/>
    </xf>
    <xf numFmtId="178" fontId="9" fillId="0" borderId="0" xfId="46" applyNumberFormat="1" applyAlignment="1">
      <alignment vertical="center"/>
    </xf>
    <xf numFmtId="0" fontId="9" fillId="0" borderId="0" xfId="46" applyAlignment="1">
      <alignment vertical="center"/>
    </xf>
    <xf numFmtId="186" fontId="9" fillId="2" borderId="18" xfId="46" applyNumberFormat="1" applyFill="1" applyBorder="1" applyAlignment="1">
      <alignment vertical="center"/>
    </xf>
    <xf numFmtId="186" fontId="9" fillId="2" borderId="18" xfId="46" applyNumberFormat="1" applyFill="1" applyBorder="1" applyAlignment="1">
      <alignment horizontal="right" vertical="center"/>
    </xf>
    <xf numFmtId="186" fontId="9" fillId="2" borderId="19" xfId="46" applyNumberFormat="1" applyFill="1" applyBorder="1" applyAlignment="1">
      <alignment horizontal="right" vertical="center"/>
    </xf>
    <xf numFmtId="186" fontId="9" fillId="2" borderId="21" xfId="46" applyNumberFormat="1" applyFill="1" applyBorder="1" applyAlignment="1">
      <alignment horizontal="centerContinuous" vertical="center"/>
    </xf>
    <xf numFmtId="199" fontId="9" fillId="2" borderId="14" xfId="46" applyNumberFormat="1" applyFill="1" applyBorder="1" applyAlignment="1">
      <alignment vertical="center"/>
    </xf>
    <xf numFmtId="41" fontId="13" fillId="2" borderId="0" xfId="48" applyNumberFormat="1" applyFont="1" applyFill="1" applyAlignment="1">
      <alignment horizontal="right" vertical="center"/>
    </xf>
    <xf numFmtId="41" fontId="13" fillId="2" borderId="6" xfId="48" applyNumberFormat="1" applyFont="1" applyFill="1" applyBorder="1" applyAlignment="1">
      <alignment horizontal="right" vertical="center"/>
    </xf>
    <xf numFmtId="41" fontId="13" fillId="2" borderId="7" xfId="48" applyNumberFormat="1" applyFont="1" applyFill="1" applyBorder="1" applyAlignment="1">
      <alignment horizontal="right" vertical="center"/>
    </xf>
    <xf numFmtId="41" fontId="13" fillId="2" borderId="12" xfId="48" applyNumberFormat="1" applyFont="1" applyFill="1" applyBorder="1" applyAlignment="1">
      <alignment horizontal="right" vertical="center"/>
    </xf>
    <xf numFmtId="0" fontId="44" fillId="2" borderId="0" xfId="0" applyFont="1" applyFill="1">
      <alignment vertical="center"/>
    </xf>
    <xf numFmtId="189" fontId="10" fillId="2" borderId="0" xfId="0" applyNumberFormat="1" applyFont="1" applyFill="1" applyAlignment="1" applyProtection="1">
      <alignment horizontal="right" vertical="center"/>
      <protection locked="0"/>
    </xf>
    <xf numFmtId="41" fontId="10" fillId="2" borderId="0" xfId="0" applyNumberFormat="1" applyFont="1" applyFill="1" applyAlignment="1" applyProtection="1">
      <alignment horizontal="right" vertical="center"/>
      <protection locked="0"/>
    </xf>
    <xf numFmtId="41" fontId="10" fillId="2" borderId="7" xfId="0" applyNumberFormat="1" applyFont="1" applyFill="1" applyBorder="1" applyAlignment="1" applyProtection="1">
      <alignment horizontal="right" vertical="center"/>
      <protection locked="0"/>
    </xf>
    <xf numFmtId="41" fontId="10" fillId="2" borderId="1" xfId="0" applyNumberFormat="1" applyFont="1" applyFill="1" applyBorder="1" applyAlignment="1" applyProtection="1">
      <alignment horizontal="right" vertical="center"/>
      <protection locked="0"/>
    </xf>
    <xf numFmtId="41" fontId="13" fillId="2" borderId="1" xfId="0" applyNumberFormat="1" applyFont="1" applyFill="1" applyBorder="1" applyAlignment="1">
      <alignment horizontal="right" vertical="center"/>
    </xf>
    <xf numFmtId="0" fontId="41" fillId="2" borderId="0" xfId="40" applyFont="1" applyFill="1"/>
    <xf numFmtId="189" fontId="13" fillId="2" borderId="0" xfId="43" applyNumberFormat="1" applyFont="1" applyFill="1" applyAlignment="1">
      <alignment horizontal="right" vertical="center"/>
    </xf>
    <xf numFmtId="0" fontId="45" fillId="2" borderId="0" xfId="0" applyFont="1" applyFill="1">
      <alignment vertical="center"/>
    </xf>
    <xf numFmtId="184" fontId="9" fillId="2" borderId="7" xfId="44" applyNumberFormat="1" applyFont="1" applyFill="1" applyBorder="1" applyAlignment="1">
      <alignment horizontal="right" vertical="center"/>
    </xf>
    <xf numFmtId="189" fontId="13" fillId="2" borderId="0" xfId="48" applyNumberFormat="1" applyFont="1" applyFill="1" applyAlignment="1">
      <alignment horizontal="right" vertical="center"/>
    </xf>
    <xf numFmtId="189" fontId="13" fillId="2" borderId="7" xfId="48" applyNumberFormat="1" applyFont="1" applyFill="1" applyBorder="1" applyAlignment="1">
      <alignment horizontal="right" vertical="center"/>
    </xf>
    <xf numFmtId="0" fontId="46" fillId="2" borderId="0" xfId="0" applyFont="1" applyFill="1">
      <alignment vertical="center"/>
    </xf>
    <xf numFmtId="180" fontId="10" fillId="2" borderId="0" xfId="0" applyNumberFormat="1" applyFont="1" applyFill="1" applyAlignment="1" applyProtection="1">
      <alignment horizontal="right" vertical="center"/>
      <protection locked="0"/>
    </xf>
    <xf numFmtId="180" fontId="10" fillId="2" borderId="7" xfId="0" applyNumberFormat="1" applyFont="1" applyFill="1" applyBorder="1" applyAlignment="1" applyProtection="1">
      <alignment horizontal="right" vertical="center"/>
      <protection locked="0"/>
    </xf>
    <xf numFmtId="180" fontId="10" fillId="2" borderId="1" xfId="0" applyNumberFormat="1" applyFont="1" applyFill="1" applyBorder="1" applyAlignment="1" applyProtection="1">
      <alignment horizontal="right" vertical="center"/>
      <protection locked="0"/>
    </xf>
    <xf numFmtId="41" fontId="13" fillId="2" borderId="7" xfId="0" applyNumberFormat="1" applyFont="1" applyFill="1" applyBorder="1" applyAlignment="1">
      <alignment horizontal="right" vertical="center"/>
    </xf>
    <xf numFmtId="41" fontId="13" fillId="2" borderId="0" xfId="43" applyNumberFormat="1" applyFont="1" applyFill="1" applyAlignment="1">
      <alignment horizontal="right" vertical="center"/>
    </xf>
    <xf numFmtId="41" fontId="13" fillId="2" borderId="0" xfId="43" applyNumberFormat="1" applyFont="1" applyFill="1" applyAlignment="1">
      <alignment vertical="center"/>
    </xf>
    <xf numFmtId="41" fontId="13" fillId="2" borderId="0" xfId="0" applyNumberFormat="1" applyFont="1" applyFill="1" applyAlignment="1">
      <alignment horizontal="right" vertical="center"/>
    </xf>
    <xf numFmtId="41" fontId="13" fillId="2" borderId="3" xfId="0" applyNumberFormat="1" applyFont="1" applyFill="1" applyBorder="1" applyAlignment="1">
      <alignment horizontal="right" vertical="center"/>
    </xf>
    <xf numFmtId="41" fontId="13" fillId="2" borderId="4" xfId="0" applyNumberFormat="1" applyFont="1" applyFill="1" applyBorder="1" applyAlignment="1">
      <alignment horizontal="right"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10" fillId="2" borderId="20" xfId="0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4" fontId="10" fillId="2" borderId="8" xfId="0" applyNumberFormat="1" applyFont="1" applyFill="1" applyBorder="1" applyAlignment="1">
      <alignment horizontal="center" vertical="center"/>
    </xf>
    <xf numFmtId="14" fontId="10" fillId="2" borderId="15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47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32" applyFont="1" applyFill="1" applyAlignment="1">
      <alignment horizontal="center" vertical="center"/>
    </xf>
    <xf numFmtId="14" fontId="10" fillId="2" borderId="20" xfId="0" applyNumberFormat="1" applyFont="1" applyFill="1" applyBorder="1" applyAlignment="1">
      <alignment horizontal="right" vertical="center"/>
    </xf>
    <xf numFmtId="0" fontId="10" fillId="0" borderId="10" xfId="0" applyFont="1" applyBorder="1" applyAlignment="1">
      <alignment horizontal="right" vertical="center"/>
    </xf>
    <xf numFmtId="183" fontId="13" fillId="2" borderId="5" xfId="0" applyNumberFormat="1" applyFont="1" applyFill="1" applyBorder="1" applyAlignment="1">
      <alignment horizontal="center" vertical="center"/>
    </xf>
    <xf numFmtId="183" fontId="13" fillId="2" borderId="4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4" fillId="2" borderId="0" xfId="41" applyNumberFormat="1" applyFont="1" applyFill="1" applyAlignment="1">
      <alignment horizontal="center" vertical="center"/>
    </xf>
    <xf numFmtId="49" fontId="5" fillId="2" borderId="0" xfId="41" applyNumberFormat="1" applyFont="1" applyFill="1" applyAlignment="1">
      <alignment horizontal="center" vertical="center"/>
    </xf>
    <xf numFmtId="183" fontId="13" fillId="2" borderId="5" xfId="41" applyNumberFormat="1" applyFont="1" applyFill="1" applyBorder="1" applyAlignment="1">
      <alignment horizontal="center" vertical="center"/>
    </xf>
    <xf numFmtId="183" fontId="13" fillId="2" borderId="3" xfId="41" applyNumberFormat="1" applyFont="1" applyFill="1" applyBorder="1" applyAlignment="1">
      <alignment horizontal="center" vertical="center"/>
    </xf>
    <xf numFmtId="183" fontId="13" fillId="2" borderId="4" xfId="41" applyNumberFormat="1" applyFont="1" applyFill="1" applyBorder="1" applyAlignment="1">
      <alignment horizontal="center" vertical="center"/>
    </xf>
    <xf numFmtId="0" fontId="7" fillId="2" borderId="6" xfId="41" applyFont="1" applyFill="1" applyBorder="1" applyAlignment="1">
      <alignment horizontal="center" vertical="top" wrapText="1"/>
    </xf>
    <xf numFmtId="0" fontId="7" fillId="2" borderId="4" xfId="41" applyFont="1" applyFill="1" applyBorder="1" applyAlignment="1">
      <alignment horizontal="center" vertical="top" wrapText="1"/>
    </xf>
    <xf numFmtId="0" fontId="13" fillId="2" borderId="20" xfId="41" applyFont="1" applyFill="1" applyBorder="1" applyAlignment="1">
      <alignment horizontal="center" vertical="center" wrapText="1"/>
    </xf>
    <xf numFmtId="0" fontId="13" fillId="2" borderId="11" xfId="41" applyFont="1" applyFill="1" applyBorder="1" applyAlignment="1">
      <alignment horizontal="center" vertical="center" wrapText="1"/>
    </xf>
    <xf numFmtId="0" fontId="7" fillId="2" borderId="14" xfId="41" applyFont="1" applyFill="1" applyBorder="1" applyAlignment="1">
      <alignment horizontal="center" vertical="center"/>
    </xf>
    <xf numFmtId="0" fontId="13" fillId="2" borderId="12" xfId="41" applyFont="1" applyFill="1" applyBorder="1" applyAlignment="1">
      <alignment horizontal="center" vertical="center"/>
    </xf>
    <xf numFmtId="0" fontId="9" fillId="2" borderId="14" xfId="42" applyFill="1" applyBorder="1" applyAlignment="1" applyProtection="1">
      <alignment horizontal="center" vertical="center"/>
      <protection locked="0"/>
    </xf>
    <xf numFmtId="0" fontId="9" fillId="2" borderId="6" xfId="42" applyFill="1" applyBorder="1" applyAlignment="1" applyProtection="1">
      <alignment horizontal="center" vertical="center"/>
      <protection locked="0"/>
    </xf>
    <xf numFmtId="0" fontId="4" fillId="2" borderId="0" xfId="42" applyFont="1" applyFill="1" applyAlignment="1" applyProtection="1">
      <alignment horizontal="center" vertical="center"/>
      <protection locked="0"/>
    </xf>
    <xf numFmtId="0" fontId="9" fillId="2" borderId="0" xfId="42" applyFill="1" applyAlignment="1">
      <alignment horizontal="center"/>
    </xf>
    <xf numFmtId="0" fontId="9" fillId="2" borderId="8" xfId="42" applyFill="1" applyBorder="1" applyAlignment="1" applyProtection="1">
      <alignment horizontal="center" vertical="center"/>
      <protection locked="0"/>
    </xf>
    <xf numFmtId="0" fontId="9" fillId="2" borderId="15" xfId="42" applyFill="1" applyBorder="1" applyAlignment="1" applyProtection="1">
      <alignment horizontal="center" vertical="center"/>
      <protection locked="0"/>
    </xf>
    <xf numFmtId="49" fontId="5" fillId="2" borderId="0" xfId="42" applyNumberFormat="1" applyFont="1" applyFill="1" applyAlignment="1" applyProtection="1">
      <alignment horizontal="center" vertical="top"/>
      <protection locked="0"/>
    </xf>
    <xf numFmtId="0" fontId="4" fillId="2" borderId="0" xfId="43" applyFont="1" applyFill="1" applyAlignment="1">
      <alignment horizontal="center" vertical="center"/>
    </xf>
    <xf numFmtId="49" fontId="13" fillId="2" borderId="5" xfId="43" applyNumberFormat="1" applyFont="1" applyFill="1" applyBorder="1" applyAlignment="1">
      <alignment horizontal="center" vertical="center"/>
    </xf>
    <xf numFmtId="0" fontId="9" fillId="2" borderId="4" xfId="43" applyFill="1" applyBorder="1" applyAlignment="1">
      <alignment horizontal="center" vertical="center"/>
    </xf>
    <xf numFmtId="49" fontId="7" fillId="2" borderId="14" xfId="43" applyNumberFormat="1" applyFont="1" applyFill="1" applyBorder="1" applyAlignment="1">
      <alignment horizontal="center" vertical="center"/>
    </xf>
    <xf numFmtId="0" fontId="5" fillId="2" borderId="6" xfId="43" applyFont="1" applyFill="1" applyBorder="1" applyAlignment="1">
      <alignment horizontal="center" vertical="center"/>
    </xf>
    <xf numFmtId="0" fontId="10" fillId="0" borderId="14" xfId="40" applyFont="1" applyBorder="1" applyAlignment="1">
      <alignment horizontal="center" vertical="center" wrapText="1"/>
    </xf>
    <xf numFmtId="0" fontId="10" fillId="0" borderId="12" xfId="40" applyFont="1" applyBorder="1" applyAlignment="1">
      <alignment horizontal="center" vertical="center" wrapText="1"/>
    </xf>
    <xf numFmtId="0" fontId="10" fillId="0" borderId="6" xfId="40" applyFont="1" applyBorder="1" applyAlignment="1">
      <alignment horizontal="center" vertical="center" wrapText="1"/>
    </xf>
    <xf numFmtId="0" fontId="10" fillId="0" borderId="8" xfId="40" applyFont="1" applyBorder="1" applyAlignment="1">
      <alignment horizontal="center" vertical="center" wrapText="1"/>
    </xf>
    <xf numFmtId="0" fontId="10" fillId="0" borderId="15" xfId="40" applyFont="1" applyBorder="1" applyAlignment="1">
      <alignment horizontal="center" vertical="center" wrapText="1"/>
    </xf>
    <xf numFmtId="0" fontId="10" fillId="2" borderId="5" xfId="40" applyFont="1" applyFill="1" applyBorder="1" applyAlignment="1">
      <alignment horizontal="center" vertical="center" wrapText="1"/>
    </xf>
    <xf numFmtId="0" fontId="10" fillId="2" borderId="3" xfId="40" applyFont="1" applyFill="1" applyBorder="1" applyAlignment="1">
      <alignment horizontal="center" vertical="center" wrapText="1"/>
    </xf>
    <xf numFmtId="0" fontId="10" fillId="2" borderId="4" xfId="40" applyFont="1" applyFill="1" applyBorder="1" applyAlignment="1">
      <alignment horizontal="center" vertical="center" wrapText="1"/>
    </xf>
    <xf numFmtId="0" fontId="4" fillId="2" borderId="0" xfId="40" applyFont="1" applyFill="1" applyAlignment="1">
      <alignment horizontal="center" vertical="center"/>
    </xf>
    <xf numFmtId="14" fontId="10" fillId="2" borderId="11" xfId="0" applyNumberFormat="1" applyFont="1" applyFill="1" applyBorder="1" applyAlignment="1">
      <alignment horizontal="center" vertical="center"/>
    </xf>
    <xf numFmtId="0" fontId="10" fillId="0" borderId="20" xfId="40" applyFont="1" applyBorder="1" applyAlignment="1">
      <alignment horizontal="center" vertical="center"/>
    </xf>
    <xf numFmtId="0" fontId="10" fillId="0" borderId="11" xfId="40" applyFont="1" applyBorder="1" applyAlignment="1">
      <alignment horizontal="center" vertical="center"/>
    </xf>
    <xf numFmtId="49" fontId="6" fillId="2" borderId="20" xfId="40" applyNumberFormat="1" applyFont="1" applyFill="1" applyBorder="1" applyAlignment="1">
      <alignment horizontal="center" vertical="center"/>
    </xf>
    <xf numFmtId="49" fontId="6" fillId="2" borderId="10" xfId="40" applyNumberFormat="1" applyFont="1" applyFill="1" applyBorder="1" applyAlignment="1">
      <alignment horizontal="center" vertical="center"/>
    </xf>
    <xf numFmtId="49" fontId="6" fillId="2" borderId="11" xfId="40" applyNumberFormat="1" applyFont="1" applyFill="1" applyBorder="1" applyAlignment="1">
      <alignment horizontal="center" vertical="center"/>
    </xf>
    <xf numFmtId="0" fontId="10" fillId="2" borderId="8" xfId="40" applyFont="1" applyFill="1" applyBorder="1" applyAlignment="1">
      <alignment horizontal="center" vertical="center"/>
    </xf>
    <xf numFmtId="0" fontId="10" fillId="2" borderId="16" xfId="40" applyFont="1" applyFill="1" applyBorder="1" applyAlignment="1">
      <alignment horizontal="center" vertical="center"/>
    </xf>
    <xf numFmtId="0" fontId="10" fillId="2" borderId="15" xfId="40" applyFont="1" applyFill="1" applyBorder="1" applyAlignment="1">
      <alignment horizontal="center" vertical="center"/>
    </xf>
    <xf numFmtId="0" fontId="10" fillId="2" borderId="8" xfId="40" applyFont="1" applyFill="1" applyBorder="1" applyAlignment="1">
      <alignment horizontal="center" vertical="center" wrapText="1"/>
    </xf>
    <xf numFmtId="0" fontId="10" fillId="2" borderId="15" xfId="40" applyFont="1" applyFill="1" applyBorder="1" applyAlignment="1">
      <alignment horizontal="center" vertical="center" wrapText="1"/>
    </xf>
    <xf numFmtId="0" fontId="10" fillId="2" borderId="20" xfId="40" applyFont="1" applyFill="1" applyBorder="1" applyAlignment="1">
      <alignment horizontal="center" vertical="center"/>
    </xf>
    <xf numFmtId="0" fontId="10" fillId="2" borderId="11" xfId="40" applyFont="1" applyFill="1" applyBorder="1" applyAlignment="1">
      <alignment horizontal="center" vertical="center"/>
    </xf>
    <xf numFmtId="0" fontId="10" fillId="2" borderId="16" xfId="40" applyFont="1" applyFill="1" applyBorder="1" applyAlignment="1">
      <alignment horizontal="center" vertical="center" wrapText="1"/>
    </xf>
    <xf numFmtId="14" fontId="10" fillId="2" borderId="10" xfId="0" applyNumberFormat="1" applyFont="1" applyFill="1" applyBorder="1" applyAlignment="1">
      <alignment horizontal="center" vertical="center"/>
    </xf>
    <xf numFmtId="14" fontId="10" fillId="2" borderId="20" xfId="0" applyNumberFormat="1" applyFont="1" applyFill="1" applyBorder="1" applyAlignment="1">
      <alignment horizontal="center" vertical="center" wrapText="1"/>
    </xf>
    <xf numFmtId="14" fontId="10" fillId="2" borderId="11" xfId="0" applyNumberFormat="1" applyFont="1" applyFill="1" applyBorder="1" applyAlignment="1">
      <alignment horizontal="center" vertical="center" wrapText="1"/>
    </xf>
    <xf numFmtId="3" fontId="6" fillId="2" borderId="20" xfId="0" applyNumberFormat="1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11" xfId="0" applyNumberFormat="1" applyFont="1" applyFill="1" applyBorder="1" applyAlignment="1">
      <alignment horizontal="center" vertical="center"/>
    </xf>
    <xf numFmtId="0" fontId="4" fillId="2" borderId="0" xfId="44" applyFont="1" applyFill="1" applyAlignment="1">
      <alignment horizontal="center" vertical="center"/>
    </xf>
    <xf numFmtId="183" fontId="13" fillId="2" borderId="1" xfId="41" applyNumberFormat="1" applyFont="1" applyFill="1" applyBorder="1" applyAlignment="1">
      <alignment horizontal="center" vertical="center"/>
    </xf>
    <xf numFmtId="183" fontId="13" fillId="2" borderId="0" xfId="41" applyNumberFormat="1" applyFont="1" applyFill="1" applyAlignment="1">
      <alignment horizontal="center" vertical="center"/>
    </xf>
    <xf numFmtId="183" fontId="13" fillId="2" borderId="7" xfId="41" applyNumberFormat="1" applyFont="1" applyFill="1" applyBorder="1" applyAlignment="1">
      <alignment horizontal="center" vertical="center"/>
    </xf>
    <xf numFmtId="49" fontId="7" fillId="2" borderId="20" xfId="41" applyNumberFormat="1" applyFont="1" applyFill="1" applyBorder="1" applyAlignment="1">
      <alignment horizontal="center" vertical="center"/>
    </xf>
    <xf numFmtId="49" fontId="7" fillId="2" borderId="10" xfId="41" applyNumberFormat="1" applyFont="1" applyFill="1" applyBorder="1" applyAlignment="1">
      <alignment horizontal="center" vertical="center"/>
    </xf>
    <xf numFmtId="0" fontId="7" fillId="2" borderId="8" xfId="41" applyFont="1" applyFill="1" applyBorder="1" applyAlignment="1">
      <alignment horizontal="center" vertical="center"/>
    </xf>
    <xf numFmtId="0" fontId="7" fillId="2" borderId="16" xfId="41" applyFont="1" applyFill="1" applyBorder="1" applyAlignment="1">
      <alignment horizontal="center" vertical="center"/>
    </xf>
    <xf numFmtId="0" fontId="7" fillId="2" borderId="12" xfId="41" applyFont="1" applyFill="1" applyBorder="1" applyAlignment="1">
      <alignment horizontal="center" vertical="center"/>
    </xf>
    <xf numFmtId="0" fontId="4" fillId="2" borderId="0" xfId="45" applyFont="1" applyFill="1" applyAlignment="1">
      <alignment horizontal="center" vertical="center"/>
    </xf>
    <xf numFmtId="2" fontId="4" fillId="2" borderId="0" xfId="46" applyNumberFormat="1" applyFont="1" applyFill="1" applyAlignment="1">
      <alignment horizontal="center" vertical="center"/>
    </xf>
    <xf numFmtId="0" fontId="9" fillId="2" borderId="1" xfId="46" applyFill="1" applyBorder="1" applyAlignment="1">
      <alignment horizontal="center" vertical="center"/>
    </xf>
    <xf numFmtId="0" fontId="9" fillId="2" borderId="7" xfId="46" applyFill="1" applyBorder="1" applyAlignment="1">
      <alignment horizontal="center" vertical="center"/>
    </xf>
    <xf numFmtId="49" fontId="18" fillId="2" borderId="5" xfId="46" applyNumberFormat="1" applyFont="1" applyFill="1" applyBorder="1" applyAlignment="1">
      <alignment horizontal="left" vertical="center"/>
    </xf>
    <xf numFmtId="49" fontId="18" fillId="2" borderId="4" xfId="46" applyNumberFormat="1" applyFont="1" applyFill="1" applyBorder="1" applyAlignment="1">
      <alignment horizontal="left" vertical="center"/>
    </xf>
    <xf numFmtId="0" fontId="9" fillId="2" borderId="20" xfId="46" applyFill="1" applyBorder="1" applyAlignment="1">
      <alignment horizontal="center" vertical="center"/>
    </xf>
    <xf numFmtId="0" fontId="9" fillId="2" borderId="10" xfId="46" applyFill="1" applyBorder="1" applyAlignment="1">
      <alignment horizontal="center" vertical="center"/>
    </xf>
    <xf numFmtId="0" fontId="9" fillId="2" borderId="11" xfId="46" applyFill="1" applyBorder="1" applyAlignment="1">
      <alignment horizontal="center" vertical="center"/>
    </xf>
    <xf numFmtId="0" fontId="9" fillId="2" borderId="20" xfId="46" applyFill="1" applyBorder="1" applyAlignment="1">
      <alignment horizontal="center" vertical="center" wrapText="1"/>
    </xf>
    <xf numFmtId="0" fontId="9" fillId="2" borderId="10" xfId="46" applyFill="1" applyBorder="1" applyAlignment="1">
      <alignment horizontal="center" vertical="center" wrapText="1"/>
    </xf>
    <xf numFmtId="0" fontId="9" fillId="2" borderId="11" xfId="46" applyFill="1" applyBorder="1" applyAlignment="1">
      <alignment horizontal="center" vertical="center" wrapText="1"/>
    </xf>
    <xf numFmtId="2" fontId="5" fillId="2" borderId="20" xfId="46" applyNumberFormat="1" applyFont="1" applyFill="1" applyBorder="1" applyAlignment="1">
      <alignment horizontal="center" vertical="center"/>
    </xf>
    <xf numFmtId="2" fontId="9" fillId="2" borderId="10" xfId="46" applyNumberFormat="1" applyFill="1" applyBorder="1" applyAlignment="1">
      <alignment horizontal="center" vertical="center"/>
    </xf>
    <xf numFmtId="0" fontId="5" fillId="2" borderId="20" xfId="46" applyFont="1" applyFill="1" applyBorder="1" applyAlignment="1">
      <alignment horizontal="center" vertical="center" wrapText="1"/>
    </xf>
    <xf numFmtId="0" fontId="9" fillId="0" borderId="20" xfId="46" applyBorder="1" applyAlignment="1">
      <alignment horizontal="center" vertical="center"/>
    </xf>
    <xf numFmtId="0" fontId="9" fillId="0" borderId="10" xfId="46" applyBorder="1" applyAlignment="1">
      <alignment horizontal="center" vertical="center"/>
    </xf>
    <xf numFmtId="0" fontId="5" fillId="0" borderId="20" xfId="46" applyFont="1" applyBorder="1" applyAlignment="1">
      <alignment horizontal="center" vertical="center"/>
    </xf>
    <xf numFmtId="0" fontId="5" fillId="0" borderId="10" xfId="46" applyFont="1" applyBorder="1" applyAlignment="1">
      <alignment horizontal="center" vertical="center"/>
    </xf>
    <xf numFmtId="0" fontId="5" fillId="2" borderId="20" xfId="46" applyFont="1" applyFill="1" applyBorder="1" applyAlignment="1">
      <alignment horizontal="center" vertical="center"/>
    </xf>
    <xf numFmtId="2" fontId="9" fillId="2" borderId="20" xfId="46" applyNumberFormat="1" applyFill="1" applyBorder="1" applyAlignment="1">
      <alignment horizontal="center" vertical="center" wrapText="1"/>
    </xf>
    <xf numFmtId="2" fontId="9" fillId="2" borderId="10" xfId="46" applyNumberFormat="1" applyFill="1" applyBorder="1" applyAlignment="1">
      <alignment horizontal="center" vertical="center" wrapText="1"/>
    </xf>
    <xf numFmtId="2" fontId="9" fillId="2" borderId="11" xfId="46" applyNumberFormat="1" applyFill="1" applyBorder="1" applyAlignment="1">
      <alignment horizontal="center" vertical="center" wrapText="1"/>
    </xf>
    <xf numFmtId="0" fontId="9" fillId="0" borderId="20" xfId="46" applyBorder="1" applyAlignment="1">
      <alignment horizontal="center" vertical="center" wrapText="1"/>
    </xf>
    <xf numFmtId="0" fontId="9" fillId="0" borderId="10" xfId="46" applyBorder="1" applyAlignment="1">
      <alignment horizontal="center" vertical="center" wrapText="1"/>
    </xf>
    <xf numFmtId="2" fontId="9" fillId="2" borderId="20" xfId="46" applyNumberFormat="1" applyFill="1" applyBorder="1" applyAlignment="1">
      <alignment horizontal="center" vertical="center"/>
    </xf>
    <xf numFmtId="2" fontId="9" fillId="2" borderId="11" xfId="46" applyNumberFormat="1" applyFill="1" applyBorder="1" applyAlignment="1">
      <alignment horizontal="center" vertical="center"/>
    </xf>
    <xf numFmtId="2" fontId="5" fillId="2" borderId="20" xfId="46" applyNumberFormat="1" applyFont="1" applyFill="1" applyBorder="1" applyAlignment="1">
      <alignment horizontal="center" vertical="center" wrapText="1"/>
    </xf>
    <xf numFmtId="0" fontId="5" fillId="2" borderId="10" xfId="46" applyFont="1" applyFill="1" applyBorder="1" applyAlignment="1">
      <alignment horizontal="center" vertical="center" wrapText="1"/>
    </xf>
    <xf numFmtId="0" fontId="4" fillId="2" borderId="0" xfId="47" applyFont="1" applyFill="1" applyAlignment="1">
      <alignment horizontal="center" vertical="center"/>
    </xf>
    <xf numFmtId="0" fontId="10" fillId="2" borderId="14" xfId="47" applyFont="1" applyFill="1" applyBorder="1" applyAlignment="1">
      <alignment horizontal="center" vertical="center"/>
    </xf>
    <xf numFmtId="0" fontId="10" fillId="2" borderId="5" xfId="47" applyFont="1" applyFill="1" applyBorder="1" applyAlignment="1">
      <alignment horizontal="center" vertical="center"/>
    </xf>
    <xf numFmtId="0" fontId="10" fillId="2" borderId="6" xfId="47" applyFont="1" applyFill="1" applyBorder="1" applyAlignment="1">
      <alignment horizontal="center" vertical="center"/>
    </xf>
    <xf numFmtId="0" fontId="10" fillId="2" borderId="4" xfId="47" applyFont="1" applyFill="1" applyBorder="1" applyAlignment="1">
      <alignment horizontal="center" vertical="center"/>
    </xf>
    <xf numFmtId="0" fontId="10" fillId="2" borderId="20" xfId="47" quotePrefix="1" applyFont="1" applyFill="1" applyBorder="1" applyAlignment="1">
      <alignment horizontal="center" vertical="center"/>
    </xf>
    <xf numFmtId="0" fontId="10" fillId="2" borderId="11" xfId="47" quotePrefix="1" applyFont="1" applyFill="1" applyBorder="1" applyAlignment="1">
      <alignment horizontal="center" vertical="center"/>
    </xf>
    <xf numFmtId="0" fontId="10" fillId="2" borderId="1" xfId="47" applyFont="1" applyFill="1" applyBorder="1" applyAlignment="1">
      <alignment horizontal="center" vertical="center"/>
    </xf>
    <xf numFmtId="0" fontId="10" fillId="2" borderId="1" xfId="47" quotePrefix="1" applyFont="1" applyFill="1" applyBorder="1" applyAlignment="1">
      <alignment horizontal="center" vertical="center"/>
    </xf>
    <xf numFmtId="0" fontId="10" fillId="2" borderId="0" xfId="47" quotePrefix="1" applyFont="1" applyFill="1" applyAlignment="1">
      <alignment horizontal="center" vertical="center"/>
    </xf>
    <xf numFmtId="0" fontId="10" fillId="2" borderId="7" xfId="47" quotePrefix="1" applyFont="1" applyFill="1" applyBorder="1" applyAlignment="1">
      <alignment horizontal="center" vertical="center"/>
    </xf>
    <xf numFmtId="0" fontId="10" fillId="2" borderId="12" xfId="47" applyFont="1" applyFill="1" applyBorder="1" applyAlignment="1">
      <alignment horizontal="center" vertical="center"/>
    </xf>
    <xf numFmtId="0" fontId="10" fillId="2" borderId="0" xfId="47" applyFont="1" applyFill="1" applyAlignment="1">
      <alignment horizontal="center" vertical="center"/>
    </xf>
    <xf numFmtId="0" fontId="10" fillId="2" borderId="7" xfId="47" applyFont="1" applyFill="1" applyBorder="1" applyAlignment="1">
      <alignment horizontal="center" vertical="center"/>
    </xf>
    <xf numFmtId="0" fontId="10" fillId="2" borderId="8" xfId="47" applyFont="1" applyFill="1" applyBorder="1" applyAlignment="1">
      <alignment horizontal="center" vertical="center" wrapText="1"/>
    </xf>
    <xf numFmtId="0" fontId="10" fillId="2" borderId="14" xfId="47" applyFont="1" applyFill="1" applyBorder="1" applyAlignment="1">
      <alignment horizontal="center" vertical="center" wrapText="1"/>
    </xf>
    <xf numFmtId="0" fontId="10" fillId="2" borderId="15" xfId="47" applyFont="1" applyFill="1" applyBorder="1" applyAlignment="1">
      <alignment horizontal="center" vertical="center" wrapText="1"/>
    </xf>
    <xf numFmtId="0" fontId="10" fillId="2" borderId="6" xfId="47" applyFont="1" applyFill="1" applyBorder="1" applyAlignment="1">
      <alignment horizontal="center" vertical="center" wrapText="1"/>
    </xf>
    <xf numFmtId="0" fontId="4" fillId="2" borderId="0" xfId="48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20" xfId="0" applyFont="1" applyFill="1" applyBorder="1" applyAlignment="1">
      <alignment horizontal="distributed" vertical="center" indent="8"/>
    </xf>
    <xf numFmtId="0" fontId="10" fillId="2" borderId="10" xfId="0" applyFont="1" applyFill="1" applyBorder="1" applyAlignment="1">
      <alignment horizontal="distributed" vertical="center" indent="8"/>
    </xf>
    <xf numFmtId="0" fontId="10" fillId="2" borderId="11" xfId="0" applyFont="1" applyFill="1" applyBorder="1" applyAlignment="1">
      <alignment horizontal="distributed" vertical="center" indent="8"/>
    </xf>
    <xf numFmtId="0" fontId="10" fillId="2" borderId="1" xfId="0" applyFont="1" applyFill="1" applyBorder="1" applyAlignment="1">
      <alignment horizontal="distributed" vertical="center" indent="8"/>
    </xf>
    <xf numFmtId="14" fontId="10" fillId="2" borderId="14" xfId="0" applyNumberFormat="1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14" fontId="10" fillId="2" borderId="6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189" fontId="13" fillId="2" borderId="5" xfId="0" applyNumberFormat="1" applyFont="1" applyFill="1" applyBorder="1" applyAlignment="1">
      <alignment horizontal="right" vertical="center"/>
    </xf>
  </cellXfs>
  <cellStyles count="57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Currency0 2" xfId="5" xr:uid="{00000000-0005-0000-0000-000004000000}"/>
    <cellStyle name="Date" xfId="6" xr:uid="{00000000-0005-0000-0000-000005000000}"/>
    <cellStyle name="Fixed" xfId="7" xr:uid="{00000000-0005-0000-0000-000006000000}"/>
    <cellStyle name="Heading" xfId="8" xr:uid="{00000000-0005-0000-0000-000007000000}"/>
    <cellStyle name="Heading 1" xfId="9" xr:uid="{00000000-0005-0000-0000-000008000000}"/>
    <cellStyle name="Heading 2" xfId="10" xr:uid="{00000000-0005-0000-0000-000009000000}"/>
    <cellStyle name="Normal_~ME00001" xfId="11" xr:uid="{00000000-0005-0000-0000-00000A000000}"/>
    <cellStyle name="Percent_china.xls Chart 1" xfId="12" xr:uid="{00000000-0005-0000-0000-00000B000000}"/>
    <cellStyle name="Stub" xfId="13" xr:uid="{00000000-0005-0000-0000-00000C000000}"/>
    <cellStyle name="Top" xfId="14" xr:uid="{00000000-0005-0000-0000-00000D000000}"/>
    <cellStyle name="Total" xfId="15" xr:uid="{00000000-0005-0000-0000-00000E000000}"/>
    <cellStyle name="Totals" xfId="16" xr:uid="{00000000-0005-0000-0000-00000F000000}"/>
    <cellStyle name="一般" xfId="0" builtinId="0"/>
    <cellStyle name="一般 10 2" xfId="17" xr:uid="{00000000-0005-0000-0000-000011000000}"/>
    <cellStyle name="一般 11 2" xfId="18" xr:uid="{00000000-0005-0000-0000-000012000000}"/>
    <cellStyle name="一般 12 2" xfId="19" xr:uid="{00000000-0005-0000-0000-000013000000}"/>
    <cellStyle name="一般 12 3" xfId="20" xr:uid="{00000000-0005-0000-0000-000014000000}"/>
    <cellStyle name="一般 13" xfId="21" xr:uid="{00000000-0005-0000-0000-000015000000}"/>
    <cellStyle name="一般 14" xfId="22" xr:uid="{00000000-0005-0000-0000-000016000000}"/>
    <cellStyle name="一般 15" xfId="23" xr:uid="{00000000-0005-0000-0000-000017000000}"/>
    <cellStyle name="一般 16" xfId="24" xr:uid="{00000000-0005-0000-0000-000018000000}"/>
    <cellStyle name="一般 2" xfId="25" xr:uid="{00000000-0005-0000-0000-000019000000}"/>
    <cellStyle name="一般 2 2" xfId="26" xr:uid="{00000000-0005-0000-0000-00001A000000}"/>
    <cellStyle name="一般 2 2 2" xfId="27" xr:uid="{00000000-0005-0000-0000-00001B000000}"/>
    <cellStyle name="一般 2_修正34" xfId="28" xr:uid="{00000000-0005-0000-0000-00001C000000}"/>
    <cellStyle name="一般 3" xfId="29" xr:uid="{00000000-0005-0000-0000-00001D000000}"/>
    <cellStyle name="一般 3 2" xfId="30" xr:uid="{00000000-0005-0000-0000-00001E000000}"/>
    <cellStyle name="一般 3_99_死因統計統計表_新制行政區_(修正格式)_201108" xfId="31" xr:uid="{00000000-0005-0000-0000-00001F000000}"/>
    <cellStyle name="一般 4" xfId="32" xr:uid="{00000000-0005-0000-0000-000020000000}"/>
    <cellStyle name="一般 4 2" xfId="33" xr:uid="{00000000-0005-0000-0000-000021000000}"/>
    <cellStyle name="一般 4 3" xfId="34" xr:uid="{00000000-0005-0000-0000-000022000000}"/>
    <cellStyle name="一般 5 2" xfId="35" xr:uid="{00000000-0005-0000-0000-000023000000}"/>
    <cellStyle name="一般 6 2" xfId="36" xr:uid="{00000000-0005-0000-0000-000024000000}"/>
    <cellStyle name="一般 7 2" xfId="37" xr:uid="{00000000-0005-0000-0000-000025000000}"/>
    <cellStyle name="一般 8 2" xfId="38" xr:uid="{00000000-0005-0000-0000-000026000000}"/>
    <cellStyle name="一般 9 2" xfId="39" xr:uid="{00000000-0005-0000-0000-000027000000}"/>
    <cellStyle name="一般_97_new" xfId="40" xr:uid="{00000000-0005-0000-0000-000028000000}"/>
    <cellStyle name="一般_表16" xfId="41" xr:uid="{00000000-0005-0000-0000-000029000000}"/>
    <cellStyle name="一般_表17" xfId="42" xr:uid="{00000000-0005-0000-0000-00002A000000}"/>
    <cellStyle name="一般_表18" xfId="43" xr:uid="{00000000-0005-0000-0000-00002B000000}"/>
    <cellStyle name="一般_表26" xfId="44" xr:uid="{00000000-0005-0000-0000-00002C000000}"/>
    <cellStyle name="一般_表27" xfId="45" xr:uid="{00000000-0005-0000-0000-00002D000000}"/>
    <cellStyle name="一般_表28" xfId="46" xr:uid="{00000000-0005-0000-0000-00002E000000}"/>
    <cellStyle name="一般_表34" xfId="47" xr:uid="{00000000-0005-0000-0000-00002F000000}"/>
    <cellStyle name="一般_表35" xfId="48" xr:uid="{00000000-0005-0000-0000-000030000000}"/>
    <cellStyle name="千分位 2 2" xfId="49" xr:uid="{00000000-0005-0000-0000-000031000000}"/>
    <cellStyle name="千分位 2 2 2" xfId="50" xr:uid="{00000000-0005-0000-0000-000032000000}"/>
    <cellStyle name="千分位 3" xfId="51" xr:uid="{00000000-0005-0000-0000-000033000000}"/>
    <cellStyle name="千分位 3 2" xfId="52" xr:uid="{00000000-0005-0000-0000-000034000000}"/>
    <cellStyle name="千分位_表27" xfId="53" xr:uid="{00000000-0005-0000-0000-000035000000}"/>
    <cellStyle name="貨幣[0]" xfId="54" xr:uid="{00000000-0005-0000-0000-000036000000}"/>
    <cellStyle name="貨幣[0] 2" xfId="55" xr:uid="{00000000-0005-0000-0000-000037000000}"/>
    <cellStyle name="超連結" xfId="56" builtinId="8"/>
  </cellStyles>
  <dxfs count="2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CA-44BA-9EAF-7E12EBBD69B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CA-44BA-9EAF-7E12EBBD69B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CA-44BA-9EAF-7E12EBBD69B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CA-44BA-9EAF-7E12EBBD69B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3CA-44BA-9EAF-7E12EBBD6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88136"/>
        <c:axId val="213488456"/>
      </c:lineChart>
      <c:catAx>
        <c:axId val="21388813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3488456"/>
        <c:crosses val="autoZero"/>
        <c:auto val="0"/>
        <c:lblAlgn val="ctr"/>
        <c:lblOffset val="100"/>
        <c:tickMarkSkip val="1"/>
        <c:noMultiLvlLbl val="0"/>
      </c:catAx>
      <c:valAx>
        <c:axId val="213488456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388813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表38!$E$5:$E$8</c:f>
              <c:numCache>
                <c:formatCode>0.0</c:formatCode>
                <c:ptCount val="4"/>
                <c:pt idx="1">
                  <c:v>36.778393635276444</c:v>
                </c:pt>
                <c:pt idx="2">
                  <c:v>35.773755019865121</c:v>
                </c:pt>
                <c:pt idx="3">
                  <c:v>35.358398265405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6A-48E9-B35C-C289D71F4F7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表38!$H$5:$H$8</c:f>
              <c:numCache>
                <c:formatCode>0.0</c:formatCode>
                <c:ptCount val="4"/>
                <c:pt idx="1">
                  <c:v>39.591356558086488</c:v>
                </c:pt>
                <c:pt idx="2">
                  <c:v>38.285316079079202</c:v>
                </c:pt>
                <c:pt idx="3">
                  <c:v>37.088209534583207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6A-48E9-B35C-C289D71F4F7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表38!$K$5:$K$8</c:f>
              <c:numCache>
                <c:formatCode>0.0</c:formatCode>
                <c:ptCount val="4"/>
                <c:pt idx="1">
                  <c:v>17.898612419085513</c:v>
                </c:pt>
                <c:pt idx="2">
                  <c:v>18.058895861866301</c:v>
                </c:pt>
                <c:pt idx="3">
                  <c:v>18.43693156481935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6A-48E9-B35C-C289D71F4F7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表38!$N$5:$N$8</c:f>
              <c:numCache>
                <c:formatCode>0.0</c:formatCode>
                <c:ptCount val="4"/>
                <c:pt idx="1">
                  <c:v>15.990761154908387</c:v>
                </c:pt>
                <c:pt idx="2">
                  <c:v>15.77274260514675</c:v>
                </c:pt>
                <c:pt idx="3">
                  <c:v>16.128841737155277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E6A-48E9-B35C-C289D71F4F7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表38!$Q$5:$Q$8</c:f>
              <c:numCache>
                <c:formatCode>0.0</c:formatCode>
                <c:ptCount val="4"/>
                <c:pt idx="1">
                  <c:v>9.8210095111544842</c:v>
                </c:pt>
                <c:pt idx="2">
                  <c:v>9.9381155905772705</c:v>
                </c:pt>
                <c:pt idx="3">
                  <c:v>10.259986532804684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E6A-48E9-B35C-C289D71F4F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41552"/>
        <c:axId val="441882432"/>
      </c:lineChart>
      <c:catAx>
        <c:axId val="21164155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1882432"/>
        <c:crosses val="autoZero"/>
        <c:auto val="0"/>
        <c:lblAlgn val="ctr"/>
        <c:lblOffset val="100"/>
        <c:tickMarkSkip val="1"/>
        <c:noMultiLvlLbl val="0"/>
      </c:catAx>
      <c:valAx>
        <c:axId val="441882432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164155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63E-422E-83A0-545CB21819ED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63E-422E-83A0-545CB21819ED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63E-422E-83A0-545CB21819ED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63E-422E-83A0-545CB21819ED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63E-422E-83A0-545CB2181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076920"/>
        <c:axId val="442077304"/>
      </c:lineChart>
      <c:catAx>
        <c:axId val="44207692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77304"/>
        <c:crosses val="autoZero"/>
        <c:auto val="0"/>
        <c:lblAlgn val="ctr"/>
        <c:lblOffset val="100"/>
        <c:tickMarkSkip val="1"/>
        <c:noMultiLvlLbl val="0"/>
      </c:catAx>
      <c:valAx>
        <c:axId val="44207730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76920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1BC-479E-806E-7982D57CCFA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1BC-479E-806E-7982D57CCFA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1BC-479E-806E-7982D57CCFA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1BC-479E-806E-7982D57CCFA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1BC-479E-806E-7982D57CC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097016"/>
        <c:axId val="442097400"/>
      </c:lineChart>
      <c:catAx>
        <c:axId val="4420970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97400"/>
        <c:crosses val="autoZero"/>
        <c:auto val="0"/>
        <c:lblAlgn val="ctr"/>
        <c:lblOffset val="100"/>
        <c:tickMarkSkip val="1"/>
        <c:noMultiLvlLbl val="0"/>
      </c:catAx>
      <c:valAx>
        <c:axId val="4420974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970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52E-4C3B-ACFD-353DB5B90CD6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52E-4C3B-ACFD-353DB5B90CD6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52E-4C3B-ACFD-353DB5B90CD6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52E-4C3B-ACFD-353DB5B90CD6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52E-4C3B-ACFD-353DB5B90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100312"/>
        <c:axId val="442100696"/>
      </c:lineChart>
      <c:catAx>
        <c:axId val="44210031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100696"/>
        <c:crosses val="autoZero"/>
        <c:auto val="0"/>
        <c:lblAlgn val="ctr"/>
        <c:lblOffset val="100"/>
        <c:tickMarkSkip val="1"/>
        <c:noMultiLvlLbl val="0"/>
      </c:catAx>
      <c:valAx>
        <c:axId val="44210069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10031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4-4BC5-A476-0C8CB0BF729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4-4BC5-A476-0C8CB0BF729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4-4BC5-A476-0C8CB0BF729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294-4BC5-A476-0C8CB0BF729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294-4BC5-A476-0C8CB0BF7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4720"/>
        <c:axId val="439390016"/>
      </c:lineChart>
      <c:catAx>
        <c:axId val="43939472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0016"/>
        <c:crosses val="autoZero"/>
        <c:auto val="0"/>
        <c:lblAlgn val="ctr"/>
        <c:lblOffset val="100"/>
        <c:tickMarkSkip val="1"/>
        <c:noMultiLvlLbl val="0"/>
      </c:catAx>
      <c:valAx>
        <c:axId val="439390016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4720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表38!$E$5:$E$8</c:f>
              <c:numCache>
                <c:formatCode>0.0</c:formatCode>
                <c:ptCount val="4"/>
                <c:pt idx="1">
                  <c:v>36.778393635276444</c:v>
                </c:pt>
                <c:pt idx="2">
                  <c:v>35.773755019865121</c:v>
                </c:pt>
                <c:pt idx="3">
                  <c:v>35.358398265405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2B-42A4-A4C5-C25C6A15ACD2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表38!$H$5:$H$8</c:f>
              <c:numCache>
                <c:formatCode>0.0</c:formatCode>
                <c:ptCount val="4"/>
                <c:pt idx="1">
                  <c:v>39.591356558086488</c:v>
                </c:pt>
                <c:pt idx="2">
                  <c:v>38.285316079079202</c:v>
                </c:pt>
                <c:pt idx="3">
                  <c:v>37.088209534583207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2B-42A4-A4C5-C25C6A15ACD2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表38!$K$5:$K$8</c:f>
              <c:numCache>
                <c:formatCode>0.0</c:formatCode>
                <c:ptCount val="4"/>
                <c:pt idx="1">
                  <c:v>17.898612419085513</c:v>
                </c:pt>
                <c:pt idx="2">
                  <c:v>18.058895861866301</c:v>
                </c:pt>
                <c:pt idx="3">
                  <c:v>18.43693156481935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2B-42A4-A4C5-C25C6A15ACD2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表38!$N$5:$N$8</c:f>
              <c:numCache>
                <c:formatCode>0.0</c:formatCode>
                <c:ptCount val="4"/>
                <c:pt idx="1">
                  <c:v>15.990761154908387</c:v>
                </c:pt>
                <c:pt idx="2">
                  <c:v>15.77274260514675</c:v>
                </c:pt>
                <c:pt idx="3">
                  <c:v>16.128841737155277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2B-42A4-A4C5-C25C6A15ACD2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表38!$Q$5:$Q$8</c:f>
              <c:numCache>
                <c:formatCode>0.0</c:formatCode>
                <c:ptCount val="4"/>
                <c:pt idx="1">
                  <c:v>9.8210095111544842</c:v>
                </c:pt>
                <c:pt idx="2">
                  <c:v>9.9381155905772705</c:v>
                </c:pt>
                <c:pt idx="3">
                  <c:v>10.259986532804684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C2B-42A4-A4C5-C25C6A15A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6288"/>
        <c:axId val="439392368"/>
      </c:lineChart>
      <c:catAx>
        <c:axId val="43939628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2368"/>
        <c:crosses val="autoZero"/>
        <c:auto val="0"/>
        <c:lblAlgn val="ctr"/>
        <c:lblOffset val="100"/>
        <c:tickMarkSkip val="1"/>
        <c:noMultiLvlLbl val="0"/>
      </c:catAx>
      <c:valAx>
        <c:axId val="439392368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628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2C2-4B2D-B2CA-9AD2ECAC780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2C2-4B2D-B2CA-9AD2ECAC780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2C2-4B2D-B2CA-9AD2ECAC780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2C2-4B2D-B2CA-9AD2ECAC780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2C2-4B2D-B2CA-9AD2ECAC7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5896"/>
        <c:axId val="439391976"/>
      </c:lineChart>
      <c:catAx>
        <c:axId val="4393958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1976"/>
        <c:crosses val="autoZero"/>
        <c:auto val="0"/>
        <c:lblAlgn val="ctr"/>
        <c:lblOffset val="100"/>
        <c:tickMarkSkip val="1"/>
        <c:noMultiLvlLbl val="0"/>
      </c:catAx>
      <c:valAx>
        <c:axId val="43939197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589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ACD-4079-B71B-7BD34DABB2C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ACD-4079-B71B-7BD34DABB2C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ACD-4079-B71B-7BD34DABB2C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ACD-4079-B71B-7BD34DABB2C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ACD-4079-B71B-7BD34DABB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7072"/>
        <c:axId val="439390800"/>
      </c:lineChart>
      <c:catAx>
        <c:axId val="43939707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0800"/>
        <c:crosses val="autoZero"/>
        <c:auto val="0"/>
        <c:lblAlgn val="ctr"/>
        <c:lblOffset val="100"/>
        <c:tickMarkSkip val="1"/>
        <c:noMultiLvlLbl val="0"/>
      </c:catAx>
      <c:valAx>
        <c:axId val="4393908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707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A87-45A1-ABF8-F919F5B2BD5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2A87-45A1-ABF8-F919F5B2BD5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2A87-45A1-ABF8-F919F5B2BD5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2A87-45A1-ABF8-F919F5B2BD5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2A87-45A1-ABF8-F919F5B2B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3936"/>
        <c:axId val="439391192"/>
      </c:lineChart>
      <c:catAx>
        <c:axId val="43939393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1192"/>
        <c:crosses val="autoZero"/>
        <c:auto val="0"/>
        <c:lblAlgn val="ctr"/>
        <c:lblOffset val="100"/>
        <c:tickMarkSkip val="1"/>
        <c:noMultiLvlLbl val="0"/>
      </c:catAx>
      <c:valAx>
        <c:axId val="43939119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393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0D-4174-A800-7647EE5104A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0D-4174-A800-7647EE5104A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0D-4174-A800-7647EE5104A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50D-4174-A800-7647EE5104A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50D-4174-A800-7647EE5104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4328"/>
        <c:axId val="443010720"/>
      </c:lineChart>
      <c:catAx>
        <c:axId val="43939432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0720"/>
        <c:crosses val="autoZero"/>
        <c:auto val="0"/>
        <c:lblAlgn val="ctr"/>
        <c:lblOffset val="100"/>
        <c:tickMarkSkip val="1"/>
        <c:noMultiLvlLbl val="0"/>
      </c:catAx>
      <c:valAx>
        <c:axId val="443010720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432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表38!$E$5:$E$8</c:f>
              <c:numCache>
                <c:formatCode>0.0</c:formatCode>
                <c:ptCount val="4"/>
                <c:pt idx="1">
                  <c:v>36.778393635276444</c:v>
                </c:pt>
                <c:pt idx="2">
                  <c:v>35.773755019865121</c:v>
                </c:pt>
                <c:pt idx="3">
                  <c:v>35.358398265405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3D-4546-9B32-4A642966E99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表38!$H$5:$H$8</c:f>
              <c:numCache>
                <c:formatCode>0.0</c:formatCode>
                <c:ptCount val="4"/>
                <c:pt idx="1">
                  <c:v>39.591356558086488</c:v>
                </c:pt>
                <c:pt idx="2">
                  <c:v>38.285316079079202</c:v>
                </c:pt>
                <c:pt idx="3">
                  <c:v>37.088209534583207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3D-4546-9B32-4A642966E99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表38!$K$5:$K$8</c:f>
              <c:numCache>
                <c:formatCode>0.0</c:formatCode>
                <c:ptCount val="4"/>
                <c:pt idx="1">
                  <c:v>17.898612419085513</c:v>
                </c:pt>
                <c:pt idx="2">
                  <c:v>18.058895861866301</c:v>
                </c:pt>
                <c:pt idx="3">
                  <c:v>18.43693156481935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3D-4546-9B32-4A642966E99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表38!$N$5:$N$8</c:f>
              <c:numCache>
                <c:formatCode>0.0</c:formatCode>
                <c:ptCount val="4"/>
                <c:pt idx="1">
                  <c:v>15.990761154908387</c:v>
                </c:pt>
                <c:pt idx="2">
                  <c:v>15.77274260514675</c:v>
                </c:pt>
                <c:pt idx="3">
                  <c:v>16.128841737155277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3D-4546-9B32-4A642966E99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表38!$Q$5:$Q$8</c:f>
              <c:numCache>
                <c:formatCode>0.0</c:formatCode>
                <c:ptCount val="4"/>
                <c:pt idx="1">
                  <c:v>9.8210095111544842</c:v>
                </c:pt>
                <c:pt idx="2">
                  <c:v>9.9381155905772705</c:v>
                </c:pt>
                <c:pt idx="3">
                  <c:v>10.259986532804684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D3D-4546-9B32-4A642966E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5424"/>
        <c:axId val="443013072"/>
      </c:lineChart>
      <c:catAx>
        <c:axId val="44301542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3072"/>
        <c:crosses val="autoZero"/>
        <c:auto val="0"/>
        <c:lblAlgn val="ctr"/>
        <c:lblOffset val="100"/>
        <c:tickMarkSkip val="1"/>
        <c:noMultiLvlLbl val="0"/>
      </c:catAx>
      <c:valAx>
        <c:axId val="443013072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542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7F3-4EF8-841D-A8994664976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7F3-4EF8-841D-A8994664976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77F3-4EF8-841D-A8994664976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7F3-4EF8-841D-A8994664976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77F3-4EF8-841D-A89946649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08760"/>
        <c:axId val="443013856"/>
      </c:lineChart>
      <c:catAx>
        <c:axId val="44300876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3856"/>
        <c:crosses val="autoZero"/>
        <c:auto val="0"/>
        <c:lblAlgn val="ctr"/>
        <c:lblOffset val="100"/>
        <c:tickMarkSkip val="1"/>
        <c:noMultiLvlLbl val="0"/>
      </c:catAx>
      <c:valAx>
        <c:axId val="44301385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08760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BE0-4522-A6AE-9EC9560253F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BE0-4522-A6AE-9EC9560253F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BE0-4522-A6AE-9EC9560253F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BE0-4522-A6AE-9EC9560253F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BE0-4522-A6AE-9EC956025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1896"/>
        <c:axId val="443010328"/>
      </c:lineChart>
      <c:catAx>
        <c:axId val="4430118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0328"/>
        <c:crosses val="autoZero"/>
        <c:auto val="0"/>
        <c:lblAlgn val="ctr"/>
        <c:lblOffset val="100"/>
        <c:tickMarkSkip val="1"/>
        <c:noMultiLvlLbl val="0"/>
      </c:catAx>
      <c:valAx>
        <c:axId val="4430103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189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E9F-4035-9F90-2E63953BD8D3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E9F-4035-9F90-2E63953BD8D3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E9F-4035-9F90-2E63953BD8D3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E9F-4035-9F90-2E63953BD8D3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E9F-4035-9F90-2E63953BD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2680"/>
        <c:axId val="443009152"/>
      </c:lineChart>
      <c:catAx>
        <c:axId val="44301268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09152"/>
        <c:crosses val="autoZero"/>
        <c:auto val="0"/>
        <c:lblAlgn val="ctr"/>
        <c:lblOffset val="100"/>
        <c:tickMarkSkip val="1"/>
        <c:noMultiLvlLbl val="0"/>
      </c:catAx>
      <c:valAx>
        <c:axId val="44300915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268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C8-44D1-82AA-858825F3DF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C8-44D1-82AA-858825F3DF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C8-44D1-82AA-858825F3DF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C8-44D1-82AA-858825F3DF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C8-44D1-82AA-858825F3D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1112"/>
        <c:axId val="443015032"/>
      </c:lineChart>
      <c:catAx>
        <c:axId val="44301111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5032"/>
        <c:crosses val="autoZero"/>
        <c:auto val="0"/>
        <c:lblAlgn val="ctr"/>
        <c:lblOffset val="100"/>
        <c:tickMarkSkip val="1"/>
        <c:noMultiLvlLbl val="0"/>
      </c:catAx>
      <c:valAx>
        <c:axId val="443015032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111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AB7-4217-9E68-9D18C80D78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AB7-4217-9E68-9D18C80D78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AB7-4217-9E68-9D18C80D78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AB7-4217-9E68-9D18C80D78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AB7-4217-9E68-9D18C80D7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4640"/>
        <c:axId val="443015816"/>
      </c:lineChart>
      <c:catAx>
        <c:axId val="44301464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5816"/>
        <c:crosses val="autoZero"/>
        <c:auto val="0"/>
        <c:lblAlgn val="ctr"/>
        <c:lblOffset val="100"/>
        <c:tickMarkSkip val="1"/>
        <c:noMultiLvlLbl val="0"/>
      </c:catAx>
      <c:valAx>
        <c:axId val="44301581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464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830-4298-8A4A-9028A7989B5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830-4298-8A4A-9028A7989B5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830-4298-8A4A-9028A7989B5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830-4298-8A4A-9028A7989B5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830-4298-8A4A-9028A7989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6192"/>
        <c:axId val="443274232"/>
      </c:lineChart>
      <c:catAx>
        <c:axId val="44327619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4232"/>
        <c:crosses val="autoZero"/>
        <c:auto val="0"/>
        <c:lblAlgn val="ctr"/>
        <c:lblOffset val="100"/>
        <c:tickMarkSkip val="1"/>
        <c:noMultiLvlLbl val="0"/>
      </c:catAx>
      <c:valAx>
        <c:axId val="44327423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619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3CA-44BA-9EAF-7E12EBBD69B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3CA-44BA-9EAF-7E12EBBD69B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73CA-44BA-9EAF-7E12EBBD69B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3CA-44BA-9EAF-7E12EBBD69B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73CA-44BA-9EAF-7E12EBBD6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69528"/>
        <c:axId val="443275800"/>
      </c:lineChart>
      <c:catAx>
        <c:axId val="44326952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5800"/>
        <c:crosses val="autoZero"/>
        <c:auto val="0"/>
        <c:lblAlgn val="ctr"/>
        <c:lblOffset val="100"/>
        <c:tickMarkSkip val="1"/>
        <c:noMultiLvlLbl val="0"/>
      </c:catAx>
      <c:valAx>
        <c:axId val="4432758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6952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36.778393635276444</c:v>
              </c:pt>
              <c:pt idx="2">
                <c:v>35.773755019865121</c:v>
              </c:pt>
              <c:pt idx="3">
                <c:v>35.358398265405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E6A-48E9-B35C-C289D71F4F7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39.591356558086488</c:v>
              </c:pt>
              <c:pt idx="2">
                <c:v>38.285316079079202</c:v>
              </c:pt>
              <c:pt idx="3">
                <c:v>37.088209534583207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E6A-48E9-B35C-C289D71F4F7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17.898612419085513</c:v>
              </c:pt>
              <c:pt idx="2">
                <c:v>18.058895861866301</c:v>
              </c:pt>
              <c:pt idx="3">
                <c:v>18.43693156481935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DE6A-48E9-B35C-C289D71F4F7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15.990761154908387</c:v>
              </c:pt>
              <c:pt idx="2">
                <c:v>15.77274260514675</c:v>
              </c:pt>
              <c:pt idx="3">
                <c:v>16.128841737155277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DE6A-48E9-B35C-C289D71F4F7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9.8210095111544842</c:v>
              </c:pt>
              <c:pt idx="2">
                <c:v>9.9381155905772705</c:v>
              </c:pt>
              <c:pt idx="3">
                <c:v>10.259986532804684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DE6A-48E9-B35C-C289D71F4F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1096"/>
        <c:axId val="443274624"/>
      </c:lineChart>
      <c:catAx>
        <c:axId val="4432710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4624"/>
        <c:crosses val="autoZero"/>
        <c:auto val="0"/>
        <c:lblAlgn val="ctr"/>
        <c:lblOffset val="100"/>
        <c:tickMarkSkip val="1"/>
        <c:noMultiLvlLbl val="0"/>
      </c:catAx>
      <c:valAx>
        <c:axId val="44327462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109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63E-422E-83A0-545CB21819ED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63E-422E-83A0-545CB21819ED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63E-422E-83A0-545CB21819ED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63E-422E-83A0-545CB21819ED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63E-422E-83A0-545CB2181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6976"/>
        <c:axId val="443273840"/>
      </c:lineChart>
      <c:catAx>
        <c:axId val="44327697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3840"/>
        <c:crosses val="autoZero"/>
        <c:auto val="0"/>
        <c:lblAlgn val="ctr"/>
        <c:lblOffset val="100"/>
        <c:tickMarkSkip val="1"/>
        <c:noMultiLvlLbl val="0"/>
      </c:catAx>
      <c:valAx>
        <c:axId val="44327384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697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1BC-479E-806E-7982D57CCFA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1BC-479E-806E-7982D57CCFA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1BC-479E-806E-7982D57CCFA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1BC-479E-806E-7982D57CCFA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1BC-479E-806E-7982D57CC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1880"/>
        <c:axId val="443275016"/>
      </c:lineChart>
      <c:catAx>
        <c:axId val="44327188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5016"/>
        <c:crosses val="autoZero"/>
        <c:auto val="0"/>
        <c:lblAlgn val="ctr"/>
        <c:lblOffset val="100"/>
        <c:tickMarkSkip val="1"/>
        <c:noMultiLvlLbl val="0"/>
      </c:catAx>
      <c:valAx>
        <c:axId val="44327501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188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52E-4C3B-ACFD-353DB5B90CD6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52E-4C3B-ACFD-353DB5B90CD6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52E-4C3B-ACFD-353DB5B90CD6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52E-4C3B-ACFD-353DB5B90CD6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52E-4C3B-ACFD-353DB5B90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6584"/>
        <c:axId val="443271488"/>
      </c:lineChart>
      <c:catAx>
        <c:axId val="44327658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1488"/>
        <c:crosses val="autoZero"/>
        <c:auto val="0"/>
        <c:lblAlgn val="ctr"/>
        <c:lblOffset val="100"/>
        <c:tickMarkSkip val="1"/>
        <c:noMultiLvlLbl val="0"/>
      </c:catAx>
      <c:valAx>
        <c:axId val="44327148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658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294-4BC5-A476-0C8CB0BF729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294-4BC5-A476-0C8CB0BF729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294-4BC5-A476-0C8CB0BF729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294-4BC5-A476-0C8CB0BF729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294-4BC5-A476-0C8CB0BF7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2664"/>
        <c:axId val="443273056"/>
      </c:lineChart>
      <c:catAx>
        <c:axId val="44327266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3056"/>
        <c:crosses val="autoZero"/>
        <c:auto val="0"/>
        <c:lblAlgn val="ctr"/>
        <c:lblOffset val="100"/>
        <c:tickMarkSkip val="1"/>
        <c:noMultiLvlLbl val="0"/>
      </c:catAx>
      <c:valAx>
        <c:axId val="44327305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266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36.778393635276444</c:v>
              </c:pt>
              <c:pt idx="2">
                <c:v>35.773755019865121</c:v>
              </c:pt>
              <c:pt idx="3">
                <c:v>35.358398265405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C2B-42A4-A4C5-C25C6A15ACD2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39.591356558086488</c:v>
              </c:pt>
              <c:pt idx="2">
                <c:v>38.285316079079202</c:v>
              </c:pt>
              <c:pt idx="3">
                <c:v>37.088209534583207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C2B-42A4-A4C5-C25C6A15ACD2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17.898612419085513</c:v>
              </c:pt>
              <c:pt idx="2">
                <c:v>18.058895861866301</c:v>
              </c:pt>
              <c:pt idx="3">
                <c:v>18.43693156481935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C2B-42A4-A4C5-C25C6A15ACD2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15.990761154908387</c:v>
              </c:pt>
              <c:pt idx="2">
                <c:v>15.77274260514675</c:v>
              </c:pt>
              <c:pt idx="3">
                <c:v>16.128841737155277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C2B-42A4-A4C5-C25C6A15ACD2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9.8210095111544842</c:v>
              </c:pt>
              <c:pt idx="2">
                <c:v>9.9381155905772705</c:v>
              </c:pt>
              <c:pt idx="3">
                <c:v>10.259986532804684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C2B-42A4-A4C5-C25C6A15A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7208"/>
        <c:axId val="443959168"/>
      </c:lineChart>
      <c:catAx>
        <c:axId val="44395720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9168"/>
        <c:crosses val="autoZero"/>
        <c:auto val="0"/>
        <c:lblAlgn val="ctr"/>
        <c:lblOffset val="100"/>
        <c:tickMarkSkip val="1"/>
        <c:noMultiLvlLbl val="0"/>
      </c:catAx>
      <c:valAx>
        <c:axId val="44395916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720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2C2-4B2D-B2CA-9AD2ECAC780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2C2-4B2D-B2CA-9AD2ECAC780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2C2-4B2D-B2CA-9AD2ECAC780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2C2-4B2D-B2CA-9AD2ECAC780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2C2-4B2D-B2CA-9AD2ECAC7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7992"/>
        <c:axId val="443957600"/>
      </c:lineChart>
      <c:catAx>
        <c:axId val="44395799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7600"/>
        <c:crosses val="autoZero"/>
        <c:auto val="0"/>
        <c:lblAlgn val="ctr"/>
        <c:lblOffset val="100"/>
        <c:tickMarkSkip val="1"/>
        <c:noMultiLvlLbl val="0"/>
      </c:catAx>
      <c:valAx>
        <c:axId val="4439576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799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ACD-4079-B71B-7BD34DABB2C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ACD-4079-B71B-7BD34DABB2C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ACD-4079-B71B-7BD34DABB2C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ACD-4079-B71B-7BD34DABB2C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ACD-4079-B71B-7BD34DABB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8776"/>
        <c:axId val="443961520"/>
      </c:lineChart>
      <c:catAx>
        <c:axId val="44395877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1520"/>
        <c:crosses val="autoZero"/>
        <c:auto val="0"/>
        <c:lblAlgn val="ctr"/>
        <c:lblOffset val="100"/>
        <c:tickMarkSkip val="1"/>
        <c:noMultiLvlLbl val="0"/>
      </c:catAx>
      <c:valAx>
        <c:axId val="44396152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877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A87-45A1-ABF8-F919F5B2BD5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2A87-45A1-ABF8-F919F5B2BD5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2A87-45A1-ABF8-F919F5B2BD5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2A87-45A1-ABF8-F919F5B2BD5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2A87-45A1-ABF8-F919F5B2B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62696"/>
        <c:axId val="443963088"/>
      </c:lineChart>
      <c:catAx>
        <c:axId val="4439626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3088"/>
        <c:crosses val="autoZero"/>
        <c:auto val="0"/>
        <c:lblAlgn val="ctr"/>
        <c:lblOffset val="100"/>
        <c:tickMarkSkip val="1"/>
        <c:noMultiLvlLbl val="0"/>
      </c:catAx>
      <c:valAx>
        <c:axId val="44396308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269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50D-4174-A800-7647EE5104A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50D-4174-A800-7647EE5104A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50D-4174-A800-7647EE5104A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50D-4174-A800-7647EE5104A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50D-4174-A800-7647EE5104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9952"/>
        <c:axId val="443960344"/>
      </c:lineChart>
      <c:catAx>
        <c:axId val="44395995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0344"/>
        <c:crosses val="autoZero"/>
        <c:auto val="0"/>
        <c:lblAlgn val="ctr"/>
        <c:lblOffset val="100"/>
        <c:tickMarkSkip val="1"/>
        <c:noMultiLvlLbl val="0"/>
      </c:catAx>
      <c:valAx>
        <c:axId val="44396034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995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36.778393635276444</c:v>
              </c:pt>
              <c:pt idx="2">
                <c:v>35.773755019865121</c:v>
              </c:pt>
              <c:pt idx="3">
                <c:v>35.358398265405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D3D-4546-9B32-4A642966E99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39.591356558086488</c:v>
              </c:pt>
              <c:pt idx="2">
                <c:v>38.285316079079202</c:v>
              </c:pt>
              <c:pt idx="3">
                <c:v>37.088209534583207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D3D-4546-9B32-4A642966E99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17.898612419085513</c:v>
              </c:pt>
              <c:pt idx="2">
                <c:v>18.058895861866301</c:v>
              </c:pt>
              <c:pt idx="3">
                <c:v>18.43693156481935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D3D-4546-9B32-4A642966E99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15.990761154908387</c:v>
              </c:pt>
              <c:pt idx="2">
                <c:v>15.77274260514675</c:v>
              </c:pt>
              <c:pt idx="3">
                <c:v>16.128841737155277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D3D-4546-9B32-4A642966E99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9.8210095111544842</c:v>
              </c:pt>
              <c:pt idx="2">
                <c:v>9.9381155905772705</c:v>
              </c:pt>
              <c:pt idx="3">
                <c:v>10.259986532804684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D3D-4546-9B32-4A642966E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61912"/>
        <c:axId val="443963480"/>
      </c:lineChart>
      <c:catAx>
        <c:axId val="44396191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3480"/>
        <c:crosses val="autoZero"/>
        <c:auto val="0"/>
        <c:lblAlgn val="ctr"/>
        <c:lblOffset val="100"/>
        <c:tickMarkSkip val="1"/>
        <c:noMultiLvlLbl val="0"/>
      </c:catAx>
      <c:valAx>
        <c:axId val="44396348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191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7F3-4EF8-841D-A8994664976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7F3-4EF8-841D-A8994664976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77F3-4EF8-841D-A8994664976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7F3-4EF8-841D-A8994664976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77F3-4EF8-841D-A89946649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64264"/>
        <c:axId val="444222960"/>
      </c:lineChart>
      <c:catAx>
        <c:axId val="44396426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2960"/>
        <c:crosses val="autoZero"/>
        <c:auto val="0"/>
        <c:lblAlgn val="ctr"/>
        <c:lblOffset val="100"/>
        <c:tickMarkSkip val="1"/>
        <c:noMultiLvlLbl val="0"/>
      </c:catAx>
      <c:valAx>
        <c:axId val="44422296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426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BE0-4522-A6AE-9EC9560253F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BE0-4522-A6AE-9EC9560253F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BE0-4522-A6AE-9EC9560253F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BE0-4522-A6AE-9EC9560253F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BE0-4522-A6AE-9EC956025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0216"/>
        <c:axId val="444223744"/>
      </c:lineChart>
      <c:catAx>
        <c:axId val="4442202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3744"/>
        <c:crosses val="autoZero"/>
        <c:auto val="0"/>
        <c:lblAlgn val="ctr"/>
        <c:lblOffset val="100"/>
        <c:tickMarkSkip val="1"/>
        <c:noMultiLvlLbl val="0"/>
      </c:catAx>
      <c:valAx>
        <c:axId val="44422374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02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E9F-4035-9F90-2E63953BD8D3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E9F-4035-9F90-2E63953BD8D3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E9F-4035-9F90-2E63953BD8D3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E9F-4035-9F90-2E63953BD8D3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E9F-4035-9F90-2E63953BD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19824"/>
        <c:axId val="444222176"/>
      </c:lineChart>
      <c:catAx>
        <c:axId val="44421982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2176"/>
        <c:crosses val="autoZero"/>
        <c:auto val="0"/>
        <c:lblAlgn val="ctr"/>
        <c:lblOffset val="100"/>
        <c:tickMarkSkip val="1"/>
        <c:noMultiLvlLbl val="0"/>
      </c:catAx>
      <c:valAx>
        <c:axId val="44422217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1982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9C8-44D1-82AA-858825F3DF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9C8-44D1-82AA-858825F3DF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9C8-44D1-82AA-858825F3DF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9C8-44D1-82AA-858825F3DF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9C8-44D1-82AA-858825F3D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3352"/>
        <c:axId val="444225704"/>
      </c:lineChart>
      <c:catAx>
        <c:axId val="44422335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5704"/>
        <c:crosses val="autoZero"/>
        <c:auto val="0"/>
        <c:lblAlgn val="ctr"/>
        <c:lblOffset val="100"/>
        <c:tickMarkSkip val="1"/>
        <c:noMultiLvlLbl val="0"/>
      </c:catAx>
      <c:valAx>
        <c:axId val="44422570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335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AB7-4217-9E68-9D18C80D78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AB7-4217-9E68-9D18C80D78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AB7-4217-9E68-9D18C80D78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AB7-4217-9E68-9D18C80D78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AB7-4217-9E68-9D18C80D7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2568"/>
        <c:axId val="444224528"/>
      </c:lineChart>
      <c:catAx>
        <c:axId val="44422256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4528"/>
        <c:crosses val="autoZero"/>
        <c:auto val="0"/>
        <c:lblAlgn val="ctr"/>
        <c:lblOffset val="100"/>
        <c:tickMarkSkip val="1"/>
        <c:noMultiLvlLbl val="0"/>
      </c:catAx>
      <c:valAx>
        <c:axId val="4442245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256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830-4298-8A4A-9028A7989B5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830-4298-8A4A-9028A7989B5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830-4298-8A4A-9028A7989B5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830-4298-8A4A-9028A7989B5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830-4298-8A4A-9028A7989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4920"/>
        <c:axId val="444225312"/>
      </c:lineChart>
      <c:catAx>
        <c:axId val="44422492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5312"/>
        <c:crosses val="autoZero"/>
        <c:auto val="0"/>
        <c:lblAlgn val="ctr"/>
        <c:lblOffset val="100"/>
        <c:tickMarkSkip val="1"/>
        <c:noMultiLvlLbl val="0"/>
      </c:catAx>
      <c:valAx>
        <c:axId val="44422531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492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36.944539533122999</c:v>
              </c:pt>
              <c:pt idx="11">
                <c:v>40.523282616209698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191-4E62-9153-546FDA4363DB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32.414380915464299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191-4E62-9153-546FDA4363DB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191-4E62-9153-546FDA4363DB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191-4E62-9153-546FDA4363DB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191-4E62-9153-546FDA436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0608"/>
        <c:axId val="444221392"/>
      </c:lineChart>
      <c:catAx>
        <c:axId val="44422060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1392"/>
        <c:crosses val="autoZero"/>
        <c:auto val="0"/>
        <c:lblAlgn val="ctr"/>
        <c:lblOffset val="100"/>
        <c:tickMarkSkip val="1"/>
        <c:noMultiLvlLbl val="0"/>
      </c:catAx>
      <c:valAx>
        <c:axId val="44422139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060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35.868307282906898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37.883331809094798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40.446659564168698</c:v>
              </c:pt>
              <c:pt idx="11">
                <c:v>43.845200559834801</c:v>
              </c:pt>
              <c:pt idx="12">
                <c:v>42.400181817373699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EEF-4952-BBA5-36F50051A32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29.892398081029199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30.978683791158399</c:v>
              </c:pt>
              <c:pt idx="7">
                <c:v>32.171114188874199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37.709048093042398</c:v>
              </c:pt>
              <c:pt idx="12">
                <c:v>39.115368465870098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EEF-4952-BBA5-36F50051A32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EEF-4952-BBA5-36F50051A32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16.496710941350599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EEF-4952-BBA5-36F50051A32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EEF-4952-BBA5-36F50051A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2448"/>
        <c:axId val="445122840"/>
      </c:lineChart>
      <c:catAx>
        <c:axId val="44512244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2840"/>
        <c:crosses val="autoZero"/>
        <c:auto val="0"/>
        <c:lblAlgn val="ctr"/>
        <c:lblOffset val="100"/>
        <c:tickMarkSkip val="1"/>
        <c:noMultiLvlLbl val="0"/>
      </c:catAx>
      <c:valAx>
        <c:axId val="44512284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244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B69-454F-8DE7-5E9B5C856A2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B69-454F-8DE7-5E9B5C856A2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B69-454F-8DE7-5E9B5C856A2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B69-454F-8DE7-5E9B5C856A2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B69-454F-8DE7-5E9B5C856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5584"/>
        <c:axId val="445128328"/>
      </c:lineChart>
      <c:catAx>
        <c:axId val="44512558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8328"/>
        <c:crosses val="autoZero"/>
        <c:auto val="0"/>
        <c:lblAlgn val="ctr"/>
        <c:lblOffset val="100"/>
        <c:tickMarkSkip val="1"/>
        <c:noMultiLvlLbl val="0"/>
      </c:catAx>
      <c:valAx>
        <c:axId val="4451283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558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AC6-4379-B890-E24BB9D08D50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AC6-4379-B890-E24BB9D08D50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AC6-4379-B890-E24BB9D08D50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AC6-4379-B890-E24BB9D08D50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AC6-4379-B890-E24BB9D08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5976"/>
        <c:axId val="445122056"/>
      </c:lineChart>
      <c:catAx>
        <c:axId val="44512597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2056"/>
        <c:crosses val="autoZero"/>
        <c:auto val="0"/>
        <c:lblAlgn val="ctr"/>
        <c:lblOffset val="100"/>
        <c:tickMarkSkip val="1"/>
        <c:noMultiLvlLbl val="0"/>
      </c:catAx>
      <c:valAx>
        <c:axId val="44512205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597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9D2-4DD9-B462-02559DB01AD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9D2-4DD9-B462-02559DB01AD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9D2-4DD9-B462-02559DB01AD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9D2-4DD9-B462-02559DB01AD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9D2-4DD9-B462-02559DB01A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6368"/>
        <c:axId val="445123232"/>
      </c:lineChart>
      <c:catAx>
        <c:axId val="44512636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3232"/>
        <c:crosses val="autoZero"/>
        <c:auto val="0"/>
        <c:lblAlgn val="ctr"/>
        <c:lblOffset val="100"/>
        <c:tickMarkSkip val="1"/>
        <c:noMultiLvlLbl val="0"/>
      </c:catAx>
      <c:valAx>
        <c:axId val="44512323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636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7CF-4677-9F0E-E0E102BE1C7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7CF-4677-9F0E-E0E102BE1C7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7CF-4677-9F0E-E0E102BE1C7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7CF-4677-9F0E-E0E102BE1C7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7CF-4677-9F0E-E0E102BE1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4016"/>
        <c:axId val="445127152"/>
      </c:lineChart>
      <c:catAx>
        <c:axId val="4451240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7152"/>
        <c:crosses val="autoZero"/>
        <c:auto val="0"/>
        <c:lblAlgn val="ctr"/>
        <c:lblOffset val="100"/>
        <c:tickMarkSkip val="1"/>
        <c:noMultiLvlLbl val="0"/>
      </c:catAx>
      <c:valAx>
        <c:axId val="44512715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40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35.868307282906699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37.883331809094599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40.446659564168499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276-4820-8F16-2EEA6C4DBA7E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37.709048093042199</c:v>
              </c:pt>
              <c:pt idx="12">
                <c:v>39.115368465869899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276-4820-8F16-2EEA6C4DBA7E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D276-4820-8F16-2EEA6C4DBA7E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D276-4820-8F16-2EEA6C4DBA7E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D276-4820-8F16-2EEA6C4DB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7544"/>
        <c:axId val="445127936"/>
      </c:lineChart>
      <c:catAx>
        <c:axId val="44512754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7936"/>
        <c:crosses val="autoZero"/>
        <c:auto val="0"/>
        <c:lblAlgn val="ctr"/>
        <c:lblOffset val="100"/>
        <c:tickMarkSkip val="1"/>
        <c:noMultiLvlLbl val="0"/>
      </c:catAx>
      <c:valAx>
        <c:axId val="44512793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754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36.944539533122999</c:v>
              </c:pt>
              <c:pt idx="11">
                <c:v>40.523282616209698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191-4E62-9153-546FDA4363DB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32.414380915464299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191-4E62-9153-546FDA4363DB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191-4E62-9153-546FDA4363DB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191-4E62-9153-546FDA4363DB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191-4E62-9153-546FDA436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4408"/>
        <c:axId val="445124800"/>
      </c:lineChart>
      <c:catAx>
        <c:axId val="44512440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4800"/>
        <c:crosses val="autoZero"/>
        <c:auto val="0"/>
        <c:lblAlgn val="ctr"/>
        <c:lblOffset val="100"/>
        <c:tickMarkSkip val="1"/>
        <c:noMultiLvlLbl val="0"/>
      </c:catAx>
      <c:valAx>
        <c:axId val="4451248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440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35.868307282906898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37.883331809094798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40.446659564168698</c:v>
              </c:pt>
              <c:pt idx="11">
                <c:v>43.845200559834801</c:v>
              </c:pt>
              <c:pt idx="12">
                <c:v>42.400181817373699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EEF-4952-BBA5-36F50051A32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29.892398081029199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30.978683791158399</c:v>
              </c:pt>
              <c:pt idx="7">
                <c:v>32.171114188874199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37.709048093042398</c:v>
              </c:pt>
              <c:pt idx="12">
                <c:v>39.115368465870098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EEF-4952-BBA5-36F50051A32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EEF-4952-BBA5-36F50051A32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16.496710941350599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EEF-4952-BBA5-36F50051A32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EEF-4952-BBA5-36F50051A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4216"/>
        <c:axId val="444976568"/>
      </c:lineChart>
      <c:catAx>
        <c:axId val="4449742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6568"/>
        <c:crosses val="autoZero"/>
        <c:auto val="0"/>
        <c:lblAlgn val="ctr"/>
        <c:lblOffset val="100"/>
        <c:tickMarkSkip val="1"/>
        <c:noMultiLvlLbl val="0"/>
      </c:catAx>
      <c:valAx>
        <c:axId val="44497656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42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B69-454F-8DE7-5E9B5C856A2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B69-454F-8DE7-5E9B5C856A2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B69-454F-8DE7-5E9B5C856A2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B69-454F-8DE7-5E9B5C856A2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B69-454F-8DE7-5E9B5C856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80096"/>
        <c:axId val="444978136"/>
      </c:lineChart>
      <c:catAx>
        <c:axId val="4449800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8136"/>
        <c:crosses val="autoZero"/>
        <c:auto val="0"/>
        <c:lblAlgn val="ctr"/>
        <c:lblOffset val="100"/>
        <c:tickMarkSkip val="1"/>
        <c:noMultiLvlLbl val="0"/>
      </c:catAx>
      <c:valAx>
        <c:axId val="44497813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8009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AC6-4379-B890-E24BB9D08D50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AC6-4379-B890-E24BB9D08D50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AC6-4379-B890-E24BB9D08D50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AC6-4379-B890-E24BB9D08D50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AC6-4379-B890-E24BB9D08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5392"/>
        <c:axId val="444976176"/>
      </c:lineChart>
      <c:catAx>
        <c:axId val="44497539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6176"/>
        <c:crosses val="autoZero"/>
        <c:auto val="0"/>
        <c:lblAlgn val="ctr"/>
        <c:lblOffset val="100"/>
        <c:tickMarkSkip val="1"/>
        <c:noMultiLvlLbl val="0"/>
      </c:catAx>
      <c:valAx>
        <c:axId val="44497617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539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9D2-4DD9-B462-02559DB01AD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9D2-4DD9-B462-02559DB01AD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9D2-4DD9-B462-02559DB01AD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9D2-4DD9-B462-02559DB01AD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9D2-4DD9-B462-02559DB01A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5784"/>
        <c:axId val="444978528"/>
      </c:lineChart>
      <c:catAx>
        <c:axId val="44497578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8528"/>
        <c:crosses val="autoZero"/>
        <c:auto val="0"/>
        <c:lblAlgn val="ctr"/>
        <c:lblOffset val="100"/>
        <c:tickMarkSkip val="1"/>
        <c:noMultiLvlLbl val="0"/>
      </c:catAx>
      <c:valAx>
        <c:axId val="4449785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578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7CF-4677-9F0E-E0E102BE1C7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7CF-4677-9F0E-E0E102BE1C7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7CF-4677-9F0E-E0E102BE1C7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7CF-4677-9F0E-E0E102BE1C7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7CF-4677-9F0E-E0E102BE1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9704"/>
        <c:axId val="444981272"/>
      </c:lineChart>
      <c:catAx>
        <c:axId val="44497970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81272"/>
        <c:crosses val="autoZero"/>
        <c:auto val="0"/>
        <c:lblAlgn val="ctr"/>
        <c:lblOffset val="100"/>
        <c:tickMarkSkip val="1"/>
        <c:noMultiLvlLbl val="0"/>
      </c:catAx>
      <c:valAx>
        <c:axId val="44498127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970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35.868307282906699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37.883331809094599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40.446659564168499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276-4820-8F16-2EEA6C4DBA7E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37.709048093042199</c:v>
              </c:pt>
              <c:pt idx="12">
                <c:v>39.115368465869899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276-4820-8F16-2EEA6C4DBA7E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D276-4820-8F16-2EEA6C4DBA7E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D276-4820-8F16-2EEA6C4DBA7E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D276-4820-8F16-2EEA6C4DB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81664"/>
        <c:axId val="444976960"/>
      </c:lineChart>
      <c:catAx>
        <c:axId val="44498166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6960"/>
        <c:crosses val="autoZero"/>
        <c:auto val="0"/>
        <c:lblAlgn val="ctr"/>
        <c:lblOffset val="100"/>
        <c:tickMarkSkip val="1"/>
        <c:noMultiLvlLbl val="0"/>
      </c:catAx>
      <c:valAx>
        <c:axId val="44497696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8166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35.868307282906699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37.883331809094599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40.446659564168499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F7F-4867-89BC-DF8824147E5B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37.709048093042199</c:v>
              </c:pt>
              <c:pt idx="12">
                <c:v>39.115368465869899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F7F-4867-89BC-DF8824147E5B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F7F-4867-89BC-DF8824147E5B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F7F-4867-89BC-DF8824147E5B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F7F-4867-89BC-DF8824147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7744"/>
        <c:axId val="445570008"/>
      </c:lineChart>
      <c:catAx>
        <c:axId val="44497774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570008"/>
        <c:crosses val="autoZero"/>
        <c:auto val="0"/>
        <c:lblAlgn val="ctr"/>
        <c:lblOffset val="100"/>
        <c:tickMarkSkip val="1"/>
        <c:noMultiLvlLbl val="0"/>
      </c:catAx>
      <c:valAx>
        <c:axId val="44557000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774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4.xml"/><Relationship Id="rId13" Type="http://schemas.openxmlformats.org/officeDocument/2006/relationships/chart" Target="../charts/chart49.xml"/><Relationship Id="rId3" Type="http://schemas.openxmlformats.org/officeDocument/2006/relationships/chart" Target="../charts/chart39.xml"/><Relationship Id="rId7" Type="http://schemas.openxmlformats.org/officeDocument/2006/relationships/chart" Target="../charts/chart43.xml"/><Relationship Id="rId12" Type="http://schemas.openxmlformats.org/officeDocument/2006/relationships/chart" Target="../charts/chart48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6" Type="http://schemas.openxmlformats.org/officeDocument/2006/relationships/chart" Target="../charts/chart42.xml"/><Relationship Id="rId11" Type="http://schemas.openxmlformats.org/officeDocument/2006/relationships/chart" Target="../charts/chart47.xml"/><Relationship Id="rId5" Type="http://schemas.openxmlformats.org/officeDocument/2006/relationships/chart" Target="../charts/chart41.xml"/><Relationship Id="rId15" Type="http://schemas.openxmlformats.org/officeDocument/2006/relationships/chart" Target="../charts/chart51.xml"/><Relationship Id="rId10" Type="http://schemas.openxmlformats.org/officeDocument/2006/relationships/chart" Target="../charts/chart46.xml"/><Relationship Id="rId4" Type="http://schemas.openxmlformats.org/officeDocument/2006/relationships/chart" Target="../charts/chart40.xml"/><Relationship Id="rId9" Type="http://schemas.openxmlformats.org/officeDocument/2006/relationships/chart" Target="../charts/chart45.xml"/><Relationship Id="rId14" Type="http://schemas.openxmlformats.org/officeDocument/2006/relationships/chart" Target="../charts/chart50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28</xdr:row>
      <xdr:rowOff>0</xdr:rowOff>
    </xdr:from>
    <xdr:to>
      <xdr:col>4</xdr:col>
      <xdr:colOff>695325</xdr:colOff>
      <xdr:row>28</xdr:row>
      <xdr:rowOff>0</xdr:rowOff>
    </xdr:to>
    <xdr:graphicFrame macro="">
      <xdr:nvGraphicFramePr>
        <xdr:cNvPr id="27186212" name="Chart 1">
          <a:extLst>
            <a:ext uri="{FF2B5EF4-FFF2-40B4-BE49-F238E27FC236}">
              <a16:creationId xmlns:a16="http://schemas.microsoft.com/office/drawing/2014/main" id="{00000000-0008-0000-2700-00002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142875</xdr:colOff>
      <xdr:row>28</xdr:row>
      <xdr:rowOff>0</xdr:rowOff>
    </xdr:from>
    <xdr:to>
      <xdr:col>8</xdr:col>
      <xdr:colOff>133350</xdr:colOff>
      <xdr:row>28</xdr:row>
      <xdr:rowOff>0</xdr:rowOff>
    </xdr:to>
    <xdr:graphicFrame macro="">
      <xdr:nvGraphicFramePr>
        <xdr:cNvPr id="27186213" name="Chart 2">
          <a:extLst>
            <a:ext uri="{FF2B5EF4-FFF2-40B4-BE49-F238E27FC236}">
              <a16:creationId xmlns:a16="http://schemas.microsoft.com/office/drawing/2014/main" id="{00000000-0008-0000-2700-00002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523875</xdr:colOff>
      <xdr:row>28</xdr:row>
      <xdr:rowOff>0</xdr:rowOff>
    </xdr:from>
    <xdr:to>
      <xdr:col>7</xdr:col>
      <xdr:colOff>695325</xdr:colOff>
      <xdr:row>28</xdr:row>
      <xdr:rowOff>0</xdr:rowOff>
    </xdr:to>
    <xdr:graphicFrame macro="">
      <xdr:nvGraphicFramePr>
        <xdr:cNvPr id="27186214" name="Chart 1">
          <a:extLst>
            <a:ext uri="{FF2B5EF4-FFF2-40B4-BE49-F238E27FC236}">
              <a16:creationId xmlns:a16="http://schemas.microsoft.com/office/drawing/2014/main" id="{00000000-0008-0000-2700-000026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28</xdr:row>
      <xdr:rowOff>0</xdr:rowOff>
    </xdr:from>
    <xdr:to>
      <xdr:col>8</xdr:col>
      <xdr:colOff>133350</xdr:colOff>
      <xdr:row>28</xdr:row>
      <xdr:rowOff>0</xdr:rowOff>
    </xdr:to>
    <xdr:graphicFrame macro="">
      <xdr:nvGraphicFramePr>
        <xdr:cNvPr id="27186215" name="Chart 2">
          <a:extLst>
            <a:ext uri="{FF2B5EF4-FFF2-40B4-BE49-F238E27FC236}">
              <a16:creationId xmlns:a16="http://schemas.microsoft.com/office/drawing/2014/main" id="{00000000-0008-0000-2700-000027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142875</xdr:colOff>
      <xdr:row>28</xdr:row>
      <xdr:rowOff>0</xdr:rowOff>
    </xdr:from>
    <xdr:to>
      <xdr:col>5</xdr:col>
      <xdr:colOff>133350</xdr:colOff>
      <xdr:row>28</xdr:row>
      <xdr:rowOff>0</xdr:rowOff>
    </xdr:to>
    <xdr:graphicFrame macro="">
      <xdr:nvGraphicFramePr>
        <xdr:cNvPr id="27186216" name="Chart 2">
          <a:extLst>
            <a:ext uri="{FF2B5EF4-FFF2-40B4-BE49-F238E27FC236}">
              <a16:creationId xmlns:a16="http://schemas.microsoft.com/office/drawing/2014/main" id="{00000000-0008-0000-2700-000028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523875</xdr:colOff>
      <xdr:row>28</xdr:row>
      <xdr:rowOff>0</xdr:rowOff>
    </xdr:from>
    <xdr:to>
      <xdr:col>22</xdr:col>
      <xdr:colOff>695325</xdr:colOff>
      <xdr:row>28</xdr:row>
      <xdr:rowOff>0</xdr:rowOff>
    </xdr:to>
    <xdr:graphicFrame macro="">
      <xdr:nvGraphicFramePr>
        <xdr:cNvPr id="27186217" name="Chart 1">
          <a:extLst>
            <a:ext uri="{FF2B5EF4-FFF2-40B4-BE49-F238E27FC236}">
              <a16:creationId xmlns:a16="http://schemas.microsoft.com/office/drawing/2014/main" id="{00000000-0008-0000-2700-000029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142875</xdr:colOff>
      <xdr:row>28</xdr:row>
      <xdr:rowOff>0</xdr:rowOff>
    </xdr:from>
    <xdr:to>
      <xdr:col>29</xdr:col>
      <xdr:colOff>0</xdr:colOff>
      <xdr:row>28</xdr:row>
      <xdr:rowOff>0</xdr:rowOff>
    </xdr:to>
    <xdr:graphicFrame macro="">
      <xdr:nvGraphicFramePr>
        <xdr:cNvPr id="27186218" name="Chart 2">
          <a:extLst>
            <a:ext uri="{FF2B5EF4-FFF2-40B4-BE49-F238E27FC236}">
              <a16:creationId xmlns:a16="http://schemas.microsoft.com/office/drawing/2014/main" id="{00000000-0008-0000-2700-00002A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523875</xdr:colOff>
      <xdr:row>28</xdr:row>
      <xdr:rowOff>0</xdr:rowOff>
    </xdr:from>
    <xdr:to>
      <xdr:col>28</xdr:col>
      <xdr:colOff>695325</xdr:colOff>
      <xdr:row>28</xdr:row>
      <xdr:rowOff>0</xdr:rowOff>
    </xdr:to>
    <xdr:graphicFrame macro="">
      <xdr:nvGraphicFramePr>
        <xdr:cNvPr id="27186219" name="Chart 1">
          <a:extLst>
            <a:ext uri="{FF2B5EF4-FFF2-40B4-BE49-F238E27FC236}">
              <a16:creationId xmlns:a16="http://schemas.microsoft.com/office/drawing/2014/main" id="{00000000-0008-0000-2700-00002B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133350</xdr:colOff>
      <xdr:row>28</xdr:row>
      <xdr:rowOff>0</xdr:rowOff>
    </xdr:to>
    <xdr:graphicFrame macro="">
      <xdr:nvGraphicFramePr>
        <xdr:cNvPr id="27186220" name="Chart 2">
          <a:extLst>
            <a:ext uri="{FF2B5EF4-FFF2-40B4-BE49-F238E27FC236}">
              <a16:creationId xmlns:a16="http://schemas.microsoft.com/office/drawing/2014/main" id="{00000000-0008-0000-2700-00002C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142875</xdr:colOff>
      <xdr:row>28</xdr:row>
      <xdr:rowOff>0</xdr:rowOff>
    </xdr:from>
    <xdr:to>
      <xdr:col>26</xdr:col>
      <xdr:colOff>133350</xdr:colOff>
      <xdr:row>28</xdr:row>
      <xdr:rowOff>0</xdr:rowOff>
    </xdr:to>
    <xdr:graphicFrame macro="">
      <xdr:nvGraphicFramePr>
        <xdr:cNvPr id="27186221" name="Chart 2">
          <a:extLst>
            <a:ext uri="{FF2B5EF4-FFF2-40B4-BE49-F238E27FC236}">
              <a16:creationId xmlns:a16="http://schemas.microsoft.com/office/drawing/2014/main" id="{00000000-0008-0000-2700-00002D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523875</xdr:colOff>
      <xdr:row>28</xdr:row>
      <xdr:rowOff>0</xdr:rowOff>
    </xdr:from>
    <xdr:to>
      <xdr:col>34</xdr:col>
      <xdr:colOff>695325</xdr:colOff>
      <xdr:row>28</xdr:row>
      <xdr:rowOff>0</xdr:rowOff>
    </xdr:to>
    <xdr:graphicFrame macro="">
      <xdr:nvGraphicFramePr>
        <xdr:cNvPr id="27186222" name="Chart 1">
          <a:extLst>
            <a:ext uri="{FF2B5EF4-FFF2-40B4-BE49-F238E27FC236}">
              <a16:creationId xmlns:a16="http://schemas.microsoft.com/office/drawing/2014/main" id="{00000000-0008-0000-2700-00002E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41</xdr:col>
      <xdr:colOff>142875</xdr:colOff>
      <xdr:row>28</xdr:row>
      <xdr:rowOff>0</xdr:rowOff>
    </xdr:from>
    <xdr:to>
      <xdr:col>47</xdr:col>
      <xdr:colOff>133350</xdr:colOff>
      <xdr:row>28</xdr:row>
      <xdr:rowOff>0</xdr:rowOff>
    </xdr:to>
    <xdr:graphicFrame macro="">
      <xdr:nvGraphicFramePr>
        <xdr:cNvPr id="27186223" name="Chart 2">
          <a:extLst>
            <a:ext uri="{FF2B5EF4-FFF2-40B4-BE49-F238E27FC236}">
              <a16:creationId xmlns:a16="http://schemas.microsoft.com/office/drawing/2014/main" id="{00000000-0008-0000-2700-00002F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37</xdr:col>
      <xdr:colOff>523875</xdr:colOff>
      <xdr:row>28</xdr:row>
      <xdr:rowOff>0</xdr:rowOff>
    </xdr:from>
    <xdr:to>
      <xdr:col>43</xdr:col>
      <xdr:colOff>695325</xdr:colOff>
      <xdr:row>28</xdr:row>
      <xdr:rowOff>0</xdr:rowOff>
    </xdr:to>
    <xdr:graphicFrame macro="">
      <xdr:nvGraphicFramePr>
        <xdr:cNvPr id="27186224" name="Chart 1">
          <a:extLst>
            <a:ext uri="{FF2B5EF4-FFF2-40B4-BE49-F238E27FC236}">
              <a16:creationId xmlns:a16="http://schemas.microsoft.com/office/drawing/2014/main" id="{00000000-0008-0000-2700-000030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133350</xdr:colOff>
      <xdr:row>28</xdr:row>
      <xdr:rowOff>0</xdr:rowOff>
    </xdr:to>
    <xdr:graphicFrame macro="">
      <xdr:nvGraphicFramePr>
        <xdr:cNvPr id="27186225" name="Chart 2">
          <a:extLst>
            <a:ext uri="{FF2B5EF4-FFF2-40B4-BE49-F238E27FC236}">
              <a16:creationId xmlns:a16="http://schemas.microsoft.com/office/drawing/2014/main" id="{00000000-0008-0000-2700-000031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32</xdr:col>
      <xdr:colOff>142875</xdr:colOff>
      <xdr:row>28</xdr:row>
      <xdr:rowOff>0</xdr:rowOff>
    </xdr:from>
    <xdr:to>
      <xdr:col>35</xdr:col>
      <xdr:colOff>0</xdr:colOff>
      <xdr:row>28</xdr:row>
      <xdr:rowOff>0</xdr:rowOff>
    </xdr:to>
    <xdr:graphicFrame macro="">
      <xdr:nvGraphicFramePr>
        <xdr:cNvPr id="27186226" name="Chart 2">
          <a:extLst>
            <a:ext uri="{FF2B5EF4-FFF2-40B4-BE49-F238E27FC236}">
              <a16:creationId xmlns:a16="http://schemas.microsoft.com/office/drawing/2014/main" id="{00000000-0008-0000-2700-000032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38</xdr:col>
      <xdr:colOff>523875</xdr:colOff>
      <xdr:row>28</xdr:row>
      <xdr:rowOff>0</xdr:rowOff>
    </xdr:from>
    <xdr:to>
      <xdr:col>40</xdr:col>
      <xdr:colOff>695325</xdr:colOff>
      <xdr:row>28</xdr:row>
      <xdr:rowOff>0</xdr:rowOff>
    </xdr:to>
    <xdr:graphicFrame macro="">
      <xdr:nvGraphicFramePr>
        <xdr:cNvPr id="27186227" name="Chart 1">
          <a:extLst>
            <a:ext uri="{FF2B5EF4-FFF2-40B4-BE49-F238E27FC236}">
              <a16:creationId xmlns:a16="http://schemas.microsoft.com/office/drawing/2014/main" id="{00000000-0008-0000-2700-000033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38</xdr:col>
      <xdr:colOff>142875</xdr:colOff>
      <xdr:row>28</xdr:row>
      <xdr:rowOff>0</xdr:rowOff>
    </xdr:from>
    <xdr:to>
      <xdr:col>41</xdr:col>
      <xdr:colOff>133350</xdr:colOff>
      <xdr:row>28</xdr:row>
      <xdr:rowOff>0</xdr:rowOff>
    </xdr:to>
    <xdr:graphicFrame macro="">
      <xdr:nvGraphicFramePr>
        <xdr:cNvPr id="27186228" name="Chart 2">
          <a:extLst>
            <a:ext uri="{FF2B5EF4-FFF2-40B4-BE49-F238E27FC236}">
              <a16:creationId xmlns:a16="http://schemas.microsoft.com/office/drawing/2014/main" id="{00000000-0008-0000-2700-00003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44</xdr:col>
      <xdr:colOff>0</xdr:colOff>
      <xdr:row>28</xdr:row>
      <xdr:rowOff>0</xdr:rowOff>
    </xdr:from>
    <xdr:to>
      <xdr:col>44</xdr:col>
      <xdr:colOff>133350</xdr:colOff>
      <xdr:row>28</xdr:row>
      <xdr:rowOff>0</xdr:rowOff>
    </xdr:to>
    <xdr:graphicFrame macro="">
      <xdr:nvGraphicFramePr>
        <xdr:cNvPr id="27186229" name="Chart 2">
          <a:extLst>
            <a:ext uri="{FF2B5EF4-FFF2-40B4-BE49-F238E27FC236}">
              <a16:creationId xmlns:a16="http://schemas.microsoft.com/office/drawing/2014/main" id="{00000000-0008-0000-2700-00003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523875</xdr:colOff>
      <xdr:row>29</xdr:row>
      <xdr:rowOff>0</xdr:rowOff>
    </xdr:from>
    <xdr:to>
      <xdr:col>4</xdr:col>
      <xdr:colOff>695325</xdr:colOff>
      <xdr:row>29</xdr:row>
      <xdr:rowOff>0</xdr:rowOff>
    </xdr:to>
    <xdr:graphicFrame macro="">
      <xdr:nvGraphicFramePr>
        <xdr:cNvPr id="20" name="Chart 1">
          <a:extLst>
            <a:ext uri="{FF2B5EF4-FFF2-40B4-BE49-F238E27FC236}">
              <a16:creationId xmlns:a16="http://schemas.microsoft.com/office/drawing/2014/main" id="{00000000-0008-0000-2700-00002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142875</xdr:colOff>
      <xdr:row>29</xdr:row>
      <xdr:rowOff>0</xdr:rowOff>
    </xdr:from>
    <xdr:to>
      <xdr:col>8</xdr:col>
      <xdr:colOff>133350</xdr:colOff>
      <xdr:row>29</xdr:row>
      <xdr:rowOff>0</xdr:rowOff>
    </xdr:to>
    <xdr:graphicFrame macro="">
      <xdr:nvGraphicFramePr>
        <xdr:cNvPr id="21" name="Chart 2">
          <a:extLst>
            <a:ext uri="{FF2B5EF4-FFF2-40B4-BE49-F238E27FC236}">
              <a16:creationId xmlns:a16="http://schemas.microsoft.com/office/drawing/2014/main" id="{00000000-0008-0000-2700-00002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523875</xdr:colOff>
      <xdr:row>29</xdr:row>
      <xdr:rowOff>0</xdr:rowOff>
    </xdr:from>
    <xdr:to>
      <xdr:col>7</xdr:col>
      <xdr:colOff>695325</xdr:colOff>
      <xdr:row>29</xdr:row>
      <xdr:rowOff>0</xdr:rowOff>
    </xdr:to>
    <xdr:graphicFrame macro="">
      <xdr:nvGraphicFramePr>
        <xdr:cNvPr id="22" name="Chart 1">
          <a:extLst>
            <a:ext uri="{FF2B5EF4-FFF2-40B4-BE49-F238E27FC236}">
              <a16:creationId xmlns:a16="http://schemas.microsoft.com/office/drawing/2014/main" id="{00000000-0008-0000-2700-000026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29</xdr:row>
      <xdr:rowOff>0</xdr:rowOff>
    </xdr:from>
    <xdr:to>
      <xdr:col>8</xdr:col>
      <xdr:colOff>133350</xdr:colOff>
      <xdr:row>29</xdr:row>
      <xdr:rowOff>0</xdr:rowOff>
    </xdr:to>
    <xdr:graphicFrame macro="">
      <xdr:nvGraphicFramePr>
        <xdr:cNvPr id="23" name="Chart 2">
          <a:extLst>
            <a:ext uri="{FF2B5EF4-FFF2-40B4-BE49-F238E27FC236}">
              <a16:creationId xmlns:a16="http://schemas.microsoft.com/office/drawing/2014/main" id="{00000000-0008-0000-2700-000027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2</xdr:col>
      <xdr:colOff>142875</xdr:colOff>
      <xdr:row>29</xdr:row>
      <xdr:rowOff>0</xdr:rowOff>
    </xdr:from>
    <xdr:to>
      <xdr:col>5</xdr:col>
      <xdr:colOff>133350</xdr:colOff>
      <xdr:row>29</xdr:row>
      <xdr:rowOff>0</xdr:rowOff>
    </xdr:to>
    <xdr:graphicFrame macro="">
      <xdr:nvGraphicFramePr>
        <xdr:cNvPr id="24" name="Chart 2">
          <a:extLst>
            <a:ext uri="{FF2B5EF4-FFF2-40B4-BE49-F238E27FC236}">
              <a16:creationId xmlns:a16="http://schemas.microsoft.com/office/drawing/2014/main" id="{00000000-0008-0000-2700-000028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19</xdr:col>
      <xdr:colOff>523875</xdr:colOff>
      <xdr:row>29</xdr:row>
      <xdr:rowOff>0</xdr:rowOff>
    </xdr:from>
    <xdr:to>
      <xdr:col>22</xdr:col>
      <xdr:colOff>695325</xdr:colOff>
      <xdr:row>29</xdr:row>
      <xdr:rowOff>0</xdr:rowOff>
    </xdr:to>
    <xdr:graphicFrame macro="">
      <xdr:nvGraphicFramePr>
        <xdr:cNvPr id="25" name="Chart 1">
          <a:extLst>
            <a:ext uri="{FF2B5EF4-FFF2-40B4-BE49-F238E27FC236}">
              <a16:creationId xmlns:a16="http://schemas.microsoft.com/office/drawing/2014/main" id="{00000000-0008-0000-2700-000029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26</xdr:col>
      <xdr:colOff>142875</xdr:colOff>
      <xdr:row>29</xdr:row>
      <xdr:rowOff>0</xdr:rowOff>
    </xdr:from>
    <xdr:to>
      <xdr:col>29</xdr:col>
      <xdr:colOff>0</xdr:colOff>
      <xdr:row>29</xdr:row>
      <xdr:rowOff>0</xdr:rowOff>
    </xdr:to>
    <xdr:graphicFrame macro="">
      <xdr:nvGraphicFramePr>
        <xdr:cNvPr id="26" name="Chart 2">
          <a:extLst>
            <a:ext uri="{FF2B5EF4-FFF2-40B4-BE49-F238E27FC236}">
              <a16:creationId xmlns:a16="http://schemas.microsoft.com/office/drawing/2014/main" id="{00000000-0008-0000-2700-00002A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19</xdr:col>
      <xdr:colOff>523875</xdr:colOff>
      <xdr:row>29</xdr:row>
      <xdr:rowOff>0</xdr:rowOff>
    </xdr:from>
    <xdr:to>
      <xdr:col>28</xdr:col>
      <xdr:colOff>695325</xdr:colOff>
      <xdr:row>29</xdr:row>
      <xdr:rowOff>0</xdr:rowOff>
    </xdr:to>
    <xdr:graphicFrame macro="">
      <xdr:nvGraphicFramePr>
        <xdr:cNvPr id="27" name="Chart 1">
          <a:extLst>
            <a:ext uri="{FF2B5EF4-FFF2-40B4-BE49-F238E27FC236}">
              <a16:creationId xmlns:a16="http://schemas.microsoft.com/office/drawing/2014/main" id="{00000000-0008-0000-2700-00002B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23</xdr:col>
      <xdr:colOff>0</xdr:colOff>
      <xdr:row>29</xdr:row>
      <xdr:rowOff>0</xdr:rowOff>
    </xdr:from>
    <xdr:to>
      <xdr:col>23</xdr:col>
      <xdr:colOff>133350</xdr:colOff>
      <xdr:row>29</xdr:row>
      <xdr:rowOff>0</xdr:rowOff>
    </xdr:to>
    <xdr:graphicFrame macro="">
      <xdr:nvGraphicFramePr>
        <xdr:cNvPr id="28" name="Chart 2">
          <a:extLst>
            <a:ext uri="{FF2B5EF4-FFF2-40B4-BE49-F238E27FC236}">
              <a16:creationId xmlns:a16="http://schemas.microsoft.com/office/drawing/2014/main" id="{00000000-0008-0000-2700-00002C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20</xdr:col>
      <xdr:colOff>142875</xdr:colOff>
      <xdr:row>29</xdr:row>
      <xdr:rowOff>0</xdr:rowOff>
    </xdr:from>
    <xdr:to>
      <xdr:col>26</xdr:col>
      <xdr:colOff>133350</xdr:colOff>
      <xdr:row>29</xdr:row>
      <xdr:rowOff>0</xdr:rowOff>
    </xdr:to>
    <xdr:graphicFrame macro="">
      <xdr:nvGraphicFramePr>
        <xdr:cNvPr id="29" name="Chart 2">
          <a:extLst>
            <a:ext uri="{FF2B5EF4-FFF2-40B4-BE49-F238E27FC236}">
              <a16:creationId xmlns:a16="http://schemas.microsoft.com/office/drawing/2014/main" id="{00000000-0008-0000-2700-00002D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28</xdr:col>
      <xdr:colOff>523875</xdr:colOff>
      <xdr:row>29</xdr:row>
      <xdr:rowOff>0</xdr:rowOff>
    </xdr:from>
    <xdr:to>
      <xdr:col>34</xdr:col>
      <xdr:colOff>695325</xdr:colOff>
      <xdr:row>29</xdr:row>
      <xdr:rowOff>0</xdr:rowOff>
    </xdr:to>
    <xdr:graphicFrame macro="">
      <xdr:nvGraphicFramePr>
        <xdr:cNvPr id="30" name="Chart 1">
          <a:extLst>
            <a:ext uri="{FF2B5EF4-FFF2-40B4-BE49-F238E27FC236}">
              <a16:creationId xmlns:a16="http://schemas.microsoft.com/office/drawing/2014/main" id="{00000000-0008-0000-2700-00002E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41</xdr:col>
      <xdr:colOff>142875</xdr:colOff>
      <xdr:row>29</xdr:row>
      <xdr:rowOff>0</xdr:rowOff>
    </xdr:from>
    <xdr:to>
      <xdr:col>50</xdr:col>
      <xdr:colOff>133350</xdr:colOff>
      <xdr:row>29</xdr:row>
      <xdr:rowOff>0</xdr:rowOff>
    </xdr:to>
    <xdr:graphicFrame macro="">
      <xdr:nvGraphicFramePr>
        <xdr:cNvPr id="31" name="Chart 2">
          <a:extLst>
            <a:ext uri="{FF2B5EF4-FFF2-40B4-BE49-F238E27FC236}">
              <a16:creationId xmlns:a16="http://schemas.microsoft.com/office/drawing/2014/main" id="{00000000-0008-0000-2700-00002F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37</xdr:col>
      <xdr:colOff>523875</xdr:colOff>
      <xdr:row>29</xdr:row>
      <xdr:rowOff>0</xdr:rowOff>
    </xdr:from>
    <xdr:to>
      <xdr:col>43</xdr:col>
      <xdr:colOff>695325</xdr:colOff>
      <xdr:row>29</xdr:row>
      <xdr:rowOff>0</xdr:rowOff>
    </xdr:to>
    <xdr:graphicFrame macro="">
      <xdr:nvGraphicFramePr>
        <xdr:cNvPr id="32" name="Chart 1">
          <a:extLst>
            <a:ext uri="{FF2B5EF4-FFF2-40B4-BE49-F238E27FC236}">
              <a16:creationId xmlns:a16="http://schemas.microsoft.com/office/drawing/2014/main" id="{00000000-0008-0000-2700-000030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50</xdr:col>
      <xdr:colOff>0</xdr:colOff>
      <xdr:row>29</xdr:row>
      <xdr:rowOff>0</xdr:rowOff>
    </xdr:from>
    <xdr:to>
      <xdr:col>50</xdr:col>
      <xdr:colOff>133350</xdr:colOff>
      <xdr:row>29</xdr:row>
      <xdr:rowOff>0</xdr:rowOff>
    </xdr:to>
    <xdr:graphicFrame macro="">
      <xdr:nvGraphicFramePr>
        <xdr:cNvPr id="33" name="Chart 2">
          <a:extLst>
            <a:ext uri="{FF2B5EF4-FFF2-40B4-BE49-F238E27FC236}">
              <a16:creationId xmlns:a16="http://schemas.microsoft.com/office/drawing/2014/main" id="{00000000-0008-0000-2700-000031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32</xdr:col>
      <xdr:colOff>142875</xdr:colOff>
      <xdr:row>29</xdr:row>
      <xdr:rowOff>0</xdr:rowOff>
    </xdr:from>
    <xdr:to>
      <xdr:col>35</xdr:col>
      <xdr:colOff>0</xdr:colOff>
      <xdr:row>29</xdr:row>
      <xdr:rowOff>0</xdr:rowOff>
    </xdr:to>
    <xdr:graphicFrame macro="">
      <xdr:nvGraphicFramePr>
        <xdr:cNvPr id="34" name="Chart 2">
          <a:extLst>
            <a:ext uri="{FF2B5EF4-FFF2-40B4-BE49-F238E27FC236}">
              <a16:creationId xmlns:a16="http://schemas.microsoft.com/office/drawing/2014/main" id="{00000000-0008-0000-2700-000032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38</xdr:col>
      <xdr:colOff>523875</xdr:colOff>
      <xdr:row>29</xdr:row>
      <xdr:rowOff>0</xdr:rowOff>
    </xdr:from>
    <xdr:to>
      <xdr:col>40</xdr:col>
      <xdr:colOff>695325</xdr:colOff>
      <xdr:row>29</xdr:row>
      <xdr:rowOff>0</xdr:rowOff>
    </xdr:to>
    <xdr:graphicFrame macro="">
      <xdr:nvGraphicFramePr>
        <xdr:cNvPr id="35" name="Chart 1">
          <a:extLst>
            <a:ext uri="{FF2B5EF4-FFF2-40B4-BE49-F238E27FC236}">
              <a16:creationId xmlns:a16="http://schemas.microsoft.com/office/drawing/2014/main" id="{00000000-0008-0000-2700-000033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38</xdr:col>
      <xdr:colOff>142875</xdr:colOff>
      <xdr:row>29</xdr:row>
      <xdr:rowOff>0</xdr:rowOff>
    </xdr:from>
    <xdr:to>
      <xdr:col>41</xdr:col>
      <xdr:colOff>133350</xdr:colOff>
      <xdr:row>29</xdr:row>
      <xdr:rowOff>0</xdr:rowOff>
    </xdr:to>
    <xdr:graphicFrame macro="">
      <xdr:nvGraphicFramePr>
        <xdr:cNvPr id="36" name="Chart 2">
          <a:extLst>
            <a:ext uri="{FF2B5EF4-FFF2-40B4-BE49-F238E27FC236}">
              <a16:creationId xmlns:a16="http://schemas.microsoft.com/office/drawing/2014/main" id="{00000000-0008-0000-2700-00003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44</xdr:col>
      <xdr:colOff>0</xdr:colOff>
      <xdr:row>29</xdr:row>
      <xdr:rowOff>0</xdr:rowOff>
    </xdr:from>
    <xdr:to>
      <xdr:col>44</xdr:col>
      <xdr:colOff>133350</xdr:colOff>
      <xdr:row>29</xdr:row>
      <xdr:rowOff>0</xdr:rowOff>
    </xdr:to>
    <xdr:graphicFrame macro="">
      <xdr:nvGraphicFramePr>
        <xdr:cNvPr id="37" name="Chart 2">
          <a:extLst>
            <a:ext uri="{FF2B5EF4-FFF2-40B4-BE49-F238E27FC236}">
              <a16:creationId xmlns:a16="http://schemas.microsoft.com/office/drawing/2014/main" id="{00000000-0008-0000-2700-00003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28</xdr:row>
      <xdr:rowOff>0</xdr:rowOff>
    </xdr:from>
    <xdr:to>
      <xdr:col>4</xdr:col>
      <xdr:colOff>695325</xdr:colOff>
      <xdr:row>28</xdr:row>
      <xdr:rowOff>0</xdr:rowOff>
    </xdr:to>
    <xdr:graphicFrame macro="">
      <xdr:nvGraphicFramePr>
        <xdr:cNvPr id="27205646" name="Chart 1">
          <a:extLst>
            <a:ext uri="{FF2B5EF4-FFF2-40B4-BE49-F238E27FC236}">
              <a16:creationId xmlns:a16="http://schemas.microsoft.com/office/drawing/2014/main" id="{00000000-0008-0000-2800-00000E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142875</xdr:colOff>
      <xdr:row>28</xdr:row>
      <xdr:rowOff>0</xdr:rowOff>
    </xdr:from>
    <xdr:to>
      <xdr:col>14</xdr:col>
      <xdr:colOff>133350</xdr:colOff>
      <xdr:row>28</xdr:row>
      <xdr:rowOff>0</xdr:rowOff>
    </xdr:to>
    <xdr:graphicFrame macro="">
      <xdr:nvGraphicFramePr>
        <xdr:cNvPr id="27205647" name="Chart 2">
          <a:extLst>
            <a:ext uri="{FF2B5EF4-FFF2-40B4-BE49-F238E27FC236}">
              <a16:creationId xmlns:a16="http://schemas.microsoft.com/office/drawing/2014/main" id="{00000000-0008-0000-2800-00000F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523875</xdr:colOff>
      <xdr:row>28</xdr:row>
      <xdr:rowOff>0</xdr:rowOff>
    </xdr:from>
    <xdr:to>
      <xdr:col>22</xdr:col>
      <xdr:colOff>695325</xdr:colOff>
      <xdr:row>28</xdr:row>
      <xdr:rowOff>0</xdr:rowOff>
    </xdr:to>
    <xdr:graphicFrame macro="">
      <xdr:nvGraphicFramePr>
        <xdr:cNvPr id="27205648" name="Chart 1">
          <a:extLst>
            <a:ext uri="{FF2B5EF4-FFF2-40B4-BE49-F238E27FC236}">
              <a16:creationId xmlns:a16="http://schemas.microsoft.com/office/drawing/2014/main" id="{00000000-0008-0000-2800-000010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142875</xdr:colOff>
      <xdr:row>28</xdr:row>
      <xdr:rowOff>0</xdr:rowOff>
    </xdr:from>
    <xdr:to>
      <xdr:col>32</xdr:col>
      <xdr:colOff>0</xdr:colOff>
      <xdr:row>28</xdr:row>
      <xdr:rowOff>0</xdr:rowOff>
    </xdr:to>
    <xdr:graphicFrame macro="">
      <xdr:nvGraphicFramePr>
        <xdr:cNvPr id="27205649" name="Chart 2">
          <a:extLst>
            <a:ext uri="{FF2B5EF4-FFF2-40B4-BE49-F238E27FC236}">
              <a16:creationId xmlns:a16="http://schemas.microsoft.com/office/drawing/2014/main" id="{00000000-0008-0000-2800-000011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37</xdr:col>
      <xdr:colOff>523875</xdr:colOff>
      <xdr:row>28</xdr:row>
      <xdr:rowOff>0</xdr:rowOff>
    </xdr:from>
    <xdr:to>
      <xdr:col>41</xdr:col>
      <xdr:colOff>0</xdr:colOff>
      <xdr:row>28</xdr:row>
      <xdr:rowOff>0</xdr:rowOff>
    </xdr:to>
    <xdr:graphicFrame macro="">
      <xdr:nvGraphicFramePr>
        <xdr:cNvPr id="27205650" name="Chart 1">
          <a:extLst>
            <a:ext uri="{FF2B5EF4-FFF2-40B4-BE49-F238E27FC236}">
              <a16:creationId xmlns:a16="http://schemas.microsoft.com/office/drawing/2014/main" id="{00000000-0008-0000-2800-000012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44</xdr:col>
      <xdr:colOff>142875</xdr:colOff>
      <xdr:row>28</xdr:row>
      <xdr:rowOff>0</xdr:rowOff>
    </xdr:from>
    <xdr:to>
      <xdr:col>47</xdr:col>
      <xdr:colOff>133350</xdr:colOff>
      <xdr:row>28</xdr:row>
      <xdr:rowOff>0</xdr:rowOff>
    </xdr:to>
    <xdr:graphicFrame macro="">
      <xdr:nvGraphicFramePr>
        <xdr:cNvPr id="27205651" name="Chart 2">
          <a:extLst>
            <a:ext uri="{FF2B5EF4-FFF2-40B4-BE49-F238E27FC236}">
              <a16:creationId xmlns:a16="http://schemas.microsoft.com/office/drawing/2014/main" id="{00000000-0008-0000-2800-000013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50</xdr:col>
      <xdr:colOff>142875</xdr:colOff>
      <xdr:row>28</xdr:row>
      <xdr:rowOff>0</xdr:rowOff>
    </xdr:from>
    <xdr:to>
      <xdr:col>53</xdr:col>
      <xdr:colOff>0</xdr:colOff>
      <xdr:row>28</xdr:row>
      <xdr:rowOff>0</xdr:rowOff>
    </xdr:to>
    <xdr:graphicFrame macro="">
      <xdr:nvGraphicFramePr>
        <xdr:cNvPr id="27205652" name="Chart 2">
          <a:extLst>
            <a:ext uri="{FF2B5EF4-FFF2-40B4-BE49-F238E27FC236}">
              <a16:creationId xmlns:a16="http://schemas.microsoft.com/office/drawing/2014/main" id="{00000000-0008-0000-2800-000014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523875</xdr:colOff>
      <xdr:row>29</xdr:row>
      <xdr:rowOff>0</xdr:rowOff>
    </xdr:from>
    <xdr:to>
      <xdr:col>4</xdr:col>
      <xdr:colOff>695325</xdr:colOff>
      <xdr:row>29</xdr:row>
      <xdr:rowOff>0</xdr:rowOff>
    </xdr:to>
    <xdr:graphicFrame macro="">
      <xdr:nvGraphicFramePr>
        <xdr:cNvPr id="9" name="Chart 1">
          <a:extLst>
            <a:ext uri="{FF2B5EF4-FFF2-40B4-BE49-F238E27FC236}">
              <a16:creationId xmlns:a16="http://schemas.microsoft.com/office/drawing/2014/main" id="{00000000-0008-0000-2800-00000E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142875</xdr:colOff>
      <xdr:row>29</xdr:row>
      <xdr:rowOff>0</xdr:rowOff>
    </xdr:from>
    <xdr:to>
      <xdr:col>14</xdr:col>
      <xdr:colOff>133350</xdr:colOff>
      <xdr:row>29</xdr:row>
      <xdr:rowOff>0</xdr:rowOff>
    </xdr:to>
    <xdr:graphicFrame macro="">
      <xdr:nvGraphicFramePr>
        <xdr:cNvPr id="10" name="Chart 2">
          <a:extLst>
            <a:ext uri="{FF2B5EF4-FFF2-40B4-BE49-F238E27FC236}">
              <a16:creationId xmlns:a16="http://schemas.microsoft.com/office/drawing/2014/main" id="{00000000-0008-0000-2800-00000F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523875</xdr:colOff>
      <xdr:row>29</xdr:row>
      <xdr:rowOff>0</xdr:rowOff>
    </xdr:from>
    <xdr:to>
      <xdr:col>22</xdr:col>
      <xdr:colOff>695325</xdr:colOff>
      <xdr:row>29</xdr:row>
      <xdr:rowOff>0</xdr:rowOff>
    </xdr:to>
    <xdr:graphicFrame macro="">
      <xdr:nvGraphicFramePr>
        <xdr:cNvPr id="11" name="Chart 1">
          <a:extLst>
            <a:ext uri="{FF2B5EF4-FFF2-40B4-BE49-F238E27FC236}">
              <a16:creationId xmlns:a16="http://schemas.microsoft.com/office/drawing/2014/main" id="{00000000-0008-0000-2800-000010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26</xdr:col>
      <xdr:colOff>142875</xdr:colOff>
      <xdr:row>29</xdr:row>
      <xdr:rowOff>0</xdr:rowOff>
    </xdr:from>
    <xdr:to>
      <xdr:col>29</xdr:col>
      <xdr:colOff>0</xdr:colOff>
      <xdr:row>29</xdr:row>
      <xdr:rowOff>0</xdr:rowOff>
    </xdr:to>
    <xdr:graphicFrame macro="">
      <xdr:nvGraphicFramePr>
        <xdr:cNvPr id="12" name="Chart 2">
          <a:extLst>
            <a:ext uri="{FF2B5EF4-FFF2-40B4-BE49-F238E27FC236}">
              <a16:creationId xmlns:a16="http://schemas.microsoft.com/office/drawing/2014/main" id="{00000000-0008-0000-2800-000011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37</xdr:col>
      <xdr:colOff>523875</xdr:colOff>
      <xdr:row>29</xdr:row>
      <xdr:rowOff>0</xdr:rowOff>
    </xdr:from>
    <xdr:to>
      <xdr:col>41</xdr:col>
      <xdr:colOff>0</xdr:colOff>
      <xdr:row>29</xdr:row>
      <xdr:rowOff>0</xdr:rowOff>
    </xdr:to>
    <xdr:graphicFrame macro="">
      <xdr:nvGraphicFramePr>
        <xdr:cNvPr id="13" name="Chart 1">
          <a:extLst>
            <a:ext uri="{FF2B5EF4-FFF2-40B4-BE49-F238E27FC236}">
              <a16:creationId xmlns:a16="http://schemas.microsoft.com/office/drawing/2014/main" id="{00000000-0008-0000-2800-000012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47</xdr:col>
      <xdr:colOff>142875</xdr:colOff>
      <xdr:row>29</xdr:row>
      <xdr:rowOff>0</xdr:rowOff>
    </xdr:from>
    <xdr:to>
      <xdr:col>50</xdr:col>
      <xdr:colOff>0</xdr:colOff>
      <xdr:row>29</xdr:row>
      <xdr:rowOff>0</xdr:rowOff>
    </xdr:to>
    <xdr:graphicFrame macro="">
      <xdr:nvGraphicFramePr>
        <xdr:cNvPr id="14" name="Chart 2">
          <a:extLst>
            <a:ext uri="{FF2B5EF4-FFF2-40B4-BE49-F238E27FC236}">
              <a16:creationId xmlns:a16="http://schemas.microsoft.com/office/drawing/2014/main" id="{00000000-0008-0000-2800-000013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50</xdr:col>
      <xdr:colOff>142875</xdr:colOff>
      <xdr:row>29</xdr:row>
      <xdr:rowOff>0</xdr:rowOff>
    </xdr:from>
    <xdr:to>
      <xdr:col>53</xdr:col>
      <xdr:colOff>0</xdr:colOff>
      <xdr:row>29</xdr:row>
      <xdr:rowOff>0</xdr:rowOff>
    </xdr:to>
    <xdr:graphicFrame macro="">
      <xdr:nvGraphicFramePr>
        <xdr:cNvPr id="15" name="Chart 2">
          <a:extLst>
            <a:ext uri="{FF2B5EF4-FFF2-40B4-BE49-F238E27FC236}">
              <a16:creationId xmlns:a16="http://schemas.microsoft.com/office/drawing/2014/main" id="{00000000-0008-0000-2800-000014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50</xdr:col>
      <xdr:colOff>142875</xdr:colOff>
      <xdr:row>30</xdr:row>
      <xdr:rowOff>0</xdr:rowOff>
    </xdr:from>
    <xdr:to>
      <xdr:col>53</xdr:col>
      <xdr:colOff>0</xdr:colOff>
      <xdr:row>30</xdr:row>
      <xdr:rowOff>0</xdr:rowOff>
    </xdr:to>
    <xdr:graphicFrame macro="">
      <xdr:nvGraphicFramePr>
        <xdr:cNvPr id="16" name="Chart 2">
          <a:extLst>
            <a:ext uri="{FF2B5EF4-FFF2-40B4-BE49-F238E27FC236}">
              <a16:creationId xmlns:a16="http://schemas.microsoft.com/office/drawing/2014/main" id="{00000000-0008-0000-27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B49"/>
  <sheetViews>
    <sheetView tabSelected="1" view="pageBreakPreview" zoomScaleNormal="100" zoomScaleSheetLayoutView="100" workbookViewId="0">
      <selection activeCell="C2" sqref="C2"/>
    </sheetView>
  </sheetViews>
  <sheetFormatPr defaultRowHeight="15.75" x14ac:dyDescent="0.25"/>
  <cols>
    <col min="1" max="1" width="81.75" style="284" customWidth="1"/>
    <col min="2" max="2" width="8.5" style="284" customWidth="1"/>
    <col min="3" max="16384" width="9" style="284"/>
  </cols>
  <sheetData>
    <row r="1" spans="1:2" ht="16.5" x14ac:dyDescent="0.25">
      <c r="A1" s="679" t="s">
        <v>884</v>
      </c>
      <c r="B1" s="444"/>
    </row>
    <row r="2" spans="1:2" ht="16.5" x14ac:dyDescent="0.25">
      <c r="A2" s="445" t="s">
        <v>258</v>
      </c>
      <c r="B2" s="444"/>
    </row>
    <row r="3" spans="1:2" ht="16.5" x14ac:dyDescent="0.25">
      <c r="A3" s="445" t="s">
        <v>259</v>
      </c>
      <c r="B3" s="444"/>
    </row>
    <row r="4" spans="1:2" ht="16.5" x14ac:dyDescent="0.25">
      <c r="A4" s="445" t="s">
        <v>260</v>
      </c>
    </row>
    <row r="5" spans="1:2" ht="16.5" x14ac:dyDescent="0.25">
      <c r="A5" s="445" t="s">
        <v>261</v>
      </c>
    </row>
    <row r="6" spans="1:2" ht="16.5" x14ac:dyDescent="0.25">
      <c r="A6" s="445" t="s">
        <v>262</v>
      </c>
    </row>
    <row r="7" spans="1:2" ht="16.5" x14ac:dyDescent="0.25">
      <c r="A7" s="445" t="s">
        <v>263</v>
      </c>
    </row>
    <row r="8" spans="1:2" ht="16.5" x14ac:dyDescent="0.25">
      <c r="A8" s="445" t="s">
        <v>264</v>
      </c>
    </row>
    <row r="9" spans="1:2" ht="16.5" x14ac:dyDescent="0.25">
      <c r="A9" s="445" t="s">
        <v>265</v>
      </c>
    </row>
    <row r="10" spans="1:2" ht="16.5" x14ac:dyDescent="0.25">
      <c r="A10" s="445" t="s">
        <v>266</v>
      </c>
    </row>
    <row r="11" spans="1:2" ht="16.5" x14ac:dyDescent="0.25">
      <c r="A11" s="445" t="s">
        <v>454</v>
      </c>
    </row>
    <row r="12" spans="1:2" ht="16.5" x14ac:dyDescent="0.25">
      <c r="A12" s="445" t="s">
        <v>267</v>
      </c>
    </row>
    <row r="13" spans="1:2" ht="16.5" x14ac:dyDescent="0.25">
      <c r="A13" s="445" t="s">
        <v>268</v>
      </c>
    </row>
    <row r="14" spans="1:2" ht="16.5" x14ac:dyDescent="0.25">
      <c r="A14" s="445" t="s">
        <v>455</v>
      </c>
    </row>
    <row r="15" spans="1:2" ht="16.5" x14ac:dyDescent="0.25">
      <c r="A15" s="445" t="s">
        <v>269</v>
      </c>
    </row>
    <row r="16" spans="1:2" ht="16.5" x14ac:dyDescent="0.25">
      <c r="A16" s="445" t="s">
        <v>270</v>
      </c>
    </row>
    <row r="17" spans="1:1" ht="16.5" x14ac:dyDescent="0.25">
      <c r="A17" s="445" t="s">
        <v>271</v>
      </c>
    </row>
    <row r="18" spans="1:1" ht="16.5" x14ac:dyDescent="0.25">
      <c r="A18" s="445" t="s">
        <v>272</v>
      </c>
    </row>
    <row r="19" spans="1:1" ht="16.5" x14ac:dyDescent="0.25">
      <c r="A19" s="445" t="s">
        <v>273</v>
      </c>
    </row>
    <row r="20" spans="1:1" ht="16.5" x14ac:dyDescent="0.25">
      <c r="A20" s="445" t="s">
        <v>456</v>
      </c>
    </row>
    <row r="21" spans="1:1" ht="16.5" x14ac:dyDescent="0.25">
      <c r="A21" s="445" t="s">
        <v>76</v>
      </c>
    </row>
    <row r="22" spans="1:1" ht="16.5" x14ac:dyDescent="0.25">
      <c r="A22" s="445" t="s">
        <v>77</v>
      </c>
    </row>
    <row r="23" spans="1:1" ht="16.5" x14ac:dyDescent="0.25">
      <c r="A23" s="445" t="s">
        <v>78</v>
      </c>
    </row>
    <row r="24" spans="1:1" ht="16.5" x14ac:dyDescent="0.25">
      <c r="A24" s="445" t="s">
        <v>79</v>
      </c>
    </row>
    <row r="25" spans="1:1" ht="16.5" x14ac:dyDescent="0.25">
      <c r="A25" s="445" t="s">
        <v>80</v>
      </c>
    </row>
    <row r="26" spans="1:1" ht="16.5" x14ac:dyDescent="0.25">
      <c r="A26" s="445" t="s">
        <v>81</v>
      </c>
    </row>
    <row r="27" spans="1:1" ht="16.5" x14ac:dyDescent="0.25">
      <c r="A27" s="445" t="s">
        <v>82</v>
      </c>
    </row>
    <row r="28" spans="1:1" ht="16.5" x14ac:dyDescent="0.25">
      <c r="A28" s="445" t="s">
        <v>83</v>
      </c>
    </row>
    <row r="29" spans="1:1" ht="16.5" x14ac:dyDescent="0.25">
      <c r="A29" s="445" t="s">
        <v>84</v>
      </c>
    </row>
    <row r="30" spans="1:1" ht="16.5" x14ac:dyDescent="0.25">
      <c r="A30" s="445" t="s">
        <v>85</v>
      </c>
    </row>
    <row r="31" spans="1:1" ht="16.5" x14ac:dyDescent="0.25">
      <c r="A31" s="445" t="s">
        <v>86</v>
      </c>
    </row>
    <row r="32" spans="1:1" ht="16.5" x14ac:dyDescent="0.25">
      <c r="A32" s="445" t="s">
        <v>274</v>
      </c>
    </row>
    <row r="33" spans="1:2" ht="16.5" x14ac:dyDescent="0.25">
      <c r="A33" s="445" t="s">
        <v>87</v>
      </c>
    </row>
    <row r="34" spans="1:2" ht="16.5" x14ac:dyDescent="0.25">
      <c r="A34" s="445" t="s">
        <v>88</v>
      </c>
    </row>
    <row r="35" spans="1:2" ht="16.5" x14ac:dyDescent="0.25">
      <c r="A35" s="445" t="s">
        <v>275</v>
      </c>
    </row>
    <row r="36" spans="1:2" ht="16.5" x14ac:dyDescent="0.25">
      <c r="A36" s="445" t="s">
        <v>457</v>
      </c>
    </row>
    <row r="37" spans="1:2" ht="16.5" x14ac:dyDescent="0.25">
      <c r="A37" s="445" t="s">
        <v>276</v>
      </c>
    </row>
    <row r="38" spans="1:2" ht="16.5" x14ac:dyDescent="0.25">
      <c r="A38" s="445" t="s">
        <v>277</v>
      </c>
    </row>
    <row r="39" spans="1:2" ht="16.5" x14ac:dyDescent="0.25">
      <c r="A39" s="445" t="s">
        <v>278</v>
      </c>
    </row>
    <row r="40" spans="1:2" ht="16.5" x14ac:dyDescent="0.25">
      <c r="A40" s="445" t="s">
        <v>279</v>
      </c>
    </row>
    <row r="41" spans="1:2" ht="16.5" x14ac:dyDescent="0.25">
      <c r="A41" s="445" t="s">
        <v>89</v>
      </c>
    </row>
    <row r="42" spans="1:2" ht="16.5" x14ac:dyDescent="0.25">
      <c r="A42" s="445" t="s">
        <v>90</v>
      </c>
    </row>
    <row r="43" spans="1:2" ht="16.5" x14ac:dyDescent="0.25">
      <c r="A43" s="445" t="s">
        <v>91</v>
      </c>
    </row>
    <row r="44" spans="1:2" ht="16.5" x14ac:dyDescent="0.25">
      <c r="A44" s="445" t="s">
        <v>92</v>
      </c>
    </row>
    <row r="45" spans="1:2" ht="16.5" x14ac:dyDescent="0.25">
      <c r="A45" s="445" t="s">
        <v>93</v>
      </c>
    </row>
    <row r="46" spans="1:2" ht="16.5" x14ac:dyDescent="0.25">
      <c r="A46" s="445" t="s">
        <v>94</v>
      </c>
      <c r="B46" s="446"/>
    </row>
    <row r="47" spans="1:2" ht="16.5" x14ac:dyDescent="0.25">
      <c r="A47" s="445" t="s">
        <v>280</v>
      </c>
    </row>
    <row r="48" spans="1:2" ht="16.5" x14ac:dyDescent="0.25">
      <c r="A48" s="445" t="s">
        <v>95</v>
      </c>
    </row>
    <row r="49" spans="1:1" ht="16.5" x14ac:dyDescent="0.25">
      <c r="A49" s="445" t="s">
        <v>96</v>
      </c>
    </row>
  </sheetData>
  <phoneticPr fontId="2" type="noConversion"/>
  <hyperlinks>
    <hyperlink ref="A2" location="表1!A1" display="表1   主要死亡原因" xr:uid="{00000000-0004-0000-0000-000000000000}"/>
    <hyperlink ref="A3" location="表2!Print_Area" display="表2.ICD-10嬰兒主要死亡原因" xr:uid="{00000000-0004-0000-0000-000001000000}"/>
    <hyperlink ref="A4" location="表3!Print_Area" display="表3.ICD-10少年主要死亡原因" xr:uid="{00000000-0004-0000-0000-000002000000}"/>
    <hyperlink ref="A5" location="表4!Print_Area" display="表4.ICD-10青年主要死亡原因" xr:uid="{00000000-0004-0000-0000-000003000000}"/>
    <hyperlink ref="A6" location="表5!Print_Area" display="表5.ICD-10壯年人口主要死亡原因" xr:uid="{00000000-0004-0000-0000-000004000000}"/>
    <hyperlink ref="A8" location="表7!Print_Area" display="表7.ICD-10老年人口主要死亡原因" xr:uid="{00000000-0004-0000-0000-000005000000}"/>
    <hyperlink ref="A14" location="表13!A1" display="表13  主要癌症死亡原因" xr:uid="{00000000-0004-0000-0000-000006000000}"/>
    <hyperlink ref="A15" location="表14!A1" display="表14  縣市別死亡概況" xr:uid="{00000000-0004-0000-0000-000007000000}"/>
    <hyperlink ref="A16" location="表15!A1" display="表15  縣市別惡性腫瘤死亡概況" xr:uid="{00000000-0004-0000-0000-000008000000}"/>
    <hyperlink ref="A17" location="表16!A1" display="表16  縣市別心臟疾病(高血壓性疾病除外)死亡概況" xr:uid="{00000000-0004-0000-0000-000009000000}"/>
    <hyperlink ref="A18" location="表17!A1" display="表17  縣市別腦血管疾病死亡概況" xr:uid="{00000000-0004-0000-0000-00000A000000}"/>
    <hyperlink ref="A19" location="表18!A1" display="表18  縣市別肺炎死亡概況" xr:uid="{00000000-0004-0000-0000-00000B000000}"/>
    <hyperlink ref="A20" location="表19!A1" display="表19  縣市別糖尿病死亡概況" xr:uid="{00000000-0004-0000-0000-00000C000000}"/>
    <hyperlink ref="A21" location="表20!A1" display="表20    縣市別事故傷害死亡概況" xr:uid="{00000000-0004-0000-0000-00000D000000}"/>
    <hyperlink ref="A22" location="表21!A1" display="表21    縣市別蓄意自我傷害(自殺)死亡概況" xr:uid="{00000000-0004-0000-0000-00000E000000}"/>
    <hyperlink ref="A23" location="表22!A1" display="表22    縣市別新生兒、嬰兒及孕產婦死亡概況" xr:uid="{00000000-0004-0000-0000-00000F000000}"/>
    <hyperlink ref="A24" location="表23!Print_Area" display="表23    年齡別死亡概況" xr:uid="{00000000-0004-0000-0000-000010000000}"/>
    <hyperlink ref="A25" location="表24!A1" display="表24    十大死亡原因年齡別死亡率、死亡人數" xr:uid="{00000000-0004-0000-0000-000011000000}"/>
    <hyperlink ref="A26" location="表25!A1" display="表25    主要死亡原因－與上年比較" xr:uid="{00000000-0004-0000-0000-000012000000}"/>
    <hyperlink ref="A27" location="表26!A1" display="表26    男性主要死亡原因－與上年比較" xr:uid="{00000000-0004-0000-0000-000013000000}"/>
    <hyperlink ref="A28" location="表27!A1" display="表27    女性主要死亡原因－與上年比較" xr:uid="{00000000-0004-0000-0000-000014000000}"/>
    <hyperlink ref="A29" location="表28!A1" display="表28    主要癌症死亡原因－與上年比較" xr:uid="{00000000-0004-0000-0000-000015000000}"/>
    <hyperlink ref="A30" location="表29!A1" display="表29    男性主要癌症死亡原因－與上年比較" xr:uid="{00000000-0004-0000-0000-000016000000}"/>
    <hyperlink ref="A31" location="表30!A1" display="表30    女性主要癌症死亡原因－與上年比較" xr:uid="{00000000-0004-0000-0000-000017000000}"/>
    <hyperlink ref="A32" location="表31!A1" display="表31    70歲以下人口主要死亡原因之潛在生命年數損失（PYLL）－與上年比較" xr:uid="{00000000-0004-0000-0000-000018000000}"/>
    <hyperlink ref="A33" location="表32!A1" display="表32    歷年新生兒、嬰兒及孕產婦死亡概況" xr:uid="{00000000-0004-0000-0000-000019000000}"/>
    <hyperlink ref="A34" location="表33!A1" display="表33    歷年年齡別死亡率" xr:uid="{00000000-0004-0000-0000-00001A000000}"/>
    <hyperlink ref="A35" location="表34!A1" display="表34    歷年主要死亡原因死亡率" xr:uid="{00000000-0004-0000-0000-00001B000000}"/>
    <hyperlink ref="A36" location="表35!A1" display="表35    歷年男性主要死亡原因死亡率" xr:uid="{00000000-0004-0000-0000-00001C000000}"/>
    <hyperlink ref="A37" location="表36!A1" display="表36    歷年女性主要死亡原因死亡率" xr:uid="{00000000-0004-0000-0000-00001D000000}"/>
    <hyperlink ref="A38" location="表37!A1" display="表37    歷年主要癌症死亡原因死亡率" xr:uid="{00000000-0004-0000-0000-00001E000000}"/>
    <hyperlink ref="A39" location="表38!A1" display="表38    歷年男性主要癌症死亡原因死亡率" xr:uid="{00000000-0004-0000-0000-00001F000000}"/>
    <hyperlink ref="A40" location="表39!A1" display="表39    歷年女性主要癌症死亡原因死亡率" xr:uid="{00000000-0004-0000-0000-000020000000}"/>
    <hyperlink ref="A41" location="表40!A1" display="表40    歷年事故傷害與蓄意自我傷害（自殺）死亡概況" xr:uid="{00000000-0004-0000-0000-000021000000}"/>
    <hyperlink ref="A46:A48" location="表38!Print_Area" display="表38.全國歷年運輸事故死亡率按年齡別分" xr:uid="{00000000-0004-0000-0000-000022000000}"/>
    <hyperlink ref="A48:A49" location="表38!Print_Area" display="表38.全國歷年運輸事故死亡率按年齡別分" xr:uid="{00000000-0004-0000-0000-000023000000}"/>
    <hyperlink ref="A46" location="表45!A1" display="表45    山地鄉主要死亡原因" xr:uid="{00000000-0004-0000-0000-000024000000}"/>
    <hyperlink ref="A47" location="表46!A1" display="表46  主要死亡原因-按山地鄉、非山地鄉分" xr:uid="{00000000-0004-0000-0000-000025000000}"/>
    <hyperlink ref="A48" location="表47!A1" display="表47    山地鄉主要癌症死因" xr:uid="{00000000-0004-0000-0000-000026000000}"/>
    <hyperlink ref="A49" location="表48!A1" display="表48    主要癌症死亡原因-按山地鄉、非山地鄉分" xr:uid="{00000000-0004-0000-0000-000027000000}"/>
    <hyperlink ref="A42" location="表41!Print_Area" display="表41    歷年蓄意自我傷害（自殺）年齡別死亡率" xr:uid="{00000000-0004-0000-0000-000028000000}"/>
    <hyperlink ref="A43" location="表42!A1" display="表42    歷年事故傷害年齡別死亡率" xr:uid="{00000000-0004-0000-0000-000029000000}"/>
    <hyperlink ref="A44" location="表43!A1" display="表43    歷年運輸事故年齡別死亡率" xr:uid="{00000000-0004-0000-0000-00002A000000}"/>
    <hyperlink ref="A45" location="表44!A1" display="表44    歷年機動車事故年齡別死亡率" xr:uid="{00000000-0004-0000-0000-00002B000000}"/>
    <hyperlink ref="A7" location="表6!Print_Area" display="表6.ICD-10中年人口主要死亡原因" xr:uid="{00000000-0004-0000-0000-00002C000000}"/>
    <hyperlink ref="A9" location="表8!A1" display="表8  0-17歲兒童及少年主要死亡原因" xr:uid="{00000000-0004-0000-0000-00002D000000}"/>
    <hyperlink ref="A10" location="表9!A1" display="表9  0-11歲兒童主要死亡原因" xr:uid="{00000000-0004-0000-0000-00002E000000}"/>
    <hyperlink ref="A11" location="表10!A1" display="表10  1-5歲兒童主要死亡原因" xr:uid="{00000000-0004-0000-0000-00002F000000}"/>
    <hyperlink ref="A12" location="表11!A1" display="表11  6-11歲兒童主要死亡原因" xr:uid="{00000000-0004-0000-0000-000030000000}"/>
    <hyperlink ref="A13" location="表12!A1" display="表12  12-17歲少年主要死亡原因" xr:uid="{00000000-0004-0000-0000-000031000000}"/>
  </hyperlinks>
  <pageMargins left="0.51181102362204722" right="0.51181102362204722" top="0.55118110236220474" bottom="0.35" header="0.31496062992125984" footer="0.31496062992125984"/>
  <pageSetup paperSize="9" scale="99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S27"/>
  <sheetViews>
    <sheetView showZeros="0" view="pageBreakPreview" zoomScaleNormal="90" zoomScaleSheetLayoutView="100" workbookViewId="0">
      <selection activeCell="U10" sqref="U10"/>
    </sheetView>
  </sheetViews>
  <sheetFormatPr defaultRowHeight="15.75" x14ac:dyDescent="0.25"/>
  <cols>
    <col min="1" max="1" width="3.375" style="21" customWidth="1"/>
    <col min="2" max="2" width="10.625" style="1" customWidth="1"/>
    <col min="3" max="3" width="18.125" style="22" customWidth="1"/>
    <col min="4" max="4" width="7.125" style="21" customWidth="1"/>
    <col min="5" max="5" width="6.25" style="21" customWidth="1"/>
    <col min="6" max="6" width="6" style="21" customWidth="1"/>
    <col min="7" max="7" width="7.75" style="21" customWidth="1"/>
    <col min="8" max="8" width="10.625" style="1" customWidth="1"/>
    <col min="9" max="9" width="18.75" style="21" customWidth="1"/>
    <col min="10" max="10" width="6.75" style="21" customWidth="1"/>
    <col min="11" max="11" width="6.75" style="21" bestFit="1" customWidth="1"/>
    <col min="12" max="12" width="6.25" style="21" customWidth="1"/>
    <col min="13" max="13" width="8.125" style="21" customWidth="1"/>
    <col min="14" max="14" width="10.625" style="1" customWidth="1"/>
    <col min="15" max="15" width="18.75" style="21" customWidth="1"/>
    <col min="16" max="16" width="6.75" style="21" customWidth="1"/>
    <col min="17" max="17" width="6.125" style="21" customWidth="1"/>
    <col min="18" max="18" width="5.875" style="21" customWidth="1"/>
    <col min="19" max="19" width="7.75" style="21" customWidth="1"/>
    <col min="20" max="16384" width="9" style="21"/>
  </cols>
  <sheetData>
    <row r="1" spans="1:19" ht="25.5" x14ac:dyDescent="0.25">
      <c r="A1" s="811" t="s">
        <v>105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</row>
    <row r="2" spans="1:19" ht="9.1999999999999993" customHeight="1" x14ac:dyDescent="0.25">
      <c r="A2" s="253"/>
      <c r="B2" s="254"/>
      <c r="C2" s="255"/>
      <c r="D2" s="255"/>
      <c r="E2" s="255"/>
      <c r="F2" s="255"/>
      <c r="G2" s="255"/>
      <c r="H2" s="254"/>
      <c r="I2" s="255"/>
      <c r="J2" s="255"/>
      <c r="K2" s="255"/>
      <c r="L2" s="255"/>
      <c r="M2" s="255"/>
      <c r="N2" s="254"/>
      <c r="O2" s="255"/>
      <c r="P2" s="255"/>
      <c r="Q2" s="255"/>
      <c r="R2" s="255"/>
      <c r="S2" s="255"/>
    </row>
    <row r="3" spans="1:19" ht="16.5" x14ac:dyDescent="0.25">
      <c r="A3" s="256"/>
      <c r="B3" s="254"/>
      <c r="C3" s="257"/>
      <c r="D3" s="255"/>
      <c r="E3" s="255"/>
      <c r="F3" s="255"/>
      <c r="G3" s="255"/>
      <c r="H3" s="254"/>
      <c r="I3" s="812" t="s">
        <v>662</v>
      </c>
      <c r="J3" s="812"/>
      <c r="K3" s="812"/>
      <c r="L3" s="255"/>
      <c r="M3" s="255"/>
      <c r="N3" s="254"/>
      <c r="O3" s="255"/>
      <c r="P3" s="255"/>
      <c r="Q3" s="255"/>
      <c r="R3" s="255"/>
      <c r="S3" s="257"/>
    </row>
    <row r="4" spans="1:19" ht="16.5" customHeight="1" x14ac:dyDescent="0.25">
      <c r="S4" s="258" t="s">
        <v>450</v>
      </c>
    </row>
    <row r="5" spans="1:19" s="580" customFormat="1" ht="14.25" customHeight="1" x14ac:dyDescent="0.25">
      <c r="A5" s="585" t="s">
        <v>459</v>
      </c>
      <c r="B5" s="813" t="s">
        <v>460</v>
      </c>
      <c r="C5" s="814"/>
      <c r="D5" s="814"/>
      <c r="E5" s="814"/>
      <c r="F5" s="814"/>
      <c r="G5" s="815"/>
      <c r="H5" s="813" t="s">
        <v>461</v>
      </c>
      <c r="I5" s="814"/>
      <c r="J5" s="814"/>
      <c r="K5" s="814"/>
      <c r="L5" s="814"/>
      <c r="M5" s="815"/>
      <c r="N5" s="813" t="s">
        <v>462</v>
      </c>
      <c r="O5" s="814"/>
      <c r="P5" s="814"/>
      <c r="Q5" s="814"/>
      <c r="R5" s="814"/>
      <c r="S5" s="816"/>
    </row>
    <row r="6" spans="1:19" s="2" customFormat="1" ht="14.25" customHeight="1" x14ac:dyDescent="0.25">
      <c r="A6" s="45" t="s">
        <v>0</v>
      </c>
      <c r="B6" s="526" t="s">
        <v>1</v>
      </c>
      <c r="C6" s="44"/>
      <c r="D6" s="310" t="s">
        <v>143</v>
      </c>
      <c r="E6" s="817" t="s">
        <v>144</v>
      </c>
      <c r="F6" s="818"/>
      <c r="G6" s="310" t="s">
        <v>145</v>
      </c>
      <c r="H6" s="526" t="s">
        <v>1</v>
      </c>
      <c r="I6" s="44"/>
      <c r="J6" s="310" t="s">
        <v>143</v>
      </c>
      <c r="K6" s="817" t="s">
        <v>144</v>
      </c>
      <c r="L6" s="818"/>
      <c r="M6" s="310" t="s">
        <v>145</v>
      </c>
      <c r="N6" s="526" t="s">
        <v>1</v>
      </c>
      <c r="O6" s="44"/>
      <c r="P6" s="310" t="s">
        <v>143</v>
      </c>
      <c r="Q6" s="817" t="s">
        <v>451</v>
      </c>
      <c r="R6" s="821"/>
      <c r="S6" s="327" t="s">
        <v>145</v>
      </c>
    </row>
    <row r="7" spans="1:19" s="2" customFormat="1" ht="14.25" customHeight="1" x14ac:dyDescent="0.25">
      <c r="A7" s="45"/>
      <c r="B7" s="329" t="s">
        <v>136</v>
      </c>
      <c r="C7" s="316" t="s">
        <v>137</v>
      </c>
      <c r="D7" s="338"/>
      <c r="E7" s="819" t="s">
        <v>147</v>
      </c>
      <c r="F7" s="337" t="s">
        <v>452</v>
      </c>
      <c r="G7" s="338" t="s">
        <v>453</v>
      </c>
      <c r="H7" s="329" t="s">
        <v>136</v>
      </c>
      <c r="I7" s="316" t="s">
        <v>137</v>
      </c>
      <c r="J7" s="338"/>
      <c r="K7" s="819" t="s">
        <v>301</v>
      </c>
      <c r="L7" s="337" t="s">
        <v>198</v>
      </c>
      <c r="M7" s="338" t="s">
        <v>445</v>
      </c>
      <c r="N7" s="329" t="s">
        <v>136</v>
      </c>
      <c r="O7" s="316" t="s">
        <v>137</v>
      </c>
      <c r="P7" s="338"/>
      <c r="Q7" s="819" t="s">
        <v>147</v>
      </c>
      <c r="R7" s="337" t="s">
        <v>198</v>
      </c>
      <c r="S7" s="329" t="s">
        <v>199</v>
      </c>
    </row>
    <row r="8" spans="1:19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820"/>
      <c r="F8" s="531" t="s">
        <v>408</v>
      </c>
      <c r="G8" s="335" t="s">
        <v>2</v>
      </c>
      <c r="H8" s="334" t="s">
        <v>140</v>
      </c>
      <c r="I8" s="323"/>
      <c r="J8" s="335" t="s">
        <v>149</v>
      </c>
      <c r="K8" s="820"/>
      <c r="L8" s="531" t="s">
        <v>301</v>
      </c>
      <c r="M8" s="335" t="s">
        <v>2</v>
      </c>
      <c r="N8" s="334" t="s">
        <v>140</v>
      </c>
      <c r="O8" s="323"/>
      <c r="P8" s="335" t="s">
        <v>149</v>
      </c>
      <c r="Q8" s="820"/>
      <c r="R8" s="531" t="s">
        <v>412</v>
      </c>
      <c r="S8" s="334" t="s">
        <v>2</v>
      </c>
    </row>
    <row r="9" spans="1:19" s="2" customFormat="1" ht="29.65" customHeight="1" x14ac:dyDescent="0.25">
      <c r="A9" s="7"/>
      <c r="B9" s="130" t="s">
        <v>627</v>
      </c>
      <c r="C9" s="652" t="s">
        <v>628</v>
      </c>
      <c r="D9" s="4">
        <v>201383</v>
      </c>
      <c r="E9" s="5">
        <v>860.23132265836</v>
      </c>
      <c r="F9" s="5">
        <v>410.26567187568702</v>
      </c>
      <c r="G9" s="6">
        <v>100</v>
      </c>
      <c r="H9" s="130" t="s">
        <v>627</v>
      </c>
      <c r="I9" s="652" t="s">
        <v>628</v>
      </c>
      <c r="J9" s="4">
        <v>116048</v>
      </c>
      <c r="K9" s="724">
        <v>1005.63878011011</v>
      </c>
      <c r="L9" s="5">
        <v>542.44072178721399</v>
      </c>
      <c r="M9" s="6">
        <v>100</v>
      </c>
      <c r="N9" s="130" t="s">
        <v>627</v>
      </c>
      <c r="O9" s="652" t="s">
        <v>628</v>
      </c>
      <c r="P9" s="4">
        <v>85335</v>
      </c>
      <c r="Q9" s="5">
        <v>718.87682856158699</v>
      </c>
      <c r="R9" s="5">
        <v>295.38243161291399</v>
      </c>
      <c r="S9" s="5">
        <v>100</v>
      </c>
    </row>
    <row r="10" spans="1:19" s="2" customFormat="1" ht="29.65" customHeight="1" x14ac:dyDescent="0.25">
      <c r="A10" s="7">
        <v>1</v>
      </c>
      <c r="B10" s="131" t="s">
        <v>629</v>
      </c>
      <c r="C10" s="652" t="s">
        <v>630</v>
      </c>
      <c r="D10" s="4">
        <v>54032</v>
      </c>
      <c r="E10" s="5">
        <v>230.80408388928799</v>
      </c>
      <c r="F10" s="5">
        <v>113.250822137627</v>
      </c>
      <c r="G10" s="6">
        <v>26.830467318492602</v>
      </c>
      <c r="H10" s="131" t="s">
        <v>629</v>
      </c>
      <c r="I10" s="652" t="s">
        <v>630</v>
      </c>
      <c r="J10" s="4">
        <v>32295</v>
      </c>
      <c r="K10" s="724">
        <v>279.859234141527</v>
      </c>
      <c r="L10" s="5">
        <v>148.18381548959499</v>
      </c>
      <c r="M10" s="6">
        <v>27.829001792361801</v>
      </c>
      <c r="N10" s="131" t="s">
        <v>629</v>
      </c>
      <c r="O10" s="652" t="s">
        <v>630</v>
      </c>
      <c r="P10" s="4">
        <v>21737</v>
      </c>
      <c r="Q10" s="5">
        <v>183.11625502365001</v>
      </c>
      <c r="R10" s="5">
        <v>83.531621817013701</v>
      </c>
      <c r="S10" s="5">
        <v>25.472549364270201</v>
      </c>
    </row>
    <row r="11" spans="1:19" s="2" customFormat="1" ht="33.950000000000003" customHeight="1" x14ac:dyDescent="0.25">
      <c r="A11" s="7">
        <v>2</v>
      </c>
      <c r="B11" s="131" t="s">
        <v>631</v>
      </c>
      <c r="C11" s="652" t="s">
        <v>632</v>
      </c>
      <c r="D11" s="4">
        <v>23276</v>
      </c>
      <c r="E11" s="5">
        <v>99.426189232437594</v>
      </c>
      <c r="F11" s="5">
        <v>45.509368189708098</v>
      </c>
      <c r="G11" s="6">
        <v>11.5580759051161</v>
      </c>
      <c r="H11" s="131" t="s">
        <v>631</v>
      </c>
      <c r="I11" s="652" t="s">
        <v>632</v>
      </c>
      <c r="J11" s="4">
        <v>13448</v>
      </c>
      <c r="K11" s="724">
        <v>116.536522085005</v>
      </c>
      <c r="L11" s="5">
        <v>61.964768998903502</v>
      </c>
      <c r="M11" s="6">
        <v>11.5883082862264</v>
      </c>
      <c r="N11" s="131" t="s">
        <v>631</v>
      </c>
      <c r="O11" s="652" t="s">
        <v>632</v>
      </c>
      <c r="P11" s="4">
        <v>9828</v>
      </c>
      <c r="Q11" s="5">
        <v>82.792775193100994</v>
      </c>
      <c r="R11" s="5">
        <v>30.693422109151701</v>
      </c>
      <c r="S11" s="5">
        <v>11.516962559325</v>
      </c>
    </row>
    <row r="12" spans="1:19" s="2" customFormat="1" ht="29.65" customHeight="1" x14ac:dyDescent="0.25">
      <c r="A12" s="7">
        <v>3</v>
      </c>
      <c r="B12" s="131" t="s">
        <v>633</v>
      </c>
      <c r="C12" s="652" t="s">
        <v>634</v>
      </c>
      <c r="D12" s="4">
        <v>17259</v>
      </c>
      <c r="E12" s="5">
        <v>73.723861486623207</v>
      </c>
      <c r="F12" s="5">
        <v>30.078225147446901</v>
      </c>
      <c r="G12" s="6">
        <v>8.5702368124419994</v>
      </c>
      <c r="H12" s="131" t="s">
        <v>633</v>
      </c>
      <c r="I12" s="652" t="s">
        <v>634</v>
      </c>
      <c r="J12" s="4">
        <v>10195</v>
      </c>
      <c r="K12" s="724">
        <v>88.346954391480594</v>
      </c>
      <c r="L12" s="5">
        <v>42.647447511948997</v>
      </c>
      <c r="M12" s="6">
        <v>8.7851578657106995</v>
      </c>
      <c r="N12" s="131" t="s">
        <v>633</v>
      </c>
      <c r="O12" s="652" t="s">
        <v>634</v>
      </c>
      <c r="P12" s="4">
        <v>7064</v>
      </c>
      <c r="Q12" s="5">
        <v>59.5083601917039</v>
      </c>
      <c r="R12" s="5">
        <v>20.278232161883299</v>
      </c>
      <c r="S12" s="5">
        <v>8.2779633210288992</v>
      </c>
    </row>
    <row r="13" spans="1:19" s="2" customFormat="1" ht="29.65" customHeight="1" x14ac:dyDescent="0.25">
      <c r="A13" s="7">
        <v>4</v>
      </c>
      <c r="B13" s="131" t="s">
        <v>635</v>
      </c>
      <c r="C13" s="652" t="s">
        <v>636</v>
      </c>
      <c r="D13" s="4">
        <v>12463</v>
      </c>
      <c r="E13" s="5">
        <v>53.237179773323199</v>
      </c>
      <c r="F13" s="5">
        <v>23.931352774131302</v>
      </c>
      <c r="G13" s="6">
        <v>6.1887051042044003</v>
      </c>
      <c r="H13" s="131" t="s">
        <v>635</v>
      </c>
      <c r="I13" s="652" t="s">
        <v>636</v>
      </c>
      <c r="J13" s="4">
        <v>7125</v>
      </c>
      <c r="K13" s="724">
        <v>61.743212362854202</v>
      </c>
      <c r="L13" s="5">
        <v>31.843197996465999</v>
      </c>
      <c r="M13" s="6">
        <v>6.1397008134564999</v>
      </c>
      <c r="N13" s="131" t="s">
        <v>635</v>
      </c>
      <c r="O13" s="652" t="s">
        <v>636</v>
      </c>
      <c r="P13" s="4">
        <v>5338</v>
      </c>
      <c r="Q13" s="5">
        <v>44.968237075780699</v>
      </c>
      <c r="R13" s="5">
        <v>17.0643384989948</v>
      </c>
      <c r="S13" s="5">
        <v>6.2553465752621999</v>
      </c>
    </row>
    <row r="14" spans="1:19" s="2" customFormat="1" ht="29.65" customHeight="1" x14ac:dyDescent="0.25">
      <c r="A14" s="7">
        <v>5</v>
      </c>
      <c r="B14" s="131" t="s">
        <v>637</v>
      </c>
      <c r="C14" s="652" t="s">
        <v>638</v>
      </c>
      <c r="D14" s="4">
        <v>10663</v>
      </c>
      <c r="E14" s="5">
        <v>45.548266703277299</v>
      </c>
      <c r="F14" s="5">
        <v>20.166766857424001</v>
      </c>
      <c r="G14" s="6">
        <v>5.2948858642487</v>
      </c>
      <c r="H14" s="131" t="s">
        <v>637</v>
      </c>
      <c r="I14" s="652" t="s">
        <v>638</v>
      </c>
      <c r="J14" s="4">
        <v>5517</v>
      </c>
      <c r="K14" s="724">
        <v>47.8087442253848</v>
      </c>
      <c r="L14" s="5">
        <v>24.499088026562902</v>
      </c>
      <c r="M14" s="6">
        <v>4.7540672825038</v>
      </c>
      <c r="N14" s="131" t="s">
        <v>637</v>
      </c>
      <c r="O14" s="652" t="s">
        <v>638</v>
      </c>
      <c r="P14" s="4">
        <v>5146</v>
      </c>
      <c r="Q14" s="5">
        <v>43.350795802166999</v>
      </c>
      <c r="R14" s="5">
        <v>16.2097025894941</v>
      </c>
      <c r="S14" s="5">
        <v>6.0303509697075999</v>
      </c>
    </row>
    <row r="15" spans="1:19" s="2" customFormat="1" ht="29.65" customHeight="1" x14ac:dyDescent="0.25">
      <c r="A15" s="7">
        <v>6</v>
      </c>
      <c r="B15" s="131" t="s">
        <v>639</v>
      </c>
      <c r="C15" s="652" t="s">
        <v>640</v>
      </c>
      <c r="D15" s="4">
        <v>8928</v>
      </c>
      <c r="E15" s="5">
        <v>38.137008827427501</v>
      </c>
      <c r="F15" s="5">
        <v>15.9500335214882</v>
      </c>
      <c r="G15" s="6">
        <v>4.4333434301803001</v>
      </c>
      <c r="H15" s="131" t="s">
        <v>641</v>
      </c>
      <c r="I15" s="652" t="s">
        <v>642</v>
      </c>
      <c r="J15" s="4">
        <v>4789</v>
      </c>
      <c r="K15" s="724">
        <v>41.500104421853898</v>
      </c>
      <c r="L15" s="5">
        <v>28.608621711290599</v>
      </c>
      <c r="M15" s="6">
        <v>4.1267406590376003</v>
      </c>
      <c r="N15" s="131" t="s">
        <v>639</v>
      </c>
      <c r="O15" s="652" t="s">
        <v>640</v>
      </c>
      <c r="P15" s="4">
        <v>4543</v>
      </c>
      <c r="Q15" s="5">
        <v>38.271019302223998</v>
      </c>
      <c r="R15" s="5">
        <v>12.958882958909999</v>
      </c>
      <c r="S15" s="5">
        <v>5.3237241460128004</v>
      </c>
    </row>
    <row r="16" spans="1:19" s="2" customFormat="1" ht="29.65" customHeight="1" x14ac:dyDescent="0.25">
      <c r="A16" s="7">
        <v>7</v>
      </c>
      <c r="B16" s="131" t="s">
        <v>641</v>
      </c>
      <c r="C16" s="652" t="s">
        <v>642</v>
      </c>
      <c r="D16" s="4">
        <v>6924</v>
      </c>
      <c r="E16" s="5">
        <v>29.5766856094431</v>
      </c>
      <c r="F16" s="5">
        <v>19.174912431121701</v>
      </c>
      <c r="G16" s="6">
        <v>3.4382246763630002</v>
      </c>
      <c r="H16" s="131" t="s">
        <v>639</v>
      </c>
      <c r="I16" s="652" t="s">
        <v>640</v>
      </c>
      <c r="J16" s="4">
        <v>4385</v>
      </c>
      <c r="K16" s="724">
        <v>37.999155959454903</v>
      </c>
      <c r="L16" s="5">
        <v>19.107417667392401</v>
      </c>
      <c r="M16" s="6">
        <v>3.7786088515096998</v>
      </c>
      <c r="N16" s="131" t="s">
        <v>645</v>
      </c>
      <c r="O16" s="652" t="s">
        <v>646</v>
      </c>
      <c r="P16" s="4">
        <v>2809</v>
      </c>
      <c r="Q16" s="5">
        <v>23.6635027999004</v>
      </c>
      <c r="R16" s="5">
        <v>8.6687458960819992</v>
      </c>
      <c r="S16" s="5">
        <v>3.2917325833479998</v>
      </c>
    </row>
    <row r="17" spans="1:19" s="2" customFormat="1" ht="29.65" customHeight="1" x14ac:dyDescent="0.25">
      <c r="A17" s="7">
        <v>8</v>
      </c>
      <c r="B17" s="131" t="s">
        <v>643</v>
      </c>
      <c r="C17" s="652" t="s">
        <v>644</v>
      </c>
      <c r="D17" s="4">
        <v>6193</v>
      </c>
      <c r="E17" s="5">
        <v>26.45413257933</v>
      </c>
      <c r="F17" s="5">
        <v>10.748009702253199</v>
      </c>
      <c r="G17" s="6">
        <v>3.0752347516919998</v>
      </c>
      <c r="H17" s="131" t="s">
        <v>643</v>
      </c>
      <c r="I17" s="652" t="s">
        <v>644</v>
      </c>
      <c r="J17" s="4">
        <v>4365</v>
      </c>
      <c r="K17" s="724">
        <v>37.825841679138101</v>
      </c>
      <c r="L17" s="5">
        <v>18.0263798338122</v>
      </c>
      <c r="M17" s="6">
        <v>3.7613746036123001</v>
      </c>
      <c r="N17" s="131" t="s">
        <v>649</v>
      </c>
      <c r="O17" s="652" t="s">
        <v>650</v>
      </c>
      <c r="P17" s="4">
        <v>2259</v>
      </c>
      <c r="Q17" s="5">
        <v>19.030207484861101</v>
      </c>
      <c r="R17" s="5">
        <v>5.8676167524537997</v>
      </c>
      <c r="S17" s="5">
        <v>2.6472139216030999</v>
      </c>
    </row>
    <row r="18" spans="1:19" s="2" customFormat="1" ht="29.65" customHeight="1" x14ac:dyDescent="0.25">
      <c r="A18" s="7">
        <v>9</v>
      </c>
      <c r="B18" s="131" t="s">
        <v>645</v>
      </c>
      <c r="C18" s="652" t="s">
        <v>646</v>
      </c>
      <c r="D18" s="4">
        <v>5679</v>
      </c>
      <c r="E18" s="5">
        <v>24.258520735994701</v>
      </c>
      <c r="F18" s="5">
        <v>10.4417107738008</v>
      </c>
      <c r="G18" s="6">
        <v>2.8199997020602998</v>
      </c>
      <c r="H18" s="131" t="s">
        <v>645</v>
      </c>
      <c r="I18" s="652" t="s">
        <v>646</v>
      </c>
      <c r="J18" s="4">
        <v>2870</v>
      </c>
      <c r="K18" s="724">
        <v>24.870599225458498</v>
      </c>
      <c r="L18" s="5">
        <v>12.4654547179525</v>
      </c>
      <c r="M18" s="6">
        <v>2.4731145732800002</v>
      </c>
      <c r="N18" s="131" t="s">
        <v>641</v>
      </c>
      <c r="O18" s="652" t="s">
        <v>642</v>
      </c>
      <c r="P18" s="4">
        <v>2135</v>
      </c>
      <c r="Q18" s="5">
        <v>17.9856099956523</v>
      </c>
      <c r="R18" s="5">
        <v>10.3138466697349</v>
      </c>
      <c r="S18" s="5">
        <v>2.5019042596824002</v>
      </c>
    </row>
    <row r="19" spans="1:19" s="2" customFormat="1" ht="29.65" customHeight="1" x14ac:dyDescent="0.25">
      <c r="A19" s="7">
        <v>10</v>
      </c>
      <c r="B19" s="131" t="s">
        <v>647</v>
      </c>
      <c r="C19" s="652" t="s">
        <v>648</v>
      </c>
      <c r="D19" s="4">
        <v>4062</v>
      </c>
      <c r="E19" s="5">
        <v>17.3513138280702</v>
      </c>
      <c r="F19" s="5">
        <v>13.384459267829399</v>
      </c>
      <c r="G19" s="6">
        <v>2.0170520848333999</v>
      </c>
      <c r="H19" s="131" t="s">
        <v>651</v>
      </c>
      <c r="I19" s="652" t="s">
        <v>652</v>
      </c>
      <c r="J19" s="4">
        <v>2671</v>
      </c>
      <c r="K19" s="724">
        <v>23.146122136306499</v>
      </c>
      <c r="L19" s="5">
        <v>14.261707202728299</v>
      </c>
      <c r="M19" s="6">
        <v>2.3016338067006998</v>
      </c>
      <c r="N19" s="131" t="s">
        <v>653</v>
      </c>
      <c r="O19" s="652" t="s">
        <v>654</v>
      </c>
      <c r="P19" s="4">
        <v>1912</v>
      </c>
      <c r="Q19" s="5">
        <v>16.107019349736401</v>
      </c>
      <c r="R19" s="5">
        <v>4.6742174216626999</v>
      </c>
      <c r="S19" s="5">
        <v>2.2405812386477</v>
      </c>
    </row>
    <row r="20" spans="1:19" s="2" customFormat="1" ht="29.65" customHeight="1" x14ac:dyDescent="0.25">
      <c r="A20" s="7"/>
      <c r="B20" s="132"/>
      <c r="C20" s="652" t="s">
        <v>659</v>
      </c>
      <c r="D20" s="10">
        <v>51904</v>
      </c>
      <c r="E20" s="5">
        <v>221.71407999314491</v>
      </c>
      <c r="F20" s="5">
        <v>107.63001107285601</v>
      </c>
      <c r="G20" s="11">
        <v>25.773774350367212</v>
      </c>
      <c r="H20" s="132"/>
      <c r="I20" s="652" t="s">
        <v>659</v>
      </c>
      <c r="J20" s="10">
        <v>28388</v>
      </c>
      <c r="K20" s="724">
        <v>246.00228948164298</v>
      </c>
      <c r="L20" s="5">
        <v>140.832822630561</v>
      </c>
      <c r="M20" s="11">
        <v>24.46229146560044</v>
      </c>
      <c r="N20" s="132"/>
      <c r="O20" s="652" t="s">
        <v>659</v>
      </c>
      <c r="P20" s="10">
        <v>22564</v>
      </c>
      <c r="Q20" s="5">
        <v>190.08304634280944</v>
      </c>
      <c r="R20" s="5">
        <v>85.121804737533594</v>
      </c>
      <c r="S20" s="5">
        <v>26.441671061112089</v>
      </c>
    </row>
    <row r="21" spans="1:19" s="2" customFormat="1" ht="29.65" customHeight="1" x14ac:dyDescent="0.25">
      <c r="A21" s="12">
        <v>11</v>
      </c>
      <c r="B21" s="133" t="s">
        <v>649</v>
      </c>
      <c r="C21" s="653" t="s">
        <v>650</v>
      </c>
      <c r="D21" s="13">
        <v>3768</v>
      </c>
      <c r="E21" s="14">
        <v>16.095458026629402</v>
      </c>
      <c r="F21" s="14">
        <v>5.9399255585397999</v>
      </c>
      <c r="G21" s="15">
        <v>1.8710616089739001</v>
      </c>
      <c r="H21" s="133" t="s">
        <v>647</v>
      </c>
      <c r="I21" s="653" t="s">
        <v>648</v>
      </c>
      <c r="J21" s="13">
        <v>2567</v>
      </c>
      <c r="K21" s="725">
        <v>22.244887878659199</v>
      </c>
      <c r="L21" s="14">
        <v>16.9874270932645</v>
      </c>
      <c r="M21" s="15">
        <v>2.2120157176341002</v>
      </c>
      <c r="N21" s="133" t="s">
        <v>643</v>
      </c>
      <c r="O21" s="653" t="s">
        <v>644</v>
      </c>
      <c r="P21" s="13">
        <v>1828</v>
      </c>
      <c r="Q21" s="14">
        <v>15.3993887925304</v>
      </c>
      <c r="R21" s="14">
        <v>5.2225984585878003</v>
      </c>
      <c r="S21" s="14">
        <v>2.1421456612176</v>
      </c>
    </row>
    <row r="22" spans="1:19" s="2" customFormat="1" ht="29.65" customHeight="1" x14ac:dyDescent="0.25">
      <c r="A22" s="7">
        <v>12</v>
      </c>
      <c r="B22" s="131" t="s">
        <v>651</v>
      </c>
      <c r="C22" s="652" t="s">
        <v>652</v>
      </c>
      <c r="D22" s="4">
        <v>3725</v>
      </c>
      <c r="E22" s="5">
        <v>15.911778436622701</v>
      </c>
      <c r="F22" s="5">
        <v>8.9617534555329001</v>
      </c>
      <c r="G22" s="6">
        <v>1.8497092604639001</v>
      </c>
      <c r="H22" s="131" t="s">
        <v>655</v>
      </c>
      <c r="I22" s="652" t="s">
        <v>656</v>
      </c>
      <c r="J22" s="4">
        <v>1782</v>
      </c>
      <c r="K22" s="724">
        <v>15.442302376225401</v>
      </c>
      <c r="L22" s="5">
        <v>7.5564884729259001</v>
      </c>
      <c r="M22" s="6">
        <v>1.5355714876602999</v>
      </c>
      <c r="N22" s="131" t="s">
        <v>647</v>
      </c>
      <c r="O22" s="652" t="s">
        <v>648</v>
      </c>
      <c r="P22" s="4">
        <v>1495</v>
      </c>
      <c r="Q22" s="5">
        <v>12.594139083606599</v>
      </c>
      <c r="R22" s="5">
        <v>9.9442081141373002</v>
      </c>
      <c r="S22" s="5">
        <v>1.7519189078338</v>
      </c>
    </row>
    <row r="23" spans="1:19" s="2" customFormat="1" ht="29.65" customHeight="1" x14ac:dyDescent="0.25">
      <c r="A23" s="7">
        <v>13</v>
      </c>
      <c r="B23" s="131" t="s">
        <v>653</v>
      </c>
      <c r="C23" s="652" t="s">
        <v>654</v>
      </c>
      <c r="D23" s="4">
        <v>3362</v>
      </c>
      <c r="E23" s="5">
        <v>14.3611809674968</v>
      </c>
      <c r="F23" s="5">
        <v>5.0429772655183003</v>
      </c>
      <c r="G23" s="6">
        <v>1.6694557137395001</v>
      </c>
      <c r="H23" s="131" t="s">
        <v>649</v>
      </c>
      <c r="I23" s="652" t="s">
        <v>650</v>
      </c>
      <c r="J23" s="4">
        <v>1509</v>
      </c>
      <c r="K23" s="724">
        <v>13.076562449901299</v>
      </c>
      <c r="L23" s="5">
        <v>5.9429054109738999</v>
      </c>
      <c r="M23" s="6">
        <v>1.3003240038605</v>
      </c>
      <c r="N23" s="131" t="s">
        <v>655</v>
      </c>
      <c r="O23" s="652" t="s">
        <v>656</v>
      </c>
      <c r="P23" s="4">
        <v>1180</v>
      </c>
      <c r="Q23" s="5">
        <v>9.9405244940841992</v>
      </c>
      <c r="R23" s="5">
        <v>3.5079973223478</v>
      </c>
      <c r="S23" s="5">
        <v>1.3827854924709</v>
      </c>
    </row>
    <row r="24" spans="1:19" s="2" customFormat="1" ht="29.65" customHeight="1" x14ac:dyDescent="0.25">
      <c r="A24" s="7">
        <v>14</v>
      </c>
      <c r="B24" s="131" t="s">
        <v>655</v>
      </c>
      <c r="C24" s="652" t="s">
        <v>656</v>
      </c>
      <c r="D24" s="4">
        <v>2962</v>
      </c>
      <c r="E24" s="5">
        <v>12.652533618597699</v>
      </c>
      <c r="F24" s="5">
        <v>5.2787409768827001</v>
      </c>
      <c r="G24" s="6">
        <v>1.4708292159716001</v>
      </c>
      <c r="H24" s="131" t="s">
        <v>653</v>
      </c>
      <c r="I24" s="652" t="s">
        <v>654</v>
      </c>
      <c r="J24" s="4">
        <v>1450</v>
      </c>
      <c r="K24" s="724">
        <v>12.565285322966799</v>
      </c>
      <c r="L24" s="5">
        <v>5.5403568369396998</v>
      </c>
      <c r="M24" s="6">
        <v>1.2494829725631</v>
      </c>
      <c r="N24" s="131" t="s">
        <v>657</v>
      </c>
      <c r="O24" s="652" t="s">
        <v>658</v>
      </c>
      <c r="P24" s="4">
        <v>1097</v>
      </c>
      <c r="Q24" s="5">
        <v>9.2413181101782005</v>
      </c>
      <c r="R24" s="5">
        <v>3.4365667862186</v>
      </c>
      <c r="S24" s="5">
        <v>1.2855217671529999</v>
      </c>
    </row>
    <row r="25" spans="1:19" s="2" customFormat="1" ht="29.65" customHeight="1" x14ac:dyDescent="0.25">
      <c r="A25" s="16">
        <v>15</v>
      </c>
      <c r="B25" s="134" t="s">
        <v>657</v>
      </c>
      <c r="C25" s="654" t="s">
        <v>658</v>
      </c>
      <c r="D25" s="18">
        <v>2309</v>
      </c>
      <c r="E25" s="19">
        <v>9.8631668215200001</v>
      </c>
      <c r="F25" s="19">
        <v>4.3899667581267998</v>
      </c>
      <c r="G25" s="11">
        <v>1.1465714583654001</v>
      </c>
      <c r="H25" s="134" t="s">
        <v>657</v>
      </c>
      <c r="I25" s="654" t="s">
        <v>658</v>
      </c>
      <c r="J25" s="20">
        <v>1212</v>
      </c>
      <c r="K25" s="726">
        <v>10.5028453871971</v>
      </c>
      <c r="L25" s="19">
        <v>5.4560684813245999</v>
      </c>
      <c r="M25" s="11">
        <v>1.0443954225837999</v>
      </c>
      <c r="N25" s="134" t="s">
        <v>660</v>
      </c>
      <c r="O25" s="654" t="s">
        <v>661</v>
      </c>
      <c r="P25" s="20">
        <v>1070</v>
      </c>
      <c r="Q25" s="19">
        <v>9.0138654310762991</v>
      </c>
      <c r="R25" s="19">
        <v>3.6993461454841001</v>
      </c>
      <c r="S25" s="19">
        <v>1.2538817601218999</v>
      </c>
    </row>
    <row r="26" spans="1:19" s="581" customFormat="1" ht="14.1" customHeight="1" x14ac:dyDescent="0.25">
      <c r="A26" s="580" t="s">
        <v>663</v>
      </c>
      <c r="H26" s="582"/>
      <c r="N26" s="582"/>
    </row>
    <row r="27" spans="1:19" s="584" customFormat="1" ht="14.1" customHeight="1" x14ac:dyDescent="0.25">
      <c r="A27" s="580" t="s">
        <v>458</v>
      </c>
      <c r="B27" s="582"/>
      <c r="C27" s="583"/>
      <c r="D27" s="583"/>
      <c r="E27" s="583"/>
      <c r="F27" s="583"/>
      <c r="G27" s="583"/>
      <c r="H27" s="582"/>
      <c r="I27" s="583"/>
      <c r="J27" s="580"/>
      <c r="K27" s="580"/>
      <c r="L27" s="580"/>
      <c r="M27" s="580"/>
      <c r="N27" s="582"/>
      <c r="O27" s="583"/>
      <c r="P27" s="580"/>
      <c r="Q27" s="580"/>
      <c r="R27" s="580"/>
      <c r="S27" s="580"/>
    </row>
  </sheetData>
  <mergeCells count="11">
    <mergeCell ref="E6:F6"/>
    <mergeCell ref="E7:E8"/>
    <mergeCell ref="K6:L6"/>
    <mergeCell ref="K7:K8"/>
    <mergeCell ref="Q6:R6"/>
    <mergeCell ref="Q7:Q8"/>
    <mergeCell ref="A1:S1"/>
    <mergeCell ref="I3:K3"/>
    <mergeCell ref="B5:G5"/>
    <mergeCell ref="H5:M5"/>
    <mergeCell ref="N5:S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52555-2563-42CB-AF2A-143A4FCA2507}">
  <dimension ref="A1:P23"/>
  <sheetViews>
    <sheetView showZeros="0" view="pageBreakPreview" zoomScaleNormal="90" zoomScaleSheetLayoutView="100" workbookViewId="0">
      <selection activeCell="R2" sqref="R2"/>
    </sheetView>
  </sheetViews>
  <sheetFormatPr defaultRowHeight="15.75" x14ac:dyDescent="0.25"/>
  <cols>
    <col min="1" max="1" width="4.375" style="21" customWidth="1"/>
    <col min="2" max="2" width="11.375" style="1" customWidth="1"/>
    <col min="3" max="3" width="21.375" style="22" customWidth="1"/>
    <col min="4" max="6" width="7.875" style="21" customWidth="1"/>
    <col min="7" max="7" width="11.375" style="1" customWidth="1"/>
    <col min="8" max="8" width="21.375" style="21" customWidth="1"/>
    <col min="9" max="11" width="7.875" style="21" customWidth="1"/>
    <col min="12" max="12" width="11.375" style="1" customWidth="1"/>
    <col min="13" max="13" width="21.375" style="21" customWidth="1"/>
    <col min="14" max="16" width="7.875" style="21" customWidth="1"/>
    <col min="17" max="16384" width="9" style="21"/>
  </cols>
  <sheetData>
    <row r="1" spans="1:16" ht="25.5" x14ac:dyDescent="0.4">
      <c r="A1" s="822" t="s">
        <v>572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3"/>
      <c r="O1" s="823"/>
      <c r="P1" s="823"/>
    </row>
    <row r="2" spans="1:16" ht="25.5" x14ac:dyDescent="0.4">
      <c r="A2" s="822" t="s">
        <v>888</v>
      </c>
      <c r="B2" s="823"/>
      <c r="C2" s="823"/>
      <c r="D2" s="823"/>
      <c r="E2" s="823"/>
      <c r="F2" s="823"/>
      <c r="G2" s="823"/>
      <c r="H2" s="823"/>
      <c r="I2" s="823"/>
      <c r="J2" s="823"/>
      <c r="K2" s="823"/>
      <c r="L2" s="823"/>
      <c r="M2" s="823"/>
      <c r="N2" s="823"/>
      <c r="O2" s="823"/>
      <c r="P2" s="823"/>
    </row>
    <row r="3" spans="1:16" ht="8.4499999999999993" customHeight="1" x14ac:dyDescent="0.25">
      <c r="A3" s="525"/>
      <c r="B3" s="61"/>
      <c r="C3" s="525"/>
      <c r="D3" s="525"/>
      <c r="E3" s="525"/>
      <c r="F3" s="525"/>
      <c r="G3" s="61"/>
      <c r="H3" s="525"/>
      <c r="I3" s="525"/>
      <c r="J3" s="525"/>
      <c r="K3" s="525"/>
      <c r="L3" s="61"/>
      <c r="M3" s="525"/>
      <c r="N3" s="525"/>
      <c r="O3" s="525"/>
      <c r="P3" s="525"/>
    </row>
    <row r="4" spans="1:16" ht="16.5" x14ac:dyDescent="0.25">
      <c r="A4" s="256"/>
      <c r="B4" s="254"/>
      <c r="C4" s="257"/>
      <c r="D4" s="255"/>
      <c r="E4" s="255"/>
      <c r="F4" s="255"/>
      <c r="G4" s="254"/>
      <c r="H4" s="812" t="s">
        <v>885</v>
      </c>
      <c r="I4" s="812"/>
      <c r="J4" s="255"/>
      <c r="K4" s="255"/>
      <c r="L4" s="254"/>
      <c r="M4" s="255"/>
      <c r="N4" s="309" t="s">
        <v>0</v>
      </c>
      <c r="O4" s="255"/>
      <c r="P4" s="257"/>
    </row>
    <row r="5" spans="1:16" ht="18" customHeight="1" x14ac:dyDescent="0.25">
      <c r="A5" s="810"/>
      <c r="B5" s="810"/>
      <c r="C5" s="810"/>
      <c r="D5" s="810"/>
      <c r="E5" s="810"/>
      <c r="F5" s="810"/>
      <c r="G5" s="810"/>
      <c r="H5" s="810"/>
      <c r="I5" s="810"/>
      <c r="J5" s="810"/>
      <c r="K5" s="810"/>
      <c r="L5" s="810"/>
      <c r="M5" s="810"/>
      <c r="N5" s="810"/>
      <c r="O5" s="810"/>
      <c r="P5" s="258" t="s">
        <v>890</v>
      </c>
    </row>
    <row r="6" spans="1:16" s="580" customFormat="1" ht="14.25" x14ac:dyDescent="0.25">
      <c r="A6" s="585" t="s">
        <v>459</v>
      </c>
      <c r="B6" s="586"/>
      <c r="C6" s="587" t="s">
        <v>463</v>
      </c>
      <c r="D6" s="586"/>
      <c r="E6" s="588"/>
      <c r="F6" s="589"/>
      <c r="G6" s="586"/>
      <c r="H6" s="587" t="s">
        <v>464</v>
      </c>
      <c r="I6" s="586"/>
      <c r="J6" s="590"/>
      <c r="K6" s="591"/>
      <c r="L6" s="592"/>
      <c r="M6" s="587" t="s">
        <v>465</v>
      </c>
      <c r="N6" s="586"/>
      <c r="O6" s="590"/>
      <c r="P6" s="593"/>
    </row>
    <row r="7" spans="1:16" s="2" customFormat="1" ht="14.25" x14ac:dyDescent="0.25">
      <c r="A7" s="45"/>
      <c r="B7" s="526" t="s">
        <v>1</v>
      </c>
      <c r="C7" s="44"/>
      <c r="D7" s="310" t="s">
        <v>143</v>
      </c>
      <c r="E7" s="530"/>
      <c r="F7" s="310" t="s">
        <v>886</v>
      </c>
      <c r="G7" s="526" t="s">
        <v>1</v>
      </c>
      <c r="H7" s="44"/>
      <c r="I7" s="310" t="s">
        <v>143</v>
      </c>
      <c r="J7" s="530"/>
      <c r="K7" s="310" t="s">
        <v>886</v>
      </c>
      <c r="L7" s="526" t="s">
        <v>1</v>
      </c>
      <c r="M7" s="44"/>
      <c r="N7" s="310" t="s">
        <v>143</v>
      </c>
      <c r="O7" s="509" t="s">
        <v>0</v>
      </c>
      <c r="P7" s="327" t="s">
        <v>886</v>
      </c>
    </row>
    <row r="8" spans="1:16" s="2" customFormat="1" ht="14.25" x14ac:dyDescent="0.25">
      <c r="A8" s="45"/>
      <c r="B8" s="329" t="s">
        <v>136</v>
      </c>
      <c r="C8" s="316" t="s">
        <v>137</v>
      </c>
      <c r="D8" s="338"/>
      <c r="E8" s="337" t="s">
        <v>256</v>
      </c>
      <c r="F8" s="338" t="s">
        <v>887</v>
      </c>
      <c r="G8" s="329" t="s">
        <v>136</v>
      </c>
      <c r="H8" s="316" t="s">
        <v>137</v>
      </c>
      <c r="I8" s="338"/>
      <c r="J8" s="337" t="s">
        <v>256</v>
      </c>
      <c r="K8" s="338" t="s">
        <v>887</v>
      </c>
      <c r="L8" s="329" t="s">
        <v>136</v>
      </c>
      <c r="M8" s="316" t="s">
        <v>137</v>
      </c>
      <c r="N8" s="338"/>
      <c r="O8" s="337" t="s">
        <v>256</v>
      </c>
      <c r="P8" s="329" t="s">
        <v>887</v>
      </c>
    </row>
    <row r="9" spans="1:16" s="2" customFormat="1" ht="14.25" x14ac:dyDescent="0.25">
      <c r="A9" s="335" t="s">
        <v>148</v>
      </c>
      <c r="B9" s="334" t="s">
        <v>140</v>
      </c>
      <c r="C9" s="323"/>
      <c r="D9" s="335" t="s">
        <v>149</v>
      </c>
      <c r="E9" s="531"/>
      <c r="F9" s="335" t="s">
        <v>2</v>
      </c>
      <c r="G9" s="334" t="s">
        <v>140</v>
      </c>
      <c r="H9" s="323"/>
      <c r="I9" s="335" t="s">
        <v>149</v>
      </c>
      <c r="J9" s="531"/>
      <c r="K9" s="335" t="s">
        <v>2</v>
      </c>
      <c r="L9" s="334" t="s">
        <v>140</v>
      </c>
      <c r="M9" s="323"/>
      <c r="N9" s="335" t="s">
        <v>149</v>
      </c>
      <c r="O9" s="531" t="s">
        <v>0</v>
      </c>
      <c r="P9" s="334" t="s">
        <v>2</v>
      </c>
    </row>
    <row r="10" spans="1:16" ht="39" customHeight="1" x14ac:dyDescent="0.25">
      <c r="A10" s="524"/>
      <c r="B10" s="342" t="s">
        <v>627</v>
      </c>
      <c r="C10" s="652" t="s">
        <v>628</v>
      </c>
      <c r="D10" s="151">
        <v>465</v>
      </c>
      <c r="E10" s="139">
        <v>3.4503483738842022</v>
      </c>
      <c r="F10" s="145">
        <v>100</v>
      </c>
      <c r="G10" s="342" t="s">
        <v>627</v>
      </c>
      <c r="H10" s="652" t="s">
        <v>628</v>
      </c>
      <c r="I10" s="151">
        <v>266</v>
      </c>
      <c r="J10" s="139">
        <v>3.8104515241806096</v>
      </c>
      <c r="K10" s="145">
        <v>100</v>
      </c>
      <c r="L10" s="342" t="s">
        <v>627</v>
      </c>
      <c r="M10" s="652" t="s">
        <v>628</v>
      </c>
      <c r="N10" s="151">
        <v>199</v>
      </c>
      <c r="O10" s="139">
        <v>3.0633764874309199</v>
      </c>
      <c r="P10" s="120">
        <v>100</v>
      </c>
    </row>
    <row r="11" spans="1:16" s="22" customFormat="1" ht="39" customHeight="1" x14ac:dyDescent="0.25">
      <c r="A11" s="343">
        <v>1</v>
      </c>
      <c r="B11" s="344" t="s">
        <v>664</v>
      </c>
      <c r="C11" s="655" t="s">
        <v>665</v>
      </c>
      <c r="D11" s="152">
        <v>95</v>
      </c>
      <c r="E11" s="148">
        <v>0.70490988283655742</v>
      </c>
      <c r="F11" s="145">
        <v>20.43010752688172</v>
      </c>
      <c r="G11" s="170" t="s">
        <v>664</v>
      </c>
      <c r="H11" s="655" t="s">
        <v>665</v>
      </c>
      <c r="I11" s="152">
        <v>48</v>
      </c>
      <c r="J11" s="148">
        <v>0.68760027504011001</v>
      </c>
      <c r="K11" s="145">
        <v>18.045112781954884</v>
      </c>
      <c r="L11" s="344" t="s">
        <v>664</v>
      </c>
      <c r="M11" s="655" t="s">
        <v>665</v>
      </c>
      <c r="N11" s="152">
        <v>47</v>
      </c>
      <c r="O11" s="148">
        <v>0.72351102969474002</v>
      </c>
      <c r="P11" s="120">
        <v>23.618090452261306</v>
      </c>
    </row>
    <row r="12" spans="1:16" s="22" customFormat="1" ht="39" customHeight="1" x14ac:dyDescent="0.25">
      <c r="A12" s="343">
        <v>2</v>
      </c>
      <c r="B12" s="344" t="s">
        <v>666</v>
      </c>
      <c r="C12" s="655" t="s">
        <v>667</v>
      </c>
      <c r="D12" s="152">
        <v>75</v>
      </c>
      <c r="E12" s="148">
        <v>0.55650780223938734</v>
      </c>
      <c r="F12" s="145">
        <v>16.129032258064516</v>
      </c>
      <c r="G12" s="169" t="s">
        <v>666</v>
      </c>
      <c r="H12" s="655" t="s">
        <v>667</v>
      </c>
      <c r="I12" s="152">
        <v>45</v>
      </c>
      <c r="J12" s="148">
        <v>0.64462525785010316</v>
      </c>
      <c r="K12" s="145">
        <v>16.917293233082706</v>
      </c>
      <c r="L12" s="344" t="s">
        <v>666</v>
      </c>
      <c r="M12" s="655" t="s">
        <v>667</v>
      </c>
      <c r="N12" s="152">
        <v>30</v>
      </c>
      <c r="O12" s="148">
        <v>0.46181555086898296</v>
      </c>
      <c r="P12" s="120">
        <v>15.075376884422109</v>
      </c>
    </row>
    <row r="13" spans="1:16" s="22" customFormat="1" ht="39" customHeight="1" x14ac:dyDescent="0.25">
      <c r="A13" s="343">
        <v>3</v>
      </c>
      <c r="B13" s="344" t="s">
        <v>641</v>
      </c>
      <c r="C13" s="655" t="s">
        <v>642</v>
      </c>
      <c r="D13" s="152">
        <v>38</v>
      </c>
      <c r="E13" s="148">
        <v>0.28196395313462297</v>
      </c>
      <c r="F13" s="145">
        <v>8.172043010752688</v>
      </c>
      <c r="G13" s="170" t="s">
        <v>641</v>
      </c>
      <c r="H13" s="655" t="s">
        <v>642</v>
      </c>
      <c r="I13" s="152">
        <v>21</v>
      </c>
      <c r="J13" s="148">
        <v>0.3008251203300481</v>
      </c>
      <c r="K13" s="145">
        <v>7.8947368421052628</v>
      </c>
      <c r="L13" s="344" t="s">
        <v>641</v>
      </c>
      <c r="M13" s="655" t="s">
        <v>642</v>
      </c>
      <c r="N13" s="152">
        <v>17</v>
      </c>
      <c r="O13" s="766" t="s">
        <v>859</v>
      </c>
      <c r="P13" s="120">
        <v>8.5427135678391952</v>
      </c>
    </row>
    <row r="14" spans="1:16" s="22" customFormat="1" ht="39" customHeight="1" x14ac:dyDescent="0.25">
      <c r="A14" s="343">
        <v>4</v>
      </c>
      <c r="B14" s="344" t="s">
        <v>668</v>
      </c>
      <c r="C14" s="655" t="s">
        <v>669</v>
      </c>
      <c r="D14" s="152">
        <v>27</v>
      </c>
      <c r="E14" s="148">
        <v>0.20034280880617947</v>
      </c>
      <c r="F14" s="145">
        <v>5.806451612903226</v>
      </c>
      <c r="G14" s="169" t="s">
        <v>668</v>
      </c>
      <c r="H14" s="655" t="s">
        <v>669</v>
      </c>
      <c r="I14" s="152">
        <v>17</v>
      </c>
      <c r="J14" s="766" t="s">
        <v>859</v>
      </c>
      <c r="K14" s="145">
        <v>6.3909774436090219</v>
      </c>
      <c r="L14" s="344" t="s">
        <v>668</v>
      </c>
      <c r="M14" s="655" t="s">
        <v>669</v>
      </c>
      <c r="N14" s="152">
        <v>10</v>
      </c>
      <c r="O14" s="766" t="s">
        <v>859</v>
      </c>
      <c r="P14" s="120">
        <v>5.025125628140704</v>
      </c>
    </row>
    <row r="15" spans="1:16" s="22" customFormat="1" ht="39" customHeight="1" x14ac:dyDescent="0.25">
      <c r="A15" s="343">
        <v>5</v>
      </c>
      <c r="B15" s="344" t="s">
        <v>670</v>
      </c>
      <c r="C15" s="655" t="s">
        <v>671</v>
      </c>
      <c r="D15" s="152">
        <v>19</v>
      </c>
      <c r="E15" s="766" t="s">
        <v>859</v>
      </c>
      <c r="F15" s="145">
        <v>4.086021505376344</v>
      </c>
      <c r="G15" s="170" t="s">
        <v>672</v>
      </c>
      <c r="H15" s="655" t="s">
        <v>673</v>
      </c>
      <c r="I15" s="152">
        <v>12</v>
      </c>
      <c r="J15" s="766" t="s">
        <v>859</v>
      </c>
      <c r="K15" s="145">
        <v>4.5112781954887211</v>
      </c>
      <c r="L15" s="344" t="s">
        <v>670</v>
      </c>
      <c r="M15" s="655" t="s">
        <v>671</v>
      </c>
      <c r="N15" s="152">
        <v>10</v>
      </c>
      <c r="O15" s="766" t="s">
        <v>859</v>
      </c>
      <c r="P15" s="120">
        <v>5.025125628140704</v>
      </c>
    </row>
    <row r="16" spans="1:16" s="22" customFormat="1" ht="39" customHeight="1" x14ac:dyDescent="0.25">
      <c r="A16" s="343">
        <v>6</v>
      </c>
      <c r="B16" s="344" t="s">
        <v>672</v>
      </c>
      <c r="C16" s="655" t="s">
        <v>673</v>
      </c>
      <c r="D16" s="152">
        <v>17</v>
      </c>
      <c r="E16" s="766" t="s">
        <v>859</v>
      </c>
      <c r="F16" s="145">
        <v>3.655913978494624</v>
      </c>
      <c r="G16" s="170" t="s">
        <v>674</v>
      </c>
      <c r="H16" s="655" t="s">
        <v>675</v>
      </c>
      <c r="I16" s="152">
        <v>12</v>
      </c>
      <c r="J16" s="766" t="s">
        <v>859</v>
      </c>
      <c r="K16" s="145">
        <v>4.5112781954887211</v>
      </c>
      <c r="L16" s="344" t="s">
        <v>633</v>
      </c>
      <c r="M16" s="655" t="s">
        <v>634</v>
      </c>
      <c r="N16" s="152">
        <v>5</v>
      </c>
      <c r="O16" s="766" t="s">
        <v>859</v>
      </c>
      <c r="P16" s="120">
        <v>2.512562814070352</v>
      </c>
    </row>
    <row r="17" spans="1:16" s="22" customFormat="1" ht="39" customHeight="1" x14ac:dyDescent="0.25">
      <c r="A17" s="343">
        <v>7</v>
      </c>
      <c r="B17" s="344" t="s">
        <v>674</v>
      </c>
      <c r="C17" s="655" t="s">
        <v>675</v>
      </c>
      <c r="D17" s="152">
        <v>16</v>
      </c>
      <c r="E17" s="766" t="s">
        <v>859</v>
      </c>
      <c r="F17" s="145">
        <v>3.4408602150537635</v>
      </c>
      <c r="G17" s="170" t="s">
        <v>670</v>
      </c>
      <c r="H17" s="655" t="s">
        <v>671</v>
      </c>
      <c r="I17" s="152">
        <v>9</v>
      </c>
      <c r="J17" s="766" t="s">
        <v>859</v>
      </c>
      <c r="K17" s="145">
        <v>3.3834586466165413</v>
      </c>
      <c r="L17" s="344" t="s">
        <v>672</v>
      </c>
      <c r="M17" s="655" t="s">
        <v>673</v>
      </c>
      <c r="N17" s="152">
        <v>5</v>
      </c>
      <c r="O17" s="766" t="s">
        <v>859</v>
      </c>
      <c r="P17" s="120">
        <v>2.512562814070352</v>
      </c>
    </row>
    <row r="18" spans="1:16" s="22" customFormat="1" ht="39" customHeight="1" x14ac:dyDescent="0.25">
      <c r="A18" s="343">
        <v>8</v>
      </c>
      <c r="B18" s="170" t="s">
        <v>631</v>
      </c>
      <c r="C18" s="655" t="s">
        <v>676</v>
      </c>
      <c r="D18" s="152">
        <v>11</v>
      </c>
      <c r="E18" s="766" t="s">
        <v>859</v>
      </c>
      <c r="F18" s="145">
        <v>2.3655913978494625</v>
      </c>
      <c r="G18" s="170" t="s">
        <v>631</v>
      </c>
      <c r="H18" s="655" t="s">
        <v>676</v>
      </c>
      <c r="I18" s="152">
        <v>7</v>
      </c>
      <c r="J18" s="766" t="s">
        <v>859</v>
      </c>
      <c r="K18" s="145">
        <v>2.6315789473684208</v>
      </c>
      <c r="L18" s="344" t="s">
        <v>631</v>
      </c>
      <c r="M18" s="655" t="s">
        <v>676</v>
      </c>
      <c r="N18" s="152">
        <v>4</v>
      </c>
      <c r="O18" s="766" t="s">
        <v>859</v>
      </c>
      <c r="P18" s="120">
        <v>2.0100502512562812</v>
      </c>
    </row>
    <row r="19" spans="1:16" s="22" customFormat="1" ht="39" customHeight="1" x14ac:dyDescent="0.25">
      <c r="A19" s="343">
        <v>9</v>
      </c>
      <c r="B19" s="344" t="s">
        <v>633</v>
      </c>
      <c r="C19" s="655" t="s">
        <v>634</v>
      </c>
      <c r="D19" s="152">
        <v>11</v>
      </c>
      <c r="E19" s="766" t="s">
        <v>859</v>
      </c>
      <c r="F19" s="145">
        <v>2.3655913978494625</v>
      </c>
      <c r="G19" s="170" t="s">
        <v>633</v>
      </c>
      <c r="H19" s="655" t="s">
        <v>634</v>
      </c>
      <c r="I19" s="152">
        <v>6</v>
      </c>
      <c r="J19" s="766" t="s">
        <v>859</v>
      </c>
      <c r="K19" s="145">
        <v>2.2556390977443606</v>
      </c>
      <c r="L19" s="344" t="s">
        <v>677</v>
      </c>
      <c r="M19" s="655" t="s">
        <v>678</v>
      </c>
      <c r="N19" s="152">
        <v>4</v>
      </c>
      <c r="O19" s="766" t="s">
        <v>859</v>
      </c>
      <c r="P19" s="120">
        <v>2.0100502512562812</v>
      </c>
    </row>
    <row r="20" spans="1:16" s="22" customFormat="1" ht="39" customHeight="1" x14ac:dyDescent="0.25">
      <c r="A20" s="343">
        <v>10</v>
      </c>
      <c r="B20" s="344" t="s">
        <v>679</v>
      </c>
      <c r="C20" s="655" t="s">
        <v>680</v>
      </c>
      <c r="D20" s="152">
        <v>7</v>
      </c>
      <c r="E20" s="766" t="s">
        <v>859</v>
      </c>
      <c r="F20" s="145">
        <v>1.5053763440860215</v>
      </c>
      <c r="G20" s="170" t="s">
        <v>679</v>
      </c>
      <c r="H20" s="655" t="s">
        <v>680</v>
      </c>
      <c r="I20" s="152">
        <v>5</v>
      </c>
      <c r="J20" s="766" t="s">
        <v>859</v>
      </c>
      <c r="K20" s="145">
        <v>1.8796992481203008</v>
      </c>
      <c r="L20" s="170" t="s">
        <v>674</v>
      </c>
      <c r="M20" s="655" t="s">
        <v>675</v>
      </c>
      <c r="N20" s="152">
        <v>4</v>
      </c>
      <c r="O20" s="766" t="s">
        <v>859</v>
      </c>
      <c r="P20" s="120">
        <v>2.0100502512562812</v>
      </c>
    </row>
    <row r="21" spans="1:16" s="22" customFormat="1" ht="39" customHeight="1" x14ac:dyDescent="0.25">
      <c r="A21" s="345"/>
      <c r="B21" s="346"/>
      <c r="C21" s="656" t="s">
        <v>659</v>
      </c>
      <c r="D21" s="153">
        <v>149</v>
      </c>
      <c r="E21" s="376">
        <v>1.1061207824505401</v>
      </c>
      <c r="F21" s="146">
        <v>32.043010752688176</v>
      </c>
      <c r="G21" s="347"/>
      <c r="H21" s="656" t="s">
        <v>659</v>
      </c>
      <c r="I21" s="153">
        <v>84</v>
      </c>
      <c r="J21" s="376">
        <v>1.2038868346375442</v>
      </c>
      <c r="K21" s="146">
        <v>31.578947368421051</v>
      </c>
      <c r="L21" s="346"/>
      <c r="M21" s="656" t="s">
        <v>659</v>
      </c>
      <c r="N21" s="153">
        <v>63</v>
      </c>
      <c r="O21" s="376">
        <v>0.97024579560155244</v>
      </c>
      <c r="P21" s="142">
        <v>31.658291457286431</v>
      </c>
    </row>
    <row r="22" spans="1:16" s="581" customFormat="1" ht="17.45" customHeight="1" x14ac:dyDescent="0.25">
      <c r="A22" s="580" t="s">
        <v>883</v>
      </c>
      <c r="B22" s="582"/>
      <c r="C22" s="580"/>
      <c r="G22" s="582"/>
      <c r="H22" s="580"/>
      <c r="L22" s="582"/>
      <c r="M22" s="580"/>
    </row>
    <row r="23" spans="1:16" x14ac:dyDescent="0.25">
      <c r="A23" s="680" t="s">
        <v>860</v>
      </c>
      <c r="B23" s="788"/>
      <c r="G23" s="21"/>
      <c r="H23" s="1"/>
      <c r="L23" s="21"/>
      <c r="N23" s="1"/>
    </row>
  </sheetData>
  <mergeCells count="3">
    <mergeCell ref="A1:P1"/>
    <mergeCell ref="H4:I4"/>
    <mergeCell ref="A2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P23"/>
  <sheetViews>
    <sheetView showZeros="0" view="pageBreakPreview" zoomScaleNormal="90" zoomScaleSheetLayoutView="100" workbookViewId="0">
      <selection activeCell="P5" sqref="P5"/>
    </sheetView>
  </sheetViews>
  <sheetFormatPr defaultRowHeight="15.75" x14ac:dyDescent="0.25"/>
  <cols>
    <col min="1" max="1" width="4.375" style="21" customWidth="1"/>
    <col min="2" max="2" width="11.375" style="1" customWidth="1"/>
    <col min="3" max="3" width="21.375" style="22" customWidth="1"/>
    <col min="4" max="6" width="7.875" style="21" customWidth="1"/>
    <col min="7" max="7" width="11.375" style="1" customWidth="1"/>
    <col min="8" max="8" width="21.375" style="21" customWidth="1"/>
    <col min="9" max="11" width="7.875" style="21" customWidth="1"/>
    <col min="12" max="12" width="11.375" style="1" customWidth="1"/>
    <col min="13" max="13" width="21.375" style="21" customWidth="1"/>
    <col min="14" max="16" width="7.875" style="21" customWidth="1"/>
    <col min="17" max="16384" width="9" style="21"/>
  </cols>
  <sheetData>
    <row r="1" spans="1:16" ht="25.5" x14ac:dyDescent="0.4">
      <c r="A1" s="822" t="s">
        <v>891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3"/>
      <c r="O1" s="823"/>
      <c r="P1" s="823"/>
    </row>
    <row r="2" spans="1:16" ht="25.5" x14ac:dyDescent="0.4">
      <c r="A2" s="823" t="s">
        <v>889</v>
      </c>
      <c r="B2" s="823"/>
      <c r="C2" s="823"/>
      <c r="D2" s="823"/>
      <c r="E2" s="823"/>
      <c r="F2" s="823"/>
      <c r="G2" s="823"/>
      <c r="H2" s="823"/>
      <c r="I2" s="823"/>
      <c r="J2" s="823"/>
      <c r="K2" s="823"/>
      <c r="L2" s="823"/>
      <c r="M2" s="823"/>
      <c r="N2" s="823"/>
      <c r="O2" s="823"/>
      <c r="P2" s="823"/>
    </row>
    <row r="3" spans="1:16" ht="8.4499999999999993" customHeight="1" x14ac:dyDescent="0.25">
      <c r="A3" s="525"/>
      <c r="B3" s="61"/>
      <c r="C3" s="525"/>
      <c r="D3" s="525"/>
      <c r="E3" s="525"/>
      <c r="F3" s="525"/>
      <c r="G3" s="61"/>
      <c r="H3" s="525"/>
      <c r="I3" s="525"/>
      <c r="J3" s="525"/>
      <c r="K3" s="525"/>
      <c r="L3" s="61"/>
      <c r="M3" s="525"/>
      <c r="N3" s="525"/>
      <c r="O3" s="525"/>
      <c r="P3" s="525"/>
    </row>
    <row r="4" spans="1:16" ht="16.5" x14ac:dyDescent="0.25">
      <c r="A4" s="256"/>
      <c r="B4" s="254"/>
      <c r="C4" s="257"/>
      <c r="D4" s="255"/>
      <c r="E4" s="255"/>
      <c r="F4" s="255"/>
      <c r="G4" s="254"/>
      <c r="H4" s="812" t="s">
        <v>662</v>
      </c>
      <c r="I4" s="812"/>
      <c r="J4" s="255"/>
      <c r="K4" s="255"/>
      <c r="L4" s="254"/>
      <c r="M4" s="255"/>
      <c r="N4" s="309" t="s">
        <v>45</v>
      </c>
      <c r="O4" s="255"/>
      <c r="P4" s="257"/>
    </row>
    <row r="5" spans="1:16" ht="18" customHeight="1" x14ac:dyDescent="0.25">
      <c r="P5" s="258" t="s">
        <v>890</v>
      </c>
    </row>
    <row r="6" spans="1:16" s="580" customFormat="1" ht="14.25" x14ac:dyDescent="0.25">
      <c r="A6" s="585" t="s">
        <v>459</v>
      </c>
      <c r="B6" s="586"/>
      <c r="C6" s="587" t="s">
        <v>463</v>
      </c>
      <c r="D6" s="586"/>
      <c r="E6" s="588"/>
      <c r="F6" s="589"/>
      <c r="G6" s="586"/>
      <c r="H6" s="587" t="s">
        <v>464</v>
      </c>
      <c r="I6" s="586"/>
      <c r="J6" s="590"/>
      <c r="K6" s="591"/>
      <c r="L6" s="592"/>
      <c r="M6" s="587" t="s">
        <v>465</v>
      </c>
      <c r="N6" s="586"/>
      <c r="O6" s="590"/>
      <c r="P6" s="593"/>
    </row>
    <row r="7" spans="1:16" s="2" customFormat="1" ht="14.25" x14ac:dyDescent="0.25">
      <c r="A7" s="45"/>
      <c r="B7" s="526" t="s">
        <v>1</v>
      </c>
      <c r="C7" s="44"/>
      <c r="D7" s="310" t="s">
        <v>143</v>
      </c>
      <c r="E7" s="530"/>
      <c r="F7" s="310" t="s">
        <v>145</v>
      </c>
      <c r="G7" s="526" t="s">
        <v>1</v>
      </c>
      <c r="H7" s="44"/>
      <c r="I7" s="310" t="s">
        <v>143</v>
      </c>
      <c r="J7" s="530"/>
      <c r="K7" s="310" t="s">
        <v>145</v>
      </c>
      <c r="L7" s="526" t="s">
        <v>1</v>
      </c>
      <c r="M7" s="44"/>
      <c r="N7" s="310" t="s">
        <v>143</v>
      </c>
      <c r="O7" s="509" t="s">
        <v>573</v>
      </c>
      <c r="P7" s="327" t="s">
        <v>145</v>
      </c>
    </row>
    <row r="8" spans="1:16" s="2" customFormat="1" ht="14.25" x14ac:dyDescent="0.25">
      <c r="A8" s="45"/>
      <c r="B8" s="329" t="s">
        <v>136</v>
      </c>
      <c r="C8" s="316" t="s">
        <v>137</v>
      </c>
      <c r="D8" s="338"/>
      <c r="E8" s="337" t="s">
        <v>256</v>
      </c>
      <c r="F8" s="338" t="s">
        <v>199</v>
      </c>
      <c r="G8" s="329" t="s">
        <v>136</v>
      </c>
      <c r="H8" s="316" t="s">
        <v>137</v>
      </c>
      <c r="I8" s="338"/>
      <c r="J8" s="337" t="s">
        <v>256</v>
      </c>
      <c r="K8" s="338" t="s">
        <v>574</v>
      </c>
      <c r="L8" s="329" t="s">
        <v>136</v>
      </c>
      <c r="M8" s="316" t="s">
        <v>137</v>
      </c>
      <c r="N8" s="338"/>
      <c r="O8" s="337" t="s">
        <v>256</v>
      </c>
      <c r="P8" s="329" t="s">
        <v>575</v>
      </c>
    </row>
    <row r="9" spans="1:16" s="2" customFormat="1" ht="14.25" x14ac:dyDescent="0.25">
      <c r="A9" s="335" t="s">
        <v>148</v>
      </c>
      <c r="B9" s="334" t="s">
        <v>140</v>
      </c>
      <c r="C9" s="323"/>
      <c r="D9" s="335" t="s">
        <v>149</v>
      </c>
      <c r="E9" s="531"/>
      <c r="F9" s="335" t="s">
        <v>2</v>
      </c>
      <c r="G9" s="334" t="s">
        <v>140</v>
      </c>
      <c r="H9" s="323"/>
      <c r="I9" s="335" t="s">
        <v>149</v>
      </c>
      <c r="J9" s="531"/>
      <c r="K9" s="335" t="s">
        <v>2</v>
      </c>
      <c r="L9" s="334" t="s">
        <v>140</v>
      </c>
      <c r="M9" s="323"/>
      <c r="N9" s="335" t="s">
        <v>149</v>
      </c>
      <c r="O9" s="531" t="s">
        <v>573</v>
      </c>
      <c r="P9" s="334" t="s">
        <v>2</v>
      </c>
    </row>
    <row r="10" spans="1:16" ht="39" customHeight="1" x14ac:dyDescent="0.25">
      <c r="A10" s="524"/>
      <c r="B10" s="342" t="s">
        <v>627</v>
      </c>
      <c r="C10" s="652" t="s">
        <v>628</v>
      </c>
      <c r="D10" s="151">
        <v>600</v>
      </c>
      <c r="E10" s="139">
        <v>4.4520624179150987</v>
      </c>
      <c r="F10" s="141">
        <v>100</v>
      </c>
      <c r="G10" s="342" t="s">
        <v>627</v>
      </c>
      <c r="H10" s="652" t="s">
        <v>628</v>
      </c>
      <c r="I10" s="151">
        <v>348</v>
      </c>
      <c r="J10" s="765">
        <v>4.9851019940407975</v>
      </c>
      <c r="K10" s="141">
        <v>100</v>
      </c>
      <c r="L10" s="342" t="s">
        <v>627</v>
      </c>
      <c r="M10" s="652" t="s">
        <v>628</v>
      </c>
      <c r="N10" s="151">
        <v>252</v>
      </c>
      <c r="O10" s="765">
        <v>3.8792506272994562</v>
      </c>
      <c r="P10" s="139">
        <v>100</v>
      </c>
    </row>
    <row r="11" spans="1:16" s="22" customFormat="1" ht="39" customHeight="1" x14ac:dyDescent="0.25">
      <c r="A11" s="343">
        <v>1</v>
      </c>
      <c r="B11" s="344" t="s">
        <v>664</v>
      </c>
      <c r="C11" s="655" t="s">
        <v>665</v>
      </c>
      <c r="D11" s="152">
        <v>116</v>
      </c>
      <c r="E11" s="148">
        <v>0.86073206746358577</v>
      </c>
      <c r="F11" s="145">
        <v>19.3333333333333</v>
      </c>
      <c r="G11" s="170" t="s">
        <v>664</v>
      </c>
      <c r="H11" s="655" t="s">
        <v>665</v>
      </c>
      <c r="I11" s="152">
        <v>62</v>
      </c>
      <c r="J11" s="766">
        <v>0.88815035526014219</v>
      </c>
      <c r="K11" s="145">
        <v>17.816091954023001</v>
      </c>
      <c r="L11" s="344" t="s">
        <v>664</v>
      </c>
      <c r="M11" s="655" t="s">
        <v>665</v>
      </c>
      <c r="N11" s="152">
        <v>54</v>
      </c>
      <c r="O11" s="766">
        <v>0.83126799156416942</v>
      </c>
      <c r="P11" s="120">
        <v>21.428571428571399</v>
      </c>
    </row>
    <row r="12" spans="1:16" s="22" customFormat="1" ht="39" customHeight="1" x14ac:dyDescent="0.25">
      <c r="A12" s="343">
        <v>2</v>
      </c>
      <c r="B12" s="344" t="s">
        <v>666</v>
      </c>
      <c r="C12" s="655" t="s">
        <v>667</v>
      </c>
      <c r="D12" s="152">
        <v>81</v>
      </c>
      <c r="E12" s="148">
        <v>0.60102842641853838</v>
      </c>
      <c r="F12" s="145">
        <v>13.5</v>
      </c>
      <c r="G12" s="169" t="s">
        <v>666</v>
      </c>
      <c r="H12" s="655" t="s">
        <v>667</v>
      </c>
      <c r="I12" s="152">
        <v>50</v>
      </c>
      <c r="J12" s="766">
        <v>0.71625028650011457</v>
      </c>
      <c r="K12" s="145">
        <v>14.367816091953999</v>
      </c>
      <c r="L12" s="344" t="s">
        <v>666</v>
      </c>
      <c r="M12" s="655" t="s">
        <v>667</v>
      </c>
      <c r="N12" s="152">
        <v>31</v>
      </c>
      <c r="O12" s="766">
        <v>0.47720940256461569</v>
      </c>
      <c r="P12" s="120">
        <v>12.301587301587301</v>
      </c>
    </row>
    <row r="13" spans="1:16" s="22" customFormat="1" ht="39" customHeight="1" x14ac:dyDescent="0.25">
      <c r="A13" s="343">
        <v>3</v>
      </c>
      <c r="B13" s="344" t="s">
        <v>668</v>
      </c>
      <c r="C13" s="655" t="s">
        <v>669</v>
      </c>
      <c r="D13" s="152">
        <v>69</v>
      </c>
      <c r="E13" s="148">
        <v>0.51198717806023641</v>
      </c>
      <c r="F13" s="145">
        <v>11.5</v>
      </c>
      <c r="G13" s="170" t="s">
        <v>668</v>
      </c>
      <c r="H13" s="655" t="s">
        <v>669</v>
      </c>
      <c r="I13" s="152">
        <v>44</v>
      </c>
      <c r="J13" s="766">
        <v>0.63030025212010077</v>
      </c>
      <c r="K13" s="145">
        <v>12.643678160919499</v>
      </c>
      <c r="L13" s="344" t="s">
        <v>668</v>
      </c>
      <c r="M13" s="655" t="s">
        <v>669</v>
      </c>
      <c r="N13" s="152">
        <v>25</v>
      </c>
      <c r="O13" s="766">
        <v>0.38484629239081913</v>
      </c>
      <c r="P13" s="120">
        <v>9.9206349206348996</v>
      </c>
    </row>
    <row r="14" spans="1:16" s="22" customFormat="1" ht="39" customHeight="1" x14ac:dyDescent="0.25">
      <c r="A14" s="343">
        <v>4</v>
      </c>
      <c r="B14" s="344" t="s">
        <v>641</v>
      </c>
      <c r="C14" s="655" t="s">
        <v>642</v>
      </c>
      <c r="D14" s="152">
        <v>38</v>
      </c>
      <c r="E14" s="148">
        <v>0.28196395313462297</v>
      </c>
      <c r="F14" s="145">
        <v>6.3333333333333002</v>
      </c>
      <c r="G14" s="169" t="s">
        <v>641</v>
      </c>
      <c r="H14" s="655" t="s">
        <v>642</v>
      </c>
      <c r="I14" s="152">
        <v>21</v>
      </c>
      <c r="J14" s="766">
        <v>0.3008251203300481</v>
      </c>
      <c r="K14" s="145">
        <v>6.0344827586207002</v>
      </c>
      <c r="L14" s="344" t="s">
        <v>641</v>
      </c>
      <c r="M14" s="655" t="s">
        <v>642</v>
      </c>
      <c r="N14" s="152">
        <v>17</v>
      </c>
      <c r="O14" s="766" t="s">
        <v>859</v>
      </c>
      <c r="P14" s="120">
        <v>6.7460317460316999</v>
      </c>
    </row>
    <row r="15" spans="1:16" s="22" customFormat="1" ht="39" customHeight="1" x14ac:dyDescent="0.25">
      <c r="A15" s="343">
        <v>5</v>
      </c>
      <c r="B15" s="344" t="s">
        <v>670</v>
      </c>
      <c r="C15" s="655" t="s">
        <v>671</v>
      </c>
      <c r="D15" s="152">
        <v>20</v>
      </c>
      <c r="E15" s="148">
        <v>0.14840208059716997</v>
      </c>
      <c r="F15" s="145">
        <v>3.3333333333333002</v>
      </c>
      <c r="G15" s="170" t="s">
        <v>672</v>
      </c>
      <c r="H15" s="655" t="s">
        <v>673</v>
      </c>
      <c r="I15" s="152">
        <v>12</v>
      </c>
      <c r="J15" s="766" t="s">
        <v>859</v>
      </c>
      <c r="K15" s="145">
        <v>3.4482758620689999</v>
      </c>
      <c r="L15" s="344" t="s">
        <v>670</v>
      </c>
      <c r="M15" s="655" t="s">
        <v>671</v>
      </c>
      <c r="N15" s="152">
        <v>10</v>
      </c>
      <c r="O15" s="766" t="s">
        <v>859</v>
      </c>
      <c r="P15" s="120">
        <v>3.9682539682539999</v>
      </c>
    </row>
    <row r="16" spans="1:16" s="22" customFormat="1" ht="39" customHeight="1" x14ac:dyDescent="0.25">
      <c r="A16" s="343">
        <v>6</v>
      </c>
      <c r="B16" s="344" t="s">
        <v>672</v>
      </c>
      <c r="C16" s="655" t="s">
        <v>673</v>
      </c>
      <c r="D16" s="152">
        <v>17</v>
      </c>
      <c r="E16" s="766" t="s">
        <v>859</v>
      </c>
      <c r="F16" s="145">
        <v>2.8333333333333002</v>
      </c>
      <c r="G16" s="170" t="s">
        <v>674</v>
      </c>
      <c r="H16" s="655" t="s">
        <v>675</v>
      </c>
      <c r="I16" s="152">
        <v>12</v>
      </c>
      <c r="J16" s="766" t="s">
        <v>859</v>
      </c>
      <c r="K16" s="145">
        <v>3.4482758620689999</v>
      </c>
      <c r="L16" s="344" t="s">
        <v>633</v>
      </c>
      <c r="M16" s="655" t="s">
        <v>634</v>
      </c>
      <c r="N16" s="152">
        <v>5</v>
      </c>
      <c r="O16" s="766" t="s">
        <v>859</v>
      </c>
      <c r="P16" s="120">
        <v>1.9841269841269999</v>
      </c>
    </row>
    <row r="17" spans="1:16" s="22" customFormat="1" ht="39" customHeight="1" x14ac:dyDescent="0.25">
      <c r="A17" s="343">
        <v>7</v>
      </c>
      <c r="B17" s="344" t="s">
        <v>674</v>
      </c>
      <c r="C17" s="655" t="s">
        <v>675</v>
      </c>
      <c r="D17" s="152">
        <v>16</v>
      </c>
      <c r="E17" s="766" t="s">
        <v>859</v>
      </c>
      <c r="F17" s="145">
        <v>2.6666666666666998</v>
      </c>
      <c r="G17" s="170" t="s">
        <v>670</v>
      </c>
      <c r="H17" s="655" t="s">
        <v>671</v>
      </c>
      <c r="I17" s="152">
        <v>10</v>
      </c>
      <c r="J17" s="766" t="s">
        <v>859</v>
      </c>
      <c r="K17" s="145">
        <v>2.8735632183908</v>
      </c>
      <c r="L17" s="344" t="s">
        <v>677</v>
      </c>
      <c r="M17" s="655" t="s">
        <v>678</v>
      </c>
      <c r="N17" s="152">
        <v>5</v>
      </c>
      <c r="O17" s="766" t="s">
        <v>859</v>
      </c>
      <c r="P17" s="120">
        <v>1.9841269841269999</v>
      </c>
    </row>
    <row r="18" spans="1:16" s="22" customFormat="1" ht="39" customHeight="1" x14ac:dyDescent="0.25">
      <c r="A18" s="343">
        <v>8</v>
      </c>
      <c r="B18" s="170" t="s">
        <v>633</v>
      </c>
      <c r="C18" s="655" t="s">
        <v>634</v>
      </c>
      <c r="D18" s="152">
        <v>12</v>
      </c>
      <c r="E18" s="766" t="s">
        <v>859</v>
      </c>
      <c r="F18" s="145">
        <v>2</v>
      </c>
      <c r="G18" s="170" t="s">
        <v>631</v>
      </c>
      <c r="H18" s="655" t="s">
        <v>676</v>
      </c>
      <c r="I18" s="152">
        <v>7</v>
      </c>
      <c r="J18" s="766" t="s">
        <v>859</v>
      </c>
      <c r="K18" s="145">
        <v>2.0114942528736002</v>
      </c>
      <c r="L18" s="344" t="s">
        <v>672</v>
      </c>
      <c r="M18" s="655" t="s">
        <v>673</v>
      </c>
      <c r="N18" s="152">
        <v>5</v>
      </c>
      <c r="O18" s="766" t="s">
        <v>859</v>
      </c>
      <c r="P18" s="120">
        <v>1.9841269841269999</v>
      </c>
    </row>
    <row r="19" spans="1:16" s="22" customFormat="1" ht="39" customHeight="1" x14ac:dyDescent="0.25">
      <c r="A19" s="343">
        <v>9</v>
      </c>
      <c r="B19" s="344" t="s">
        <v>631</v>
      </c>
      <c r="C19" s="655" t="s">
        <v>676</v>
      </c>
      <c r="D19" s="152">
        <v>11</v>
      </c>
      <c r="E19" s="766" t="s">
        <v>859</v>
      </c>
      <c r="F19" s="145">
        <v>1.8333333333333</v>
      </c>
      <c r="G19" s="170" t="s">
        <v>633</v>
      </c>
      <c r="H19" s="655" t="s">
        <v>634</v>
      </c>
      <c r="I19" s="152">
        <v>7</v>
      </c>
      <c r="J19" s="766" t="s">
        <v>859</v>
      </c>
      <c r="K19" s="145">
        <v>2.0114942528736002</v>
      </c>
      <c r="L19" s="344" t="s">
        <v>631</v>
      </c>
      <c r="M19" s="655" t="s">
        <v>676</v>
      </c>
      <c r="N19" s="152">
        <v>4</v>
      </c>
      <c r="O19" s="766" t="s">
        <v>859</v>
      </c>
      <c r="P19" s="120">
        <v>1.5873015873016001</v>
      </c>
    </row>
    <row r="20" spans="1:16" s="22" customFormat="1" ht="39" customHeight="1" x14ac:dyDescent="0.25">
      <c r="A20" s="343">
        <v>10</v>
      </c>
      <c r="B20" s="344" t="s">
        <v>677</v>
      </c>
      <c r="C20" s="655" t="s">
        <v>678</v>
      </c>
      <c r="D20" s="152">
        <v>10</v>
      </c>
      <c r="E20" s="766" t="s">
        <v>859</v>
      </c>
      <c r="F20" s="145">
        <v>1.6666666666667</v>
      </c>
      <c r="G20" s="170" t="s">
        <v>679</v>
      </c>
      <c r="H20" s="655" t="s">
        <v>680</v>
      </c>
      <c r="I20" s="152">
        <v>5</v>
      </c>
      <c r="J20" s="766" t="s">
        <v>859</v>
      </c>
      <c r="K20" s="145">
        <v>1.4367816091954</v>
      </c>
      <c r="L20" s="170" t="s">
        <v>674</v>
      </c>
      <c r="M20" s="655" t="s">
        <v>675</v>
      </c>
      <c r="N20" s="152">
        <v>4</v>
      </c>
      <c r="O20" s="766" t="s">
        <v>859</v>
      </c>
      <c r="P20" s="120">
        <v>1.5873015873016001</v>
      </c>
    </row>
    <row r="21" spans="1:16" s="22" customFormat="1" ht="39" customHeight="1" x14ac:dyDescent="0.25">
      <c r="A21" s="345"/>
      <c r="B21" s="346"/>
      <c r="C21" s="656" t="s">
        <v>659</v>
      </c>
      <c r="D21" s="153">
        <v>210</v>
      </c>
      <c r="E21" s="376">
        <v>1.5582218462702848</v>
      </c>
      <c r="F21" s="146">
        <v>35</v>
      </c>
      <c r="G21" s="347"/>
      <c r="H21" s="656" t="s">
        <v>659</v>
      </c>
      <c r="I21" s="153">
        <v>118</v>
      </c>
      <c r="J21" s="767">
        <v>1.6903506761402705</v>
      </c>
      <c r="K21" s="146">
        <v>33.908045977011497</v>
      </c>
      <c r="L21" s="346"/>
      <c r="M21" s="656" t="s">
        <v>659</v>
      </c>
      <c r="N21" s="153">
        <v>92</v>
      </c>
      <c r="O21" s="767">
        <v>1.4162343559982145</v>
      </c>
      <c r="P21" s="142">
        <v>36.507936507936506</v>
      </c>
    </row>
    <row r="22" spans="1:16" s="581" customFormat="1" ht="17.45" customHeight="1" x14ac:dyDescent="0.25">
      <c r="A22" s="580" t="s">
        <v>883</v>
      </c>
      <c r="B22" s="582"/>
      <c r="C22" s="580"/>
      <c r="G22" s="582"/>
      <c r="H22" s="580"/>
      <c r="L22" s="582"/>
      <c r="M22" s="580"/>
    </row>
    <row r="23" spans="1:16" x14ac:dyDescent="0.25">
      <c r="A23" s="680" t="s">
        <v>860</v>
      </c>
      <c r="B23" s="788"/>
      <c r="G23" s="21"/>
      <c r="H23" s="1"/>
      <c r="L23" s="21"/>
      <c r="N23" s="1"/>
    </row>
  </sheetData>
  <mergeCells count="3">
    <mergeCell ref="H4:I4"/>
    <mergeCell ref="A1:P1"/>
    <mergeCell ref="A2:P2"/>
  </mergeCells>
  <phoneticPr fontId="2" type="noConversion"/>
  <conditionalFormatting sqref="D23 I23 N23">
    <cfRule type="cellIs" dxfId="23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/>
  <dimension ref="A1:P27"/>
  <sheetViews>
    <sheetView showZeros="0" view="pageBreakPreview" zoomScaleNormal="90" zoomScaleSheetLayoutView="100" workbookViewId="0">
      <selection activeCell="S5" sqref="S5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customHeight="1" x14ac:dyDescent="0.25">
      <c r="A1" s="811" t="s">
        <v>132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256"/>
      <c r="B3" s="254"/>
      <c r="C3" s="257"/>
      <c r="D3" s="255"/>
      <c r="E3" s="255"/>
      <c r="F3" s="255"/>
      <c r="G3" s="254"/>
      <c r="H3" s="812" t="s">
        <v>662</v>
      </c>
      <c r="I3" s="812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627</v>
      </c>
      <c r="C9" s="652" t="s">
        <v>628</v>
      </c>
      <c r="D9" s="4">
        <v>341</v>
      </c>
      <c r="E9" s="58">
        <v>12.931307453780056</v>
      </c>
      <c r="F9" s="140">
        <v>100</v>
      </c>
      <c r="G9" s="3" t="s">
        <v>627</v>
      </c>
      <c r="H9" s="652" t="s">
        <v>628</v>
      </c>
      <c r="I9" s="4">
        <v>197</v>
      </c>
      <c r="J9" s="58">
        <v>14.423511641860545</v>
      </c>
      <c r="K9" s="140">
        <v>100</v>
      </c>
      <c r="L9" s="3" t="s">
        <v>627</v>
      </c>
      <c r="M9" s="652" t="s">
        <v>628</v>
      </c>
      <c r="N9" s="4">
        <v>144</v>
      </c>
      <c r="O9" s="58">
        <v>11.328008382726203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641</v>
      </c>
      <c r="C10" s="652" t="s">
        <v>642</v>
      </c>
      <c r="D10" s="4">
        <v>57</v>
      </c>
      <c r="E10" s="58">
        <v>2.1615381960864024</v>
      </c>
      <c r="F10" s="145">
        <v>16.715542521994099</v>
      </c>
      <c r="G10" s="8" t="s">
        <v>641</v>
      </c>
      <c r="H10" s="652" t="s">
        <v>642</v>
      </c>
      <c r="I10" s="4">
        <v>38</v>
      </c>
      <c r="J10" s="58">
        <v>2.7822002151812222</v>
      </c>
      <c r="K10" s="145">
        <v>19.2893401015228</v>
      </c>
      <c r="L10" s="8" t="s">
        <v>629</v>
      </c>
      <c r="M10" s="652" t="s">
        <v>630</v>
      </c>
      <c r="N10" s="4">
        <v>22</v>
      </c>
      <c r="O10" s="58">
        <v>1.7306679473609476</v>
      </c>
      <c r="P10" s="120">
        <v>15.2777777777778</v>
      </c>
    </row>
    <row r="11" spans="1:16" s="22" customFormat="1" ht="28.9" customHeight="1" x14ac:dyDescent="0.25">
      <c r="A11" s="7">
        <v>2</v>
      </c>
      <c r="B11" s="8" t="s">
        <v>629</v>
      </c>
      <c r="C11" s="652" t="s">
        <v>630</v>
      </c>
      <c r="D11" s="4">
        <v>54</v>
      </c>
      <c r="E11" s="58">
        <v>2.0477730278713286</v>
      </c>
      <c r="F11" s="145">
        <v>15.8357771260997</v>
      </c>
      <c r="G11" s="8" t="s">
        <v>629</v>
      </c>
      <c r="H11" s="652" t="s">
        <v>630</v>
      </c>
      <c r="I11" s="4">
        <v>32</v>
      </c>
      <c r="J11" s="58">
        <v>2.3429054443631343</v>
      </c>
      <c r="K11" s="145">
        <v>16.243654822334999</v>
      </c>
      <c r="L11" s="8" t="s">
        <v>641</v>
      </c>
      <c r="M11" s="652" t="s">
        <v>642</v>
      </c>
      <c r="N11" s="4">
        <v>19</v>
      </c>
      <c r="O11" s="790" t="s">
        <v>859</v>
      </c>
      <c r="P11" s="120">
        <v>13.1944444444444</v>
      </c>
    </row>
    <row r="12" spans="1:16" s="22" customFormat="1" ht="28.9" customHeight="1" x14ac:dyDescent="0.25">
      <c r="A12" s="7">
        <v>3</v>
      </c>
      <c r="B12" s="8" t="s">
        <v>664</v>
      </c>
      <c r="C12" s="652" t="s">
        <v>665</v>
      </c>
      <c r="D12" s="4">
        <v>24</v>
      </c>
      <c r="E12" s="58">
        <v>0.91012134572059067</v>
      </c>
      <c r="F12" s="145">
        <v>7.0381231671554003</v>
      </c>
      <c r="G12" s="8" t="s">
        <v>631</v>
      </c>
      <c r="H12" s="652" t="s">
        <v>632</v>
      </c>
      <c r="I12" s="4">
        <v>14</v>
      </c>
      <c r="J12" s="790" t="s">
        <v>859</v>
      </c>
      <c r="K12" s="145">
        <v>7.1065989847716002</v>
      </c>
      <c r="L12" s="8" t="s">
        <v>664</v>
      </c>
      <c r="M12" s="652" t="s">
        <v>665</v>
      </c>
      <c r="N12" s="4">
        <v>13</v>
      </c>
      <c r="O12" s="790" t="s">
        <v>859</v>
      </c>
      <c r="P12" s="120">
        <v>9.0277777777777999</v>
      </c>
    </row>
    <row r="13" spans="1:16" s="22" customFormat="1" ht="28.9" customHeight="1" x14ac:dyDescent="0.25">
      <c r="A13" s="7">
        <v>4</v>
      </c>
      <c r="B13" s="8" t="s">
        <v>631</v>
      </c>
      <c r="C13" s="652" t="s">
        <v>632</v>
      </c>
      <c r="D13" s="4">
        <v>22</v>
      </c>
      <c r="E13" s="58">
        <v>0.8342779002438746</v>
      </c>
      <c r="F13" s="145">
        <v>6.4516129032257998</v>
      </c>
      <c r="G13" s="8" t="s">
        <v>664</v>
      </c>
      <c r="H13" s="652" t="s">
        <v>665</v>
      </c>
      <c r="I13" s="4">
        <v>11</v>
      </c>
      <c r="J13" s="790" t="s">
        <v>859</v>
      </c>
      <c r="K13" s="145">
        <v>5.5837563451776999</v>
      </c>
      <c r="L13" s="8" t="s">
        <v>647</v>
      </c>
      <c r="M13" s="652" t="s">
        <v>648</v>
      </c>
      <c r="N13" s="4">
        <v>12</v>
      </c>
      <c r="O13" s="790" t="s">
        <v>859</v>
      </c>
      <c r="P13" s="120">
        <v>8.3333333333333002</v>
      </c>
    </row>
    <row r="14" spans="1:16" s="22" customFormat="1" ht="28.9" customHeight="1" x14ac:dyDescent="0.25">
      <c r="A14" s="7">
        <v>5</v>
      </c>
      <c r="B14" s="8" t="s">
        <v>681</v>
      </c>
      <c r="C14" s="652" t="s">
        <v>682</v>
      </c>
      <c r="D14" s="4">
        <v>21</v>
      </c>
      <c r="E14" s="58">
        <v>0.79635617750551668</v>
      </c>
      <c r="F14" s="145">
        <v>6.1583577712609996</v>
      </c>
      <c r="G14" s="8" t="s">
        <v>681</v>
      </c>
      <c r="H14" s="652" t="s">
        <v>682</v>
      </c>
      <c r="I14" s="4">
        <v>11</v>
      </c>
      <c r="J14" s="790" t="s">
        <v>859</v>
      </c>
      <c r="K14" s="145">
        <v>5.5837563451776999</v>
      </c>
      <c r="L14" s="8" t="s">
        <v>681</v>
      </c>
      <c r="M14" s="652" t="s">
        <v>682</v>
      </c>
      <c r="N14" s="4">
        <v>10</v>
      </c>
      <c r="O14" s="790" t="s">
        <v>859</v>
      </c>
      <c r="P14" s="120">
        <v>6.9444444444444002</v>
      </c>
    </row>
    <row r="15" spans="1:16" s="22" customFormat="1" ht="28.9" customHeight="1" x14ac:dyDescent="0.25">
      <c r="A15" s="7">
        <v>6</v>
      </c>
      <c r="B15" s="8" t="s">
        <v>647</v>
      </c>
      <c r="C15" s="652" t="s">
        <v>648</v>
      </c>
      <c r="D15" s="4">
        <v>19</v>
      </c>
      <c r="E15" s="789" t="s">
        <v>861</v>
      </c>
      <c r="F15" s="145">
        <v>5.5718475073314</v>
      </c>
      <c r="G15" s="8" t="s">
        <v>633</v>
      </c>
      <c r="H15" s="652" t="s">
        <v>634</v>
      </c>
      <c r="I15" s="4">
        <v>7</v>
      </c>
      <c r="J15" s="790" t="s">
        <v>859</v>
      </c>
      <c r="K15" s="145">
        <v>3.5532994923858001</v>
      </c>
      <c r="L15" s="144" t="s">
        <v>631</v>
      </c>
      <c r="M15" s="652" t="s">
        <v>632</v>
      </c>
      <c r="N15" s="4">
        <v>8</v>
      </c>
      <c r="O15" s="790" t="s">
        <v>859</v>
      </c>
      <c r="P15" s="120">
        <v>5.5555555555555998</v>
      </c>
    </row>
    <row r="16" spans="1:16" s="22" customFormat="1" ht="28.9" customHeight="1" x14ac:dyDescent="0.25">
      <c r="A16" s="7">
        <v>7</v>
      </c>
      <c r="B16" s="8" t="s">
        <v>683</v>
      </c>
      <c r="C16" s="652" t="s">
        <v>684</v>
      </c>
      <c r="D16" s="4">
        <v>13</v>
      </c>
      <c r="E16" s="789" t="s">
        <v>861</v>
      </c>
      <c r="F16" s="145">
        <v>3.8123167155425</v>
      </c>
      <c r="G16" s="8" t="s">
        <v>647</v>
      </c>
      <c r="H16" s="652" t="s">
        <v>648</v>
      </c>
      <c r="I16" s="4">
        <v>7</v>
      </c>
      <c r="J16" s="790" t="s">
        <v>859</v>
      </c>
      <c r="K16" s="145">
        <v>3.5532994923858001</v>
      </c>
      <c r="L16" s="8" t="s">
        <v>683</v>
      </c>
      <c r="M16" s="652" t="s">
        <v>684</v>
      </c>
      <c r="N16" s="4">
        <v>8</v>
      </c>
      <c r="O16" s="790" t="s">
        <v>859</v>
      </c>
      <c r="P16" s="120">
        <v>5.5555555555555998</v>
      </c>
    </row>
    <row r="17" spans="1:16" s="22" customFormat="1" ht="28.9" customHeight="1" x14ac:dyDescent="0.25">
      <c r="A17" s="143">
        <v>8</v>
      </c>
      <c r="B17" s="144" t="s">
        <v>633</v>
      </c>
      <c r="C17" s="652" t="s">
        <v>634</v>
      </c>
      <c r="D17" s="4">
        <v>11</v>
      </c>
      <c r="E17" s="789" t="s">
        <v>861</v>
      </c>
      <c r="F17" s="145">
        <v>3.2258064516128999</v>
      </c>
      <c r="G17" s="8" t="s">
        <v>635</v>
      </c>
      <c r="H17" s="652" t="s">
        <v>636</v>
      </c>
      <c r="I17" s="4">
        <v>5</v>
      </c>
      <c r="J17" s="790" t="s">
        <v>859</v>
      </c>
      <c r="K17" s="145">
        <v>2.5380710659897998</v>
      </c>
      <c r="L17" s="8" t="s">
        <v>685</v>
      </c>
      <c r="M17" s="652" t="s">
        <v>686</v>
      </c>
      <c r="N17" s="4">
        <v>4</v>
      </c>
      <c r="O17" s="790" t="s">
        <v>859</v>
      </c>
      <c r="P17" s="120">
        <v>2.7777777777777999</v>
      </c>
    </row>
    <row r="18" spans="1:16" s="22" customFormat="1" ht="28.9" customHeight="1" x14ac:dyDescent="0.25">
      <c r="A18" s="7">
        <v>9</v>
      </c>
      <c r="B18" s="9" t="s">
        <v>635</v>
      </c>
      <c r="C18" s="652" t="s">
        <v>636</v>
      </c>
      <c r="D18" s="4">
        <v>9</v>
      </c>
      <c r="E18" s="789" t="s">
        <v>861</v>
      </c>
      <c r="F18" s="145">
        <v>2.6392961876832999</v>
      </c>
      <c r="G18" s="8" t="s">
        <v>683</v>
      </c>
      <c r="H18" s="652" t="s">
        <v>684</v>
      </c>
      <c r="I18" s="4">
        <v>5</v>
      </c>
      <c r="J18" s="790" t="s">
        <v>859</v>
      </c>
      <c r="K18" s="145">
        <v>2.5380710659897998</v>
      </c>
      <c r="L18" s="8" t="s">
        <v>635</v>
      </c>
      <c r="M18" s="652" t="s">
        <v>636</v>
      </c>
      <c r="N18" s="4">
        <v>4</v>
      </c>
      <c r="O18" s="790" t="s">
        <v>859</v>
      </c>
      <c r="P18" s="120">
        <v>2.7777777777777999</v>
      </c>
    </row>
    <row r="19" spans="1:16" s="22" customFormat="1" ht="28.9" customHeight="1" x14ac:dyDescent="0.25">
      <c r="A19" s="7">
        <v>10</v>
      </c>
      <c r="B19" s="131" t="s">
        <v>685</v>
      </c>
      <c r="C19" s="652" t="s">
        <v>686</v>
      </c>
      <c r="D19" s="4">
        <v>5</v>
      </c>
      <c r="E19" s="789" t="s">
        <v>861</v>
      </c>
      <c r="F19" s="145">
        <v>1.4662756598240001</v>
      </c>
      <c r="G19" s="9" t="s">
        <v>687</v>
      </c>
      <c r="H19" s="652" t="s">
        <v>688</v>
      </c>
      <c r="I19" s="4">
        <v>3</v>
      </c>
      <c r="J19" s="790" t="s">
        <v>859</v>
      </c>
      <c r="K19" s="145">
        <v>1.5228426395939001</v>
      </c>
      <c r="L19" s="8" t="s">
        <v>633</v>
      </c>
      <c r="M19" s="652" t="s">
        <v>634</v>
      </c>
      <c r="N19" s="4">
        <v>4</v>
      </c>
      <c r="O19" s="790" t="s">
        <v>859</v>
      </c>
      <c r="P19" s="120">
        <v>2.7777777777777999</v>
      </c>
    </row>
    <row r="20" spans="1:16" s="22" customFormat="1" ht="28.9" customHeight="1" x14ac:dyDescent="0.25">
      <c r="A20" s="7"/>
      <c r="B20" s="98"/>
      <c r="C20" s="654" t="s">
        <v>659</v>
      </c>
      <c r="D20" s="10">
        <v>106</v>
      </c>
      <c r="E20" s="60">
        <v>4.0197026102659414</v>
      </c>
      <c r="F20" s="146">
        <v>31.085043988269796</v>
      </c>
      <c r="G20" s="9"/>
      <c r="H20" s="654" t="s">
        <v>659</v>
      </c>
      <c r="I20" s="10">
        <v>64</v>
      </c>
      <c r="J20" s="60">
        <v>4.6858108887262686</v>
      </c>
      <c r="K20" s="146">
        <v>32.487309644670049</v>
      </c>
      <c r="L20" s="9"/>
      <c r="M20" s="654" t="s">
        <v>659</v>
      </c>
      <c r="N20" s="10">
        <v>40</v>
      </c>
      <c r="O20" s="60">
        <v>3.1466689952017233</v>
      </c>
      <c r="P20" s="120">
        <v>27.777777777777779</v>
      </c>
    </row>
    <row r="21" spans="1:16" s="22" customFormat="1" ht="28.9" customHeight="1" x14ac:dyDescent="0.25">
      <c r="A21" s="12">
        <v>11</v>
      </c>
      <c r="B21" s="8" t="s">
        <v>687</v>
      </c>
      <c r="C21" s="652" t="s">
        <v>688</v>
      </c>
      <c r="D21" s="13">
        <v>4</v>
      </c>
      <c r="E21" s="790" t="s">
        <v>859</v>
      </c>
      <c r="F21" s="120">
        <v>1.1730205278592001</v>
      </c>
      <c r="G21" s="147" t="s">
        <v>689</v>
      </c>
      <c r="H21" s="652" t="s">
        <v>690</v>
      </c>
      <c r="I21" s="13">
        <v>3</v>
      </c>
      <c r="J21" s="790" t="s">
        <v>859</v>
      </c>
      <c r="K21" s="145">
        <v>1.5228426395939001</v>
      </c>
      <c r="L21" s="150" t="s">
        <v>693</v>
      </c>
      <c r="M21" s="652" t="s">
        <v>694</v>
      </c>
      <c r="N21" s="13">
        <v>2</v>
      </c>
      <c r="O21" s="790" t="s">
        <v>859</v>
      </c>
      <c r="P21" s="158">
        <v>1.3888888888888999</v>
      </c>
    </row>
    <row r="22" spans="1:16" s="22" customFormat="1" ht="28.9" customHeight="1" x14ac:dyDescent="0.25">
      <c r="A22" s="7">
        <v>12</v>
      </c>
      <c r="B22" s="131" t="s">
        <v>689</v>
      </c>
      <c r="C22" s="652" t="s">
        <v>690</v>
      </c>
      <c r="D22" s="4">
        <v>4</v>
      </c>
      <c r="E22" s="790" t="s">
        <v>859</v>
      </c>
      <c r="F22" s="145">
        <v>1.1730205278592001</v>
      </c>
      <c r="G22" s="131" t="s">
        <v>657</v>
      </c>
      <c r="H22" s="652" t="s">
        <v>658</v>
      </c>
      <c r="I22" s="4">
        <v>2</v>
      </c>
      <c r="J22" s="790" t="s">
        <v>859</v>
      </c>
      <c r="K22" s="145">
        <v>1.0152284263958999</v>
      </c>
      <c r="L22" s="149" t="s">
        <v>655</v>
      </c>
      <c r="M22" s="652" t="s">
        <v>656</v>
      </c>
      <c r="N22" s="4">
        <v>2</v>
      </c>
      <c r="O22" s="790" t="s">
        <v>859</v>
      </c>
      <c r="P22" s="120">
        <v>1.3888888888888999</v>
      </c>
    </row>
    <row r="23" spans="1:16" s="22" customFormat="1" ht="28.9" customHeight="1" x14ac:dyDescent="0.25">
      <c r="A23" s="7">
        <v>13</v>
      </c>
      <c r="B23" s="8" t="s">
        <v>645</v>
      </c>
      <c r="C23" s="652" t="s">
        <v>646</v>
      </c>
      <c r="D23" s="4">
        <v>3</v>
      </c>
      <c r="E23" s="790" t="s">
        <v>859</v>
      </c>
      <c r="F23" s="145">
        <v>0.87976539589439995</v>
      </c>
      <c r="G23" s="8" t="s">
        <v>645</v>
      </c>
      <c r="H23" s="652" t="s">
        <v>646</v>
      </c>
      <c r="I23" s="4">
        <v>2</v>
      </c>
      <c r="J23" s="790" t="s">
        <v>859</v>
      </c>
      <c r="K23" s="145">
        <v>1.0152284263958999</v>
      </c>
      <c r="L23" s="144" t="s">
        <v>687</v>
      </c>
      <c r="M23" s="652" t="s">
        <v>688</v>
      </c>
      <c r="N23" s="4">
        <v>1</v>
      </c>
      <c r="O23" s="790" t="s">
        <v>859</v>
      </c>
      <c r="P23" s="120">
        <v>0.69444444444440001</v>
      </c>
    </row>
    <row r="24" spans="1:16" s="22" customFormat="1" ht="28.9" customHeight="1" x14ac:dyDescent="0.25">
      <c r="A24" s="7">
        <v>14</v>
      </c>
      <c r="B24" s="8" t="s">
        <v>655</v>
      </c>
      <c r="C24" s="652" t="s">
        <v>656</v>
      </c>
      <c r="D24" s="4">
        <v>3</v>
      </c>
      <c r="E24" s="790" t="s">
        <v>859</v>
      </c>
      <c r="F24" s="145">
        <v>0.87976539589439995</v>
      </c>
      <c r="G24" s="131" t="s">
        <v>691</v>
      </c>
      <c r="H24" s="652" t="s">
        <v>692</v>
      </c>
      <c r="I24" s="4">
        <v>1</v>
      </c>
      <c r="J24" s="790" t="s">
        <v>859</v>
      </c>
      <c r="K24" s="145">
        <v>0.50761421319800004</v>
      </c>
      <c r="L24" s="144" t="s">
        <v>637</v>
      </c>
      <c r="M24" s="652" t="s">
        <v>638</v>
      </c>
      <c r="N24" s="4">
        <v>1</v>
      </c>
      <c r="O24" s="790" t="s">
        <v>859</v>
      </c>
      <c r="P24" s="120">
        <v>0.69444444444440001</v>
      </c>
    </row>
    <row r="25" spans="1:16" s="22" customFormat="1" ht="28.9" customHeight="1" x14ac:dyDescent="0.25">
      <c r="A25" s="16">
        <v>15</v>
      </c>
      <c r="B25" s="17" t="s">
        <v>657</v>
      </c>
      <c r="C25" s="654" t="s">
        <v>658</v>
      </c>
      <c r="D25" s="18">
        <v>2</v>
      </c>
      <c r="E25" s="791" t="s">
        <v>859</v>
      </c>
      <c r="F25" s="146">
        <v>0.58651026392960004</v>
      </c>
      <c r="G25" s="17" t="s">
        <v>685</v>
      </c>
      <c r="H25" s="654" t="s">
        <v>686</v>
      </c>
      <c r="I25" s="20">
        <v>1</v>
      </c>
      <c r="J25" s="791" t="s">
        <v>859</v>
      </c>
      <c r="K25" s="146">
        <v>0.50761421319800004</v>
      </c>
      <c r="L25" s="17" t="s">
        <v>660</v>
      </c>
      <c r="M25" s="654" t="s">
        <v>661</v>
      </c>
      <c r="N25" s="20">
        <v>1</v>
      </c>
      <c r="O25" s="791" t="s">
        <v>859</v>
      </c>
      <c r="P25" s="142">
        <v>0.69444444444440001</v>
      </c>
    </row>
    <row r="26" spans="1:16" s="581" customFormat="1" ht="15.75" customHeight="1" x14ac:dyDescent="0.25">
      <c r="A26" s="580" t="s">
        <v>862</v>
      </c>
      <c r="B26" s="580"/>
      <c r="G26" s="582"/>
      <c r="L26" s="582"/>
    </row>
    <row r="27" spans="1:16" x14ac:dyDescent="0.25">
      <c r="A27" s="680" t="s">
        <v>860</v>
      </c>
      <c r="B27" s="788"/>
      <c r="G27" s="21"/>
      <c r="H27" s="1"/>
      <c r="L27" s="21"/>
      <c r="N27" s="1"/>
    </row>
  </sheetData>
  <mergeCells count="2">
    <mergeCell ref="A1:P2"/>
    <mergeCell ref="H3:I3"/>
  </mergeCells>
  <phoneticPr fontId="2" type="noConversion"/>
  <conditionalFormatting sqref="D26:D27 I26:I27 N26:N27">
    <cfRule type="cellIs" dxfId="22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5"/>
  <dimension ref="A1:P27"/>
  <sheetViews>
    <sheetView showZeros="0" view="pageBreakPreview" zoomScaleNormal="90" zoomScaleSheetLayoutView="100" workbookViewId="0">
      <selection activeCell="R5" sqref="R5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x14ac:dyDescent="0.25">
      <c r="A1" s="811" t="s">
        <v>449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6" customHeight="1" x14ac:dyDescent="0.25">
      <c r="A2" s="253"/>
      <c r="B2" s="254"/>
      <c r="C2" s="255"/>
      <c r="D2" s="255"/>
      <c r="E2" s="255"/>
      <c r="F2" s="255"/>
      <c r="G2" s="254"/>
      <c r="H2" s="255"/>
      <c r="I2" s="255"/>
      <c r="J2" s="255"/>
      <c r="K2" s="255"/>
      <c r="L2" s="254"/>
      <c r="M2" s="255"/>
      <c r="N2" s="255"/>
      <c r="O2" s="255"/>
      <c r="P2" s="255"/>
    </row>
    <row r="3" spans="1:16" ht="16.5" x14ac:dyDescent="0.25">
      <c r="A3" s="256"/>
      <c r="B3" s="254"/>
      <c r="C3" s="257"/>
      <c r="D3" s="255"/>
      <c r="E3" s="255"/>
      <c r="F3" s="255"/>
      <c r="G3" s="254"/>
      <c r="H3" s="812" t="s">
        <v>662</v>
      </c>
      <c r="I3" s="812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customHeight="1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customHeight="1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448</v>
      </c>
      <c r="G7" s="329" t="s">
        <v>447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627</v>
      </c>
      <c r="C9" s="652" t="s">
        <v>628</v>
      </c>
      <c r="D9" s="4">
        <v>1001</v>
      </c>
      <c r="E9" s="58">
        <v>43.385837709661196</v>
      </c>
      <c r="F9" s="140">
        <v>100</v>
      </c>
      <c r="G9" s="3" t="s">
        <v>627</v>
      </c>
      <c r="H9" s="652" t="s">
        <v>628</v>
      </c>
      <c r="I9" s="4">
        <v>677</v>
      </c>
      <c r="J9" s="58">
        <v>56.273380571386774</v>
      </c>
      <c r="K9" s="140">
        <v>100</v>
      </c>
      <c r="L9" s="3" t="s">
        <v>627</v>
      </c>
      <c r="M9" s="652" t="s">
        <v>628</v>
      </c>
      <c r="N9" s="4">
        <v>324</v>
      </c>
      <c r="O9" s="58">
        <v>29.343865728266746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641</v>
      </c>
      <c r="C10" s="652" t="s">
        <v>642</v>
      </c>
      <c r="D10" s="4">
        <v>361</v>
      </c>
      <c r="E10" s="58">
        <v>15.646640772415276</v>
      </c>
      <c r="F10" s="145">
        <v>36.063936063936097</v>
      </c>
      <c r="G10" s="8" t="s">
        <v>641</v>
      </c>
      <c r="H10" s="652" t="s">
        <v>642</v>
      </c>
      <c r="I10" s="4">
        <v>290</v>
      </c>
      <c r="J10" s="58">
        <v>24.105288575630965</v>
      </c>
      <c r="K10" s="145">
        <v>42.836041358936498</v>
      </c>
      <c r="L10" s="8" t="s">
        <v>647</v>
      </c>
      <c r="M10" s="652" t="s">
        <v>648</v>
      </c>
      <c r="N10" s="4">
        <v>121</v>
      </c>
      <c r="O10" s="58">
        <v>10.958665904692211</v>
      </c>
      <c r="P10" s="120">
        <v>37.345679012345698</v>
      </c>
    </row>
    <row r="11" spans="1:16" s="22" customFormat="1" ht="28.9" customHeight="1" x14ac:dyDescent="0.25">
      <c r="A11" s="7">
        <v>2</v>
      </c>
      <c r="B11" s="8" t="s">
        <v>647</v>
      </c>
      <c r="C11" s="652" t="s">
        <v>648</v>
      </c>
      <c r="D11" s="4">
        <v>274</v>
      </c>
      <c r="E11" s="58">
        <v>11.875843688758408</v>
      </c>
      <c r="F11" s="145">
        <v>27.372627372627399</v>
      </c>
      <c r="G11" s="8" t="s">
        <v>647</v>
      </c>
      <c r="H11" s="652" t="s">
        <v>648</v>
      </c>
      <c r="I11" s="4">
        <v>153</v>
      </c>
      <c r="J11" s="58">
        <v>12.717617765763924</v>
      </c>
      <c r="K11" s="145">
        <v>22.599704579025101</v>
      </c>
      <c r="L11" s="8" t="s">
        <v>641</v>
      </c>
      <c r="M11" s="652" t="s">
        <v>642</v>
      </c>
      <c r="N11" s="4">
        <v>71</v>
      </c>
      <c r="O11" s="58">
        <v>6.4302915639103055</v>
      </c>
      <c r="P11" s="120">
        <v>21.9135802469136</v>
      </c>
    </row>
    <row r="12" spans="1:16" s="22" customFormat="1" ht="28.9" customHeight="1" x14ac:dyDescent="0.25">
      <c r="A12" s="7">
        <v>3</v>
      </c>
      <c r="B12" s="8" t="s">
        <v>629</v>
      </c>
      <c r="C12" s="652" t="s">
        <v>630</v>
      </c>
      <c r="D12" s="4">
        <v>88</v>
      </c>
      <c r="E12" s="58">
        <v>3.8141395788713135</v>
      </c>
      <c r="F12" s="145">
        <v>8.7912087912088008</v>
      </c>
      <c r="G12" s="8" t="s">
        <v>629</v>
      </c>
      <c r="H12" s="652" t="s">
        <v>630</v>
      </c>
      <c r="I12" s="4">
        <v>56</v>
      </c>
      <c r="J12" s="58">
        <v>4.6548143456390836</v>
      </c>
      <c r="K12" s="145">
        <v>8.2717872968981005</v>
      </c>
      <c r="L12" s="8" t="s">
        <v>629</v>
      </c>
      <c r="M12" s="652" t="s">
        <v>630</v>
      </c>
      <c r="N12" s="4">
        <v>32</v>
      </c>
      <c r="O12" s="58">
        <v>2.8981595781004192</v>
      </c>
      <c r="P12" s="120">
        <v>9.8765432098765</v>
      </c>
    </row>
    <row r="13" spans="1:16" s="22" customFormat="1" ht="28.9" customHeight="1" x14ac:dyDescent="0.25">
      <c r="A13" s="7">
        <v>4</v>
      </c>
      <c r="B13" s="8" t="s">
        <v>631</v>
      </c>
      <c r="C13" s="652" t="s">
        <v>632</v>
      </c>
      <c r="D13" s="4">
        <v>38</v>
      </c>
      <c r="E13" s="58">
        <v>1.6470148181489765</v>
      </c>
      <c r="F13" s="145">
        <v>3.7962037962038</v>
      </c>
      <c r="G13" s="8" t="s">
        <v>631</v>
      </c>
      <c r="H13" s="652" t="s">
        <v>632</v>
      </c>
      <c r="I13" s="4">
        <v>23</v>
      </c>
      <c r="J13" s="58">
        <v>1.9117987491017663</v>
      </c>
      <c r="K13" s="145">
        <v>3.3973412112260002</v>
      </c>
      <c r="L13" s="8" t="s">
        <v>631</v>
      </c>
      <c r="M13" s="652" t="s">
        <v>632</v>
      </c>
      <c r="N13" s="4">
        <v>15</v>
      </c>
      <c r="O13" s="790" t="s">
        <v>859</v>
      </c>
      <c r="P13" s="120">
        <v>4.6296296296295996</v>
      </c>
    </row>
    <row r="14" spans="1:16" s="22" customFormat="1" ht="28.9" customHeight="1" x14ac:dyDescent="0.25">
      <c r="A14" s="7">
        <v>5</v>
      </c>
      <c r="B14" s="8" t="s">
        <v>635</v>
      </c>
      <c r="C14" s="652" t="s">
        <v>636</v>
      </c>
      <c r="D14" s="4">
        <v>14</v>
      </c>
      <c r="E14" s="790" t="s">
        <v>859</v>
      </c>
      <c r="F14" s="145">
        <v>1.3986013986014001</v>
      </c>
      <c r="G14" s="8" t="s">
        <v>633</v>
      </c>
      <c r="H14" s="652" t="s">
        <v>634</v>
      </c>
      <c r="I14" s="4">
        <v>11</v>
      </c>
      <c r="J14" s="790" t="s">
        <v>859</v>
      </c>
      <c r="K14" s="145">
        <v>1.6248153618907</v>
      </c>
      <c r="L14" s="8" t="s">
        <v>635</v>
      </c>
      <c r="M14" s="652" t="s">
        <v>636</v>
      </c>
      <c r="N14" s="4">
        <v>5</v>
      </c>
      <c r="O14" s="790" t="s">
        <v>859</v>
      </c>
      <c r="P14" s="120">
        <v>1.5432098765432001</v>
      </c>
    </row>
    <row r="15" spans="1:16" s="22" customFormat="1" ht="28.9" customHeight="1" x14ac:dyDescent="0.25">
      <c r="A15" s="7">
        <v>6</v>
      </c>
      <c r="B15" s="8" t="s">
        <v>633</v>
      </c>
      <c r="C15" s="652" t="s">
        <v>634</v>
      </c>
      <c r="D15" s="4">
        <v>14</v>
      </c>
      <c r="E15" s="790" t="s">
        <v>859</v>
      </c>
      <c r="F15" s="145">
        <v>1.3986013986014001</v>
      </c>
      <c r="G15" s="8" t="s">
        <v>681</v>
      </c>
      <c r="H15" s="652" t="s">
        <v>682</v>
      </c>
      <c r="I15" s="4">
        <v>11</v>
      </c>
      <c r="J15" s="790" t="s">
        <v>859</v>
      </c>
      <c r="K15" s="145">
        <v>1.6248153618907</v>
      </c>
      <c r="L15" s="8" t="s">
        <v>660</v>
      </c>
      <c r="M15" s="652" t="s">
        <v>661</v>
      </c>
      <c r="N15" s="4">
        <v>5</v>
      </c>
      <c r="O15" s="790" t="s">
        <v>859</v>
      </c>
      <c r="P15" s="120">
        <v>1.5432098765432001</v>
      </c>
    </row>
    <row r="16" spans="1:16" s="22" customFormat="1" ht="28.9" customHeight="1" x14ac:dyDescent="0.25">
      <c r="A16" s="7">
        <v>7</v>
      </c>
      <c r="B16" s="8" t="s">
        <v>664</v>
      </c>
      <c r="C16" s="652" t="s">
        <v>665</v>
      </c>
      <c r="D16" s="4">
        <v>14</v>
      </c>
      <c r="E16" s="790" t="s">
        <v>859</v>
      </c>
      <c r="F16" s="145">
        <v>1.3986013986014001</v>
      </c>
      <c r="G16" s="8" t="s">
        <v>635</v>
      </c>
      <c r="H16" s="652" t="s">
        <v>636</v>
      </c>
      <c r="I16" s="4">
        <v>9</v>
      </c>
      <c r="J16" s="790" t="s">
        <v>859</v>
      </c>
      <c r="K16" s="145">
        <v>1.3293943870014999</v>
      </c>
      <c r="L16" s="8" t="s">
        <v>664</v>
      </c>
      <c r="M16" s="652" t="s">
        <v>665</v>
      </c>
      <c r="N16" s="4">
        <v>5</v>
      </c>
      <c r="O16" s="790" t="s">
        <v>859</v>
      </c>
      <c r="P16" s="120">
        <v>1.5432098765432001</v>
      </c>
    </row>
    <row r="17" spans="1:16" s="22" customFormat="1" ht="28.9" customHeight="1" x14ac:dyDescent="0.25">
      <c r="A17" s="7">
        <v>8</v>
      </c>
      <c r="B17" s="8" t="s">
        <v>681</v>
      </c>
      <c r="C17" s="652" t="s">
        <v>682</v>
      </c>
      <c r="D17" s="4">
        <v>12</v>
      </c>
      <c r="E17" s="790" t="s">
        <v>859</v>
      </c>
      <c r="F17" s="145">
        <v>1.1988011988012</v>
      </c>
      <c r="G17" s="8" t="s">
        <v>664</v>
      </c>
      <c r="H17" s="652" t="s">
        <v>665</v>
      </c>
      <c r="I17" s="4">
        <v>9</v>
      </c>
      <c r="J17" s="790" t="s">
        <v>859</v>
      </c>
      <c r="K17" s="120">
        <v>1.3293943870014999</v>
      </c>
      <c r="L17" s="144" t="s">
        <v>633</v>
      </c>
      <c r="M17" s="652" t="s">
        <v>634</v>
      </c>
      <c r="N17" s="4">
        <v>3</v>
      </c>
      <c r="O17" s="790" t="s">
        <v>859</v>
      </c>
      <c r="P17" s="120">
        <v>0.92592592592589995</v>
      </c>
    </row>
    <row r="18" spans="1:16" s="22" customFormat="1" ht="28.9" customHeight="1" x14ac:dyDescent="0.25">
      <c r="A18" s="7">
        <v>9</v>
      </c>
      <c r="B18" s="8" t="s">
        <v>660</v>
      </c>
      <c r="C18" s="652" t="s">
        <v>661</v>
      </c>
      <c r="D18" s="4">
        <v>8</v>
      </c>
      <c r="E18" s="790" t="s">
        <v>859</v>
      </c>
      <c r="F18" s="145">
        <v>0.79920079920080001</v>
      </c>
      <c r="G18" s="8" t="s">
        <v>657</v>
      </c>
      <c r="H18" s="652" t="s">
        <v>658</v>
      </c>
      <c r="I18" s="4">
        <v>5</v>
      </c>
      <c r="J18" s="790" t="s">
        <v>859</v>
      </c>
      <c r="K18" s="145">
        <v>0.73855243722300001</v>
      </c>
      <c r="L18" s="9" t="s">
        <v>687</v>
      </c>
      <c r="M18" s="652" t="s">
        <v>688</v>
      </c>
      <c r="N18" s="4">
        <v>2</v>
      </c>
      <c r="O18" s="790" t="s">
        <v>859</v>
      </c>
      <c r="P18" s="120">
        <v>0.61728395061730001</v>
      </c>
    </row>
    <row r="19" spans="1:16" s="22" customFormat="1" ht="28.9" customHeight="1" x14ac:dyDescent="0.25">
      <c r="A19" s="7">
        <v>10</v>
      </c>
      <c r="B19" s="8" t="s">
        <v>637</v>
      </c>
      <c r="C19" s="652" t="s">
        <v>638</v>
      </c>
      <c r="D19" s="4">
        <v>6</v>
      </c>
      <c r="E19" s="790" t="s">
        <v>859</v>
      </c>
      <c r="F19" s="145">
        <v>0.59940059940059998</v>
      </c>
      <c r="G19" s="8" t="s">
        <v>637</v>
      </c>
      <c r="H19" s="652" t="s">
        <v>638</v>
      </c>
      <c r="I19" s="4">
        <v>4</v>
      </c>
      <c r="J19" s="790" t="s">
        <v>859</v>
      </c>
      <c r="K19" s="145">
        <v>0.59084194977839999</v>
      </c>
      <c r="L19" s="8" t="s">
        <v>637</v>
      </c>
      <c r="M19" s="652" t="s">
        <v>638</v>
      </c>
      <c r="N19" s="4">
        <v>2</v>
      </c>
      <c r="O19" s="790" t="s">
        <v>859</v>
      </c>
      <c r="P19" s="120">
        <v>0.61728395061730001</v>
      </c>
    </row>
    <row r="20" spans="1:16" s="22" customFormat="1" ht="28.9" customHeight="1" x14ac:dyDescent="0.25">
      <c r="A20" s="7"/>
      <c r="B20" s="9"/>
      <c r="C20" s="652" t="s">
        <v>659</v>
      </c>
      <c r="D20" s="10">
        <v>172</v>
      </c>
      <c r="E20" s="58">
        <v>7.4549091768848408</v>
      </c>
      <c r="F20" s="146">
        <v>17.182817182817182</v>
      </c>
      <c r="G20" s="9"/>
      <c r="H20" s="652" t="s">
        <v>659</v>
      </c>
      <c r="I20" s="10">
        <v>106</v>
      </c>
      <c r="J20" s="60">
        <v>8.8108985828168365</v>
      </c>
      <c r="K20" s="146">
        <v>15.657311669128507</v>
      </c>
      <c r="L20" s="9"/>
      <c r="M20" s="652" t="s">
        <v>659</v>
      </c>
      <c r="N20" s="10">
        <v>63</v>
      </c>
      <c r="O20" s="60">
        <v>5.7057516693852008</v>
      </c>
      <c r="P20" s="120">
        <v>19.444444444444443</v>
      </c>
    </row>
    <row r="21" spans="1:16" s="22" customFormat="1" ht="28.9" customHeight="1" x14ac:dyDescent="0.25">
      <c r="A21" s="12">
        <v>11</v>
      </c>
      <c r="B21" s="147" t="s">
        <v>657</v>
      </c>
      <c r="C21" s="653" t="s">
        <v>658</v>
      </c>
      <c r="D21" s="13">
        <v>5</v>
      </c>
      <c r="E21" s="792" t="s">
        <v>859</v>
      </c>
      <c r="F21" s="145">
        <v>0.49950049950050002</v>
      </c>
      <c r="G21" s="147" t="s">
        <v>687</v>
      </c>
      <c r="H21" s="653" t="s">
        <v>688</v>
      </c>
      <c r="I21" s="13">
        <v>3</v>
      </c>
      <c r="J21" s="792" t="s">
        <v>859</v>
      </c>
      <c r="K21" s="145">
        <v>0.44313146233380002</v>
      </c>
      <c r="L21" s="147" t="s">
        <v>685</v>
      </c>
      <c r="M21" s="653" t="s">
        <v>686</v>
      </c>
      <c r="N21" s="13">
        <v>1</v>
      </c>
      <c r="O21" s="792" t="s">
        <v>859</v>
      </c>
      <c r="P21" s="158">
        <v>0.30864197530859999</v>
      </c>
    </row>
    <row r="22" spans="1:16" s="22" customFormat="1" ht="28.9" customHeight="1" x14ac:dyDescent="0.25">
      <c r="A22" s="7">
        <v>12</v>
      </c>
      <c r="B22" s="8" t="s">
        <v>687</v>
      </c>
      <c r="C22" s="652" t="s">
        <v>688</v>
      </c>
      <c r="D22" s="4">
        <v>5</v>
      </c>
      <c r="E22" s="790" t="s">
        <v>859</v>
      </c>
      <c r="F22" s="120">
        <v>0.49950049950050002</v>
      </c>
      <c r="G22" s="144" t="s">
        <v>643</v>
      </c>
      <c r="H22" s="652" t="s">
        <v>644</v>
      </c>
      <c r="I22" s="4">
        <v>3</v>
      </c>
      <c r="J22" s="790" t="s">
        <v>859</v>
      </c>
      <c r="K22" s="145">
        <v>0.44313146233380002</v>
      </c>
      <c r="L22" s="8" t="s">
        <v>695</v>
      </c>
      <c r="M22" s="652" t="s">
        <v>696</v>
      </c>
      <c r="N22" s="4">
        <v>1</v>
      </c>
      <c r="O22" s="790" t="s">
        <v>859</v>
      </c>
      <c r="P22" s="120">
        <v>0.30864197530859999</v>
      </c>
    </row>
    <row r="23" spans="1:16" s="22" customFormat="1" ht="28.9" customHeight="1" x14ac:dyDescent="0.25">
      <c r="A23" s="7">
        <v>13</v>
      </c>
      <c r="B23" s="8" t="s">
        <v>685</v>
      </c>
      <c r="C23" s="652" t="s">
        <v>686</v>
      </c>
      <c r="D23" s="4">
        <v>3</v>
      </c>
      <c r="E23" s="790" t="s">
        <v>859</v>
      </c>
      <c r="F23" s="145">
        <v>0.29970029970029999</v>
      </c>
      <c r="G23" s="144" t="s">
        <v>660</v>
      </c>
      <c r="H23" s="652" t="s">
        <v>661</v>
      </c>
      <c r="I23" s="4">
        <v>3</v>
      </c>
      <c r="J23" s="790" t="s">
        <v>859</v>
      </c>
      <c r="K23" s="145">
        <v>0.44313146233380002</v>
      </c>
      <c r="L23" s="131" t="s">
        <v>683</v>
      </c>
      <c r="M23" s="652" t="s">
        <v>684</v>
      </c>
      <c r="N23" s="4">
        <v>1</v>
      </c>
      <c r="O23" s="790" t="s">
        <v>859</v>
      </c>
      <c r="P23" s="120">
        <v>0.30864197530859999</v>
      </c>
    </row>
    <row r="24" spans="1:16" s="22" customFormat="1" ht="28.9" customHeight="1" x14ac:dyDescent="0.25">
      <c r="A24" s="7">
        <v>14</v>
      </c>
      <c r="B24" s="131" t="s">
        <v>695</v>
      </c>
      <c r="C24" s="652" t="s">
        <v>696</v>
      </c>
      <c r="D24" s="4">
        <v>3</v>
      </c>
      <c r="E24" s="790" t="s">
        <v>859</v>
      </c>
      <c r="F24" s="145">
        <v>0.29970029970029999</v>
      </c>
      <c r="G24" s="131" t="s">
        <v>655</v>
      </c>
      <c r="H24" s="652" t="s">
        <v>656</v>
      </c>
      <c r="I24" s="4">
        <v>3</v>
      </c>
      <c r="J24" s="790" t="s">
        <v>859</v>
      </c>
      <c r="K24" s="120">
        <v>0.44313146233380002</v>
      </c>
      <c r="L24" s="144" t="s">
        <v>697</v>
      </c>
      <c r="M24" s="652" t="s">
        <v>698</v>
      </c>
      <c r="N24" s="4">
        <v>1</v>
      </c>
      <c r="O24" s="790" t="s">
        <v>859</v>
      </c>
      <c r="P24" s="120">
        <v>0.30864197530859999</v>
      </c>
    </row>
    <row r="25" spans="1:16" s="22" customFormat="1" ht="28.9" customHeight="1" x14ac:dyDescent="0.25">
      <c r="A25" s="16">
        <v>15</v>
      </c>
      <c r="B25" s="17" t="s">
        <v>643</v>
      </c>
      <c r="C25" s="654" t="s">
        <v>644</v>
      </c>
      <c r="D25" s="18">
        <v>3</v>
      </c>
      <c r="E25" s="791" t="s">
        <v>859</v>
      </c>
      <c r="F25" s="146">
        <v>0.29970029970029999</v>
      </c>
      <c r="G25" s="17" t="s">
        <v>685</v>
      </c>
      <c r="H25" s="654" t="s">
        <v>686</v>
      </c>
      <c r="I25" s="20">
        <v>2</v>
      </c>
      <c r="J25" s="791" t="s">
        <v>859</v>
      </c>
      <c r="K25" s="146">
        <v>0.29542097488919999</v>
      </c>
      <c r="L25" s="17" t="s">
        <v>699</v>
      </c>
      <c r="M25" s="654" t="s">
        <v>700</v>
      </c>
      <c r="N25" s="20">
        <v>1</v>
      </c>
      <c r="O25" s="791" t="s">
        <v>859</v>
      </c>
      <c r="P25" s="142">
        <v>0.30864197530859999</v>
      </c>
    </row>
    <row r="26" spans="1:16" s="581" customFormat="1" ht="14.25" customHeight="1" x14ac:dyDescent="0.25">
      <c r="A26" s="580" t="s">
        <v>863</v>
      </c>
      <c r="B26" s="580"/>
      <c r="G26" s="582"/>
      <c r="L26" s="582"/>
    </row>
    <row r="27" spans="1:16" x14ac:dyDescent="0.25">
      <c r="A27" s="680" t="s">
        <v>860</v>
      </c>
      <c r="B27" s="788"/>
      <c r="G27" s="21"/>
      <c r="H27" s="1"/>
      <c r="L27" s="21"/>
      <c r="N27" s="1"/>
    </row>
  </sheetData>
  <mergeCells count="2">
    <mergeCell ref="A1:P1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6"/>
  <dimension ref="A1:P27"/>
  <sheetViews>
    <sheetView showZeros="0" view="pageBreakPreview" zoomScaleNormal="90" zoomScaleSheetLayoutView="100" workbookViewId="0">
      <selection activeCell="R4" sqref="R4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x14ac:dyDescent="0.25">
      <c r="A1" s="811" t="s">
        <v>131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5.25" customHeight="1" x14ac:dyDescent="0.25">
      <c r="A2" s="253"/>
      <c r="B2" s="254"/>
      <c r="C2" s="255"/>
      <c r="D2" s="255"/>
      <c r="E2" s="255"/>
      <c r="F2" s="255"/>
      <c r="G2" s="254"/>
      <c r="H2" s="255"/>
      <c r="I2" s="255"/>
      <c r="J2" s="255"/>
      <c r="K2" s="255"/>
      <c r="L2" s="254"/>
      <c r="M2" s="255"/>
      <c r="N2" s="255"/>
      <c r="O2" s="255"/>
      <c r="P2" s="255"/>
    </row>
    <row r="3" spans="1:16" ht="16.5" x14ac:dyDescent="0.25">
      <c r="A3" s="732" t="s">
        <v>662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3.7" customHeight="1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3.7" customHeight="1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448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445</v>
      </c>
    </row>
    <row r="8" spans="1:16" s="2" customFormat="1" ht="13.7" customHeight="1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627</v>
      </c>
      <c r="C9" s="652" t="s">
        <v>628</v>
      </c>
      <c r="D9" s="4">
        <v>7125</v>
      </c>
      <c r="E9" s="58">
        <v>105.8916399330527</v>
      </c>
      <c r="F9" s="140">
        <v>100</v>
      </c>
      <c r="G9" s="3" t="s">
        <v>627</v>
      </c>
      <c r="H9" s="652" t="s">
        <v>628</v>
      </c>
      <c r="I9" s="4">
        <v>4914</v>
      </c>
      <c r="J9" s="58">
        <v>143.93871268878041</v>
      </c>
      <c r="K9" s="140">
        <v>100</v>
      </c>
      <c r="L9" s="3" t="s">
        <v>627</v>
      </c>
      <c r="M9" s="652" t="s">
        <v>628</v>
      </c>
      <c r="N9" s="4">
        <v>2211</v>
      </c>
      <c r="O9" s="58">
        <v>66.704408509744766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629</v>
      </c>
      <c r="C10" s="652" t="s">
        <v>630</v>
      </c>
      <c r="D10" s="4">
        <v>1520</v>
      </c>
      <c r="E10" s="58">
        <v>22.590216519051246</v>
      </c>
      <c r="F10" s="145">
        <v>21.3333333333333</v>
      </c>
      <c r="G10" s="8" t="s">
        <v>629</v>
      </c>
      <c r="H10" s="652" t="s">
        <v>630</v>
      </c>
      <c r="I10" s="4">
        <v>811</v>
      </c>
      <c r="J10" s="58">
        <v>23.755452989540277</v>
      </c>
      <c r="K10" s="145">
        <v>16.503866503866501</v>
      </c>
      <c r="L10" s="8" t="s">
        <v>629</v>
      </c>
      <c r="M10" s="652" t="s">
        <v>630</v>
      </c>
      <c r="N10" s="4">
        <v>709</v>
      </c>
      <c r="O10" s="58">
        <v>21.390061344825437</v>
      </c>
      <c r="P10" s="120">
        <v>32.066938037087297</v>
      </c>
    </row>
    <row r="11" spans="1:16" s="22" customFormat="1" ht="28.9" customHeight="1" x14ac:dyDescent="0.25">
      <c r="A11" s="7">
        <v>2</v>
      </c>
      <c r="B11" s="8" t="s">
        <v>647</v>
      </c>
      <c r="C11" s="652" t="s">
        <v>648</v>
      </c>
      <c r="D11" s="4">
        <v>1244</v>
      </c>
      <c r="E11" s="58">
        <v>18.488308782697203</v>
      </c>
      <c r="F11" s="145">
        <v>17.459649122807001</v>
      </c>
      <c r="G11" s="8" t="s">
        <v>647</v>
      </c>
      <c r="H11" s="652" t="s">
        <v>648</v>
      </c>
      <c r="I11" s="4">
        <v>793</v>
      </c>
      <c r="J11" s="58">
        <v>23.228204957713242</v>
      </c>
      <c r="K11" s="145">
        <v>16.1375661375661</v>
      </c>
      <c r="L11" s="8" t="s">
        <v>647</v>
      </c>
      <c r="M11" s="652" t="s">
        <v>648</v>
      </c>
      <c r="N11" s="4">
        <v>451</v>
      </c>
      <c r="O11" s="58">
        <v>13.606371885072317</v>
      </c>
      <c r="P11" s="120">
        <v>20.398009950248799</v>
      </c>
    </row>
    <row r="12" spans="1:16" s="22" customFormat="1" ht="28.9" customHeight="1" x14ac:dyDescent="0.25">
      <c r="A12" s="7">
        <v>3</v>
      </c>
      <c r="B12" s="8" t="s">
        <v>641</v>
      </c>
      <c r="C12" s="652" t="s">
        <v>642</v>
      </c>
      <c r="D12" s="4">
        <v>916</v>
      </c>
      <c r="E12" s="58">
        <v>13.613577849638776</v>
      </c>
      <c r="F12" s="145">
        <v>12.856140350877199</v>
      </c>
      <c r="G12" s="8" t="s">
        <v>641</v>
      </c>
      <c r="H12" s="652" t="s">
        <v>642</v>
      </c>
      <c r="I12" s="4">
        <v>723</v>
      </c>
      <c r="J12" s="58">
        <v>21.177795945052551</v>
      </c>
      <c r="K12" s="145">
        <v>14.7130647130647</v>
      </c>
      <c r="L12" s="8" t="s">
        <v>641</v>
      </c>
      <c r="M12" s="652" t="s">
        <v>642</v>
      </c>
      <c r="N12" s="4">
        <v>193</v>
      </c>
      <c r="O12" s="58">
        <v>5.8226824253191953</v>
      </c>
      <c r="P12" s="120">
        <v>8.7290818634101992</v>
      </c>
    </row>
    <row r="13" spans="1:16" s="22" customFormat="1" ht="28.9" customHeight="1" x14ac:dyDescent="0.25">
      <c r="A13" s="7">
        <v>4</v>
      </c>
      <c r="B13" s="8" t="s">
        <v>631</v>
      </c>
      <c r="C13" s="652" t="s">
        <v>632</v>
      </c>
      <c r="D13" s="4">
        <v>737</v>
      </c>
      <c r="E13" s="58">
        <v>10.953282614829451</v>
      </c>
      <c r="F13" s="145">
        <v>10.3438596491228</v>
      </c>
      <c r="G13" s="8" t="s">
        <v>631</v>
      </c>
      <c r="H13" s="652" t="s">
        <v>632</v>
      </c>
      <c r="I13" s="4">
        <v>583</v>
      </c>
      <c r="J13" s="58">
        <v>17.076977919731174</v>
      </c>
      <c r="K13" s="145">
        <v>11.864061864061901</v>
      </c>
      <c r="L13" s="8" t="s">
        <v>631</v>
      </c>
      <c r="M13" s="652" t="s">
        <v>632</v>
      </c>
      <c r="N13" s="4">
        <v>154</v>
      </c>
      <c r="O13" s="58">
        <v>4.6460782046588402</v>
      </c>
      <c r="P13" s="120">
        <v>6.9651741293532003</v>
      </c>
    </row>
    <row r="14" spans="1:16" s="22" customFormat="1" ht="28.9" customHeight="1" x14ac:dyDescent="0.25">
      <c r="A14" s="7">
        <v>5</v>
      </c>
      <c r="B14" s="8" t="s">
        <v>651</v>
      </c>
      <c r="C14" s="652" t="s">
        <v>652</v>
      </c>
      <c r="D14" s="4">
        <v>344</v>
      </c>
      <c r="E14" s="58">
        <v>5.1125226858905446</v>
      </c>
      <c r="F14" s="145">
        <v>4.8280701754386</v>
      </c>
      <c r="G14" s="8" t="s">
        <v>651</v>
      </c>
      <c r="H14" s="652" t="s">
        <v>652</v>
      </c>
      <c r="I14" s="4">
        <v>311</v>
      </c>
      <c r="J14" s="58">
        <v>9.1096743276782064</v>
      </c>
      <c r="K14" s="145">
        <v>6.3288563288562996</v>
      </c>
      <c r="L14" s="8" t="s">
        <v>635</v>
      </c>
      <c r="M14" s="652" t="s">
        <v>636</v>
      </c>
      <c r="N14" s="4">
        <v>85</v>
      </c>
      <c r="O14" s="58">
        <v>2.5643938142597489</v>
      </c>
      <c r="P14" s="120">
        <v>3.8444142921754998</v>
      </c>
    </row>
    <row r="15" spans="1:16" s="22" customFormat="1" ht="28.9" customHeight="1" x14ac:dyDescent="0.25">
      <c r="A15" s="7">
        <v>6</v>
      </c>
      <c r="B15" s="8" t="s">
        <v>635</v>
      </c>
      <c r="C15" s="652" t="s">
        <v>636</v>
      </c>
      <c r="D15" s="4">
        <v>267</v>
      </c>
      <c r="E15" s="58">
        <v>3.9681498753859752</v>
      </c>
      <c r="F15" s="145">
        <v>3.7473684210526002</v>
      </c>
      <c r="G15" s="8" t="s">
        <v>635</v>
      </c>
      <c r="H15" s="652" t="s">
        <v>636</v>
      </c>
      <c r="I15" s="4">
        <v>182</v>
      </c>
      <c r="J15" s="58">
        <v>5.3310634329177935</v>
      </c>
      <c r="K15" s="145">
        <v>3.7037037037037002</v>
      </c>
      <c r="L15" s="8" t="s">
        <v>637</v>
      </c>
      <c r="M15" s="652" t="s">
        <v>638</v>
      </c>
      <c r="N15" s="4">
        <v>49</v>
      </c>
      <c r="O15" s="58">
        <v>1.478297610573267</v>
      </c>
      <c r="P15" s="120">
        <v>2.2161917684305998</v>
      </c>
    </row>
    <row r="16" spans="1:16" s="22" customFormat="1" ht="28.9" customHeight="1" x14ac:dyDescent="0.25">
      <c r="A16" s="7">
        <v>7</v>
      </c>
      <c r="B16" s="8" t="s">
        <v>637</v>
      </c>
      <c r="C16" s="652" t="s">
        <v>638</v>
      </c>
      <c r="D16" s="4">
        <v>189</v>
      </c>
      <c r="E16" s="58">
        <v>2.8089150803293976</v>
      </c>
      <c r="F16" s="145">
        <v>2.6526315789474002</v>
      </c>
      <c r="G16" s="8" t="s">
        <v>637</v>
      </c>
      <c r="H16" s="652" t="s">
        <v>638</v>
      </c>
      <c r="I16" s="4">
        <v>140</v>
      </c>
      <c r="J16" s="58">
        <v>4.10081802532138</v>
      </c>
      <c r="K16" s="145">
        <v>2.8490028490028001</v>
      </c>
      <c r="L16" s="8" t="s">
        <v>633</v>
      </c>
      <c r="M16" s="652" t="s">
        <v>634</v>
      </c>
      <c r="N16" s="4">
        <v>40</v>
      </c>
      <c r="O16" s="58">
        <v>1.2067735596516469</v>
      </c>
      <c r="P16" s="120">
        <v>1.8091361374943</v>
      </c>
    </row>
    <row r="17" spans="1:16" s="22" customFormat="1" ht="28.9" customHeight="1" x14ac:dyDescent="0.25">
      <c r="A17" s="7">
        <v>8</v>
      </c>
      <c r="B17" s="8" t="s">
        <v>633</v>
      </c>
      <c r="C17" s="652" t="s">
        <v>634</v>
      </c>
      <c r="D17" s="4">
        <v>138</v>
      </c>
      <c r="E17" s="58">
        <v>2.0509538681770207</v>
      </c>
      <c r="F17" s="145">
        <v>1.9368421052632001</v>
      </c>
      <c r="G17" s="8" t="s">
        <v>639</v>
      </c>
      <c r="H17" s="652" t="s">
        <v>640</v>
      </c>
      <c r="I17" s="4">
        <v>115</v>
      </c>
      <c r="J17" s="58">
        <v>3.3685290922282762</v>
      </c>
      <c r="K17" s="120">
        <v>2.3402523402523001</v>
      </c>
      <c r="L17" s="144" t="s">
        <v>660</v>
      </c>
      <c r="M17" s="652" t="s">
        <v>661</v>
      </c>
      <c r="N17" s="4">
        <v>36</v>
      </c>
      <c r="O17" s="58">
        <v>1.0860962036864821</v>
      </c>
      <c r="P17" s="120">
        <v>1.6282225237449</v>
      </c>
    </row>
    <row r="18" spans="1:16" s="22" customFormat="1" ht="28.9" customHeight="1" x14ac:dyDescent="0.25">
      <c r="A18" s="143">
        <v>9</v>
      </c>
      <c r="B18" s="144" t="s">
        <v>639</v>
      </c>
      <c r="C18" s="652" t="s">
        <v>640</v>
      </c>
      <c r="D18" s="4">
        <v>135</v>
      </c>
      <c r="E18" s="58">
        <v>2.0063679145209985</v>
      </c>
      <c r="F18" s="145">
        <v>1.8947368421052999</v>
      </c>
      <c r="G18" s="144" t="s">
        <v>633</v>
      </c>
      <c r="H18" s="652" t="s">
        <v>634</v>
      </c>
      <c r="I18" s="4">
        <v>98</v>
      </c>
      <c r="J18" s="58">
        <v>2.870572617724966</v>
      </c>
      <c r="K18" s="145">
        <v>1.9943019943019999</v>
      </c>
      <c r="L18" s="9" t="s">
        <v>651</v>
      </c>
      <c r="M18" s="652" t="s">
        <v>652</v>
      </c>
      <c r="N18" s="4">
        <v>33</v>
      </c>
      <c r="O18" s="58">
        <v>0.9955881867126084</v>
      </c>
      <c r="P18" s="120">
        <v>1.4925373134327999</v>
      </c>
    </row>
    <row r="19" spans="1:16" s="22" customFormat="1" ht="28.9" customHeight="1" x14ac:dyDescent="0.25">
      <c r="A19" s="7">
        <v>10</v>
      </c>
      <c r="B19" s="9" t="s">
        <v>645</v>
      </c>
      <c r="C19" s="652" t="s">
        <v>646</v>
      </c>
      <c r="D19" s="4">
        <v>88</v>
      </c>
      <c r="E19" s="58">
        <v>1.3078546405766509</v>
      </c>
      <c r="F19" s="145">
        <v>1.2350877192981999</v>
      </c>
      <c r="G19" s="8" t="s">
        <v>645</v>
      </c>
      <c r="H19" s="652" t="s">
        <v>646</v>
      </c>
      <c r="I19" s="4">
        <v>59</v>
      </c>
      <c r="J19" s="58">
        <v>1.7282018820997243</v>
      </c>
      <c r="K19" s="145">
        <v>1.2006512006512</v>
      </c>
      <c r="L19" s="8" t="s">
        <v>645</v>
      </c>
      <c r="M19" s="652" t="s">
        <v>646</v>
      </c>
      <c r="N19" s="4">
        <v>29</v>
      </c>
      <c r="O19" s="58">
        <v>0.87491083074744391</v>
      </c>
      <c r="P19" s="120">
        <v>1.3116236996834001</v>
      </c>
    </row>
    <row r="20" spans="1:16" s="22" customFormat="1" ht="28.9" customHeight="1" x14ac:dyDescent="0.25">
      <c r="A20" s="7"/>
      <c r="B20" s="98"/>
      <c r="C20" s="654" t="s">
        <v>659</v>
      </c>
      <c r="D20" s="10">
        <v>1547</v>
      </c>
      <c r="E20" s="60">
        <v>22.991490101955442</v>
      </c>
      <c r="F20" s="146">
        <v>21.712280701754388</v>
      </c>
      <c r="G20" s="98"/>
      <c r="H20" s="654" t="s">
        <v>659</v>
      </c>
      <c r="I20" s="10">
        <v>1099</v>
      </c>
      <c r="J20" s="60">
        <v>32.191421498772833</v>
      </c>
      <c r="K20" s="146">
        <v>22.364672364672366</v>
      </c>
      <c r="L20" s="98"/>
      <c r="M20" s="654" t="s">
        <v>659</v>
      </c>
      <c r="N20" s="10">
        <v>432</v>
      </c>
      <c r="O20" s="60">
        <v>13.033154444237784</v>
      </c>
      <c r="P20" s="120">
        <v>19.538670284938942</v>
      </c>
    </row>
    <row r="21" spans="1:16" s="22" customFormat="1" ht="28.9" customHeight="1" x14ac:dyDescent="0.25">
      <c r="A21" s="12">
        <v>11</v>
      </c>
      <c r="B21" s="8" t="s">
        <v>660</v>
      </c>
      <c r="C21" s="652" t="s">
        <v>661</v>
      </c>
      <c r="D21" s="13">
        <v>80</v>
      </c>
      <c r="E21" s="58">
        <v>1.1889587641605917</v>
      </c>
      <c r="F21" s="145">
        <v>1.1228070175439</v>
      </c>
      <c r="G21" s="8" t="s">
        <v>660</v>
      </c>
      <c r="H21" s="652" t="s">
        <v>661</v>
      </c>
      <c r="I21" s="13">
        <v>44</v>
      </c>
      <c r="J21" s="58">
        <v>1.2888285222438622</v>
      </c>
      <c r="K21" s="145">
        <v>0.89540089540089995</v>
      </c>
      <c r="L21" s="8" t="s">
        <v>639</v>
      </c>
      <c r="M21" s="652" t="s">
        <v>640</v>
      </c>
      <c r="N21" s="13">
        <v>20</v>
      </c>
      <c r="O21" s="58">
        <v>0.60338677982582345</v>
      </c>
      <c r="P21" s="158">
        <v>0.90456806874719997</v>
      </c>
    </row>
    <row r="22" spans="1:16" s="22" customFormat="1" ht="28.9" customHeight="1" x14ac:dyDescent="0.25">
      <c r="A22" s="7">
        <v>12</v>
      </c>
      <c r="B22" s="8" t="s">
        <v>657</v>
      </c>
      <c r="C22" s="652" t="s">
        <v>658</v>
      </c>
      <c r="D22" s="4">
        <v>42</v>
      </c>
      <c r="E22" s="58">
        <v>0.6242033511843107</v>
      </c>
      <c r="F22" s="145">
        <v>0.58947368421049995</v>
      </c>
      <c r="G22" s="8" t="s">
        <v>681</v>
      </c>
      <c r="H22" s="652" t="s">
        <v>682</v>
      </c>
      <c r="I22" s="4">
        <v>33</v>
      </c>
      <c r="J22" s="58">
        <v>0.96662139168289662</v>
      </c>
      <c r="K22" s="145">
        <v>0.67155067155070003</v>
      </c>
      <c r="L22" s="8" t="s">
        <v>687</v>
      </c>
      <c r="M22" s="652" t="s">
        <v>688</v>
      </c>
      <c r="N22" s="4">
        <v>17</v>
      </c>
      <c r="O22" s="790" t="s">
        <v>859</v>
      </c>
      <c r="P22" s="120">
        <v>0.76888285843509996</v>
      </c>
    </row>
    <row r="23" spans="1:16" s="22" customFormat="1" ht="28.9" customHeight="1" x14ac:dyDescent="0.25">
      <c r="A23" s="7">
        <v>13</v>
      </c>
      <c r="B23" s="8" t="s">
        <v>681</v>
      </c>
      <c r="C23" s="652" t="s">
        <v>682</v>
      </c>
      <c r="D23" s="4">
        <v>41</v>
      </c>
      <c r="E23" s="58">
        <v>0.60934136663230332</v>
      </c>
      <c r="F23" s="145">
        <v>0.57543859649119999</v>
      </c>
      <c r="G23" s="8" t="s">
        <v>695</v>
      </c>
      <c r="H23" s="652" t="s">
        <v>696</v>
      </c>
      <c r="I23" s="4">
        <v>30</v>
      </c>
      <c r="J23" s="58">
        <v>0.87874671971172413</v>
      </c>
      <c r="K23" s="145">
        <v>0.61050061050060001</v>
      </c>
      <c r="L23" s="144" t="s">
        <v>657</v>
      </c>
      <c r="M23" s="652" t="s">
        <v>658</v>
      </c>
      <c r="N23" s="4">
        <v>14</v>
      </c>
      <c r="O23" s="790" t="s">
        <v>859</v>
      </c>
      <c r="P23" s="120">
        <v>0.63319764812299995</v>
      </c>
    </row>
    <row r="24" spans="1:16" s="22" customFormat="1" ht="28.9" customHeight="1" x14ac:dyDescent="0.25">
      <c r="A24" s="7">
        <v>14</v>
      </c>
      <c r="B24" s="8" t="s">
        <v>687</v>
      </c>
      <c r="C24" s="652" t="s">
        <v>688</v>
      </c>
      <c r="D24" s="4">
        <v>38</v>
      </c>
      <c r="E24" s="58">
        <v>0.56475541297628118</v>
      </c>
      <c r="F24" s="145">
        <v>0.53333333333330002</v>
      </c>
      <c r="G24" s="8" t="s">
        <v>701</v>
      </c>
      <c r="H24" s="652" t="s">
        <v>702</v>
      </c>
      <c r="I24" s="4">
        <v>29</v>
      </c>
      <c r="J24" s="58">
        <v>0.84945516238800012</v>
      </c>
      <c r="K24" s="145">
        <v>0.59015059015060001</v>
      </c>
      <c r="L24" s="8" t="s">
        <v>683</v>
      </c>
      <c r="M24" s="652" t="s">
        <v>684</v>
      </c>
      <c r="N24" s="4">
        <v>14</v>
      </c>
      <c r="O24" s="790" t="s">
        <v>859</v>
      </c>
      <c r="P24" s="120">
        <v>0.63319764812299995</v>
      </c>
    </row>
    <row r="25" spans="1:16" s="22" customFormat="1" ht="28.9" customHeight="1" x14ac:dyDescent="0.25">
      <c r="A25" s="16">
        <v>15</v>
      </c>
      <c r="B25" s="17" t="s">
        <v>695</v>
      </c>
      <c r="C25" s="654" t="s">
        <v>696</v>
      </c>
      <c r="D25" s="18">
        <v>33</v>
      </c>
      <c r="E25" s="60">
        <v>0.49044549021624406</v>
      </c>
      <c r="F25" s="146">
        <v>0.46315789473680002</v>
      </c>
      <c r="G25" s="17" t="s">
        <v>657</v>
      </c>
      <c r="H25" s="654" t="s">
        <v>658</v>
      </c>
      <c r="I25" s="20">
        <v>28</v>
      </c>
      <c r="J25" s="60">
        <v>0.82016360506427588</v>
      </c>
      <c r="K25" s="146">
        <v>0.56980056980060001</v>
      </c>
      <c r="L25" s="17" t="s">
        <v>699</v>
      </c>
      <c r="M25" s="654" t="s">
        <v>700</v>
      </c>
      <c r="N25" s="20">
        <v>12</v>
      </c>
      <c r="O25" s="791" t="s">
        <v>859</v>
      </c>
      <c r="P25" s="142">
        <v>0.54274084124830002</v>
      </c>
    </row>
    <row r="26" spans="1:16" s="583" customFormat="1" ht="15" customHeight="1" x14ac:dyDescent="0.25">
      <c r="A26" s="594" t="s">
        <v>864</v>
      </c>
      <c r="B26" s="594"/>
      <c r="C26" s="595"/>
      <c r="D26" s="595"/>
      <c r="E26" s="595"/>
      <c r="F26" s="595"/>
      <c r="G26" s="582"/>
      <c r="H26" s="581"/>
      <c r="I26" s="581"/>
      <c r="J26" s="581"/>
      <c r="K26" s="581"/>
      <c r="L26" s="582"/>
      <c r="M26" s="581"/>
      <c r="N26" s="581"/>
      <c r="O26" s="581"/>
      <c r="P26" s="581"/>
    </row>
    <row r="27" spans="1:16" x14ac:dyDescent="0.25">
      <c r="A27" s="680" t="s">
        <v>860</v>
      </c>
      <c r="B27" s="788"/>
      <c r="G27" s="21"/>
      <c r="H27" s="1"/>
      <c r="L27" s="21"/>
      <c r="N27" s="1"/>
    </row>
  </sheetData>
  <mergeCells count="1">
    <mergeCell ref="A1:P1"/>
  </mergeCells>
  <phoneticPr fontId="2" type="noConversion"/>
  <conditionalFormatting sqref="D26:D27 I26:I27 N26:N27">
    <cfRule type="cellIs" dxfId="21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7"/>
  <dimension ref="A1:P26"/>
  <sheetViews>
    <sheetView showZeros="0" view="pageBreakPreview" zoomScaleNormal="90" zoomScaleSheetLayoutView="100" workbookViewId="0">
      <selection activeCell="V1" sqref="V1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x14ac:dyDescent="0.25">
      <c r="A1" s="811" t="s">
        <v>130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253"/>
      <c r="B2" s="254"/>
      <c r="C2" s="255"/>
      <c r="D2" s="255"/>
      <c r="E2" s="255"/>
      <c r="F2" s="255"/>
      <c r="G2" s="254"/>
      <c r="H2" s="255"/>
      <c r="I2" s="255"/>
      <c r="J2" s="255"/>
      <c r="K2" s="255"/>
      <c r="L2" s="254"/>
      <c r="M2" s="255"/>
      <c r="N2" s="255"/>
      <c r="O2" s="255"/>
      <c r="P2" s="255"/>
    </row>
    <row r="3" spans="1:16" ht="16.5" x14ac:dyDescent="0.25">
      <c r="A3" s="732" t="s">
        <v>662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627</v>
      </c>
      <c r="C9" s="652" t="s">
        <v>628</v>
      </c>
      <c r="D9" s="4">
        <v>39576</v>
      </c>
      <c r="E9" s="58">
        <v>548.61481205929545</v>
      </c>
      <c r="F9" s="140">
        <v>100</v>
      </c>
      <c r="G9" s="3" t="s">
        <v>627</v>
      </c>
      <c r="H9" s="652" t="s">
        <v>628</v>
      </c>
      <c r="I9" s="4">
        <v>27959</v>
      </c>
      <c r="J9" s="58">
        <v>797.43749867195947</v>
      </c>
      <c r="K9" s="140">
        <v>100</v>
      </c>
      <c r="L9" s="3" t="s">
        <v>627</v>
      </c>
      <c r="M9" s="652" t="s">
        <v>628</v>
      </c>
      <c r="N9" s="4">
        <v>11617</v>
      </c>
      <c r="O9" s="58">
        <v>313.32101122556065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629</v>
      </c>
      <c r="C10" s="652" t="s">
        <v>630</v>
      </c>
      <c r="D10" s="4">
        <v>15742</v>
      </c>
      <c r="E10" s="58">
        <v>218.22049654935893</v>
      </c>
      <c r="F10" s="145">
        <v>39.776632302405503</v>
      </c>
      <c r="G10" s="8" t="s">
        <v>629</v>
      </c>
      <c r="H10" s="652" t="s">
        <v>630</v>
      </c>
      <c r="I10" s="4">
        <v>10026</v>
      </c>
      <c r="J10" s="58">
        <v>285.95830901266379</v>
      </c>
      <c r="K10" s="145">
        <v>35.859651632747997</v>
      </c>
      <c r="L10" s="8" t="s">
        <v>629</v>
      </c>
      <c r="M10" s="652" t="s">
        <v>630</v>
      </c>
      <c r="N10" s="4">
        <v>5716</v>
      </c>
      <c r="O10" s="58">
        <v>154.16569683785011</v>
      </c>
      <c r="P10" s="120">
        <v>49.203753120427002</v>
      </c>
    </row>
    <row r="11" spans="1:16" s="22" customFormat="1" ht="28.9" customHeight="1" x14ac:dyDescent="0.25">
      <c r="A11" s="7">
        <v>2</v>
      </c>
      <c r="B11" s="8" t="s">
        <v>631</v>
      </c>
      <c r="C11" s="652" t="s">
        <v>632</v>
      </c>
      <c r="D11" s="4">
        <v>4511</v>
      </c>
      <c r="E11" s="58">
        <v>62.532884000391192</v>
      </c>
      <c r="F11" s="145">
        <v>11.3983222154841</v>
      </c>
      <c r="G11" s="8" t="s">
        <v>631</v>
      </c>
      <c r="H11" s="652" t="s">
        <v>632</v>
      </c>
      <c r="I11" s="4">
        <v>3608</v>
      </c>
      <c r="J11" s="58">
        <v>102.90620176717444</v>
      </c>
      <c r="K11" s="145">
        <v>12.9046103222576</v>
      </c>
      <c r="L11" s="8" t="s">
        <v>631</v>
      </c>
      <c r="M11" s="652" t="s">
        <v>632</v>
      </c>
      <c r="N11" s="4">
        <v>903</v>
      </c>
      <c r="O11" s="58">
        <v>24.354727824453928</v>
      </c>
      <c r="P11" s="120">
        <v>7.7730911595076</v>
      </c>
    </row>
    <row r="12" spans="1:16" s="22" customFormat="1" ht="28.9" customHeight="1" x14ac:dyDescent="0.25">
      <c r="A12" s="7">
        <v>3</v>
      </c>
      <c r="B12" s="8" t="s">
        <v>635</v>
      </c>
      <c r="C12" s="652" t="s">
        <v>636</v>
      </c>
      <c r="D12" s="4">
        <v>2178</v>
      </c>
      <c r="E12" s="58">
        <v>30.192112913511863</v>
      </c>
      <c r="F12" s="145">
        <v>5.5033353547605</v>
      </c>
      <c r="G12" s="8" t="s">
        <v>635</v>
      </c>
      <c r="H12" s="652" t="s">
        <v>636</v>
      </c>
      <c r="I12" s="4">
        <v>1618</v>
      </c>
      <c r="J12" s="58">
        <v>46.148069417762819</v>
      </c>
      <c r="K12" s="145">
        <v>5.7870453163561004</v>
      </c>
      <c r="L12" s="8" t="s">
        <v>635</v>
      </c>
      <c r="M12" s="652" t="s">
        <v>636</v>
      </c>
      <c r="N12" s="4">
        <v>560</v>
      </c>
      <c r="O12" s="58">
        <v>15.103707177955922</v>
      </c>
      <c r="P12" s="120">
        <v>4.8205216493069996</v>
      </c>
    </row>
    <row r="13" spans="1:16" s="22" customFormat="1" ht="28.9" customHeight="1" x14ac:dyDescent="0.25">
      <c r="A13" s="7">
        <v>4</v>
      </c>
      <c r="B13" s="8" t="s">
        <v>641</v>
      </c>
      <c r="C13" s="652" t="s">
        <v>642</v>
      </c>
      <c r="D13" s="4">
        <v>1889</v>
      </c>
      <c r="E13" s="58">
        <v>26.185905093491233</v>
      </c>
      <c r="F13" s="145">
        <v>4.7730948049322999</v>
      </c>
      <c r="G13" s="8" t="s">
        <v>651</v>
      </c>
      <c r="H13" s="652" t="s">
        <v>652</v>
      </c>
      <c r="I13" s="4">
        <v>1479</v>
      </c>
      <c r="J13" s="58">
        <v>42.183556655668241</v>
      </c>
      <c r="K13" s="145">
        <v>5.2898887656926004</v>
      </c>
      <c r="L13" s="8" t="s">
        <v>647</v>
      </c>
      <c r="M13" s="652" t="s">
        <v>648</v>
      </c>
      <c r="N13" s="4">
        <v>496</v>
      </c>
      <c r="O13" s="58">
        <v>13.37756921476096</v>
      </c>
      <c r="P13" s="120">
        <v>4.2696048893862004</v>
      </c>
    </row>
    <row r="14" spans="1:16" s="22" customFormat="1" ht="28.9" customHeight="1" x14ac:dyDescent="0.25">
      <c r="A14" s="7">
        <v>5</v>
      </c>
      <c r="B14" s="8" t="s">
        <v>651</v>
      </c>
      <c r="C14" s="652" t="s">
        <v>652</v>
      </c>
      <c r="D14" s="4">
        <v>1706</v>
      </c>
      <c r="E14" s="58">
        <v>23.649102217838035</v>
      </c>
      <c r="F14" s="145">
        <v>4.3106933495047999</v>
      </c>
      <c r="G14" s="8" t="s">
        <v>641</v>
      </c>
      <c r="H14" s="652" t="s">
        <v>642</v>
      </c>
      <c r="I14" s="4">
        <v>1425</v>
      </c>
      <c r="J14" s="58">
        <v>40.643386230106316</v>
      </c>
      <c r="K14" s="145">
        <v>5.0967488107585996</v>
      </c>
      <c r="L14" s="8" t="s">
        <v>641</v>
      </c>
      <c r="M14" s="652" t="s">
        <v>642</v>
      </c>
      <c r="N14" s="4">
        <v>464</v>
      </c>
      <c r="O14" s="58">
        <v>12.514500233163478</v>
      </c>
      <c r="P14" s="120">
        <v>3.9941465094258</v>
      </c>
    </row>
    <row r="15" spans="1:16" s="22" customFormat="1" ht="28.9" customHeight="1" x14ac:dyDescent="0.25">
      <c r="A15" s="7">
        <v>6</v>
      </c>
      <c r="B15" s="8" t="s">
        <v>637</v>
      </c>
      <c r="C15" s="652" t="s">
        <v>638</v>
      </c>
      <c r="D15" s="4">
        <v>1666</v>
      </c>
      <c r="E15" s="58">
        <v>23.094609786001271</v>
      </c>
      <c r="F15" s="145">
        <v>4.2096219931270999</v>
      </c>
      <c r="G15" s="8" t="s">
        <v>637</v>
      </c>
      <c r="H15" s="652" t="s">
        <v>638</v>
      </c>
      <c r="I15" s="4">
        <v>1223</v>
      </c>
      <c r="J15" s="58">
        <v>34.882007971522818</v>
      </c>
      <c r="K15" s="145">
        <v>4.3742623126720996</v>
      </c>
      <c r="L15" s="8" t="s">
        <v>637</v>
      </c>
      <c r="M15" s="652" t="s">
        <v>638</v>
      </c>
      <c r="N15" s="4">
        <v>443</v>
      </c>
      <c r="O15" s="58">
        <v>11.948111213990133</v>
      </c>
      <c r="P15" s="120">
        <v>3.8133769475768</v>
      </c>
    </row>
    <row r="16" spans="1:16" s="22" customFormat="1" ht="28.9" customHeight="1" x14ac:dyDescent="0.25">
      <c r="A16" s="7">
        <v>7</v>
      </c>
      <c r="B16" s="8" t="s">
        <v>647</v>
      </c>
      <c r="C16" s="652" t="s">
        <v>648</v>
      </c>
      <c r="D16" s="4">
        <v>1405</v>
      </c>
      <c r="E16" s="58">
        <v>19.47654666826638</v>
      </c>
      <c r="F16" s="145">
        <v>3.5501313927633</v>
      </c>
      <c r="G16" s="8" t="s">
        <v>633</v>
      </c>
      <c r="H16" s="652" t="s">
        <v>634</v>
      </c>
      <c r="I16" s="4">
        <v>1006</v>
      </c>
      <c r="J16" s="58">
        <v>28.692804594727683</v>
      </c>
      <c r="K16" s="145">
        <v>3.598125827104</v>
      </c>
      <c r="L16" s="8" t="s">
        <v>633</v>
      </c>
      <c r="M16" s="652" t="s">
        <v>634</v>
      </c>
      <c r="N16" s="4">
        <v>350</v>
      </c>
      <c r="O16" s="58">
        <v>9.4398169862224535</v>
      </c>
      <c r="P16" s="120">
        <v>3.0128260308169001</v>
      </c>
    </row>
    <row r="17" spans="1:16" s="22" customFormat="1" ht="28.9" customHeight="1" x14ac:dyDescent="0.25">
      <c r="A17" s="7">
        <v>8</v>
      </c>
      <c r="B17" s="8" t="s">
        <v>633</v>
      </c>
      <c r="C17" s="652" t="s">
        <v>634</v>
      </c>
      <c r="D17" s="4">
        <v>1356</v>
      </c>
      <c r="E17" s="58">
        <v>18.79729343926634</v>
      </c>
      <c r="F17" s="145">
        <v>3.4263189812007</v>
      </c>
      <c r="G17" s="8" t="s">
        <v>647</v>
      </c>
      <c r="H17" s="652" t="s">
        <v>648</v>
      </c>
      <c r="I17" s="4">
        <v>909</v>
      </c>
      <c r="J17" s="58">
        <v>25.92620216362571</v>
      </c>
      <c r="K17" s="145">
        <v>3.2511892413891998</v>
      </c>
      <c r="L17" s="8" t="s">
        <v>639</v>
      </c>
      <c r="M17" s="652" t="s">
        <v>640</v>
      </c>
      <c r="N17" s="4">
        <v>240</v>
      </c>
      <c r="O17" s="58">
        <v>6.4730173619811104</v>
      </c>
      <c r="P17" s="120">
        <v>2.0659378497029999</v>
      </c>
    </row>
    <row r="18" spans="1:16" s="22" customFormat="1" ht="28.9" customHeight="1" x14ac:dyDescent="0.25">
      <c r="A18" s="7">
        <v>9</v>
      </c>
      <c r="B18" s="8" t="s">
        <v>639</v>
      </c>
      <c r="C18" s="652" t="s">
        <v>640</v>
      </c>
      <c r="D18" s="4">
        <v>1098</v>
      </c>
      <c r="E18" s="58">
        <v>15.220817253919204</v>
      </c>
      <c r="F18" s="145">
        <v>2.7744087325651998</v>
      </c>
      <c r="G18" s="8" t="s">
        <v>639</v>
      </c>
      <c r="H18" s="652" t="s">
        <v>640</v>
      </c>
      <c r="I18" s="4">
        <v>858</v>
      </c>
      <c r="J18" s="58">
        <v>24.471596761706113</v>
      </c>
      <c r="K18" s="145">
        <v>3.0687792839514998</v>
      </c>
      <c r="L18" s="8" t="s">
        <v>645</v>
      </c>
      <c r="M18" s="652" t="s">
        <v>646</v>
      </c>
      <c r="N18" s="4">
        <v>230</v>
      </c>
      <c r="O18" s="58">
        <v>6.2033083052318974</v>
      </c>
      <c r="P18" s="120">
        <v>1.9798571059654</v>
      </c>
    </row>
    <row r="19" spans="1:16" s="22" customFormat="1" ht="28.9" customHeight="1" x14ac:dyDescent="0.25">
      <c r="A19" s="7">
        <v>10</v>
      </c>
      <c r="B19" s="8" t="s">
        <v>645</v>
      </c>
      <c r="C19" s="652" t="s">
        <v>646</v>
      </c>
      <c r="D19" s="4">
        <v>716</v>
      </c>
      <c r="E19" s="58">
        <v>9.9254145298780969</v>
      </c>
      <c r="F19" s="145">
        <v>1.8091772791591001</v>
      </c>
      <c r="G19" s="8" t="s">
        <v>645</v>
      </c>
      <c r="H19" s="652" t="s">
        <v>646</v>
      </c>
      <c r="I19" s="4">
        <v>486</v>
      </c>
      <c r="J19" s="58">
        <v>13.861533830057311</v>
      </c>
      <c r="K19" s="145">
        <v>1.7382595944060999</v>
      </c>
      <c r="L19" s="8" t="s">
        <v>651</v>
      </c>
      <c r="M19" s="652" t="s">
        <v>652</v>
      </c>
      <c r="N19" s="4">
        <v>227</v>
      </c>
      <c r="O19" s="58">
        <v>6.1223955882071328</v>
      </c>
      <c r="P19" s="120">
        <v>1.9540328828441</v>
      </c>
    </row>
    <row r="20" spans="1:16" s="22" customFormat="1" ht="28.9" customHeight="1" x14ac:dyDescent="0.25">
      <c r="A20" s="7"/>
      <c r="B20" s="9"/>
      <c r="C20" s="652" t="s">
        <v>659</v>
      </c>
      <c r="D20" s="10">
        <v>7309</v>
      </c>
      <c r="E20" s="60">
        <v>101.31962960737292</v>
      </c>
      <c r="F20" s="146">
        <v>18.468263594097433</v>
      </c>
      <c r="G20" s="9"/>
      <c r="H20" s="652" t="s">
        <v>659</v>
      </c>
      <c r="I20" s="10">
        <v>5321</v>
      </c>
      <c r="J20" s="60">
        <v>151.76383026694432</v>
      </c>
      <c r="K20" s="146">
        <v>19.031438892664259</v>
      </c>
      <c r="L20" s="9"/>
      <c r="M20" s="652" t="s">
        <v>659</v>
      </c>
      <c r="N20" s="10">
        <v>1988</v>
      </c>
      <c r="O20" s="60">
        <v>53.61816048174353</v>
      </c>
      <c r="P20" s="120">
        <v>17.112851855040027</v>
      </c>
    </row>
    <row r="21" spans="1:16" s="22" customFormat="1" ht="28.9" customHeight="1" x14ac:dyDescent="0.25">
      <c r="A21" s="12">
        <v>11</v>
      </c>
      <c r="B21" s="350" t="s">
        <v>643</v>
      </c>
      <c r="C21" s="653" t="s">
        <v>644</v>
      </c>
      <c r="D21" s="13">
        <v>453</v>
      </c>
      <c r="E21" s="58">
        <v>6.2796267905513661</v>
      </c>
      <c r="F21" s="145">
        <v>1.1446331109762999</v>
      </c>
      <c r="G21" s="350" t="s">
        <v>643</v>
      </c>
      <c r="H21" s="653" t="s">
        <v>644</v>
      </c>
      <c r="I21" s="13">
        <v>356</v>
      </c>
      <c r="J21" s="58">
        <v>10.153716138889717</v>
      </c>
      <c r="K21" s="145">
        <v>1.2732930362316</v>
      </c>
      <c r="L21" s="350" t="s">
        <v>660</v>
      </c>
      <c r="M21" s="653" t="s">
        <v>661</v>
      </c>
      <c r="N21" s="13">
        <v>160</v>
      </c>
      <c r="O21" s="58">
        <v>4.3153449079874076</v>
      </c>
      <c r="P21" s="158">
        <v>1.3772918998020001</v>
      </c>
    </row>
    <row r="22" spans="1:16" s="22" customFormat="1" ht="28.9" customHeight="1" x14ac:dyDescent="0.25">
      <c r="A22" s="7">
        <v>12</v>
      </c>
      <c r="B22" s="8" t="s">
        <v>660</v>
      </c>
      <c r="C22" s="652" t="s">
        <v>661</v>
      </c>
      <c r="D22" s="4">
        <v>376</v>
      </c>
      <c r="E22" s="58">
        <v>5.2122288592655934</v>
      </c>
      <c r="F22" s="145">
        <v>0.95007074994950003</v>
      </c>
      <c r="G22" s="8" t="s">
        <v>657</v>
      </c>
      <c r="H22" s="652" t="s">
        <v>658</v>
      </c>
      <c r="I22" s="4">
        <v>251</v>
      </c>
      <c r="J22" s="58">
        <v>7.1589403114081991</v>
      </c>
      <c r="K22" s="145">
        <v>0.89774312385989996</v>
      </c>
      <c r="L22" s="8" t="s">
        <v>687</v>
      </c>
      <c r="M22" s="652" t="s">
        <v>688</v>
      </c>
      <c r="N22" s="4">
        <v>108</v>
      </c>
      <c r="O22" s="58">
        <v>2.9128578128914997</v>
      </c>
      <c r="P22" s="120">
        <v>0.92967203236639995</v>
      </c>
    </row>
    <row r="23" spans="1:16" s="22" customFormat="1" ht="28.9" customHeight="1" x14ac:dyDescent="0.25">
      <c r="A23" s="7">
        <v>13</v>
      </c>
      <c r="B23" s="8" t="s">
        <v>657</v>
      </c>
      <c r="C23" s="652" t="s">
        <v>658</v>
      </c>
      <c r="D23" s="4">
        <v>342</v>
      </c>
      <c r="E23" s="58">
        <v>4.740910292204342</v>
      </c>
      <c r="F23" s="145">
        <v>0.86416009702850005</v>
      </c>
      <c r="G23" s="8" t="s">
        <v>660</v>
      </c>
      <c r="H23" s="652" t="s">
        <v>661</v>
      </c>
      <c r="I23" s="4">
        <v>216</v>
      </c>
      <c r="J23" s="58">
        <v>6.1606817022476932</v>
      </c>
      <c r="K23" s="145">
        <v>0.77255981973599996</v>
      </c>
      <c r="L23" s="8" t="s">
        <v>643</v>
      </c>
      <c r="M23" s="652" t="s">
        <v>644</v>
      </c>
      <c r="N23" s="4">
        <v>97</v>
      </c>
      <c r="O23" s="58">
        <v>2.6161778504673654</v>
      </c>
      <c r="P23" s="120">
        <v>0.83498321425499999</v>
      </c>
    </row>
    <row r="24" spans="1:16" s="22" customFormat="1" ht="28.9" customHeight="1" x14ac:dyDescent="0.25">
      <c r="A24" s="7">
        <v>14</v>
      </c>
      <c r="B24" s="8" t="s">
        <v>695</v>
      </c>
      <c r="C24" s="652" t="s">
        <v>696</v>
      </c>
      <c r="D24" s="4">
        <v>241</v>
      </c>
      <c r="E24" s="58">
        <v>3.3408169018165106</v>
      </c>
      <c r="F24" s="145">
        <v>0.60895492217510006</v>
      </c>
      <c r="G24" s="8" t="s">
        <v>695</v>
      </c>
      <c r="H24" s="652" t="s">
        <v>696</v>
      </c>
      <c r="I24" s="4">
        <v>189</v>
      </c>
      <c r="J24" s="58">
        <v>5.3905964894667324</v>
      </c>
      <c r="K24" s="145">
        <v>0.67598984226900005</v>
      </c>
      <c r="L24" s="8" t="s">
        <v>657</v>
      </c>
      <c r="M24" s="652" t="s">
        <v>658</v>
      </c>
      <c r="N24" s="4">
        <v>91</v>
      </c>
      <c r="O24" s="58">
        <v>2.4543524164178376</v>
      </c>
      <c r="P24" s="120">
        <v>0.78333476801239998</v>
      </c>
    </row>
    <row r="25" spans="1:16" s="22" customFormat="1" ht="28.9" customHeight="1" x14ac:dyDescent="0.25">
      <c r="A25" s="16">
        <v>15</v>
      </c>
      <c r="B25" s="17" t="s">
        <v>655</v>
      </c>
      <c r="C25" s="654" t="s">
        <v>656</v>
      </c>
      <c r="D25" s="18">
        <v>239</v>
      </c>
      <c r="E25" s="60">
        <v>3.3130922802246721</v>
      </c>
      <c r="F25" s="146">
        <v>0.60390135435619996</v>
      </c>
      <c r="G25" s="17" t="s">
        <v>655</v>
      </c>
      <c r="H25" s="654" t="s">
        <v>656</v>
      </c>
      <c r="I25" s="20">
        <v>179</v>
      </c>
      <c r="J25" s="60">
        <v>5.1053797439923017</v>
      </c>
      <c r="K25" s="146">
        <v>0.64022318394790001</v>
      </c>
      <c r="L25" s="17" t="s">
        <v>655</v>
      </c>
      <c r="M25" s="654" t="s">
        <v>656</v>
      </c>
      <c r="N25" s="20">
        <v>60</v>
      </c>
      <c r="O25" s="60">
        <v>1.6182543404952776</v>
      </c>
      <c r="P25" s="142">
        <v>0.51648446242580004</v>
      </c>
    </row>
    <row r="26" spans="1:16" s="582" customFormat="1" ht="15.75" customHeight="1" x14ac:dyDescent="0.25">
      <c r="A26" s="580" t="s">
        <v>703</v>
      </c>
      <c r="B26" s="580"/>
      <c r="C26" s="581"/>
      <c r="D26" s="581"/>
      <c r="E26" s="581"/>
      <c r="F26" s="581"/>
      <c r="H26" s="581"/>
      <c r="I26" s="581"/>
      <c r="J26" s="581"/>
      <c r="K26" s="581"/>
      <c r="M26" s="581"/>
      <c r="N26" s="581"/>
      <c r="O26" s="581"/>
      <c r="P26" s="581"/>
    </row>
  </sheetData>
  <mergeCells count="1">
    <mergeCell ref="A1:P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8"/>
  <dimension ref="A1:P26"/>
  <sheetViews>
    <sheetView showZeros="0" view="pageBreakPreview" zoomScaleNormal="90" zoomScaleSheetLayoutView="100" workbookViewId="0">
      <selection activeCell="R6" sqref="R6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customHeight="1" x14ac:dyDescent="0.25">
      <c r="A1" s="811" t="s">
        <v>129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662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446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447</v>
      </c>
      <c r="M7" s="316" t="s">
        <v>137</v>
      </c>
      <c r="N7" s="338"/>
      <c r="O7" s="337" t="s">
        <v>256</v>
      </c>
      <c r="P7" s="329" t="s">
        <v>448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627</v>
      </c>
      <c r="C9" s="652" t="s">
        <v>628</v>
      </c>
      <c r="D9" s="4">
        <v>152740</v>
      </c>
      <c r="E9" s="58">
        <v>3477.0169498316127</v>
      </c>
      <c r="F9" s="140">
        <v>100</v>
      </c>
      <c r="G9" s="3" t="s">
        <v>627</v>
      </c>
      <c r="H9" s="652" t="s">
        <v>628</v>
      </c>
      <c r="I9" s="4">
        <v>81953</v>
      </c>
      <c r="J9" s="58">
        <v>4132.6306521551678</v>
      </c>
      <c r="K9" s="140">
        <v>100</v>
      </c>
      <c r="L9" s="3" t="s">
        <v>627</v>
      </c>
      <c r="M9" s="652" t="s">
        <v>628</v>
      </c>
      <c r="N9" s="4">
        <v>70787</v>
      </c>
      <c r="O9" s="58">
        <v>2937.4941643929415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629</v>
      </c>
      <c r="C10" s="652" t="s">
        <v>630</v>
      </c>
      <c r="D10" s="4">
        <v>36627</v>
      </c>
      <c r="E10" s="58">
        <v>833.78748082678067</v>
      </c>
      <c r="F10" s="145">
        <v>23.979965955217999</v>
      </c>
      <c r="G10" s="8" t="s">
        <v>629</v>
      </c>
      <c r="H10" s="652" t="s">
        <v>630</v>
      </c>
      <c r="I10" s="4">
        <v>21369</v>
      </c>
      <c r="J10" s="58">
        <v>1077.5711005808666</v>
      </c>
      <c r="K10" s="145">
        <v>26.0747013532146</v>
      </c>
      <c r="L10" s="8" t="s">
        <v>629</v>
      </c>
      <c r="M10" s="652" t="s">
        <v>630</v>
      </c>
      <c r="N10" s="4">
        <v>15258</v>
      </c>
      <c r="O10" s="58">
        <v>633.17114668381896</v>
      </c>
      <c r="P10" s="120">
        <v>21.554805260853001</v>
      </c>
    </row>
    <row r="11" spans="1:16" s="22" customFormat="1" ht="28.9" customHeight="1" x14ac:dyDescent="0.25">
      <c r="A11" s="7">
        <v>2</v>
      </c>
      <c r="B11" s="8" t="s">
        <v>631</v>
      </c>
      <c r="C11" s="652" t="s">
        <v>632</v>
      </c>
      <c r="D11" s="4">
        <v>17957</v>
      </c>
      <c r="E11" s="58">
        <v>408.77827267334209</v>
      </c>
      <c r="F11" s="145">
        <v>11.756579808825499</v>
      </c>
      <c r="G11" s="8" t="s">
        <v>631</v>
      </c>
      <c r="H11" s="652" t="s">
        <v>632</v>
      </c>
      <c r="I11" s="4">
        <v>9213</v>
      </c>
      <c r="J11" s="58">
        <v>464.58245821758265</v>
      </c>
      <c r="K11" s="145">
        <v>11.2418093297378</v>
      </c>
      <c r="L11" s="8" t="s">
        <v>631</v>
      </c>
      <c r="M11" s="652" t="s">
        <v>632</v>
      </c>
      <c r="N11" s="4">
        <v>8744</v>
      </c>
      <c r="O11" s="58">
        <v>362.85545330995632</v>
      </c>
      <c r="P11" s="120">
        <v>12.3525506095752</v>
      </c>
    </row>
    <row r="12" spans="1:16" s="22" customFormat="1" ht="28.9" customHeight="1" x14ac:dyDescent="0.25">
      <c r="A12" s="7">
        <v>3</v>
      </c>
      <c r="B12" s="8" t="s">
        <v>633</v>
      </c>
      <c r="C12" s="652" t="s">
        <v>634</v>
      </c>
      <c r="D12" s="4">
        <v>15728</v>
      </c>
      <c r="E12" s="58">
        <v>358.03668054832792</v>
      </c>
      <c r="F12" s="145">
        <v>10.297237135000699</v>
      </c>
      <c r="G12" s="8" t="s">
        <v>633</v>
      </c>
      <c r="H12" s="652" t="s">
        <v>634</v>
      </c>
      <c r="I12" s="4">
        <v>9066</v>
      </c>
      <c r="J12" s="58">
        <v>457.16971303599314</v>
      </c>
      <c r="K12" s="145">
        <v>11.062438226788499</v>
      </c>
      <c r="L12" s="8" t="s">
        <v>633</v>
      </c>
      <c r="M12" s="652" t="s">
        <v>634</v>
      </c>
      <c r="N12" s="4">
        <v>6662</v>
      </c>
      <c r="O12" s="58">
        <v>276.45734560280528</v>
      </c>
      <c r="P12" s="120">
        <v>9.4113325893171993</v>
      </c>
    </row>
    <row r="13" spans="1:16" s="22" customFormat="1" ht="28.9" customHeight="1" x14ac:dyDescent="0.25">
      <c r="A13" s="7">
        <v>4</v>
      </c>
      <c r="B13" s="8" t="s">
        <v>635</v>
      </c>
      <c r="C13" s="652" t="s">
        <v>636</v>
      </c>
      <c r="D13" s="4">
        <v>9993</v>
      </c>
      <c r="E13" s="58">
        <v>227.48350386059516</v>
      </c>
      <c r="F13" s="145">
        <v>6.5424905067435004</v>
      </c>
      <c r="G13" s="8" t="s">
        <v>635</v>
      </c>
      <c r="H13" s="652" t="s">
        <v>636</v>
      </c>
      <c r="I13" s="4">
        <v>5310</v>
      </c>
      <c r="J13" s="58">
        <v>267.76650962068425</v>
      </c>
      <c r="K13" s="145">
        <v>6.4793235146974002</v>
      </c>
      <c r="L13" s="8" t="s">
        <v>635</v>
      </c>
      <c r="M13" s="652" t="s">
        <v>636</v>
      </c>
      <c r="N13" s="4">
        <v>4683</v>
      </c>
      <c r="O13" s="58">
        <v>194.33349586579661</v>
      </c>
      <c r="P13" s="120">
        <v>6.6156215124245996</v>
      </c>
    </row>
    <row r="14" spans="1:16" s="22" customFormat="1" ht="28.9" customHeight="1" x14ac:dyDescent="0.25">
      <c r="A14" s="7">
        <v>5</v>
      </c>
      <c r="B14" s="8" t="s">
        <v>637</v>
      </c>
      <c r="C14" s="652" t="s">
        <v>638</v>
      </c>
      <c r="D14" s="4">
        <v>8801</v>
      </c>
      <c r="E14" s="58">
        <v>200.34847568068628</v>
      </c>
      <c r="F14" s="145">
        <v>5.7620793505302998</v>
      </c>
      <c r="G14" s="8" t="s">
        <v>637</v>
      </c>
      <c r="H14" s="652" t="s">
        <v>638</v>
      </c>
      <c r="I14" s="4">
        <v>4150</v>
      </c>
      <c r="J14" s="58">
        <v>209.27137757548772</v>
      </c>
      <c r="K14" s="145">
        <v>5.0638780764584999</v>
      </c>
      <c r="L14" s="8" t="s">
        <v>637</v>
      </c>
      <c r="M14" s="652" t="s">
        <v>638</v>
      </c>
      <c r="N14" s="4">
        <v>4651</v>
      </c>
      <c r="O14" s="58">
        <v>193.00557105953874</v>
      </c>
      <c r="P14" s="120">
        <v>6.5704154717673999</v>
      </c>
    </row>
    <row r="15" spans="1:16" s="22" customFormat="1" ht="28.9" customHeight="1" x14ac:dyDescent="0.25">
      <c r="A15" s="7">
        <v>6</v>
      </c>
      <c r="B15" s="8" t="s">
        <v>639</v>
      </c>
      <c r="C15" s="652" t="s">
        <v>640</v>
      </c>
      <c r="D15" s="4">
        <v>7694</v>
      </c>
      <c r="E15" s="58">
        <v>175.14841175857291</v>
      </c>
      <c r="F15" s="145">
        <v>5.0373183187114998</v>
      </c>
      <c r="G15" s="8" t="s">
        <v>643</v>
      </c>
      <c r="H15" s="652" t="s">
        <v>644</v>
      </c>
      <c r="I15" s="4">
        <v>3981</v>
      </c>
      <c r="J15" s="58">
        <v>200.7492419585582</v>
      </c>
      <c r="K15" s="145">
        <v>4.8576623186461001</v>
      </c>
      <c r="L15" s="8" t="s">
        <v>639</v>
      </c>
      <c r="M15" s="652" t="s">
        <v>640</v>
      </c>
      <c r="N15" s="4">
        <v>4282</v>
      </c>
      <c r="O15" s="58">
        <v>177.69293813737795</v>
      </c>
      <c r="P15" s="120">
        <v>6.0491333154392999</v>
      </c>
    </row>
    <row r="16" spans="1:16" s="22" customFormat="1" ht="28.9" customHeight="1" x14ac:dyDescent="0.25">
      <c r="A16" s="7">
        <v>7</v>
      </c>
      <c r="B16" s="8" t="s">
        <v>643</v>
      </c>
      <c r="C16" s="652" t="s">
        <v>644</v>
      </c>
      <c r="D16" s="4">
        <v>5706</v>
      </c>
      <c r="E16" s="58">
        <v>129.89301241154368</v>
      </c>
      <c r="F16" s="145">
        <v>3.7357601152285</v>
      </c>
      <c r="G16" s="8" t="s">
        <v>639</v>
      </c>
      <c r="H16" s="652" t="s">
        <v>640</v>
      </c>
      <c r="I16" s="4">
        <v>3412</v>
      </c>
      <c r="J16" s="58">
        <v>172.0563711536299</v>
      </c>
      <c r="K16" s="145">
        <v>4.1633619269580997</v>
      </c>
      <c r="L16" s="8" t="s">
        <v>645</v>
      </c>
      <c r="M16" s="652" t="s">
        <v>646</v>
      </c>
      <c r="N16" s="4">
        <v>2549</v>
      </c>
      <c r="O16" s="58">
        <v>105.77751034847651</v>
      </c>
      <c r="P16" s="120">
        <v>3.6009436760987001</v>
      </c>
    </row>
    <row r="17" spans="1:16" s="22" customFormat="1" ht="28.9" customHeight="1" x14ac:dyDescent="0.25">
      <c r="A17" s="7">
        <v>8</v>
      </c>
      <c r="B17" s="8" t="s">
        <v>645</v>
      </c>
      <c r="C17" s="652" t="s">
        <v>646</v>
      </c>
      <c r="D17" s="4">
        <v>4870</v>
      </c>
      <c r="E17" s="58">
        <v>110.86206982899013</v>
      </c>
      <c r="F17" s="145">
        <v>3.1884247741260001</v>
      </c>
      <c r="G17" s="8" t="s">
        <v>645</v>
      </c>
      <c r="H17" s="652" t="s">
        <v>646</v>
      </c>
      <c r="I17" s="4">
        <v>2321</v>
      </c>
      <c r="J17" s="58">
        <v>117.04069092836313</v>
      </c>
      <c r="K17" s="145">
        <v>2.8321110880627001</v>
      </c>
      <c r="L17" s="8" t="s">
        <v>649</v>
      </c>
      <c r="M17" s="652" t="s">
        <v>650</v>
      </c>
      <c r="N17" s="4">
        <v>2240</v>
      </c>
      <c r="O17" s="58">
        <v>92.954736438049196</v>
      </c>
      <c r="P17" s="120">
        <v>3.1644228460027999</v>
      </c>
    </row>
    <row r="18" spans="1:16" s="22" customFormat="1" ht="28.9" customHeight="1" x14ac:dyDescent="0.25">
      <c r="A18" s="7">
        <v>9</v>
      </c>
      <c r="B18" s="8" t="s">
        <v>649</v>
      </c>
      <c r="C18" s="652" t="s">
        <v>650</v>
      </c>
      <c r="D18" s="4">
        <v>3708</v>
      </c>
      <c r="E18" s="58">
        <v>84.409970210656141</v>
      </c>
      <c r="F18" s="145">
        <v>2.4276548382873</v>
      </c>
      <c r="G18" s="8" t="s">
        <v>641</v>
      </c>
      <c r="H18" s="652" t="s">
        <v>642</v>
      </c>
      <c r="I18" s="4">
        <v>2292</v>
      </c>
      <c r="J18" s="58">
        <v>115.5783126272332</v>
      </c>
      <c r="K18" s="145">
        <v>2.7967249521066999</v>
      </c>
      <c r="L18" s="8" t="s">
        <v>653</v>
      </c>
      <c r="M18" s="652" t="s">
        <v>654</v>
      </c>
      <c r="N18" s="4">
        <v>1909</v>
      </c>
      <c r="O18" s="58">
        <v>79.219014223319604</v>
      </c>
      <c r="P18" s="120">
        <v>2.6968228629550999</v>
      </c>
    </row>
    <row r="19" spans="1:16" s="22" customFormat="1" ht="28.9" customHeight="1" x14ac:dyDescent="0.25">
      <c r="A19" s="7">
        <v>10</v>
      </c>
      <c r="B19" s="8" t="s">
        <v>641</v>
      </c>
      <c r="C19" s="652" t="s">
        <v>642</v>
      </c>
      <c r="D19" s="4">
        <v>3663</v>
      </c>
      <c r="E19" s="58">
        <v>83.385577368293809</v>
      </c>
      <c r="F19" s="145">
        <v>2.3981930077254998</v>
      </c>
      <c r="G19" s="8" t="s">
        <v>655</v>
      </c>
      <c r="H19" s="652" t="s">
        <v>656</v>
      </c>
      <c r="I19" s="4">
        <v>1578</v>
      </c>
      <c r="J19" s="58">
        <v>79.573550316655329</v>
      </c>
      <c r="K19" s="145">
        <v>1.9254938806388999</v>
      </c>
      <c r="L19" s="8" t="s">
        <v>643</v>
      </c>
      <c r="M19" s="652" t="s">
        <v>644</v>
      </c>
      <c r="N19" s="4">
        <v>1725</v>
      </c>
      <c r="O19" s="58">
        <v>71.583446587336994</v>
      </c>
      <c r="P19" s="120">
        <v>2.4368881291763</v>
      </c>
    </row>
    <row r="20" spans="1:16" s="22" customFormat="1" ht="28.9" customHeight="1" x14ac:dyDescent="0.25">
      <c r="A20" s="7"/>
      <c r="B20" s="9"/>
      <c r="C20" s="652" t="s">
        <v>659</v>
      </c>
      <c r="D20" s="10">
        <v>37993</v>
      </c>
      <c r="E20" s="60">
        <v>864.88349466382385</v>
      </c>
      <c r="F20" s="146">
        <v>24.874296189603246</v>
      </c>
      <c r="G20" s="9"/>
      <c r="H20" s="652" t="s">
        <v>659</v>
      </c>
      <c r="I20" s="10">
        <v>19261</v>
      </c>
      <c r="J20" s="60">
        <v>971.27132614011293</v>
      </c>
      <c r="K20" s="146">
        <v>23.502495332690689</v>
      </c>
      <c r="L20" s="9"/>
      <c r="M20" s="652" t="s">
        <v>659</v>
      </c>
      <c r="N20" s="10">
        <v>18084</v>
      </c>
      <c r="O20" s="60">
        <v>750.44350613646498</v>
      </c>
      <c r="P20" s="120">
        <v>25.547063726390437</v>
      </c>
    </row>
    <row r="21" spans="1:16" s="22" customFormat="1" ht="28.9" customHeight="1" x14ac:dyDescent="0.25">
      <c r="A21" s="12">
        <v>11</v>
      </c>
      <c r="B21" s="350" t="s">
        <v>653</v>
      </c>
      <c r="C21" s="653" t="s">
        <v>654</v>
      </c>
      <c r="D21" s="13">
        <v>3350</v>
      </c>
      <c r="E21" s="58">
        <v>76.260356042529153</v>
      </c>
      <c r="F21" s="145">
        <v>2.1932696084850001</v>
      </c>
      <c r="G21" s="350" t="s">
        <v>649</v>
      </c>
      <c r="H21" s="653" t="s">
        <v>650</v>
      </c>
      <c r="I21" s="13">
        <v>1468</v>
      </c>
      <c r="J21" s="58">
        <v>74.026598139955652</v>
      </c>
      <c r="K21" s="145">
        <v>1.7912706063231001</v>
      </c>
      <c r="L21" s="350" t="s">
        <v>641</v>
      </c>
      <c r="M21" s="653" t="s">
        <v>642</v>
      </c>
      <c r="N21" s="13">
        <v>1371</v>
      </c>
      <c r="O21" s="58">
        <v>56.893278418109574</v>
      </c>
      <c r="P21" s="158">
        <v>1.9367963044062</v>
      </c>
    </row>
    <row r="22" spans="1:16" s="22" customFormat="1" ht="28.9" customHeight="1" x14ac:dyDescent="0.25">
      <c r="A22" s="7">
        <v>12</v>
      </c>
      <c r="B22" s="8" t="s">
        <v>655</v>
      </c>
      <c r="C22" s="652" t="s">
        <v>656</v>
      </c>
      <c r="D22" s="4">
        <v>2688</v>
      </c>
      <c r="E22" s="58">
        <v>61.190399117109955</v>
      </c>
      <c r="F22" s="145">
        <v>1.7598533455545</v>
      </c>
      <c r="G22" s="8" t="s">
        <v>653</v>
      </c>
      <c r="H22" s="652" t="s">
        <v>654</v>
      </c>
      <c r="I22" s="4">
        <v>1441</v>
      </c>
      <c r="J22" s="58">
        <v>72.665073514765737</v>
      </c>
      <c r="K22" s="145">
        <v>1.7583248935364999</v>
      </c>
      <c r="L22" s="8" t="s">
        <v>655</v>
      </c>
      <c r="M22" s="652" t="s">
        <v>656</v>
      </c>
      <c r="N22" s="4">
        <v>1110</v>
      </c>
      <c r="O22" s="58">
        <v>46.062391717069019</v>
      </c>
      <c r="P22" s="120">
        <v>1.568084535296</v>
      </c>
    </row>
    <row r="23" spans="1:16" s="22" customFormat="1" ht="28.9" customHeight="1" x14ac:dyDescent="0.25">
      <c r="A23" s="7">
        <v>13</v>
      </c>
      <c r="B23" s="8" t="s">
        <v>657</v>
      </c>
      <c r="C23" s="652" t="s">
        <v>658</v>
      </c>
      <c r="D23" s="4">
        <v>1914</v>
      </c>
      <c r="E23" s="58">
        <v>43.570842228477851</v>
      </c>
      <c r="F23" s="145">
        <v>1.2531098598926</v>
      </c>
      <c r="G23" s="8" t="s">
        <v>657</v>
      </c>
      <c r="H23" s="652" t="s">
        <v>658</v>
      </c>
      <c r="I23" s="4">
        <v>923</v>
      </c>
      <c r="J23" s="58">
        <v>46.543971446307268</v>
      </c>
      <c r="K23" s="145">
        <v>1.1262552926677001</v>
      </c>
      <c r="L23" s="8" t="s">
        <v>657</v>
      </c>
      <c r="M23" s="652" t="s">
        <v>658</v>
      </c>
      <c r="N23" s="4">
        <v>991</v>
      </c>
      <c r="O23" s="58">
        <v>41.124171343797656</v>
      </c>
      <c r="P23" s="120">
        <v>1.3999745716020999</v>
      </c>
    </row>
    <row r="24" spans="1:16" s="22" customFormat="1" ht="28.9" customHeight="1" x14ac:dyDescent="0.25">
      <c r="A24" s="7">
        <v>14</v>
      </c>
      <c r="B24" s="8" t="s">
        <v>704</v>
      </c>
      <c r="C24" s="652" t="s">
        <v>705</v>
      </c>
      <c r="D24" s="4">
        <v>1691</v>
      </c>
      <c r="E24" s="58">
        <v>38.494406587437851</v>
      </c>
      <c r="F24" s="145">
        <v>1.1071101217756001</v>
      </c>
      <c r="G24" s="8" t="s">
        <v>704</v>
      </c>
      <c r="H24" s="652" t="s">
        <v>705</v>
      </c>
      <c r="I24" s="4">
        <v>906</v>
      </c>
      <c r="J24" s="58">
        <v>45.686715200817325</v>
      </c>
      <c r="K24" s="145">
        <v>1.105511695728</v>
      </c>
      <c r="L24" s="8" t="s">
        <v>660</v>
      </c>
      <c r="M24" s="652" t="s">
        <v>661</v>
      </c>
      <c r="N24" s="4">
        <v>868</v>
      </c>
      <c r="O24" s="58">
        <v>36.019960369744062</v>
      </c>
      <c r="P24" s="120">
        <v>1.2262138528261</v>
      </c>
    </row>
    <row r="25" spans="1:16" s="22" customFormat="1" ht="28.9" customHeight="1" x14ac:dyDescent="0.25">
      <c r="A25" s="16">
        <v>15</v>
      </c>
      <c r="B25" s="17" t="s">
        <v>651</v>
      </c>
      <c r="C25" s="654" t="s">
        <v>652</v>
      </c>
      <c r="D25" s="18">
        <v>1674</v>
      </c>
      <c r="E25" s="60">
        <v>38.107413735878744</v>
      </c>
      <c r="F25" s="146">
        <v>1.0959800968967</v>
      </c>
      <c r="G25" s="17" t="s">
        <v>651</v>
      </c>
      <c r="H25" s="654" t="s">
        <v>652</v>
      </c>
      <c r="I25" s="20">
        <v>880</v>
      </c>
      <c r="J25" s="60">
        <v>44.375617413597389</v>
      </c>
      <c r="K25" s="146">
        <v>1.0737861945261</v>
      </c>
      <c r="L25" s="17" t="s">
        <v>651</v>
      </c>
      <c r="M25" s="654" t="s">
        <v>652</v>
      </c>
      <c r="N25" s="20">
        <v>794</v>
      </c>
      <c r="O25" s="60">
        <v>32.949134255272796</v>
      </c>
      <c r="P25" s="142">
        <v>1.1216748838063</v>
      </c>
    </row>
    <row r="26" spans="1:16" s="582" customFormat="1" ht="15.75" customHeight="1" x14ac:dyDescent="0.25">
      <c r="A26" s="580" t="s">
        <v>706</v>
      </c>
      <c r="B26" s="580"/>
      <c r="C26" s="581"/>
      <c r="D26" s="581"/>
      <c r="E26" s="581"/>
      <c r="F26" s="581"/>
      <c r="H26" s="581"/>
      <c r="I26" s="581"/>
      <c r="J26" s="581"/>
      <c r="K26" s="581"/>
      <c r="M26" s="581"/>
      <c r="N26" s="581"/>
      <c r="O26" s="581"/>
      <c r="P26" s="581"/>
    </row>
  </sheetData>
  <mergeCells count="1">
    <mergeCell ref="A1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7"/>
  <sheetViews>
    <sheetView view="pageBreakPreview" zoomScaleNormal="85" zoomScaleSheetLayoutView="100" workbookViewId="0">
      <selection activeCell="T2" sqref="T2"/>
    </sheetView>
  </sheetViews>
  <sheetFormatPr defaultRowHeight="15.75" x14ac:dyDescent="0.25"/>
  <cols>
    <col min="1" max="1" width="3" style="307" customWidth="1"/>
    <col min="2" max="2" width="13.125" style="173" customWidth="1"/>
    <col min="3" max="3" width="19.875" style="176" customWidth="1"/>
    <col min="4" max="4" width="5.625" style="307" customWidth="1"/>
    <col min="5" max="5" width="6.5" style="307" customWidth="1"/>
    <col min="6" max="6" width="7.875" style="307" customWidth="1"/>
    <col min="7" max="7" width="13.125" style="173" customWidth="1"/>
    <col min="8" max="8" width="19.875" style="175" customWidth="1"/>
    <col min="9" max="9" width="6" style="307" customWidth="1"/>
    <col min="10" max="10" width="6.25" style="307" customWidth="1"/>
    <col min="11" max="11" width="7.875" style="307" customWidth="1"/>
    <col min="12" max="12" width="13.125" style="173" customWidth="1"/>
    <col min="13" max="13" width="19.875" style="175" customWidth="1"/>
    <col min="14" max="14" width="6.75" style="307" customWidth="1"/>
    <col min="15" max="15" width="6.875" style="307" customWidth="1"/>
    <col min="16" max="16" width="7.875" style="307" customWidth="1"/>
    <col min="17" max="16384" width="9" style="284"/>
  </cols>
  <sheetData>
    <row r="1" spans="1:16" ht="15.75" customHeight="1" x14ac:dyDescent="0.25">
      <c r="A1" s="824" t="s">
        <v>128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824"/>
      <c r="N1" s="824"/>
      <c r="O1" s="824"/>
      <c r="P1" s="824"/>
    </row>
    <row r="2" spans="1:16" ht="15.75" customHeight="1" x14ac:dyDescent="0.25">
      <c r="A2" s="824"/>
      <c r="B2" s="824"/>
      <c r="C2" s="824"/>
      <c r="D2" s="824"/>
      <c r="E2" s="824"/>
      <c r="F2" s="824"/>
      <c r="G2" s="824"/>
      <c r="H2" s="824"/>
      <c r="I2" s="824"/>
      <c r="J2" s="824"/>
      <c r="K2" s="824"/>
      <c r="L2" s="824"/>
      <c r="M2" s="824"/>
      <c r="N2" s="824"/>
      <c r="O2" s="824"/>
      <c r="P2" s="824"/>
    </row>
    <row r="3" spans="1:16" ht="16.5" x14ac:dyDescent="0.25">
      <c r="A3" s="733" t="s">
        <v>662</v>
      </c>
      <c r="B3" s="304"/>
      <c r="C3" s="305"/>
      <c r="D3" s="306"/>
      <c r="E3" s="306"/>
      <c r="F3" s="304"/>
      <c r="G3" s="304"/>
      <c r="H3" s="729"/>
      <c r="I3" s="306"/>
      <c r="J3" s="306"/>
      <c r="K3" s="306"/>
      <c r="L3" s="304"/>
      <c r="M3" s="306"/>
      <c r="N3" s="306"/>
      <c r="O3" s="306"/>
      <c r="P3" s="305"/>
    </row>
    <row r="4" spans="1:16" x14ac:dyDescent="0.25">
      <c r="P4" s="308" t="s">
        <v>443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ht="14.25" customHeight="1" x14ac:dyDescent="0.25">
      <c r="A6" s="511"/>
      <c r="B6" s="174" t="s">
        <v>1</v>
      </c>
      <c r="C6" s="512"/>
      <c r="D6" s="510" t="s">
        <v>143</v>
      </c>
      <c r="E6" s="513" t="s">
        <v>75</v>
      </c>
      <c r="F6" s="510" t="s">
        <v>145</v>
      </c>
      <c r="G6" s="174" t="s">
        <v>1</v>
      </c>
      <c r="H6" s="512"/>
      <c r="I6" s="510" t="s">
        <v>143</v>
      </c>
      <c r="J6" s="513" t="s">
        <v>75</v>
      </c>
      <c r="K6" s="510" t="s">
        <v>145</v>
      </c>
      <c r="L6" s="174" t="s">
        <v>1</v>
      </c>
      <c r="M6" s="512"/>
      <c r="N6" s="510" t="s">
        <v>143</v>
      </c>
      <c r="O6" s="514" t="s">
        <v>75</v>
      </c>
      <c r="P6" s="515" t="s">
        <v>145</v>
      </c>
    </row>
    <row r="7" spans="1:16" ht="14.25" customHeight="1" x14ac:dyDescent="0.25">
      <c r="A7" s="511"/>
      <c r="B7" s="516" t="s">
        <v>257</v>
      </c>
      <c r="C7" s="517" t="s">
        <v>137</v>
      </c>
      <c r="D7" s="518"/>
      <c r="E7" s="519" t="s">
        <v>256</v>
      </c>
      <c r="F7" s="518" t="s">
        <v>199</v>
      </c>
      <c r="G7" s="516" t="s">
        <v>257</v>
      </c>
      <c r="H7" s="517" t="s">
        <v>137</v>
      </c>
      <c r="I7" s="518"/>
      <c r="J7" s="519" t="s">
        <v>256</v>
      </c>
      <c r="K7" s="518" t="s">
        <v>199</v>
      </c>
      <c r="L7" s="516" t="s">
        <v>257</v>
      </c>
      <c r="M7" s="517" t="s">
        <v>137</v>
      </c>
      <c r="N7" s="518"/>
      <c r="O7" s="519" t="s">
        <v>256</v>
      </c>
      <c r="P7" s="516" t="s">
        <v>199</v>
      </c>
    </row>
    <row r="8" spans="1:16" ht="14.25" customHeight="1" x14ac:dyDescent="0.25">
      <c r="A8" s="520" t="s">
        <v>148</v>
      </c>
      <c r="B8" s="521" t="s">
        <v>140</v>
      </c>
      <c r="C8" s="522"/>
      <c r="D8" s="520" t="s">
        <v>149</v>
      </c>
      <c r="E8" s="523" t="s">
        <v>75</v>
      </c>
      <c r="F8" s="520" t="s">
        <v>2</v>
      </c>
      <c r="G8" s="521" t="s">
        <v>140</v>
      </c>
      <c r="H8" s="522"/>
      <c r="I8" s="520" t="s">
        <v>149</v>
      </c>
      <c r="J8" s="523" t="s">
        <v>75</v>
      </c>
      <c r="K8" s="520" t="s">
        <v>2</v>
      </c>
      <c r="L8" s="521" t="s">
        <v>140</v>
      </c>
      <c r="M8" s="522"/>
      <c r="N8" s="520" t="s">
        <v>149</v>
      </c>
      <c r="O8" s="523" t="s">
        <v>75</v>
      </c>
      <c r="P8" s="521" t="s">
        <v>2</v>
      </c>
    </row>
    <row r="9" spans="1:16" ht="24.75" customHeight="1" x14ac:dyDescent="0.25">
      <c r="A9" s="355"/>
      <c r="B9" s="532" t="s">
        <v>627</v>
      </c>
      <c r="C9" s="657" t="s">
        <v>628</v>
      </c>
      <c r="D9" s="351">
        <v>1116</v>
      </c>
      <c r="E9" s="352">
        <v>33.083419129864573</v>
      </c>
      <c r="F9" s="353">
        <v>100</v>
      </c>
      <c r="G9" s="354" t="s">
        <v>627</v>
      </c>
      <c r="H9" s="657" t="s">
        <v>628</v>
      </c>
      <c r="I9" s="351">
        <v>665</v>
      </c>
      <c r="J9" s="352">
        <v>38.011446875716288</v>
      </c>
      <c r="K9" s="353">
        <v>100</v>
      </c>
      <c r="L9" s="354" t="s">
        <v>627</v>
      </c>
      <c r="M9" s="657" t="s">
        <v>628</v>
      </c>
      <c r="N9" s="351">
        <v>451</v>
      </c>
      <c r="O9" s="352">
        <v>27.774048569482542</v>
      </c>
      <c r="P9" s="352">
        <v>100</v>
      </c>
    </row>
    <row r="10" spans="1:16" ht="24.75" customHeight="1" x14ac:dyDescent="0.25">
      <c r="A10" s="355">
        <v>1</v>
      </c>
      <c r="B10" s="356" t="s">
        <v>689</v>
      </c>
      <c r="C10" s="657" t="s">
        <v>690</v>
      </c>
      <c r="D10" s="351">
        <v>317</v>
      </c>
      <c r="E10" s="352">
        <v>9.3973511327661932</v>
      </c>
      <c r="F10" s="357">
        <v>28.405017921147</v>
      </c>
      <c r="G10" s="358" t="s">
        <v>689</v>
      </c>
      <c r="H10" s="657" t="s">
        <v>690</v>
      </c>
      <c r="I10" s="351">
        <v>191</v>
      </c>
      <c r="J10" s="352">
        <v>10.917573463551594</v>
      </c>
      <c r="K10" s="353">
        <v>28.721804511278201</v>
      </c>
      <c r="L10" s="358" t="s">
        <v>689</v>
      </c>
      <c r="M10" s="657" t="s">
        <v>690</v>
      </c>
      <c r="N10" s="351">
        <v>126</v>
      </c>
      <c r="O10" s="352">
        <v>7.7594902877046561</v>
      </c>
      <c r="P10" s="352">
        <v>27.937915742793798</v>
      </c>
    </row>
    <row r="11" spans="1:16" ht="24.75" customHeight="1" x14ac:dyDescent="0.25">
      <c r="A11" s="355">
        <v>2</v>
      </c>
      <c r="B11" s="356" t="s">
        <v>641</v>
      </c>
      <c r="C11" s="657" t="s">
        <v>642</v>
      </c>
      <c r="D11" s="351">
        <v>162</v>
      </c>
      <c r="E11" s="352">
        <v>4.80243180917389</v>
      </c>
      <c r="F11" s="357">
        <v>14.5161290322581</v>
      </c>
      <c r="G11" s="358" t="s">
        <v>641</v>
      </c>
      <c r="H11" s="657" t="s">
        <v>642</v>
      </c>
      <c r="I11" s="351">
        <v>113</v>
      </c>
      <c r="J11" s="352">
        <v>6.4590879653472788</v>
      </c>
      <c r="K11" s="353">
        <v>16.9924812030075</v>
      </c>
      <c r="L11" s="358" t="s">
        <v>664</v>
      </c>
      <c r="M11" s="657" t="s">
        <v>665</v>
      </c>
      <c r="N11" s="351">
        <v>67</v>
      </c>
      <c r="O11" s="352">
        <v>4.1260781688588253</v>
      </c>
      <c r="P11" s="352">
        <v>14.8558758314856</v>
      </c>
    </row>
    <row r="12" spans="1:16" ht="24.75" customHeight="1" x14ac:dyDescent="0.25">
      <c r="A12" s="355">
        <v>3</v>
      </c>
      <c r="B12" s="356" t="s">
        <v>664</v>
      </c>
      <c r="C12" s="657" t="s">
        <v>665</v>
      </c>
      <c r="D12" s="351">
        <v>143</v>
      </c>
      <c r="E12" s="352">
        <v>4.239183634023866</v>
      </c>
      <c r="F12" s="357">
        <v>12.8136200716846</v>
      </c>
      <c r="G12" s="358" t="s">
        <v>664</v>
      </c>
      <c r="H12" s="657" t="s">
        <v>665</v>
      </c>
      <c r="I12" s="351">
        <v>76</v>
      </c>
      <c r="J12" s="352">
        <v>4.3441653572247185</v>
      </c>
      <c r="K12" s="353">
        <v>11.4285714285714</v>
      </c>
      <c r="L12" s="358" t="s">
        <v>641</v>
      </c>
      <c r="M12" s="657" t="s">
        <v>642</v>
      </c>
      <c r="N12" s="351">
        <v>49</v>
      </c>
      <c r="O12" s="352">
        <v>3.0175795563295886</v>
      </c>
      <c r="P12" s="352">
        <v>10.8647450110865</v>
      </c>
    </row>
    <row r="13" spans="1:16" ht="24.75" customHeight="1" x14ac:dyDescent="0.25">
      <c r="A13" s="355">
        <v>4</v>
      </c>
      <c r="B13" s="356" t="s">
        <v>629</v>
      </c>
      <c r="C13" s="657" t="s">
        <v>630</v>
      </c>
      <c r="D13" s="351">
        <v>71</v>
      </c>
      <c r="E13" s="352">
        <v>2.104769496613248</v>
      </c>
      <c r="F13" s="357">
        <v>6.3620071684588</v>
      </c>
      <c r="G13" s="358" t="s">
        <v>629</v>
      </c>
      <c r="H13" s="657" t="s">
        <v>630</v>
      </c>
      <c r="I13" s="351">
        <v>43</v>
      </c>
      <c r="J13" s="352">
        <v>2.4578830310613538</v>
      </c>
      <c r="K13" s="353">
        <v>6.4661654135338003</v>
      </c>
      <c r="L13" s="358" t="s">
        <v>647</v>
      </c>
      <c r="M13" s="657" t="s">
        <v>648</v>
      </c>
      <c r="N13" s="351">
        <v>33</v>
      </c>
      <c r="O13" s="352">
        <v>2.0322474563036002</v>
      </c>
      <c r="P13" s="352">
        <v>7.3170731707316996</v>
      </c>
    </row>
    <row r="14" spans="1:16" ht="24.75" customHeight="1" x14ac:dyDescent="0.25">
      <c r="A14" s="355">
        <v>5</v>
      </c>
      <c r="B14" s="356" t="s">
        <v>647</v>
      </c>
      <c r="C14" s="657" t="s">
        <v>648</v>
      </c>
      <c r="D14" s="351">
        <v>65</v>
      </c>
      <c r="E14" s="352">
        <v>1.9269016518290296</v>
      </c>
      <c r="F14" s="357">
        <v>5.8243727598566002</v>
      </c>
      <c r="G14" s="358" t="s">
        <v>647</v>
      </c>
      <c r="H14" s="657" t="s">
        <v>648</v>
      </c>
      <c r="I14" s="351">
        <v>32</v>
      </c>
      <c r="J14" s="352">
        <v>1.8291222556735656</v>
      </c>
      <c r="K14" s="353">
        <v>4.8120300751879999</v>
      </c>
      <c r="L14" s="358" t="s">
        <v>629</v>
      </c>
      <c r="M14" s="657" t="s">
        <v>630</v>
      </c>
      <c r="N14" s="351">
        <v>28</v>
      </c>
      <c r="O14" s="352">
        <v>1.7243311750454793</v>
      </c>
      <c r="P14" s="352">
        <v>6.2084257206207996</v>
      </c>
    </row>
    <row r="15" spans="1:16" ht="24.75" customHeight="1" x14ac:dyDescent="0.25">
      <c r="A15" s="355">
        <v>6</v>
      </c>
      <c r="B15" s="356" t="s">
        <v>631</v>
      </c>
      <c r="C15" s="657" t="s">
        <v>632</v>
      </c>
      <c r="D15" s="351">
        <v>38</v>
      </c>
      <c r="E15" s="352">
        <v>1.1264963503000482</v>
      </c>
      <c r="F15" s="357">
        <v>3.405017921147</v>
      </c>
      <c r="G15" s="358" t="s">
        <v>631</v>
      </c>
      <c r="H15" s="657" t="s">
        <v>632</v>
      </c>
      <c r="I15" s="351">
        <v>25</v>
      </c>
      <c r="J15" s="352">
        <v>1.4290017622449731</v>
      </c>
      <c r="K15" s="353">
        <v>3.7593984962406002</v>
      </c>
      <c r="L15" s="358" t="s">
        <v>631</v>
      </c>
      <c r="M15" s="657" t="s">
        <v>632</v>
      </c>
      <c r="N15" s="351">
        <v>13</v>
      </c>
      <c r="O15" s="790" t="s">
        <v>859</v>
      </c>
      <c r="P15" s="352">
        <v>2.8824833702881998</v>
      </c>
    </row>
    <row r="16" spans="1:16" ht="24.75" customHeight="1" x14ac:dyDescent="0.25">
      <c r="A16" s="355">
        <v>7</v>
      </c>
      <c r="B16" s="356" t="s">
        <v>633</v>
      </c>
      <c r="C16" s="657" t="s">
        <v>634</v>
      </c>
      <c r="D16" s="351">
        <v>25</v>
      </c>
      <c r="E16" s="352">
        <v>0.74111601993424225</v>
      </c>
      <c r="F16" s="357">
        <v>2.2401433691756001</v>
      </c>
      <c r="G16" s="358" t="s">
        <v>633</v>
      </c>
      <c r="H16" s="657" t="s">
        <v>634</v>
      </c>
      <c r="I16" s="351">
        <v>15</v>
      </c>
      <c r="J16" s="790" t="s">
        <v>859</v>
      </c>
      <c r="K16" s="353">
        <v>2.2556390977444001</v>
      </c>
      <c r="L16" s="358" t="s">
        <v>681</v>
      </c>
      <c r="M16" s="657" t="s">
        <v>682</v>
      </c>
      <c r="N16" s="351">
        <v>11</v>
      </c>
      <c r="O16" s="790" t="s">
        <v>859</v>
      </c>
      <c r="P16" s="352">
        <v>2.4390243902439002</v>
      </c>
    </row>
    <row r="17" spans="1:16" ht="24.75" customHeight="1" x14ac:dyDescent="0.25">
      <c r="A17" s="355">
        <v>8</v>
      </c>
      <c r="B17" s="356" t="s">
        <v>681</v>
      </c>
      <c r="C17" s="657" t="s">
        <v>682</v>
      </c>
      <c r="D17" s="351">
        <v>25</v>
      </c>
      <c r="E17" s="352">
        <v>0.74111601993424225</v>
      </c>
      <c r="F17" s="357">
        <v>2.2401433691756001</v>
      </c>
      <c r="G17" s="358" t="s">
        <v>681</v>
      </c>
      <c r="H17" s="657" t="s">
        <v>682</v>
      </c>
      <c r="I17" s="351">
        <v>14</v>
      </c>
      <c r="J17" s="790" t="s">
        <v>859</v>
      </c>
      <c r="K17" s="353">
        <v>2.1052631578946999</v>
      </c>
      <c r="L17" s="358" t="s">
        <v>633</v>
      </c>
      <c r="M17" s="657" t="s">
        <v>634</v>
      </c>
      <c r="N17" s="351">
        <v>10</v>
      </c>
      <c r="O17" s="790" t="s">
        <v>859</v>
      </c>
      <c r="P17" s="352">
        <v>2.2172949002217002</v>
      </c>
    </row>
    <row r="18" spans="1:16" ht="24.75" customHeight="1" x14ac:dyDescent="0.25">
      <c r="A18" s="355">
        <v>9</v>
      </c>
      <c r="B18" s="356" t="s">
        <v>635</v>
      </c>
      <c r="C18" s="657" t="s">
        <v>636</v>
      </c>
      <c r="D18" s="351">
        <v>16</v>
      </c>
      <c r="E18" s="790" t="s">
        <v>859</v>
      </c>
      <c r="F18" s="357">
        <v>1.4336917562724001</v>
      </c>
      <c r="G18" s="358" t="s">
        <v>674</v>
      </c>
      <c r="H18" s="657" t="s">
        <v>675</v>
      </c>
      <c r="I18" s="351">
        <v>12</v>
      </c>
      <c r="J18" s="790" t="s">
        <v>859</v>
      </c>
      <c r="K18" s="353">
        <v>1.8045112781954999</v>
      </c>
      <c r="L18" s="358" t="s">
        <v>683</v>
      </c>
      <c r="M18" s="657" t="s">
        <v>684</v>
      </c>
      <c r="N18" s="351">
        <v>9</v>
      </c>
      <c r="O18" s="790" t="s">
        <v>859</v>
      </c>
      <c r="P18" s="352">
        <v>1.9955654101996001</v>
      </c>
    </row>
    <row r="19" spans="1:16" ht="24.75" customHeight="1" x14ac:dyDescent="0.25">
      <c r="A19" s="355">
        <v>10</v>
      </c>
      <c r="B19" s="356" t="s">
        <v>674</v>
      </c>
      <c r="C19" s="657" t="s">
        <v>675</v>
      </c>
      <c r="D19" s="351">
        <v>16</v>
      </c>
      <c r="E19" s="790" t="s">
        <v>859</v>
      </c>
      <c r="F19" s="357">
        <v>1.4336917562724001</v>
      </c>
      <c r="G19" s="358" t="s">
        <v>635</v>
      </c>
      <c r="H19" s="657" t="s">
        <v>636</v>
      </c>
      <c r="I19" s="351">
        <v>8</v>
      </c>
      <c r="J19" s="790" t="s">
        <v>859</v>
      </c>
      <c r="K19" s="353">
        <v>1.203007518797</v>
      </c>
      <c r="L19" s="358" t="s">
        <v>635</v>
      </c>
      <c r="M19" s="657" t="s">
        <v>636</v>
      </c>
      <c r="N19" s="351">
        <v>8</v>
      </c>
      <c r="O19" s="790" t="s">
        <v>859</v>
      </c>
      <c r="P19" s="352">
        <v>1.7738359201774001</v>
      </c>
    </row>
    <row r="20" spans="1:16" ht="24.75" customHeight="1" x14ac:dyDescent="0.25">
      <c r="A20" s="355"/>
      <c r="B20" s="359"/>
      <c r="C20" s="658" t="s">
        <v>659</v>
      </c>
      <c r="D20" s="360">
        <v>238</v>
      </c>
      <c r="E20" s="361">
        <v>7.0554245097739861</v>
      </c>
      <c r="F20" s="438">
        <v>21.326164874551971</v>
      </c>
      <c r="G20" s="359"/>
      <c r="H20" s="658" t="s">
        <v>659</v>
      </c>
      <c r="I20" s="360">
        <v>136</v>
      </c>
      <c r="J20" s="361">
        <v>7.7737695866126542</v>
      </c>
      <c r="K20" s="362">
        <v>20.451127819548873</v>
      </c>
      <c r="L20" s="356"/>
      <c r="M20" s="658" t="s">
        <v>659</v>
      </c>
      <c r="N20" s="360">
        <v>97</v>
      </c>
      <c r="O20" s="361">
        <v>5.9735758564075532</v>
      </c>
      <c r="P20" s="361">
        <v>21.507760532150776</v>
      </c>
    </row>
    <row r="21" spans="1:16" ht="24.75" customHeight="1" x14ac:dyDescent="0.25">
      <c r="A21" s="363">
        <v>11</v>
      </c>
      <c r="B21" s="364" t="s">
        <v>683</v>
      </c>
      <c r="C21" s="657" t="s">
        <v>684</v>
      </c>
      <c r="D21" s="365">
        <v>15</v>
      </c>
      <c r="E21" s="792" t="s">
        <v>859</v>
      </c>
      <c r="F21" s="353">
        <v>1.3440860215054</v>
      </c>
      <c r="G21" s="364" t="s">
        <v>657</v>
      </c>
      <c r="H21" s="657" t="s">
        <v>658</v>
      </c>
      <c r="I21" s="365">
        <v>6</v>
      </c>
      <c r="J21" s="792" t="s">
        <v>859</v>
      </c>
      <c r="K21" s="353">
        <v>0.90225563909770001</v>
      </c>
      <c r="L21" s="364" t="s">
        <v>685</v>
      </c>
      <c r="M21" s="657" t="s">
        <v>686</v>
      </c>
      <c r="N21" s="365">
        <v>5</v>
      </c>
      <c r="O21" s="792" t="s">
        <v>859</v>
      </c>
      <c r="P21" s="352">
        <v>1.1086474501109</v>
      </c>
    </row>
    <row r="22" spans="1:16" ht="24.75" customHeight="1" x14ac:dyDescent="0.25">
      <c r="A22" s="366">
        <v>12</v>
      </c>
      <c r="B22" s="356" t="s">
        <v>657</v>
      </c>
      <c r="C22" s="657" t="s">
        <v>658</v>
      </c>
      <c r="D22" s="351">
        <v>7</v>
      </c>
      <c r="E22" s="790" t="s">
        <v>859</v>
      </c>
      <c r="F22" s="353">
        <v>0.62724014336919998</v>
      </c>
      <c r="G22" s="356" t="s">
        <v>683</v>
      </c>
      <c r="H22" s="657" t="s">
        <v>684</v>
      </c>
      <c r="I22" s="351">
        <v>6</v>
      </c>
      <c r="J22" s="790" t="s">
        <v>859</v>
      </c>
      <c r="K22" s="353">
        <v>0.90225563909770001</v>
      </c>
      <c r="L22" s="356" t="s">
        <v>693</v>
      </c>
      <c r="M22" s="657" t="s">
        <v>694</v>
      </c>
      <c r="N22" s="351">
        <v>5</v>
      </c>
      <c r="O22" s="790" t="s">
        <v>859</v>
      </c>
      <c r="P22" s="352">
        <v>1.1086474501109</v>
      </c>
    </row>
    <row r="23" spans="1:16" ht="24.75" customHeight="1" x14ac:dyDescent="0.25">
      <c r="A23" s="366">
        <v>13</v>
      </c>
      <c r="B23" s="356" t="s">
        <v>685</v>
      </c>
      <c r="C23" s="657" t="s">
        <v>686</v>
      </c>
      <c r="D23" s="351">
        <v>7</v>
      </c>
      <c r="E23" s="790" t="s">
        <v>859</v>
      </c>
      <c r="F23" s="353">
        <v>0.62724014336919998</v>
      </c>
      <c r="G23" s="356" t="s">
        <v>655</v>
      </c>
      <c r="H23" s="657" t="s">
        <v>656</v>
      </c>
      <c r="I23" s="351">
        <v>4</v>
      </c>
      <c r="J23" s="790" t="s">
        <v>859</v>
      </c>
      <c r="K23" s="353">
        <v>0.60150375939849998</v>
      </c>
      <c r="L23" s="356" t="s">
        <v>674</v>
      </c>
      <c r="M23" s="657" t="s">
        <v>675</v>
      </c>
      <c r="N23" s="351">
        <v>4</v>
      </c>
      <c r="O23" s="790" t="s">
        <v>859</v>
      </c>
      <c r="P23" s="352">
        <v>0.88691796008870005</v>
      </c>
    </row>
    <row r="24" spans="1:16" ht="24.75" customHeight="1" x14ac:dyDescent="0.25">
      <c r="A24" s="366">
        <v>14</v>
      </c>
      <c r="B24" s="356" t="s">
        <v>693</v>
      </c>
      <c r="C24" s="657" t="s">
        <v>694</v>
      </c>
      <c r="D24" s="351">
        <v>6</v>
      </c>
      <c r="E24" s="790" t="s">
        <v>859</v>
      </c>
      <c r="F24" s="353">
        <v>0.53763440860220002</v>
      </c>
      <c r="G24" s="356" t="s">
        <v>687</v>
      </c>
      <c r="H24" s="657" t="s">
        <v>688</v>
      </c>
      <c r="I24" s="351">
        <v>3</v>
      </c>
      <c r="J24" s="790" t="s">
        <v>859</v>
      </c>
      <c r="K24" s="353">
        <v>0.45112781954890002</v>
      </c>
      <c r="L24" s="356" t="s">
        <v>687</v>
      </c>
      <c r="M24" s="657" t="s">
        <v>688</v>
      </c>
      <c r="N24" s="351">
        <v>2</v>
      </c>
      <c r="O24" s="790" t="s">
        <v>859</v>
      </c>
      <c r="P24" s="352">
        <v>0.44345898004430001</v>
      </c>
    </row>
    <row r="25" spans="1:16" ht="24.75" customHeight="1" x14ac:dyDescent="0.25">
      <c r="A25" s="367">
        <v>15</v>
      </c>
      <c r="B25" s="359" t="s">
        <v>655</v>
      </c>
      <c r="C25" s="658" t="s">
        <v>656</v>
      </c>
      <c r="D25" s="368">
        <v>6</v>
      </c>
      <c r="E25" s="791" t="s">
        <v>859</v>
      </c>
      <c r="F25" s="362">
        <v>0.53763440860220002</v>
      </c>
      <c r="G25" s="359" t="s">
        <v>645</v>
      </c>
      <c r="H25" s="658" t="s">
        <v>646</v>
      </c>
      <c r="I25" s="369">
        <v>3</v>
      </c>
      <c r="J25" s="791" t="s">
        <v>859</v>
      </c>
      <c r="K25" s="362">
        <v>0.45112781954890002</v>
      </c>
      <c r="L25" s="359" t="s">
        <v>655</v>
      </c>
      <c r="M25" s="658" t="s">
        <v>656</v>
      </c>
      <c r="N25" s="369">
        <v>2</v>
      </c>
      <c r="O25" s="791" t="s">
        <v>859</v>
      </c>
      <c r="P25" s="361">
        <v>0.44345898004430001</v>
      </c>
    </row>
    <row r="26" spans="1:16" s="599" customFormat="1" ht="16.5" x14ac:dyDescent="0.25">
      <c r="A26" s="596" t="s">
        <v>865</v>
      </c>
      <c r="B26" s="596"/>
      <c r="C26" s="597"/>
      <c r="D26" s="597"/>
      <c r="E26" s="597"/>
      <c r="F26" s="597"/>
      <c r="G26" s="598"/>
      <c r="H26" s="597"/>
      <c r="I26" s="597"/>
      <c r="J26" s="597"/>
      <c r="K26" s="597"/>
      <c r="L26" s="598"/>
      <c r="M26" s="597"/>
      <c r="N26" s="597"/>
      <c r="O26" s="597"/>
      <c r="P26" s="597"/>
    </row>
    <row r="27" spans="1:16" s="21" customFormat="1" x14ac:dyDescent="0.25">
      <c r="A27" s="680" t="s">
        <v>860</v>
      </c>
      <c r="B27" s="788"/>
      <c r="C27" s="22"/>
      <c r="H27" s="1"/>
      <c r="N27" s="1"/>
    </row>
  </sheetData>
  <mergeCells count="1">
    <mergeCell ref="A1:P2"/>
  </mergeCells>
  <phoneticPr fontId="2" type="noConversion"/>
  <conditionalFormatting sqref="D26:D27 I26:I27 N26:N27">
    <cfRule type="cellIs" dxfId="2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7"/>
  <sheetViews>
    <sheetView view="pageBreakPreview" zoomScaleNormal="100" zoomScaleSheetLayoutView="100" workbookViewId="0">
      <selection activeCell="T5" sqref="T5"/>
    </sheetView>
  </sheetViews>
  <sheetFormatPr defaultRowHeight="15.75" x14ac:dyDescent="0.25"/>
  <cols>
    <col min="1" max="1" width="3" style="307" customWidth="1"/>
    <col min="2" max="2" width="13.125" style="173" customWidth="1"/>
    <col min="3" max="3" width="19.875" style="176" customWidth="1"/>
    <col min="4" max="4" width="5.625" style="307" customWidth="1"/>
    <col min="5" max="5" width="6.5" style="307" customWidth="1"/>
    <col min="6" max="6" width="7.875" style="307" customWidth="1"/>
    <col min="7" max="7" width="13.125" style="173" customWidth="1"/>
    <col min="8" max="8" width="19.875" style="175" customWidth="1"/>
    <col min="9" max="9" width="6" style="307" customWidth="1"/>
    <col min="10" max="10" width="6.25" style="307" customWidth="1"/>
    <col min="11" max="11" width="7.875" style="307" customWidth="1"/>
    <col min="12" max="12" width="13.125" style="173" customWidth="1"/>
    <col min="13" max="13" width="19.875" style="175" customWidth="1"/>
    <col min="14" max="14" width="6.75" style="307" customWidth="1"/>
    <col min="15" max="15" width="6.875" style="307" customWidth="1"/>
    <col min="16" max="16" width="7.875" style="307" customWidth="1"/>
    <col min="17" max="16384" width="9" style="284"/>
  </cols>
  <sheetData>
    <row r="1" spans="1:16" ht="15.75" customHeight="1" x14ac:dyDescent="0.25">
      <c r="A1" s="824" t="s">
        <v>127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824"/>
      <c r="N1" s="824"/>
      <c r="O1" s="824"/>
      <c r="P1" s="824"/>
    </row>
    <row r="2" spans="1:16" ht="15.75" customHeight="1" x14ac:dyDescent="0.25">
      <c r="A2" s="824"/>
      <c r="B2" s="824"/>
      <c r="C2" s="824"/>
      <c r="D2" s="824"/>
      <c r="E2" s="824"/>
      <c r="F2" s="824"/>
      <c r="G2" s="824"/>
      <c r="H2" s="824"/>
      <c r="I2" s="824"/>
      <c r="J2" s="824"/>
      <c r="K2" s="824"/>
      <c r="L2" s="824"/>
      <c r="M2" s="824"/>
      <c r="N2" s="824"/>
      <c r="O2" s="824"/>
      <c r="P2" s="824"/>
    </row>
    <row r="3" spans="1:16" ht="16.5" x14ac:dyDescent="0.25">
      <c r="A3" s="733" t="s">
        <v>662</v>
      </c>
      <c r="B3" s="304"/>
      <c r="C3" s="305"/>
      <c r="D3" s="306"/>
      <c r="E3" s="306"/>
      <c r="F3" s="304"/>
      <c r="G3" s="304"/>
      <c r="H3" s="730"/>
      <c r="I3" s="306"/>
      <c r="J3" s="306"/>
      <c r="K3" s="306"/>
      <c r="L3" s="304"/>
      <c r="M3" s="306"/>
      <c r="N3" s="306"/>
      <c r="O3" s="306"/>
      <c r="P3" s="305"/>
    </row>
    <row r="4" spans="1:16" x14ac:dyDescent="0.25">
      <c r="P4" s="30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ht="14.25" customHeight="1" x14ac:dyDescent="0.25">
      <c r="A6" s="511"/>
      <c r="B6" s="174" t="s">
        <v>1</v>
      </c>
      <c r="C6" s="512"/>
      <c r="D6" s="510" t="s">
        <v>143</v>
      </c>
      <c r="E6" s="513" t="s">
        <v>45</v>
      </c>
      <c r="F6" s="510" t="s">
        <v>145</v>
      </c>
      <c r="G6" s="174" t="s">
        <v>1</v>
      </c>
      <c r="H6" s="512"/>
      <c r="I6" s="510" t="s">
        <v>143</v>
      </c>
      <c r="J6" s="513" t="s">
        <v>45</v>
      </c>
      <c r="K6" s="510" t="s">
        <v>145</v>
      </c>
      <c r="L6" s="174" t="s">
        <v>1</v>
      </c>
      <c r="M6" s="512"/>
      <c r="N6" s="510" t="s">
        <v>143</v>
      </c>
      <c r="O6" s="514" t="s">
        <v>45</v>
      </c>
      <c r="P6" s="515" t="s">
        <v>145</v>
      </c>
    </row>
    <row r="7" spans="1:16" ht="14.25" customHeight="1" x14ac:dyDescent="0.25">
      <c r="A7" s="511"/>
      <c r="B7" s="516" t="s">
        <v>257</v>
      </c>
      <c r="C7" s="517" t="s">
        <v>137</v>
      </c>
      <c r="D7" s="518"/>
      <c r="E7" s="519" t="s">
        <v>256</v>
      </c>
      <c r="F7" s="518" t="s">
        <v>199</v>
      </c>
      <c r="G7" s="516" t="s">
        <v>257</v>
      </c>
      <c r="H7" s="517" t="s">
        <v>137</v>
      </c>
      <c r="I7" s="518"/>
      <c r="J7" s="519" t="s">
        <v>256</v>
      </c>
      <c r="K7" s="518" t="s">
        <v>445</v>
      </c>
      <c r="L7" s="516" t="s">
        <v>257</v>
      </c>
      <c r="M7" s="517" t="s">
        <v>137</v>
      </c>
      <c r="N7" s="518"/>
      <c r="O7" s="519" t="s">
        <v>256</v>
      </c>
      <c r="P7" s="516" t="s">
        <v>445</v>
      </c>
    </row>
    <row r="8" spans="1:16" ht="14.25" customHeight="1" x14ac:dyDescent="0.25">
      <c r="A8" s="520" t="s">
        <v>148</v>
      </c>
      <c r="B8" s="521" t="s">
        <v>140</v>
      </c>
      <c r="C8" s="522"/>
      <c r="D8" s="520" t="s">
        <v>149</v>
      </c>
      <c r="E8" s="523" t="s">
        <v>45</v>
      </c>
      <c r="F8" s="520" t="s">
        <v>2</v>
      </c>
      <c r="G8" s="521" t="s">
        <v>140</v>
      </c>
      <c r="H8" s="522"/>
      <c r="I8" s="520" t="s">
        <v>149</v>
      </c>
      <c r="J8" s="523" t="s">
        <v>45</v>
      </c>
      <c r="K8" s="520" t="s">
        <v>2</v>
      </c>
      <c r="L8" s="521" t="s">
        <v>140</v>
      </c>
      <c r="M8" s="522"/>
      <c r="N8" s="520" t="s">
        <v>149</v>
      </c>
      <c r="O8" s="523" t="s">
        <v>45</v>
      </c>
      <c r="P8" s="521" t="s">
        <v>2</v>
      </c>
    </row>
    <row r="9" spans="1:16" ht="24.75" customHeight="1" x14ac:dyDescent="0.25">
      <c r="A9" s="355"/>
      <c r="B9" s="532" t="s">
        <v>627</v>
      </c>
      <c r="C9" s="657" t="s">
        <v>628</v>
      </c>
      <c r="D9" s="351">
        <v>858</v>
      </c>
      <c r="E9" s="370">
        <v>39.309301666590692</v>
      </c>
      <c r="F9" s="353">
        <v>100</v>
      </c>
      <c r="G9" s="354" t="s">
        <v>627</v>
      </c>
      <c r="H9" s="657" t="s">
        <v>628</v>
      </c>
      <c r="I9" s="351">
        <v>491</v>
      </c>
      <c r="J9" s="370">
        <v>43.462558466435574</v>
      </c>
      <c r="K9" s="353">
        <v>100</v>
      </c>
      <c r="L9" s="354" t="s">
        <v>627</v>
      </c>
      <c r="M9" s="657" t="s">
        <v>628</v>
      </c>
      <c r="N9" s="351">
        <v>367</v>
      </c>
      <c r="O9" s="370">
        <v>34.853413853899617</v>
      </c>
      <c r="P9" s="370">
        <v>100</v>
      </c>
    </row>
    <row r="10" spans="1:16" ht="24.75" customHeight="1" x14ac:dyDescent="0.25">
      <c r="A10" s="355">
        <v>1</v>
      </c>
      <c r="B10" s="356" t="s">
        <v>689</v>
      </c>
      <c r="C10" s="657" t="s">
        <v>690</v>
      </c>
      <c r="D10" s="351">
        <v>317</v>
      </c>
      <c r="E10" s="352">
        <v>14.52336669966113</v>
      </c>
      <c r="F10" s="353">
        <v>36.946386946386902</v>
      </c>
      <c r="G10" s="358" t="s">
        <v>689</v>
      </c>
      <c r="H10" s="657" t="s">
        <v>690</v>
      </c>
      <c r="I10" s="351">
        <v>191</v>
      </c>
      <c r="J10" s="352">
        <v>16.907023761892454</v>
      </c>
      <c r="K10" s="353">
        <v>38.900203665987803</v>
      </c>
      <c r="L10" s="358" t="s">
        <v>689</v>
      </c>
      <c r="M10" s="657" t="s">
        <v>690</v>
      </c>
      <c r="N10" s="351">
        <v>126</v>
      </c>
      <c r="O10" s="352">
        <v>11.966022195071803</v>
      </c>
      <c r="P10" s="352">
        <v>34.332425068119903</v>
      </c>
    </row>
    <row r="11" spans="1:16" ht="24.75" customHeight="1" x14ac:dyDescent="0.25">
      <c r="A11" s="355">
        <v>2</v>
      </c>
      <c r="B11" s="356" t="s">
        <v>664</v>
      </c>
      <c r="C11" s="657" t="s">
        <v>665</v>
      </c>
      <c r="D11" s="351">
        <v>138</v>
      </c>
      <c r="E11" s="352">
        <v>6.3224750932278742</v>
      </c>
      <c r="F11" s="353">
        <v>16.083916083916101</v>
      </c>
      <c r="G11" s="358" t="s">
        <v>664</v>
      </c>
      <c r="H11" s="657" t="s">
        <v>665</v>
      </c>
      <c r="I11" s="351">
        <v>72</v>
      </c>
      <c r="J11" s="352">
        <v>6.3733283290903495</v>
      </c>
      <c r="K11" s="353">
        <v>14.663951120162899</v>
      </c>
      <c r="L11" s="358" t="s">
        <v>664</v>
      </c>
      <c r="M11" s="657" t="s">
        <v>665</v>
      </c>
      <c r="N11" s="351">
        <v>66</v>
      </c>
      <c r="O11" s="352">
        <v>6.267916387894755</v>
      </c>
      <c r="P11" s="352">
        <v>17.983651226157999</v>
      </c>
    </row>
    <row r="12" spans="1:16" ht="24.75" customHeight="1" x14ac:dyDescent="0.25">
      <c r="A12" s="355">
        <v>3</v>
      </c>
      <c r="B12" s="356" t="s">
        <v>641</v>
      </c>
      <c r="C12" s="657" t="s">
        <v>642</v>
      </c>
      <c r="D12" s="351">
        <v>84</v>
      </c>
      <c r="E12" s="352">
        <v>3.8484631002256622</v>
      </c>
      <c r="F12" s="353">
        <v>9.7902097902098006</v>
      </c>
      <c r="G12" s="358" t="s">
        <v>641</v>
      </c>
      <c r="H12" s="657" t="s">
        <v>642</v>
      </c>
      <c r="I12" s="351">
        <v>51</v>
      </c>
      <c r="J12" s="352">
        <v>4.51444089977233</v>
      </c>
      <c r="K12" s="353">
        <v>10.386965376782101</v>
      </c>
      <c r="L12" s="358" t="s">
        <v>641</v>
      </c>
      <c r="M12" s="657" t="s">
        <v>642</v>
      </c>
      <c r="N12" s="351">
        <v>33</v>
      </c>
      <c r="O12" s="352">
        <v>3.1339581939473771</v>
      </c>
      <c r="P12" s="352">
        <v>8.9918256130789995</v>
      </c>
    </row>
    <row r="13" spans="1:16" ht="24.75" customHeight="1" x14ac:dyDescent="0.25">
      <c r="A13" s="355">
        <v>4</v>
      </c>
      <c r="B13" s="356" t="s">
        <v>629</v>
      </c>
      <c r="C13" s="657" t="s">
        <v>630</v>
      </c>
      <c r="D13" s="351">
        <v>40</v>
      </c>
      <c r="E13" s="352">
        <v>1.8326014762979344</v>
      </c>
      <c r="F13" s="353">
        <v>4.6620046620047004</v>
      </c>
      <c r="G13" s="358" t="s">
        <v>629</v>
      </c>
      <c r="H13" s="657" t="s">
        <v>630</v>
      </c>
      <c r="I13" s="351">
        <v>22</v>
      </c>
      <c r="J13" s="352">
        <v>1.9474058783331625</v>
      </c>
      <c r="K13" s="353">
        <v>4.4806517311608998</v>
      </c>
      <c r="L13" s="358" t="s">
        <v>629</v>
      </c>
      <c r="M13" s="657" t="s">
        <v>630</v>
      </c>
      <c r="N13" s="351">
        <v>18</v>
      </c>
      <c r="O13" s="790" t="s">
        <v>859</v>
      </c>
      <c r="P13" s="352">
        <v>4.9046321525885999</v>
      </c>
    </row>
    <row r="14" spans="1:16" ht="24.75" customHeight="1" x14ac:dyDescent="0.25">
      <c r="A14" s="355">
        <v>5</v>
      </c>
      <c r="B14" s="356" t="s">
        <v>631</v>
      </c>
      <c r="C14" s="657" t="s">
        <v>632</v>
      </c>
      <c r="D14" s="351">
        <v>28</v>
      </c>
      <c r="E14" s="352">
        <v>1.2828210334085541</v>
      </c>
      <c r="F14" s="353">
        <v>3.2634032634032999</v>
      </c>
      <c r="G14" s="358" t="s">
        <v>631</v>
      </c>
      <c r="H14" s="657" t="s">
        <v>632</v>
      </c>
      <c r="I14" s="351">
        <v>17</v>
      </c>
      <c r="J14" s="790" t="s">
        <v>859</v>
      </c>
      <c r="K14" s="353">
        <v>3.4623217922606999</v>
      </c>
      <c r="L14" s="358" t="s">
        <v>631</v>
      </c>
      <c r="M14" s="657" t="s">
        <v>632</v>
      </c>
      <c r="N14" s="351">
        <v>11</v>
      </c>
      <c r="O14" s="790" t="s">
        <v>859</v>
      </c>
      <c r="P14" s="352">
        <v>2.9972752043597</v>
      </c>
    </row>
    <row r="15" spans="1:16" ht="24.75" customHeight="1" x14ac:dyDescent="0.25">
      <c r="A15" s="355">
        <v>6</v>
      </c>
      <c r="B15" s="356" t="s">
        <v>681</v>
      </c>
      <c r="C15" s="657" t="s">
        <v>682</v>
      </c>
      <c r="D15" s="351">
        <v>25</v>
      </c>
      <c r="E15" s="352">
        <v>1.1453759226862088</v>
      </c>
      <c r="F15" s="353">
        <v>2.9137529137529001</v>
      </c>
      <c r="G15" s="358" t="s">
        <v>681</v>
      </c>
      <c r="H15" s="657" t="s">
        <v>682</v>
      </c>
      <c r="I15" s="351">
        <v>14</v>
      </c>
      <c r="J15" s="790" t="s">
        <v>859</v>
      </c>
      <c r="K15" s="353">
        <v>2.8513238289206</v>
      </c>
      <c r="L15" s="358" t="s">
        <v>681</v>
      </c>
      <c r="M15" s="657" t="s">
        <v>682</v>
      </c>
      <c r="N15" s="351">
        <v>11</v>
      </c>
      <c r="O15" s="790" t="s">
        <v>859</v>
      </c>
      <c r="P15" s="352">
        <v>2.9972752043597</v>
      </c>
    </row>
    <row r="16" spans="1:16" ht="24.75" customHeight="1" x14ac:dyDescent="0.25">
      <c r="A16" s="355">
        <v>7</v>
      </c>
      <c r="B16" s="356" t="s">
        <v>633</v>
      </c>
      <c r="C16" s="657" t="s">
        <v>634</v>
      </c>
      <c r="D16" s="351">
        <v>19</v>
      </c>
      <c r="E16" s="790" t="s">
        <v>859</v>
      </c>
      <c r="F16" s="353">
        <v>2.2144522144522001</v>
      </c>
      <c r="G16" s="358" t="s">
        <v>674</v>
      </c>
      <c r="H16" s="657" t="s">
        <v>675</v>
      </c>
      <c r="I16" s="351">
        <v>12</v>
      </c>
      <c r="J16" s="790" t="s">
        <v>859</v>
      </c>
      <c r="K16" s="353">
        <v>2.4439918533605001</v>
      </c>
      <c r="L16" s="358" t="s">
        <v>683</v>
      </c>
      <c r="M16" s="657" t="s">
        <v>684</v>
      </c>
      <c r="N16" s="351">
        <v>8</v>
      </c>
      <c r="O16" s="790" t="s">
        <v>859</v>
      </c>
      <c r="P16" s="352">
        <v>2.1798365122616001</v>
      </c>
    </row>
    <row r="17" spans="1:16" ht="24.75" customHeight="1" x14ac:dyDescent="0.25">
      <c r="A17" s="355">
        <v>8</v>
      </c>
      <c r="B17" s="356" t="s">
        <v>674</v>
      </c>
      <c r="C17" s="657" t="s">
        <v>675</v>
      </c>
      <c r="D17" s="351">
        <v>16</v>
      </c>
      <c r="E17" s="790" t="s">
        <v>859</v>
      </c>
      <c r="F17" s="353">
        <v>1.8648018648019</v>
      </c>
      <c r="G17" s="358" t="s">
        <v>633</v>
      </c>
      <c r="H17" s="657" t="s">
        <v>634</v>
      </c>
      <c r="I17" s="351">
        <v>11</v>
      </c>
      <c r="J17" s="790" t="s">
        <v>859</v>
      </c>
      <c r="K17" s="353">
        <v>2.2403258655804001</v>
      </c>
      <c r="L17" s="358" t="s">
        <v>633</v>
      </c>
      <c r="M17" s="657" t="s">
        <v>634</v>
      </c>
      <c r="N17" s="351">
        <v>8</v>
      </c>
      <c r="O17" s="790" t="s">
        <v>859</v>
      </c>
      <c r="P17" s="352">
        <v>2.1798365122616001</v>
      </c>
    </row>
    <row r="18" spans="1:16" ht="24.75" customHeight="1" x14ac:dyDescent="0.25">
      <c r="A18" s="355">
        <v>9</v>
      </c>
      <c r="B18" s="356" t="s">
        <v>683</v>
      </c>
      <c r="C18" s="657" t="s">
        <v>684</v>
      </c>
      <c r="D18" s="351">
        <v>14</v>
      </c>
      <c r="E18" s="790" t="s">
        <v>859</v>
      </c>
      <c r="F18" s="353">
        <v>1.6317016317016</v>
      </c>
      <c r="G18" s="358" t="s">
        <v>683</v>
      </c>
      <c r="H18" s="657" t="s">
        <v>684</v>
      </c>
      <c r="I18" s="351">
        <v>6</v>
      </c>
      <c r="J18" s="790" t="s">
        <v>859</v>
      </c>
      <c r="K18" s="353">
        <v>1.2219959266802001</v>
      </c>
      <c r="L18" s="358" t="s">
        <v>685</v>
      </c>
      <c r="M18" s="657" t="s">
        <v>686</v>
      </c>
      <c r="N18" s="351">
        <v>4</v>
      </c>
      <c r="O18" s="790" t="s">
        <v>859</v>
      </c>
      <c r="P18" s="352">
        <v>1.0899182561308001</v>
      </c>
    </row>
    <row r="19" spans="1:16" ht="24.75" customHeight="1" x14ac:dyDescent="0.25">
      <c r="A19" s="355">
        <v>10</v>
      </c>
      <c r="B19" s="356" t="s">
        <v>635</v>
      </c>
      <c r="C19" s="657" t="s">
        <v>636</v>
      </c>
      <c r="D19" s="351">
        <v>8</v>
      </c>
      <c r="E19" s="790" t="s">
        <v>859</v>
      </c>
      <c r="F19" s="353">
        <v>0.93240093240090005</v>
      </c>
      <c r="G19" s="358" t="s">
        <v>657</v>
      </c>
      <c r="H19" s="657" t="s">
        <v>658</v>
      </c>
      <c r="I19" s="351">
        <v>5</v>
      </c>
      <c r="J19" s="790" t="s">
        <v>859</v>
      </c>
      <c r="K19" s="353">
        <v>1.0183299389002001</v>
      </c>
      <c r="L19" s="358" t="s">
        <v>693</v>
      </c>
      <c r="M19" s="657" t="s">
        <v>694</v>
      </c>
      <c r="N19" s="351">
        <v>4</v>
      </c>
      <c r="O19" s="790" t="s">
        <v>859</v>
      </c>
      <c r="P19" s="352">
        <v>1.0899182561308001</v>
      </c>
    </row>
    <row r="20" spans="1:16" ht="24.75" customHeight="1" x14ac:dyDescent="0.25">
      <c r="A20" s="355"/>
      <c r="B20" s="359"/>
      <c r="C20" s="658" t="s">
        <v>659</v>
      </c>
      <c r="D20" s="360">
        <v>169</v>
      </c>
      <c r="E20" s="361">
        <v>7.7427412373587723</v>
      </c>
      <c r="F20" s="362">
        <v>19.696969696969695</v>
      </c>
      <c r="G20" s="359"/>
      <c r="H20" s="658" t="s">
        <v>659</v>
      </c>
      <c r="I20" s="360">
        <v>90</v>
      </c>
      <c r="J20" s="361">
        <v>7.9666604113629367</v>
      </c>
      <c r="K20" s="362">
        <v>18.329938900203665</v>
      </c>
      <c r="L20" s="356"/>
      <c r="M20" s="658" t="s">
        <v>659</v>
      </c>
      <c r="N20" s="360">
        <v>78</v>
      </c>
      <c r="O20" s="361">
        <v>7.4075375493301641</v>
      </c>
      <c r="P20" s="361">
        <v>21.253405994550409</v>
      </c>
    </row>
    <row r="21" spans="1:16" ht="24.75" customHeight="1" x14ac:dyDescent="0.25">
      <c r="A21" s="363">
        <v>11</v>
      </c>
      <c r="B21" s="364" t="s">
        <v>657</v>
      </c>
      <c r="C21" s="657" t="s">
        <v>658</v>
      </c>
      <c r="D21" s="365">
        <v>6</v>
      </c>
      <c r="E21" s="792" t="s">
        <v>859</v>
      </c>
      <c r="F21" s="353">
        <v>0.69930069930070005</v>
      </c>
      <c r="G21" s="364" t="s">
        <v>635</v>
      </c>
      <c r="H21" s="657" t="s">
        <v>636</v>
      </c>
      <c r="I21" s="365">
        <v>5</v>
      </c>
      <c r="J21" s="792" t="s">
        <v>859</v>
      </c>
      <c r="K21" s="353">
        <v>1.0183299389002001</v>
      </c>
      <c r="L21" s="364" t="s">
        <v>674</v>
      </c>
      <c r="M21" s="657" t="s">
        <v>675</v>
      </c>
      <c r="N21" s="365">
        <v>4</v>
      </c>
      <c r="O21" s="792" t="s">
        <v>859</v>
      </c>
      <c r="P21" s="352">
        <v>1.0899182561308001</v>
      </c>
    </row>
    <row r="22" spans="1:16" ht="24.75" customHeight="1" x14ac:dyDescent="0.25">
      <c r="A22" s="366">
        <v>12</v>
      </c>
      <c r="B22" s="356" t="s">
        <v>685</v>
      </c>
      <c r="C22" s="657" t="s">
        <v>686</v>
      </c>
      <c r="D22" s="351">
        <v>5</v>
      </c>
      <c r="E22" s="790" t="s">
        <v>859</v>
      </c>
      <c r="F22" s="353">
        <v>0.58275058275059999</v>
      </c>
      <c r="G22" s="356" t="s">
        <v>655</v>
      </c>
      <c r="H22" s="657" t="s">
        <v>656</v>
      </c>
      <c r="I22" s="351">
        <v>3</v>
      </c>
      <c r="J22" s="790" t="s">
        <v>859</v>
      </c>
      <c r="K22" s="353">
        <v>0.61099796334010004</v>
      </c>
      <c r="L22" s="356" t="s">
        <v>635</v>
      </c>
      <c r="M22" s="657" t="s">
        <v>636</v>
      </c>
      <c r="N22" s="351">
        <v>3</v>
      </c>
      <c r="O22" s="790" t="s">
        <v>859</v>
      </c>
      <c r="P22" s="352">
        <v>0.81743869209810005</v>
      </c>
    </row>
    <row r="23" spans="1:16" ht="24.75" customHeight="1" x14ac:dyDescent="0.25">
      <c r="A23" s="366">
        <v>13</v>
      </c>
      <c r="B23" s="356" t="s">
        <v>693</v>
      </c>
      <c r="C23" s="657" t="s">
        <v>694</v>
      </c>
      <c r="D23" s="351">
        <v>5</v>
      </c>
      <c r="E23" s="790" t="s">
        <v>859</v>
      </c>
      <c r="F23" s="353">
        <v>0.58275058275059999</v>
      </c>
      <c r="G23" s="356" t="s">
        <v>687</v>
      </c>
      <c r="H23" s="657" t="s">
        <v>688</v>
      </c>
      <c r="I23" s="351">
        <v>2</v>
      </c>
      <c r="J23" s="790" t="s">
        <v>859</v>
      </c>
      <c r="K23" s="353">
        <v>0.40733197556009998</v>
      </c>
      <c r="L23" s="356" t="s">
        <v>687</v>
      </c>
      <c r="M23" s="657" t="s">
        <v>688</v>
      </c>
      <c r="N23" s="351">
        <v>2</v>
      </c>
      <c r="O23" s="790" t="s">
        <v>859</v>
      </c>
      <c r="P23" s="352">
        <v>0.54495912806540003</v>
      </c>
    </row>
    <row r="24" spans="1:16" ht="24.75" customHeight="1" x14ac:dyDescent="0.25">
      <c r="A24" s="366">
        <v>14</v>
      </c>
      <c r="B24" s="356" t="s">
        <v>655</v>
      </c>
      <c r="C24" s="657" t="s">
        <v>656</v>
      </c>
      <c r="D24" s="351">
        <v>5</v>
      </c>
      <c r="E24" s="790" t="s">
        <v>859</v>
      </c>
      <c r="F24" s="353">
        <v>0.58275058275059999</v>
      </c>
      <c r="G24" s="356" t="s">
        <v>645</v>
      </c>
      <c r="H24" s="657" t="s">
        <v>646</v>
      </c>
      <c r="I24" s="351">
        <v>2</v>
      </c>
      <c r="J24" s="790" t="s">
        <v>859</v>
      </c>
      <c r="K24" s="353">
        <v>0.40733197556009998</v>
      </c>
      <c r="L24" s="356" t="s">
        <v>655</v>
      </c>
      <c r="M24" s="657" t="s">
        <v>656</v>
      </c>
      <c r="N24" s="351">
        <v>2</v>
      </c>
      <c r="O24" s="790" t="s">
        <v>859</v>
      </c>
      <c r="P24" s="352">
        <v>0.54495912806540003</v>
      </c>
    </row>
    <row r="25" spans="1:16" ht="24.75" customHeight="1" x14ac:dyDescent="0.25">
      <c r="A25" s="367">
        <v>15</v>
      </c>
      <c r="B25" s="359" t="s">
        <v>687</v>
      </c>
      <c r="C25" s="658" t="s">
        <v>688</v>
      </c>
      <c r="D25" s="368">
        <v>4</v>
      </c>
      <c r="E25" s="791" t="s">
        <v>859</v>
      </c>
      <c r="F25" s="362">
        <v>0.46620046620049999</v>
      </c>
      <c r="G25" s="359" t="s">
        <v>685</v>
      </c>
      <c r="H25" s="658" t="s">
        <v>686</v>
      </c>
      <c r="I25" s="369">
        <v>1</v>
      </c>
      <c r="J25" s="791" t="s">
        <v>859</v>
      </c>
      <c r="K25" s="362">
        <v>0.20366598778</v>
      </c>
      <c r="L25" s="359" t="s">
        <v>647</v>
      </c>
      <c r="M25" s="658" t="s">
        <v>648</v>
      </c>
      <c r="N25" s="369">
        <v>2</v>
      </c>
      <c r="O25" s="791" t="s">
        <v>859</v>
      </c>
      <c r="P25" s="361">
        <v>0.54495912806540003</v>
      </c>
    </row>
    <row r="26" spans="1:16" s="599" customFormat="1" ht="16.5" x14ac:dyDescent="0.25">
      <c r="A26" s="596" t="s">
        <v>866</v>
      </c>
      <c r="B26" s="596"/>
      <c r="C26" s="597"/>
      <c r="D26" s="597"/>
      <c r="E26" s="597"/>
      <c r="F26" s="597"/>
      <c r="G26" s="598"/>
      <c r="H26" s="597"/>
      <c r="I26" s="597"/>
      <c r="J26" s="597"/>
      <c r="K26" s="597"/>
      <c r="L26" s="598"/>
      <c r="M26" s="597"/>
      <c r="N26" s="597"/>
      <c r="O26" s="597"/>
      <c r="P26" s="597"/>
    </row>
    <row r="27" spans="1:16" s="21" customFormat="1" x14ac:dyDescent="0.25">
      <c r="A27" s="680" t="s">
        <v>860</v>
      </c>
      <c r="B27" s="788"/>
      <c r="C27" s="22"/>
      <c r="H27" s="1"/>
      <c r="N27" s="1"/>
    </row>
  </sheetData>
  <mergeCells count="1">
    <mergeCell ref="A1:P2"/>
  </mergeCells>
  <phoneticPr fontId="2" type="noConversion"/>
  <conditionalFormatting sqref="D26:D27 I26:I27 N26:N27">
    <cfRule type="cellIs" dxfId="19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7"/>
  <sheetViews>
    <sheetView view="pageBreakPreview" zoomScaleNormal="85" zoomScaleSheetLayoutView="100" workbookViewId="0">
      <selection activeCell="R6" sqref="R6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4" width="5.625" style="21" bestFit="1" customWidth="1"/>
    <col min="5" max="5" width="7.5" style="21" bestFit="1" customWidth="1"/>
    <col min="6" max="6" width="7.875" style="21" customWidth="1"/>
    <col min="7" max="7" width="13.125" style="1" customWidth="1"/>
    <col min="8" max="8" width="19.875" style="21" customWidth="1"/>
    <col min="9" max="9" width="5.625" style="21" bestFit="1" customWidth="1"/>
    <col min="10" max="10" width="7.5" style="21" bestFit="1" customWidth="1"/>
    <col min="11" max="11" width="7.875" style="21" customWidth="1"/>
    <col min="12" max="12" width="13.125" style="1" customWidth="1"/>
    <col min="13" max="13" width="19.875" style="21" customWidth="1"/>
    <col min="14" max="14" width="5.625" style="21" bestFit="1" customWidth="1"/>
    <col min="15" max="15" width="7.5" style="21" bestFit="1" customWidth="1"/>
    <col min="16" max="16" width="7.875" style="21" customWidth="1"/>
    <col min="17" max="16384" width="9" style="21"/>
  </cols>
  <sheetData>
    <row r="1" spans="1:16" ht="25.5" customHeight="1" x14ac:dyDescent="0.25">
      <c r="A1" s="811" t="s">
        <v>126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662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75</v>
      </c>
      <c r="F6" s="310" t="s">
        <v>145</v>
      </c>
      <c r="G6" s="526" t="s">
        <v>1</v>
      </c>
      <c r="H6" s="44"/>
      <c r="I6" s="310" t="s">
        <v>143</v>
      </c>
      <c r="J6" s="530" t="s">
        <v>75</v>
      </c>
      <c r="K6" s="310" t="s">
        <v>145</v>
      </c>
      <c r="L6" s="526" t="s">
        <v>1</v>
      </c>
      <c r="M6" s="44"/>
      <c r="N6" s="310" t="s">
        <v>143</v>
      </c>
      <c r="O6" s="509" t="s">
        <v>75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444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75</v>
      </c>
      <c r="F8" s="335" t="s">
        <v>2</v>
      </c>
      <c r="G8" s="334" t="s">
        <v>140</v>
      </c>
      <c r="H8" s="323"/>
      <c r="I8" s="335" t="s">
        <v>149</v>
      </c>
      <c r="J8" s="531" t="s">
        <v>75</v>
      </c>
      <c r="K8" s="335" t="s">
        <v>2</v>
      </c>
      <c r="L8" s="334" t="s">
        <v>140</v>
      </c>
      <c r="M8" s="323"/>
      <c r="N8" s="335" t="s">
        <v>149</v>
      </c>
      <c r="O8" s="531" t="s">
        <v>75</v>
      </c>
      <c r="P8" s="334" t="s">
        <v>2</v>
      </c>
    </row>
    <row r="9" spans="1:16" ht="28.9" customHeight="1" x14ac:dyDescent="0.25">
      <c r="A9" s="7"/>
      <c r="B9" s="3" t="s">
        <v>627</v>
      </c>
      <c r="C9" s="657" t="s">
        <v>628</v>
      </c>
      <c r="D9" s="4">
        <v>133</v>
      </c>
      <c r="E9" s="58">
        <v>16.495193139487942</v>
      </c>
      <c r="F9" s="140">
        <v>100</v>
      </c>
      <c r="G9" s="3" t="s">
        <v>627</v>
      </c>
      <c r="H9" s="657" t="s">
        <v>628</v>
      </c>
      <c r="I9" s="4">
        <v>80</v>
      </c>
      <c r="J9" s="58">
        <v>19.175087726026348</v>
      </c>
      <c r="K9" s="140">
        <v>100</v>
      </c>
      <c r="L9" s="3" t="s">
        <v>627</v>
      </c>
      <c r="M9" s="657" t="s">
        <v>628</v>
      </c>
      <c r="N9" s="4">
        <v>53</v>
      </c>
      <c r="O9" s="58">
        <v>13.621614675362226</v>
      </c>
      <c r="P9" s="58">
        <v>100</v>
      </c>
    </row>
    <row r="10" spans="1:16" s="22" customFormat="1" ht="28.9" customHeight="1" x14ac:dyDescent="0.25">
      <c r="A10" s="7">
        <v>1</v>
      </c>
      <c r="B10" s="371" t="s">
        <v>641</v>
      </c>
      <c r="C10" s="652" t="s">
        <v>642</v>
      </c>
      <c r="D10" s="4">
        <v>23</v>
      </c>
      <c r="E10" s="58">
        <v>2.8525521970543055</v>
      </c>
      <c r="F10" s="140">
        <v>17.293233082706799</v>
      </c>
      <c r="G10" s="9" t="s">
        <v>641</v>
      </c>
      <c r="H10" s="652" t="s">
        <v>642</v>
      </c>
      <c r="I10" s="4">
        <v>16</v>
      </c>
      <c r="J10" s="790" t="s">
        <v>859</v>
      </c>
      <c r="K10" s="140">
        <v>20</v>
      </c>
      <c r="L10" s="9" t="s">
        <v>664</v>
      </c>
      <c r="M10" s="652" t="s">
        <v>665</v>
      </c>
      <c r="N10" s="4">
        <v>8</v>
      </c>
      <c r="O10" s="790" t="s">
        <v>859</v>
      </c>
      <c r="P10" s="58">
        <v>15.094339622641501</v>
      </c>
    </row>
    <row r="11" spans="1:16" s="22" customFormat="1" ht="28.9" customHeight="1" x14ac:dyDescent="0.25">
      <c r="A11" s="7">
        <v>2</v>
      </c>
      <c r="B11" s="371" t="s">
        <v>664</v>
      </c>
      <c r="C11" s="652" t="s">
        <v>665</v>
      </c>
      <c r="D11" s="4">
        <v>16</v>
      </c>
      <c r="E11" s="790" t="s">
        <v>859</v>
      </c>
      <c r="F11" s="140">
        <v>12.030075187969899</v>
      </c>
      <c r="G11" s="9" t="s">
        <v>664</v>
      </c>
      <c r="H11" s="652" t="s">
        <v>665</v>
      </c>
      <c r="I11" s="4">
        <v>8</v>
      </c>
      <c r="J11" s="790" t="s">
        <v>859</v>
      </c>
      <c r="K11" s="140">
        <v>10</v>
      </c>
      <c r="L11" s="9" t="s">
        <v>641</v>
      </c>
      <c r="M11" s="652" t="s">
        <v>642</v>
      </c>
      <c r="N11" s="4">
        <v>7</v>
      </c>
      <c r="O11" s="790" t="s">
        <v>859</v>
      </c>
      <c r="P11" s="58">
        <v>13.207547169811299</v>
      </c>
    </row>
    <row r="12" spans="1:16" s="22" customFormat="1" ht="28.9" customHeight="1" x14ac:dyDescent="0.25">
      <c r="A12" s="7">
        <v>3</v>
      </c>
      <c r="B12" s="371" t="s">
        <v>681</v>
      </c>
      <c r="C12" s="652" t="s">
        <v>682</v>
      </c>
      <c r="D12" s="4">
        <v>13</v>
      </c>
      <c r="E12" s="790" t="s">
        <v>859</v>
      </c>
      <c r="F12" s="140">
        <v>9.7744360902255991</v>
      </c>
      <c r="G12" s="9" t="s">
        <v>681</v>
      </c>
      <c r="H12" s="652" t="s">
        <v>682</v>
      </c>
      <c r="I12" s="4">
        <v>8</v>
      </c>
      <c r="J12" s="790" t="s">
        <v>859</v>
      </c>
      <c r="K12" s="140">
        <v>10</v>
      </c>
      <c r="L12" s="9" t="s">
        <v>631</v>
      </c>
      <c r="M12" s="652" t="s">
        <v>632</v>
      </c>
      <c r="N12" s="4">
        <v>6</v>
      </c>
      <c r="O12" s="790" t="s">
        <v>859</v>
      </c>
      <c r="P12" s="58">
        <v>11.320754716981099</v>
      </c>
    </row>
    <row r="13" spans="1:16" s="22" customFormat="1" ht="28.9" customHeight="1" x14ac:dyDescent="0.25">
      <c r="A13" s="143">
        <v>4</v>
      </c>
      <c r="B13" s="371" t="s">
        <v>631</v>
      </c>
      <c r="C13" s="652" t="s">
        <v>632</v>
      </c>
      <c r="D13" s="4">
        <v>11</v>
      </c>
      <c r="E13" s="790" t="s">
        <v>859</v>
      </c>
      <c r="F13" s="140">
        <v>8.2706766917292995</v>
      </c>
      <c r="G13" s="9" t="s">
        <v>629</v>
      </c>
      <c r="H13" s="652" t="s">
        <v>630</v>
      </c>
      <c r="I13" s="4">
        <v>5</v>
      </c>
      <c r="J13" s="790" t="s">
        <v>859</v>
      </c>
      <c r="K13" s="140">
        <v>6.25</v>
      </c>
      <c r="L13" s="9" t="s">
        <v>629</v>
      </c>
      <c r="M13" s="652" t="s">
        <v>630</v>
      </c>
      <c r="N13" s="4">
        <v>5</v>
      </c>
      <c r="O13" s="790" t="s">
        <v>859</v>
      </c>
      <c r="P13" s="58">
        <v>9.4339622641508996</v>
      </c>
    </row>
    <row r="14" spans="1:16" s="22" customFormat="1" ht="28.9" customHeight="1" x14ac:dyDescent="0.25">
      <c r="A14" s="143">
        <v>5</v>
      </c>
      <c r="B14" s="371" t="s">
        <v>629</v>
      </c>
      <c r="C14" s="652" t="s">
        <v>630</v>
      </c>
      <c r="D14" s="4">
        <v>10</v>
      </c>
      <c r="E14" s="790" t="s">
        <v>859</v>
      </c>
      <c r="F14" s="140">
        <v>7.5187969924812004</v>
      </c>
      <c r="G14" s="9" t="s">
        <v>631</v>
      </c>
      <c r="H14" s="652" t="s">
        <v>632</v>
      </c>
      <c r="I14" s="4">
        <v>5</v>
      </c>
      <c r="J14" s="790" t="s">
        <v>859</v>
      </c>
      <c r="K14" s="140">
        <v>6.25</v>
      </c>
      <c r="L14" s="9" t="s">
        <v>681</v>
      </c>
      <c r="M14" s="652" t="s">
        <v>682</v>
      </c>
      <c r="N14" s="4">
        <v>5</v>
      </c>
      <c r="O14" s="790" t="s">
        <v>859</v>
      </c>
      <c r="P14" s="58">
        <v>9.4339622641508996</v>
      </c>
    </row>
    <row r="15" spans="1:16" s="22" customFormat="1" ht="28.9" customHeight="1" x14ac:dyDescent="0.25">
      <c r="A15" s="143">
        <v>6</v>
      </c>
      <c r="B15" s="371" t="s">
        <v>633</v>
      </c>
      <c r="C15" s="652" t="s">
        <v>634</v>
      </c>
      <c r="D15" s="4">
        <v>6</v>
      </c>
      <c r="E15" s="790" t="s">
        <v>859</v>
      </c>
      <c r="F15" s="140">
        <v>4.5112781954886998</v>
      </c>
      <c r="G15" s="9" t="s">
        <v>633</v>
      </c>
      <c r="H15" s="652" t="s">
        <v>634</v>
      </c>
      <c r="I15" s="4">
        <v>3</v>
      </c>
      <c r="J15" s="790" t="s">
        <v>859</v>
      </c>
      <c r="K15" s="140">
        <v>3.75</v>
      </c>
      <c r="L15" s="9" t="s">
        <v>633</v>
      </c>
      <c r="M15" s="652" t="s">
        <v>634</v>
      </c>
      <c r="N15" s="4">
        <v>3</v>
      </c>
      <c r="O15" s="790" t="s">
        <v>859</v>
      </c>
      <c r="P15" s="58">
        <v>5.6603773584906003</v>
      </c>
    </row>
    <row r="16" spans="1:16" s="22" customFormat="1" ht="28.9" customHeight="1" x14ac:dyDescent="0.25">
      <c r="A16" s="143">
        <v>7</v>
      </c>
      <c r="B16" s="371" t="s">
        <v>689</v>
      </c>
      <c r="C16" s="652" t="s">
        <v>690</v>
      </c>
      <c r="D16" s="4">
        <v>3</v>
      </c>
      <c r="E16" s="790" t="s">
        <v>859</v>
      </c>
      <c r="F16" s="140">
        <v>2.2556390977444001</v>
      </c>
      <c r="G16" s="9" t="s">
        <v>689</v>
      </c>
      <c r="H16" s="652" t="s">
        <v>690</v>
      </c>
      <c r="I16" s="4">
        <v>2</v>
      </c>
      <c r="J16" s="790" t="s">
        <v>859</v>
      </c>
      <c r="K16" s="140">
        <v>2.5</v>
      </c>
      <c r="L16" s="9" t="s">
        <v>683</v>
      </c>
      <c r="M16" s="652" t="s">
        <v>684</v>
      </c>
      <c r="N16" s="4">
        <v>1</v>
      </c>
      <c r="O16" s="790" t="s">
        <v>859</v>
      </c>
      <c r="P16" s="58">
        <v>1.8867924528302</v>
      </c>
    </row>
    <row r="17" spans="1:16" s="22" customFormat="1" ht="28.9" customHeight="1" x14ac:dyDescent="0.25">
      <c r="A17" s="143">
        <v>8</v>
      </c>
      <c r="B17" s="371" t="s">
        <v>683</v>
      </c>
      <c r="C17" s="652" t="s">
        <v>684</v>
      </c>
      <c r="D17" s="4">
        <v>2</v>
      </c>
      <c r="E17" s="790" t="s">
        <v>859</v>
      </c>
      <c r="F17" s="140">
        <v>1.5037593984962001</v>
      </c>
      <c r="G17" s="9" t="s">
        <v>657</v>
      </c>
      <c r="H17" s="652" t="s">
        <v>658</v>
      </c>
      <c r="I17" s="4">
        <v>1</v>
      </c>
      <c r="J17" s="790" t="s">
        <v>859</v>
      </c>
      <c r="K17" s="140">
        <v>1.25</v>
      </c>
      <c r="L17" s="9" t="s">
        <v>693</v>
      </c>
      <c r="M17" s="652" t="s">
        <v>694</v>
      </c>
      <c r="N17" s="4">
        <v>1</v>
      </c>
      <c r="O17" s="790" t="s">
        <v>859</v>
      </c>
      <c r="P17" s="58">
        <v>1.8867924528302</v>
      </c>
    </row>
    <row r="18" spans="1:16" s="22" customFormat="1" ht="28.9" customHeight="1" x14ac:dyDescent="0.25">
      <c r="A18" s="143">
        <v>9</v>
      </c>
      <c r="B18" s="371" t="s">
        <v>655</v>
      </c>
      <c r="C18" s="652" t="s">
        <v>656</v>
      </c>
      <c r="D18" s="4">
        <v>2</v>
      </c>
      <c r="E18" s="790" t="s">
        <v>859</v>
      </c>
      <c r="F18" s="140">
        <v>1.5037593984962001</v>
      </c>
      <c r="G18" s="9" t="s">
        <v>687</v>
      </c>
      <c r="H18" s="652" t="s">
        <v>688</v>
      </c>
      <c r="I18" s="4">
        <v>1</v>
      </c>
      <c r="J18" s="790" t="s">
        <v>859</v>
      </c>
      <c r="K18" s="140">
        <v>1.25</v>
      </c>
      <c r="L18" s="9" t="s">
        <v>645</v>
      </c>
      <c r="M18" s="652" t="s">
        <v>646</v>
      </c>
      <c r="N18" s="4">
        <v>1</v>
      </c>
      <c r="O18" s="790" t="s">
        <v>859</v>
      </c>
      <c r="P18" s="58">
        <v>1.8867924528302</v>
      </c>
    </row>
    <row r="19" spans="1:16" s="22" customFormat="1" ht="28.9" customHeight="1" x14ac:dyDescent="0.25">
      <c r="A19" s="143">
        <v>10</v>
      </c>
      <c r="B19" s="371" t="s">
        <v>657</v>
      </c>
      <c r="C19" s="652" t="s">
        <v>658</v>
      </c>
      <c r="D19" s="4">
        <v>1</v>
      </c>
      <c r="E19" s="790" t="s">
        <v>859</v>
      </c>
      <c r="F19" s="140">
        <v>0.75187969924810005</v>
      </c>
      <c r="G19" s="9" t="s">
        <v>685</v>
      </c>
      <c r="H19" s="652" t="s">
        <v>686</v>
      </c>
      <c r="I19" s="4">
        <v>1</v>
      </c>
      <c r="J19" s="790" t="s">
        <v>859</v>
      </c>
      <c r="K19" s="140">
        <v>1.25</v>
      </c>
      <c r="L19" s="9" t="s">
        <v>689</v>
      </c>
      <c r="M19" s="652" t="s">
        <v>690</v>
      </c>
      <c r="N19" s="4">
        <v>1</v>
      </c>
      <c r="O19" s="790" t="s">
        <v>859</v>
      </c>
      <c r="P19" s="58">
        <v>1.8867924528302</v>
      </c>
    </row>
    <row r="20" spans="1:16" s="22" customFormat="1" ht="28.9" customHeight="1" x14ac:dyDescent="0.25">
      <c r="A20" s="7"/>
      <c r="B20" s="98"/>
      <c r="C20" s="654" t="s">
        <v>659</v>
      </c>
      <c r="D20" s="10">
        <v>46</v>
      </c>
      <c r="E20" s="60">
        <v>5.7051043941086119</v>
      </c>
      <c r="F20" s="372">
        <v>34.586466165413533</v>
      </c>
      <c r="G20" s="98"/>
      <c r="H20" s="654" t="s">
        <v>659</v>
      </c>
      <c r="I20" s="10">
        <v>30</v>
      </c>
      <c r="J20" s="60">
        <v>7.1906578972598796</v>
      </c>
      <c r="K20" s="372">
        <v>37.5</v>
      </c>
      <c r="L20" s="9"/>
      <c r="M20" s="654" t="s">
        <v>659</v>
      </c>
      <c r="N20" s="10">
        <v>15</v>
      </c>
      <c r="O20" s="791" t="s">
        <v>859</v>
      </c>
      <c r="P20" s="60">
        <v>28.30188679245283</v>
      </c>
    </row>
    <row r="21" spans="1:16" s="22" customFormat="1" ht="28.9" customHeight="1" x14ac:dyDescent="0.25">
      <c r="A21" s="12">
        <v>11</v>
      </c>
      <c r="B21" s="373" t="s">
        <v>687</v>
      </c>
      <c r="C21" s="652" t="s">
        <v>688</v>
      </c>
      <c r="D21" s="13">
        <v>1</v>
      </c>
      <c r="E21" s="792" t="s">
        <v>859</v>
      </c>
      <c r="F21" s="140">
        <v>0.75187969924810005</v>
      </c>
      <c r="G21" s="373" t="s">
        <v>683</v>
      </c>
      <c r="H21" s="652" t="s">
        <v>684</v>
      </c>
      <c r="I21" s="13">
        <v>1</v>
      </c>
      <c r="J21" s="792" t="s">
        <v>859</v>
      </c>
      <c r="K21" s="140">
        <v>1.25</v>
      </c>
      <c r="L21" s="150" t="s">
        <v>655</v>
      </c>
      <c r="M21" s="652" t="s">
        <v>656</v>
      </c>
      <c r="N21" s="13">
        <v>1</v>
      </c>
      <c r="O21" s="792" t="s">
        <v>859</v>
      </c>
      <c r="P21" s="58">
        <v>1.8867924528302</v>
      </c>
    </row>
    <row r="22" spans="1:16" s="22" customFormat="1" ht="28.9" customHeight="1" x14ac:dyDescent="0.25">
      <c r="A22" s="7">
        <v>12</v>
      </c>
      <c r="B22" s="371" t="s">
        <v>685</v>
      </c>
      <c r="C22" s="652" t="s">
        <v>686</v>
      </c>
      <c r="D22" s="4">
        <v>1</v>
      </c>
      <c r="E22" s="790" t="s">
        <v>859</v>
      </c>
      <c r="F22" s="140">
        <v>0.75187969924810005</v>
      </c>
      <c r="G22" s="371" t="s">
        <v>643</v>
      </c>
      <c r="H22" s="652" t="s">
        <v>644</v>
      </c>
      <c r="I22" s="4">
        <v>1</v>
      </c>
      <c r="J22" s="790" t="s">
        <v>859</v>
      </c>
      <c r="K22" s="140">
        <v>1.25</v>
      </c>
      <c r="L22" s="149"/>
      <c r="M22" s="652"/>
      <c r="N22" s="4"/>
      <c r="O22" s="58"/>
      <c r="P22" s="58"/>
    </row>
    <row r="23" spans="1:16" s="22" customFormat="1" ht="28.9" customHeight="1" x14ac:dyDescent="0.25">
      <c r="A23" s="7">
        <v>13</v>
      </c>
      <c r="B23" s="371" t="s">
        <v>643</v>
      </c>
      <c r="C23" s="652" t="s">
        <v>644</v>
      </c>
      <c r="D23" s="4">
        <v>1</v>
      </c>
      <c r="E23" s="790" t="s">
        <v>859</v>
      </c>
      <c r="F23" s="140">
        <v>0.75187969924810005</v>
      </c>
      <c r="G23" s="371" t="s">
        <v>651</v>
      </c>
      <c r="H23" s="652" t="s">
        <v>652</v>
      </c>
      <c r="I23" s="4">
        <v>1</v>
      </c>
      <c r="J23" s="790" t="s">
        <v>859</v>
      </c>
      <c r="K23" s="140">
        <v>1.25</v>
      </c>
      <c r="L23" s="144"/>
      <c r="M23" s="652"/>
      <c r="N23" s="4"/>
      <c r="O23" s="58"/>
      <c r="P23" s="58"/>
    </row>
    <row r="24" spans="1:16" s="22" customFormat="1" ht="28.9" customHeight="1" x14ac:dyDescent="0.25">
      <c r="A24" s="7">
        <v>14</v>
      </c>
      <c r="B24" s="371" t="s">
        <v>693</v>
      </c>
      <c r="C24" s="652" t="s">
        <v>694</v>
      </c>
      <c r="D24" s="4">
        <v>1</v>
      </c>
      <c r="E24" s="790" t="s">
        <v>859</v>
      </c>
      <c r="F24" s="140">
        <v>0.75187969924810005</v>
      </c>
      <c r="G24" s="371" t="s">
        <v>655</v>
      </c>
      <c r="H24" s="652" t="s">
        <v>656</v>
      </c>
      <c r="I24" s="4">
        <v>1</v>
      </c>
      <c r="J24" s="790" t="s">
        <v>859</v>
      </c>
      <c r="K24" s="140">
        <v>1.25</v>
      </c>
      <c r="L24" s="144"/>
      <c r="M24" s="652"/>
      <c r="N24" s="4"/>
      <c r="O24" s="58"/>
      <c r="P24" s="58"/>
    </row>
    <row r="25" spans="1:16" s="22" customFormat="1" ht="28.9" customHeight="1" x14ac:dyDescent="0.25">
      <c r="A25" s="16">
        <v>15</v>
      </c>
      <c r="B25" s="98" t="s">
        <v>651</v>
      </c>
      <c r="C25" s="654" t="s">
        <v>652</v>
      </c>
      <c r="D25" s="18">
        <v>1</v>
      </c>
      <c r="E25" s="791" t="s">
        <v>859</v>
      </c>
      <c r="F25" s="372">
        <v>0.75187969924810005</v>
      </c>
      <c r="G25" s="98"/>
      <c r="H25" s="654"/>
      <c r="I25" s="20"/>
      <c r="J25" s="60"/>
      <c r="K25" s="372"/>
      <c r="L25" s="17"/>
      <c r="M25" s="654"/>
      <c r="N25" s="20"/>
      <c r="O25" s="60"/>
      <c r="P25" s="60"/>
    </row>
    <row r="26" spans="1:16" s="581" customFormat="1" ht="15.75" customHeight="1" x14ac:dyDescent="0.25">
      <c r="A26" s="580" t="s">
        <v>867</v>
      </c>
      <c r="B26" s="580"/>
      <c r="G26" s="582"/>
      <c r="L26" s="582"/>
    </row>
    <row r="27" spans="1:16" x14ac:dyDescent="0.25">
      <c r="A27" s="680" t="s">
        <v>860</v>
      </c>
      <c r="B27" s="788"/>
      <c r="G27" s="21"/>
      <c r="H27" s="1"/>
      <c r="L27" s="21"/>
      <c r="N27" s="1"/>
    </row>
  </sheetData>
  <mergeCells count="1">
    <mergeCell ref="A1:P2"/>
  </mergeCells>
  <phoneticPr fontId="2" type="noConversion"/>
  <conditionalFormatting sqref="D26:D27 I26:I27 N26:N27">
    <cfRule type="cellIs" dxfId="18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7"/>
  <sheetViews>
    <sheetView view="pageBreakPreview" zoomScaleNormal="85" zoomScaleSheetLayoutView="100" workbookViewId="0">
      <selection activeCell="R7" sqref="R7"/>
    </sheetView>
  </sheetViews>
  <sheetFormatPr defaultRowHeight="15.75" x14ac:dyDescent="0.25"/>
  <cols>
    <col min="1" max="1" width="3" style="21" customWidth="1"/>
    <col min="2" max="2" width="13.125" style="1" customWidth="1"/>
    <col min="3" max="3" width="20.75" style="22" customWidth="1"/>
    <col min="4" max="4" width="5" style="21" bestFit="1" customWidth="1"/>
    <col min="5" max="5" width="6.75" style="21" bestFit="1" customWidth="1"/>
    <col min="6" max="6" width="7.875" style="21" customWidth="1"/>
    <col min="7" max="7" width="13.125" style="1" customWidth="1"/>
    <col min="8" max="8" width="19.875" style="21" customWidth="1"/>
    <col min="9" max="9" width="5" style="21" bestFit="1" customWidth="1"/>
    <col min="10" max="10" width="6.75" style="21" bestFit="1" customWidth="1"/>
    <col min="11" max="11" width="7.875" style="21" customWidth="1"/>
    <col min="12" max="12" width="13.125" style="1" customWidth="1"/>
    <col min="13" max="13" width="21.625" style="21" customWidth="1"/>
    <col min="14" max="14" width="5" style="21" bestFit="1" customWidth="1"/>
    <col min="15" max="15" width="6.75" style="21" bestFit="1" customWidth="1"/>
    <col min="16" max="16" width="7.875" style="21" customWidth="1"/>
    <col min="17" max="16384" width="9" style="21"/>
  </cols>
  <sheetData>
    <row r="1" spans="1:16" ht="25.5" customHeight="1" x14ac:dyDescent="0.25">
      <c r="A1" s="811" t="s">
        <v>125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662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443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75</v>
      </c>
      <c r="F6" s="310" t="s">
        <v>437</v>
      </c>
      <c r="G6" s="526" t="s">
        <v>1</v>
      </c>
      <c r="H6" s="44"/>
      <c r="I6" s="310" t="s">
        <v>143</v>
      </c>
      <c r="J6" s="530" t="s">
        <v>75</v>
      </c>
      <c r="K6" s="310" t="s">
        <v>145</v>
      </c>
      <c r="L6" s="526" t="s">
        <v>1</v>
      </c>
      <c r="M6" s="44"/>
      <c r="N6" s="310" t="s">
        <v>143</v>
      </c>
      <c r="O6" s="509" t="s">
        <v>75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75</v>
      </c>
      <c r="F8" s="335" t="s">
        <v>2</v>
      </c>
      <c r="G8" s="334" t="s">
        <v>140</v>
      </c>
      <c r="H8" s="323"/>
      <c r="I8" s="335" t="s">
        <v>149</v>
      </c>
      <c r="J8" s="531" t="s">
        <v>75</v>
      </c>
      <c r="K8" s="335" t="s">
        <v>2</v>
      </c>
      <c r="L8" s="334" t="s">
        <v>140</v>
      </c>
      <c r="M8" s="323"/>
      <c r="N8" s="335" t="s">
        <v>149</v>
      </c>
      <c r="O8" s="531" t="s">
        <v>75</v>
      </c>
      <c r="P8" s="334" t="s">
        <v>2</v>
      </c>
    </row>
    <row r="9" spans="1:16" ht="28.9" customHeight="1" x14ac:dyDescent="0.25">
      <c r="A9" s="7"/>
      <c r="B9" s="3" t="s">
        <v>627</v>
      </c>
      <c r="C9" s="657" t="s">
        <v>628</v>
      </c>
      <c r="D9" s="4">
        <v>125</v>
      </c>
      <c r="E9" s="58">
        <v>10.036085749922421</v>
      </c>
      <c r="F9" s="140">
        <v>100</v>
      </c>
      <c r="G9" s="3" t="s">
        <v>627</v>
      </c>
      <c r="H9" s="657" t="s">
        <v>628</v>
      </c>
      <c r="I9" s="4">
        <v>63</v>
      </c>
      <c r="J9" s="58">
        <v>9.7707669509236084</v>
      </c>
      <c r="K9" s="140">
        <v>100</v>
      </c>
      <c r="L9" s="3" t="s">
        <v>627</v>
      </c>
      <c r="M9" s="657" t="s">
        <v>628</v>
      </c>
      <c r="N9" s="4">
        <v>62</v>
      </c>
      <c r="O9" s="58">
        <v>10.320862291397894</v>
      </c>
      <c r="P9" s="58">
        <v>100</v>
      </c>
    </row>
    <row r="10" spans="1:16" s="22" customFormat="1" ht="28.9" customHeight="1" x14ac:dyDescent="0.25">
      <c r="A10" s="7">
        <v>1</v>
      </c>
      <c r="B10" s="9" t="s">
        <v>629</v>
      </c>
      <c r="C10" s="652" t="s">
        <v>630</v>
      </c>
      <c r="D10" s="4">
        <v>29</v>
      </c>
      <c r="E10" s="58">
        <v>2.3283718939820015</v>
      </c>
      <c r="F10" s="140">
        <v>23.2</v>
      </c>
      <c r="G10" s="9" t="s">
        <v>629</v>
      </c>
      <c r="H10" s="652" t="s">
        <v>630</v>
      </c>
      <c r="I10" s="4">
        <v>16</v>
      </c>
      <c r="J10" s="790" t="s">
        <v>859</v>
      </c>
      <c r="K10" s="140">
        <v>25.396825396825399</v>
      </c>
      <c r="L10" s="9" t="s">
        <v>629</v>
      </c>
      <c r="M10" s="652" t="s">
        <v>630</v>
      </c>
      <c r="N10" s="4">
        <v>13</v>
      </c>
      <c r="O10" s="790" t="s">
        <v>859</v>
      </c>
      <c r="P10" s="58">
        <v>20.9677419354839</v>
      </c>
    </row>
    <row r="11" spans="1:16" s="22" customFormat="1" ht="28.9" customHeight="1" x14ac:dyDescent="0.25">
      <c r="A11" s="7">
        <v>2</v>
      </c>
      <c r="B11" s="9" t="s">
        <v>641</v>
      </c>
      <c r="C11" s="652" t="s">
        <v>642</v>
      </c>
      <c r="D11" s="4">
        <v>23</v>
      </c>
      <c r="E11" s="58">
        <v>1.8466397779857258</v>
      </c>
      <c r="F11" s="140">
        <v>18.399999999999999</v>
      </c>
      <c r="G11" s="9" t="s">
        <v>641</v>
      </c>
      <c r="H11" s="652" t="s">
        <v>642</v>
      </c>
      <c r="I11" s="4">
        <v>14</v>
      </c>
      <c r="J11" s="790" t="s">
        <v>859</v>
      </c>
      <c r="K11" s="140">
        <v>22.2222222222222</v>
      </c>
      <c r="L11" s="9" t="s">
        <v>641</v>
      </c>
      <c r="M11" s="652" t="s">
        <v>642</v>
      </c>
      <c r="N11" s="4">
        <v>9</v>
      </c>
      <c r="O11" s="790" t="s">
        <v>859</v>
      </c>
      <c r="P11" s="58">
        <v>14.5161290322581</v>
      </c>
    </row>
    <row r="12" spans="1:16" s="22" customFormat="1" ht="28.9" customHeight="1" x14ac:dyDescent="0.25">
      <c r="A12" s="7">
        <v>3</v>
      </c>
      <c r="B12" s="9" t="s">
        <v>683</v>
      </c>
      <c r="C12" s="652" t="s">
        <v>684</v>
      </c>
      <c r="D12" s="4">
        <v>11</v>
      </c>
      <c r="E12" s="790" t="s">
        <v>859</v>
      </c>
      <c r="F12" s="140">
        <v>8.8000000000000007</v>
      </c>
      <c r="G12" s="9" t="s">
        <v>631</v>
      </c>
      <c r="H12" s="652" t="s">
        <v>632</v>
      </c>
      <c r="I12" s="4">
        <v>5</v>
      </c>
      <c r="J12" s="790" t="s">
        <v>859</v>
      </c>
      <c r="K12" s="140">
        <v>7.9365079365079003</v>
      </c>
      <c r="L12" s="9" t="s">
        <v>683</v>
      </c>
      <c r="M12" s="652" t="s">
        <v>684</v>
      </c>
      <c r="N12" s="4">
        <v>7</v>
      </c>
      <c r="O12" s="790" t="s">
        <v>859</v>
      </c>
      <c r="P12" s="58">
        <v>11.290322580645199</v>
      </c>
    </row>
    <row r="13" spans="1:16" s="22" customFormat="1" ht="28.9" customHeight="1" x14ac:dyDescent="0.25">
      <c r="A13" s="7">
        <v>4</v>
      </c>
      <c r="B13" s="9" t="s">
        <v>681</v>
      </c>
      <c r="C13" s="652" t="s">
        <v>682</v>
      </c>
      <c r="D13" s="4">
        <v>8</v>
      </c>
      <c r="E13" s="790" t="s">
        <v>859</v>
      </c>
      <c r="F13" s="140">
        <v>6.4</v>
      </c>
      <c r="G13" s="9" t="s">
        <v>635</v>
      </c>
      <c r="H13" s="652" t="s">
        <v>636</v>
      </c>
      <c r="I13" s="4">
        <v>4</v>
      </c>
      <c r="J13" s="790" t="s">
        <v>859</v>
      </c>
      <c r="K13" s="140">
        <v>6.3492063492063</v>
      </c>
      <c r="L13" s="9" t="s">
        <v>681</v>
      </c>
      <c r="M13" s="652" t="s">
        <v>682</v>
      </c>
      <c r="N13" s="4">
        <v>5</v>
      </c>
      <c r="O13" s="790" t="s">
        <v>859</v>
      </c>
      <c r="P13" s="58">
        <v>8.0645161290323006</v>
      </c>
    </row>
    <row r="14" spans="1:16" s="22" customFormat="1" ht="28.9" customHeight="1" x14ac:dyDescent="0.25">
      <c r="A14" s="7">
        <v>5</v>
      </c>
      <c r="B14" s="9" t="s">
        <v>631</v>
      </c>
      <c r="C14" s="652" t="s">
        <v>632</v>
      </c>
      <c r="D14" s="4">
        <v>6</v>
      </c>
      <c r="E14" s="790" t="s">
        <v>859</v>
      </c>
      <c r="F14" s="140">
        <v>4.8</v>
      </c>
      <c r="G14" s="9" t="s">
        <v>683</v>
      </c>
      <c r="H14" s="652" t="s">
        <v>684</v>
      </c>
      <c r="I14" s="4">
        <v>4</v>
      </c>
      <c r="J14" s="790" t="s">
        <v>859</v>
      </c>
      <c r="K14" s="140">
        <v>6.3492063492063</v>
      </c>
      <c r="L14" s="9" t="s">
        <v>664</v>
      </c>
      <c r="M14" s="652" t="s">
        <v>665</v>
      </c>
      <c r="N14" s="4">
        <v>4</v>
      </c>
      <c r="O14" s="790" t="s">
        <v>859</v>
      </c>
      <c r="P14" s="58">
        <v>6.4516129032257998</v>
      </c>
    </row>
    <row r="15" spans="1:16" s="22" customFormat="1" ht="28.9" customHeight="1" x14ac:dyDescent="0.25">
      <c r="A15" s="143">
        <v>6</v>
      </c>
      <c r="B15" s="371" t="s">
        <v>635</v>
      </c>
      <c r="C15" s="652" t="s">
        <v>636</v>
      </c>
      <c r="D15" s="4">
        <v>6</v>
      </c>
      <c r="E15" s="790" t="s">
        <v>859</v>
      </c>
      <c r="F15" s="140">
        <v>4.8</v>
      </c>
      <c r="G15" s="9" t="s">
        <v>681</v>
      </c>
      <c r="H15" s="652" t="s">
        <v>682</v>
      </c>
      <c r="I15" s="4">
        <v>3</v>
      </c>
      <c r="J15" s="790" t="s">
        <v>859</v>
      </c>
      <c r="K15" s="140">
        <v>4.7619047619048001</v>
      </c>
      <c r="L15" s="9" t="s">
        <v>685</v>
      </c>
      <c r="M15" s="652" t="s">
        <v>686</v>
      </c>
      <c r="N15" s="4">
        <v>3</v>
      </c>
      <c r="O15" s="790" t="s">
        <v>859</v>
      </c>
      <c r="P15" s="58">
        <v>4.8387096774194003</v>
      </c>
    </row>
    <row r="16" spans="1:16" s="22" customFormat="1" ht="28.9" customHeight="1" x14ac:dyDescent="0.25">
      <c r="A16" s="143">
        <v>7</v>
      </c>
      <c r="B16" s="371" t="s">
        <v>664</v>
      </c>
      <c r="C16" s="652" t="s">
        <v>665</v>
      </c>
      <c r="D16" s="4">
        <v>6</v>
      </c>
      <c r="E16" s="790" t="s">
        <v>859</v>
      </c>
      <c r="F16" s="140">
        <v>4.8</v>
      </c>
      <c r="G16" s="9" t="s">
        <v>664</v>
      </c>
      <c r="H16" s="652" t="s">
        <v>665</v>
      </c>
      <c r="I16" s="4">
        <v>2</v>
      </c>
      <c r="J16" s="790" t="s">
        <v>859</v>
      </c>
      <c r="K16" s="140">
        <v>3.1746031746032002</v>
      </c>
      <c r="L16" s="9" t="s">
        <v>635</v>
      </c>
      <c r="M16" s="652" t="s">
        <v>636</v>
      </c>
      <c r="N16" s="4">
        <v>2</v>
      </c>
      <c r="O16" s="790" t="s">
        <v>859</v>
      </c>
      <c r="P16" s="58">
        <v>3.2258064516128999</v>
      </c>
    </row>
    <row r="17" spans="1:16" s="22" customFormat="1" ht="28.9" customHeight="1" x14ac:dyDescent="0.25">
      <c r="A17" s="143">
        <v>8</v>
      </c>
      <c r="B17" s="371" t="s">
        <v>685</v>
      </c>
      <c r="C17" s="652" t="s">
        <v>686</v>
      </c>
      <c r="D17" s="4">
        <v>3</v>
      </c>
      <c r="E17" s="790" t="s">
        <v>859</v>
      </c>
      <c r="F17" s="140">
        <v>2.4</v>
      </c>
      <c r="G17" s="9" t="s">
        <v>657</v>
      </c>
      <c r="H17" s="652" t="s">
        <v>658</v>
      </c>
      <c r="I17" s="4">
        <v>1</v>
      </c>
      <c r="J17" s="790" t="s">
        <v>859</v>
      </c>
      <c r="K17" s="140">
        <v>1.5873015873016001</v>
      </c>
      <c r="L17" s="9" t="s">
        <v>647</v>
      </c>
      <c r="M17" s="652" t="s">
        <v>648</v>
      </c>
      <c r="N17" s="4">
        <v>2</v>
      </c>
      <c r="O17" s="790" t="s">
        <v>859</v>
      </c>
      <c r="P17" s="58">
        <v>3.2258064516128999</v>
      </c>
    </row>
    <row r="18" spans="1:16" s="22" customFormat="1" ht="28.9" customHeight="1" x14ac:dyDescent="0.25">
      <c r="A18" s="143">
        <v>9</v>
      </c>
      <c r="B18" s="371" t="s">
        <v>687</v>
      </c>
      <c r="C18" s="652" t="s">
        <v>688</v>
      </c>
      <c r="D18" s="4">
        <v>2</v>
      </c>
      <c r="E18" s="790" t="s">
        <v>859</v>
      </c>
      <c r="F18" s="140">
        <v>1.6</v>
      </c>
      <c r="G18" s="9" t="s">
        <v>687</v>
      </c>
      <c r="H18" s="652" t="s">
        <v>688</v>
      </c>
      <c r="I18" s="4">
        <v>1</v>
      </c>
      <c r="J18" s="790" t="s">
        <v>859</v>
      </c>
      <c r="K18" s="140">
        <v>1.5873015873016001</v>
      </c>
      <c r="L18" s="9" t="s">
        <v>687</v>
      </c>
      <c r="M18" s="652" t="s">
        <v>688</v>
      </c>
      <c r="N18" s="4">
        <v>1</v>
      </c>
      <c r="O18" s="790" t="s">
        <v>859</v>
      </c>
      <c r="P18" s="58">
        <v>1.6129032258064999</v>
      </c>
    </row>
    <row r="19" spans="1:16" s="22" customFormat="1" ht="28.9" customHeight="1" x14ac:dyDescent="0.25">
      <c r="A19" s="7">
        <v>10</v>
      </c>
      <c r="B19" s="9" t="s">
        <v>647</v>
      </c>
      <c r="C19" s="652" t="s">
        <v>648</v>
      </c>
      <c r="D19" s="4">
        <v>2</v>
      </c>
      <c r="E19" s="790" t="s">
        <v>859</v>
      </c>
      <c r="F19" s="140">
        <v>1.6</v>
      </c>
      <c r="G19" s="9" t="s">
        <v>633</v>
      </c>
      <c r="H19" s="652" t="s">
        <v>634</v>
      </c>
      <c r="I19" s="4">
        <v>1</v>
      </c>
      <c r="J19" s="790" t="s">
        <v>859</v>
      </c>
      <c r="K19" s="140">
        <v>1.5873015873016001</v>
      </c>
      <c r="L19" s="9" t="s">
        <v>631</v>
      </c>
      <c r="M19" s="652" t="s">
        <v>632</v>
      </c>
      <c r="N19" s="4">
        <v>1</v>
      </c>
      <c r="O19" s="790" t="s">
        <v>859</v>
      </c>
      <c r="P19" s="58">
        <v>1.6129032258064999</v>
      </c>
    </row>
    <row r="20" spans="1:16" s="22" customFormat="1" ht="28.9" customHeight="1" x14ac:dyDescent="0.25">
      <c r="A20" s="7"/>
      <c r="B20" s="98"/>
      <c r="C20" s="654" t="s">
        <v>659</v>
      </c>
      <c r="D20" s="374">
        <v>29</v>
      </c>
      <c r="E20" s="60">
        <v>2.3283718939820015</v>
      </c>
      <c r="F20" s="372">
        <v>23.2</v>
      </c>
      <c r="G20" s="375"/>
      <c r="H20" s="654" t="s">
        <v>659</v>
      </c>
      <c r="I20" s="374">
        <v>12</v>
      </c>
      <c r="J20" s="791" t="s">
        <v>859</v>
      </c>
      <c r="K20" s="372">
        <v>19.047619047619047</v>
      </c>
      <c r="L20" s="375"/>
      <c r="M20" s="654" t="s">
        <v>659</v>
      </c>
      <c r="N20" s="10">
        <v>15</v>
      </c>
      <c r="O20" s="791" t="s">
        <v>859</v>
      </c>
      <c r="P20" s="60">
        <v>24.193548387096776</v>
      </c>
    </row>
    <row r="21" spans="1:16" s="22" customFormat="1" ht="28.9" customHeight="1" x14ac:dyDescent="0.25">
      <c r="A21" s="12">
        <v>11</v>
      </c>
      <c r="B21" s="9" t="s">
        <v>657</v>
      </c>
      <c r="C21" s="652" t="s">
        <v>658</v>
      </c>
      <c r="D21" s="10">
        <v>1</v>
      </c>
      <c r="E21" s="792" t="s">
        <v>859</v>
      </c>
      <c r="F21" s="140">
        <v>0.8</v>
      </c>
      <c r="G21" s="9" t="s">
        <v>645</v>
      </c>
      <c r="H21" s="652" t="s">
        <v>646</v>
      </c>
      <c r="I21" s="10">
        <v>1</v>
      </c>
      <c r="J21" s="792" t="s">
        <v>859</v>
      </c>
      <c r="K21" s="140">
        <v>1.5873015873016001</v>
      </c>
      <c r="L21" s="149" t="s">
        <v>655</v>
      </c>
      <c r="M21" s="652" t="s">
        <v>656</v>
      </c>
      <c r="N21" s="13">
        <v>1</v>
      </c>
      <c r="O21" s="792" t="s">
        <v>859</v>
      </c>
      <c r="P21" s="58">
        <v>1.6129032258064999</v>
      </c>
    </row>
    <row r="22" spans="1:16" s="22" customFormat="1" ht="28.9" customHeight="1" x14ac:dyDescent="0.25">
      <c r="A22" s="7">
        <v>12</v>
      </c>
      <c r="B22" s="9" t="s">
        <v>633</v>
      </c>
      <c r="C22" s="652" t="s">
        <v>634</v>
      </c>
      <c r="D22" s="4">
        <v>1</v>
      </c>
      <c r="E22" s="790" t="s">
        <v>859</v>
      </c>
      <c r="F22" s="140">
        <v>0.8</v>
      </c>
      <c r="G22" s="9" t="s">
        <v>689</v>
      </c>
      <c r="H22" s="652" t="s">
        <v>690</v>
      </c>
      <c r="I22" s="4">
        <v>1</v>
      </c>
      <c r="J22" s="790" t="s">
        <v>859</v>
      </c>
      <c r="K22" s="140">
        <v>1.5873015873016001</v>
      </c>
      <c r="L22" s="149"/>
      <c r="M22" s="652"/>
      <c r="N22" s="4"/>
      <c r="O22" s="58"/>
      <c r="P22" s="58"/>
    </row>
    <row r="23" spans="1:16" s="22" customFormat="1" ht="28.9" customHeight="1" x14ac:dyDescent="0.25">
      <c r="A23" s="7">
        <v>13</v>
      </c>
      <c r="B23" s="9" t="s">
        <v>645</v>
      </c>
      <c r="C23" s="652" t="s">
        <v>646</v>
      </c>
      <c r="D23" s="4">
        <v>1</v>
      </c>
      <c r="E23" s="790" t="s">
        <v>859</v>
      </c>
      <c r="F23" s="140">
        <v>0.8</v>
      </c>
      <c r="G23" s="8"/>
      <c r="H23" s="652"/>
      <c r="I23" s="4"/>
      <c r="J23" s="58"/>
      <c r="K23" s="140"/>
      <c r="L23" s="144"/>
      <c r="M23" s="652"/>
      <c r="N23" s="4"/>
      <c r="O23" s="58"/>
      <c r="P23" s="58"/>
    </row>
    <row r="24" spans="1:16" s="22" customFormat="1" ht="28.9" customHeight="1" x14ac:dyDescent="0.25">
      <c r="A24" s="7">
        <v>14</v>
      </c>
      <c r="B24" s="9" t="s">
        <v>689</v>
      </c>
      <c r="C24" s="652" t="s">
        <v>690</v>
      </c>
      <c r="D24" s="4">
        <v>1</v>
      </c>
      <c r="E24" s="790" t="s">
        <v>859</v>
      </c>
      <c r="F24" s="140">
        <v>0.8</v>
      </c>
      <c r="G24" s="131"/>
      <c r="H24" s="652"/>
      <c r="I24" s="4"/>
      <c r="J24" s="58"/>
      <c r="K24" s="140"/>
      <c r="L24" s="144"/>
      <c r="M24" s="652"/>
      <c r="N24" s="4"/>
      <c r="O24" s="58"/>
      <c r="P24" s="58"/>
    </row>
    <row r="25" spans="1:16" s="22" customFormat="1" ht="28.9" customHeight="1" x14ac:dyDescent="0.25">
      <c r="A25" s="16">
        <v>15</v>
      </c>
      <c r="B25" s="98" t="s">
        <v>655</v>
      </c>
      <c r="C25" s="654" t="s">
        <v>656</v>
      </c>
      <c r="D25" s="18">
        <v>1</v>
      </c>
      <c r="E25" s="791" t="s">
        <v>859</v>
      </c>
      <c r="F25" s="372">
        <v>0.8</v>
      </c>
      <c r="G25" s="17"/>
      <c r="H25" s="654"/>
      <c r="I25" s="20"/>
      <c r="J25" s="60"/>
      <c r="K25" s="372"/>
      <c r="L25" s="17"/>
      <c r="M25" s="654"/>
      <c r="N25" s="20"/>
      <c r="O25" s="60"/>
      <c r="P25" s="60"/>
    </row>
    <row r="26" spans="1:16" s="581" customFormat="1" ht="15.75" customHeight="1" x14ac:dyDescent="0.25">
      <c r="A26" s="580" t="s">
        <v>868</v>
      </c>
      <c r="B26" s="580"/>
      <c r="G26" s="582"/>
      <c r="L26" s="582"/>
    </row>
    <row r="27" spans="1:16" x14ac:dyDescent="0.25">
      <c r="A27" s="680" t="s">
        <v>860</v>
      </c>
      <c r="B27" s="788"/>
      <c r="G27" s="21"/>
      <c r="H27" s="1"/>
      <c r="L27" s="21"/>
      <c r="N27" s="1"/>
    </row>
  </sheetData>
  <mergeCells count="1">
    <mergeCell ref="A1:P2"/>
  </mergeCells>
  <phoneticPr fontId="2" type="noConversion"/>
  <conditionalFormatting sqref="D26:D27 I26:I27 N26:N27">
    <cfRule type="cellIs" dxfId="17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7"/>
  <sheetViews>
    <sheetView view="pageBreakPreview" zoomScaleNormal="100" zoomScaleSheetLayoutView="100" workbookViewId="0">
      <selection activeCell="S9" sqref="S9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4" width="5" style="21" bestFit="1" customWidth="1"/>
    <col min="5" max="5" width="6.75" style="21" bestFit="1" customWidth="1"/>
    <col min="6" max="6" width="7.875" style="21" customWidth="1"/>
    <col min="7" max="7" width="13.125" style="1" customWidth="1"/>
    <col min="8" max="8" width="19.875" style="21" customWidth="1"/>
    <col min="9" max="9" width="5" style="21" bestFit="1" customWidth="1"/>
    <col min="10" max="10" width="6.75" style="21" bestFit="1" customWidth="1"/>
    <col min="11" max="11" width="7.875" style="21" customWidth="1"/>
    <col min="12" max="12" width="13.125" style="1" customWidth="1"/>
    <col min="13" max="13" width="19.875" style="21" customWidth="1"/>
    <col min="14" max="14" width="5" style="21" bestFit="1" customWidth="1"/>
    <col min="15" max="15" width="6.75" style="21" bestFit="1" customWidth="1"/>
    <col min="16" max="16" width="7.875" style="21" customWidth="1"/>
    <col min="17" max="16384" width="9" style="21"/>
  </cols>
  <sheetData>
    <row r="1" spans="1:16" ht="25.5" customHeight="1" x14ac:dyDescent="0.25">
      <c r="A1" s="811" t="s">
        <v>441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662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75</v>
      </c>
      <c r="F6" s="310" t="s">
        <v>442</v>
      </c>
      <c r="G6" s="526" t="s">
        <v>1</v>
      </c>
      <c r="H6" s="44"/>
      <c r="I6" s="310" t="s">
        <v>143</v>
      </c>
      <c r="J6" s="530" t="s">
        <v>75</v>
      </c>
      <c r="K6" s="310" t="s">
        <v>145</v>
      </c>
      <c r="L6" s="526" t="s">
        <v>1</v>
      </c>
      <c r="M6" s="44"/>
      <c r="N6" s="310" t="s">
        <v>143</v>
      </c>
      <c r="O6" s="509" t="s">
        <v>75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303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75</v>
      </c>
      <c r="F8" s="335" t="s">
        <v>2</v>
      </c>
      <c r="G8" s="334" t="s">
        <v>140</v>
      </c>
      <c r="H8" s="323"/>
      <c r="I8" s="335" t="s">
        <v>149</v>
      </c>
      <c r="J8" s="531" t="s">
        <v>75</v>
      </c>
      <c r="K8" s="335" t="s">
        <v>2</v>
      </c>
      <c r="L8" s="334" t="s">
        <v>140</v>
      </c>
      <c r="M8" s="323"/>
      <c r="N8" s="335" t="s">
        <v>149</v>
      </c>
      <c r="O8" s="531" t="s">
        <v>75</v>
      </c>
      <c r="P8" s="334" t="s">
        <v>2</v>
      </c>
    </row>
    <row r="9" spans="1:16" ht="28.9" customHeight="1" x14ac:dyDescent="0.25">
      <c r="A9" s="7"/>
      <c r="B9" s="3" t="s">
        <v>627</v>
      </c>
      <c r="C9" s="657" t="s">
        <v>628</v>
      </c>
      <c r="D9" s="4">
        <v>258</v>
      </c>
      <c r="E9" s="58">
        <v>21.669719045373284</v>
      </c>
      <c r="F9" s="140">
        <v>100</v>
      </c>
      <c r="G9" s="3" t="s">
        <v>627</v>
      </c>
      <c r="H9" s="657" t="s">
        <v>628</v>
      </c>
      <c r="I9" s="4">
        <v>174</v>
      </c>
      <c r="J9" s="58">
        <v>28.075157519382348</v>
      </c>
      <c r="K9" s="140">
        <v>100</v>
      </c>
      <c r="L9" s="3" t="s">
        <v>627</v>
      </c>
      <c r="M9" s="657" t="s">
        <v>628</v>
      </c>
      <c r="N9" s="4">
        <v>84</v>
      </c>
      <c r="O9" s="58">
        <v>14.715246835127045</v>
      </c>
      <c r="P9" s="58">
        <v>100</v>
      </c>
    </row>
    <row r="10" spans="1:16" s="22" customFormat="1" ht="28.9" customHeight="1" x14ac:dyDescent="0.25">
      <c r="A10" s="7">
        <v>1</v>
      </c>
      <c r="B10" s="9" t="s">
        <v>641</v>
      </c>
      <c r="C10" s="652" t="s">
        <v>642</v>
      </c>
      <c r="D10" s="4">
        <v>78</v>
      </c>
      <c r="E10" s="58">
        <v>6.5513104090663417</v>
      </c>
      <c r="F10" s="140">
        <v>30.232558139534898</v>
      </c>
      <c r="G10" s="9" t="s">
        <v>641</v>
      </c>
      <c r="H10" s="652" t="s">
        <v>642</v>
      </c>
      <c r="I10" s="4">
        <v>62</v>
      </c>
      <c r="J10" s="58">
        <v>10.003791759779917</v>
      </c>
      <c r="K10" s="140">
        <v>35.632183908046002</v>
      </c>
      <c r="L10" s="9" t="s">
        <v>647</v>
      </c>
      <c r="M10" s="652" t="s">
        <v>648</v>
      </c>
      <c r="N10" s="4">
        <v>31</v>
      </c>
      <c r="O10" s="58">
        <v>5.430626808201648</v>
      </c>
      <c r="P10" s="58">
        <v>36.904761904761898</v>
      </c>
    </row>
    <row r="11" spans="1:16" s="22" customFormat="1" ht="28.9" customHeight="1" x14ac:dyDescent="0.25">
      <c r="A11" s="7">
        <v>2</v>
      </c>
      <c r="B11" s="9" t="s">
        <v>647</v>
      </c>
      <c r="C11" s="652" t="s">
        <v>648</v>
      </c>
      <c r="D11" s="4">
        <v>63</v>
      </c>
      <c r="E11" s="58">
        <v>5.2914430227074298</v>
      </c>
      <c r="F11" s="140">
        <v>24.418604651162799</v>
      </c>
      <c r="G11" s="9" t="s">
        <v>647</v>
      </c>
      <c r="H11" s="652" t="s">
        <v>648</v>
      </c>
      <c r="I11" s="4">
        <v>32</v>
      </c>
      <c r="J11" s="58">
        <v>5.1632473598864088</v>
      </c>
      <c r="K11" s="140">
        <v>18.390804597701099</v>
      </c>
      <c r="L11" s="9" t="s">
        <v>641</v>
      </c>
      <c r="M11" s="652" t="s">
        <v>642</v>
      </c>
      <c r="N11" s="4">
        <v>16</v>
      </c>
      <c r="O11" s="790" t="s">
        <v>859</v>
      </c>
      <c r="P11" s="58">
        <v>19.047619047619001</v>
      </c>
    </row>
    <row r="12" spans="1:16" s="22" customFormat="1" ht="28.9" customHeight="1" x14ac:dyDescent="0.25">
      <c r="A12" s="7">
        <v>3</v>
      </c>
      <c r="B12" s="9" t="s">
        <v>629</v>
      </c>
      <c r="C12" s="652" t="s">
        <v>630</v>
      </c>
      <c r="D12" s="4">
        <v>31</v>
      </c>
      <c r="E12" s="58">
        <v>2.6037259318084174</v>
      </c>
      <c r="F12" s="140">
        <v>12.015503875968999</v>
      </c>
      <c r="G12" s="9" t="s">
        <v>629</v>
      </c>
      <c r="H12" s="652" t="s">
        <v>630</v>
      </c>
      <c r="I12" s="4">
        <v>21</v>
      </c>
      <c r="J12" s="58">
        <v>3.3883810799254555</v>
      </c>
      <c r="K12" s="140">
        <v>12.0689655172414</v>
      </c>
      <c r="L12" s="9" t="s">
        <v>629</v>
      </c>
      <c r="M12" s="652" t="s">
        <v>630</v>
      </c>
      <c r="N12" s="4">
        <v>10</v>
      </c>
      <c r="O12" s="790" t="s">
        <v>859</v>
      </c>
      <c r="P12" s="58">
        <v>11.9047619047619</v>
      </c>
    </row>
    <row r="13" spans="1:16" s="22" customFormat="1" ht="28.9" customHeight="1" x14ac:dyDescent="0.25">
      <c r="A13" s="7">
        <v>4</v>
      </c>
      <c r="B13" s="9" t="s">
        <v>631</v>
      </c>
      <c r="C13" s="652" t="s">
        <v>632</v>
      </c>
      <c r="D13" s="4">
        <v>10</v>
      </c>
      <c r="E13" s="790" t="s">
        <v>859</v>
      </c>
      <c r="F13" s="140">
        <v>3.8759689922481</v>
      </c>
      <c r="G13" s="9" t="s">
        <v>631</v>
      </c>
      <c r="H13" s="652" t="s">
        <v>632</v>
      </c>
      <c r="I13" s="4">
        <v>8</v>
      </c>
      <c r="J13" s="790" t="s">
        <v>859</v>
      </c>
      <c r="K13" s="140">
        <v>4.5977011494253004</v>
      </c>
      <c r="L13" s="9" t="s">
        <v>635</v>
      </c>
      <c r="M13" s="652" t="s">
        <v>636</v>
      </c>
      <c r="N13" s="4">
        <v>5</v>
      </c>
      <c r="O13" s="790" t="s">
        <v>859</v>
      </c>
      <c r="P13" s="58">
        <v>5.9523809523809996</v>
      </c>
    </row>
    <row r="14" spans="1:16" s="22" customFormat="1" ht="28.9" customHeight="1" x14ac:dyDescent="0.25">
      <c r="A14" s="7">
        <v>5</v>
      </c>
      <c r="B14" s="371" t="s">
        <v>635</v>
      </c>
      <c r="C14" s="652" t="s">
        <v>636</v>
      </c>
      <c r="D14" s="4">
        <v>8</v>
      </c>
      <c r="E14" s="790" t="s">
        <v>859</v>
      </c>
      <c r="F14" s="140">
        <v>3.1007751937984001</v>
      </c>
      <c r="G14" s="9" t="s">
        <v>633</v>
      </c>
      <c r="H14" s="652" t="s">
        <v>634</v>
      </c>
      <c r="I14" s="4">
        <v>4</v>
      </c>
      <c r="J14" s="790" t="s">
        <v>859</v>
      </c>
      <c r="K14" s="140">
        <v>2.2988505747126</v>
      </c>
      <c r="L14" s="9" t="s">
        <v>631</v>
      </c>
      <c r="M14" s="652" t="s">
        <v>632</v>
      </c>
      <c r="N14" s="4">
        <v>2</v>
      </c>
      <c r="O14" s="790" t="s">
        <v>859</v>
      </c>
      <c r="P14" s="58">
        <v>2.3809523809524</v>
      </c>
    </row>
    <row r="15" spans="1:16" s="22" customFormat="1" ht="28.9" customHeight="1" x14ac:dyDescent="0.25">
      <c r="A15" s="143">
        <v>6</v>
      </c>
      <c r="B15" s="371" t="s">
        <v>633</v>
      </c>
      <c r="C15" s="652" t="s">
        <v>634</v>
      </c>
      <c r="D15" s="4">
        <v>6</v>
      </c>
      <c r="E15" s="790" t="s">
        <v>859</v>
      </c>
      <c r="F15" s="140">
        <v>2.3255813953488</v>
      </c>
      <c r="G15" s="9" t="s">
        <v>664</v>
      </c>
      <c r="H15" s="652" t="s">
        <v>665</v>
      </c>
      <c r="I15" s="4">
        <v>4</v>
      </c>
      <c r="J15" s="790" t="s">
        <v>859</v>
      </c>
      <c r="K15" s="140">
        <v>2.2988505747126</v>
      </c>
      <c r="L15" s="9" t="s">
        <v>633</v>
      </c>
      <c r="M15" s="652" t="s">
        <v>634</v>
      </c>
      <c r="N15" s="4">
        <v>2</v>
      </c>
      <c r="O15" s="790" t="s">
        <v>859</v>
      </c>
      <c r="P15" s="58">
        <v>2.3809523809524</v>
      </c>
    </row>
    <row r="16" spans="1:16" s="22" customFormat="1" ht="28.9" customHeight="1" x14ac:dyDescent="0.25">
      <c r="A16" s="143">
        <v>7</v>
      </c>
      <c r="B16" s="371" t="s">
        <v>664</v>
      </c>
      <c r="C16" s="652" t="s">
        <v>665</v>
      </c>
      <c r="D16" s="4">
        <v>5</v>
      </c>
      <c r="E16" s="790" t="s">
        <v>859</v>
      </c>
      <c r="F16" s="140">
        <v>1.937984496124</v>
      </c>
      <c r="G16" s="9" t="s">
        <v>635</v>
      </c>
      <c r="H16" s="652" t="s">
        <v>636</v>
      </c>
      <c r="I16" s="4">
        <v>3</v>
      </c>
      <c r="J16" s="790" t="s">
        <v>859</v>
      </c>
      <c r="K16" s="140">
        <v>1.7241379310345</v>
      </c>
      <c r="L16" s="9" t="s">
        <v>685</v>
      </c>
      <c r="M16" s="652" t="s">
        <v>686</v>
      </c>
      <c r="N16" s="4">
        <v>1</v>
      </c>
      <c r="O16" s="790" t="s">
        <v>859</v>
      </c>
      <c r="P16" s="58">
        <v>1.1904761904762</v>
      </c>
    </row>
    <row r="17" spans="1:16" s="22" customFormat="1" ht="28.9" customHeight="1" x14ac:dyDescent="0.25">
      <c r="A17" s="143">
        <v>8</v>
      </c>
      <c r="B17" s="371" t="s">
        <v>637</v>
      </c>
      <c r="C17" s="652" t="s">
        <v>638</v>
      </c>
      <c r="D17" s="4">
        <v>3</v>
      </c>
      <c r="E17" s="790" t="s">
        <v>859</v>
      </c>
      <c r="F17" s="140">
        <v>1.1627906976744</v>
      </c>
      <c r="G17" s="9" t="s">
        <v>637</v>
      </c>
      <c r="H17" s="652" t="s">
        <v>638</v>
      </c>
      <c r="I17" s="4">
        <v>2</v>
      </c>
      <c r="J17" s="790" t="s">
        <v>859</v>
      </c>
      <c r="K17" s="140">
        <v>1.1494252873563</v>
      </c>
      <c r="L17" s="9" t="s">
        <v>637</v>
      </c>
      <c r="M17" s="652" t="s">
        <v>638</v>
      </c>
      <c r="N17" s="4">
        <v>1</v>
      </c>
      <c r="O17" s="790" t="s">
        <v>859</v>
      </c>
      <c r="P17" s="58">
        <v>1.1904761904762</v>
      </c>
    </row>
    <row r="18" spans="1:16" s="22" customFormat="1" ht="28.9" customHeight="1" x14ac:dyDescent="0.25">
      <c r="A18" s="143">
        <v>9</v>
      </c>
      <c r="B18" s="371" t="s">
        <v>685</v>
      </c>
      <c r="C18" s="652" t="s">
        <v>686</v>
      </c>
      <c r="D18" s="4">
        <v>2</v>
      </c>
      <c r="E18" s="790" t="s">
        <v>859</v>
      </c>
      <c r="F18" s="140">
        <v>0.77519379844960001</v>
      </c>
      <c r="G18" s="9" t="s">
        <v>695</v>
      </c>
      <c r="H18" s="652" t="s">
        <v>696</v>
      </c>
      <c r="I18" s="4">
        <v>2</v>
      </c>
      <c r="J18" s="790" t="s">
        <v>859</v>
      </c>
      <c r="K18" s="140">
        <v>1.1494252873563</v>
      </c>
      <c r="L18" s="9" t="s">
        <v>683</v>
      </c>
      <c r="M18" s="652" t="s">
        <v>684</v>
      </c>
      <c r="N18" s="4">
        <v>1</v>
      </c>
      <c r="O18" s="790" t="s">
        <v>859</v>
      </c>
      <c r="P18" s="58">
        <v>1.1904761904762</v>
      </c>
    </row>
    <row r="19" spans="1:16" s="22" customFormat="1" ht="28.9" customHeight="1" x14ac:dyDescent="0.25">
      <c r="A19" s="7">
        <v>10</v>
      </c>
      <c r="B19" s="9" t="s">
        <v>695</v>
      </c>
      <c r="C19" s="652" t="s">
        <v>696</v>
      </c>
      <c r="D19" s="4">
        <v>2</v>
      </c>
      <c r="E19" s="790" t="s">
        <v>859</v>
      </c>
      <c r="F19" s="140">
        <v>0.77519379844960001</v>
      </c>
      <c r="G19" s="9" t="s">
        <v>691</v>
      </c>
      <c r="H19" s="652" t="s">
        <v>692</v>
      </c>
      <c r="I19" s="4">
        <v>1</v>
      </c>
      <c r="J19" s="790" t="s">
        <v>859</v>
      </c>
      <c r="K19" s="140">
        <v>0.57471264367819996</v>
      </c>
      <c r="L19" s="9" t="s">
        <v>693</v>
      </c>
      <c r="M19" s="652" t="s">
        <v>694</v>
      </c>
      <c r="N19" s="4">
        <v>1</v>
      </c>
      <c r="O19" s="790" t="s">
        <v>859</v>
      </c>
      <c r="P19" s="58">
        <v>1.1904761904762</v>
      </c>
    </row>
    <row r="20" spans="1:16" s="22" customFormat="1" ht="28.9" customHeight="1" x14ac:dyDescent="0.25">
      <c r="A20" s="7"/>
      <c r="B20" s="98"/>
      <c r="C20" s="654" t="s">
        <v>659</v>
      </c>
      <c r="D20" s="10">
        <v>50</v>
      </c>
      <c r="E20" s="60">
        <v>4.1995579545297064</v>
      </c>
      <c r="F20" s="372">
        <v>19.379844961240309</v>
      </c>
      <c r="G20" s="371"/>
      <c r="H20" s="654" t="s">
        <v>659</v>
      </c>
      <c r="I20" s="10">
        <v>35</v>
      </c>
      <c r="J20" s="60">
        <v>5.6473017998757591</v>
      </c>
      <c r="K20" s="372">
        <v>20.114942528735632</v>
      </c>
      <c r="L20" s="98"/>
      <c r="M20" s="654" t="s">
        <v>659</v>
      </c>
      <c r="N20" s="10">
        <v>14</v>
      </c>
      <c r="O20" s="791" t="s">
        <v>859</v>
      </c>
      <c r="P20" s="60">
        <v>16.666666666666668</v>
      </c>
    </row>
    <row r="21" spans="1:16" s="22" customFormat="1" ht="28.9" customHeight="1" x14ac:dyDescent="0.25">
      <c r="A21" s="12">
        <v>11</v>
      </c>
      <c r="B21" s="373" t="s">
        <v>660</v>
      </c>
      <c r="C21" s="652" t="s">
        <v>661</v>
      </c>
      <c r="D21" s="13">
        <v>2</v>
      </c>
      <c r="E21" s="792" t="s">
        <v>859</v>
      </c>
      <c r="F21" s="148">
        <v>0.77519379844960001</v>
      </c>
      <c r="G21" s="373" t="s">
        <v>657</v>
      </c>
      <c r="H21" s="652" t="s">
        <v>658</v>
      </c>
      <c r="I21" s="13">
        <v>1</v>
      </c>
      <c r="J21" s="792" t="s">
        <v>859</v>
      </c>
      <c r="K21" s="140">
        <v>0.57471264367819996</v>
      </c>
      <c r="L21" s="373" t="s">
        <v>697</v>
      </c>
      <c r="M21" s="652" t="s">
        <v>698</v>
      </c>
      <c r="N21" s="13">
        <v>1</v>
      </c>
      <c r="O21" s="792" t="s">
        <v>859</v>
      </c>
      <c r="P21" s="58">
        <v>1.1904761904762</v>
      </c>
    </row>
    <row r="22" spans="1:16" s="22" customFormat="1" ht="28.9" customHeight="1" x14ac:dyDescent="0.25">
      <c r="A22" s="7">
        <v>12</v>
      </c>
      <c r="B22" s="371" t="s">
        <v>691</v>
      </c>
      <c r="C22" s="652" t="s">
        <v>692</v>
      </c>
      <c r="D22" s="4">
        <v>1</v>
      </c>
      <c r="E22" s="790" t="s">
        <v>859</v>
      </c>
      <c r="F22" s="148">
        <v>0.38759689922480001</v>
      </c>
      <c r="G22" s="371" t="s">
        <v>687</v>
      </c>
      <c r="H22" s="652" t="s">
        <v>688</v>
      </c>
      <c r="I22" s="4">
        <v>1</v>
      </c>
      <c r="J22" s="790" t="s">
        <v>859</v>
      </c>
      <c r="K22" s="140">
        <v>0.57471264367819996</v>
      </c>
      <c r="L22" s="371" t="s">
        <v>660</v>
      </c>
      <c r="M22" s="652" t="s">
        <v>661</v>
      </c>
      <c r="N22" s="4">
        <v>1</v>
      </c>
      <c r="O22" s="790" t="s">
        <v>859</v>
      </c>
      <c r="P22" s="58">
        <v>1.1904761904762</v>
      </c>
    </row>
    <row r="23" spans="1:16" s="22" customFormat="1" ht="28.9" customHeight="1" x14ac:dyDescent="0.25">
      <c r="A23" s="7">
        <v>13</v>
      </c>
      <c r="B23" s="371" t="s">
        <v>657</v>
      </c>
      <c r="C23" s="652" t="s">
        <v>658</v>
      </c>
      <c r="D23" s="4">
        <v>1</v>
      </c>
      <c r="E23" s="790" t="s">
        <v>859</v>
      </c>
      <c r="F23" s="148">
        <v>0.38759689922480001</v>
      </c>
      <c r="G23" s="371" t="s">
        <v>685</v>
      </c>
      <c r="H23" s="652" t="s">
        <v>686</v>
      </c>
      <c r="I23" s="4">
        <v>1</v>
      </c>
      <c r="J23" s="790" t="s">
        <v>859</v>
      </c>
      <c r="K23" s="140">
        <v>0.57471264367819996</v>
      </c>
      <c r="L23" s="371" t="s">
        <v>664</v>
      </c>
      <c r="M23" s="652" t="s">
        <v>665</v>
      </c>
      <c r="N23" s="4">
        <v>1</v>
      </c>
      <c r="O23" s="790" t="s">
        <v>859</v>
      </c>
      <c r="P23" s="58">
        <v>1.1904761904762</v>
      </c>
    </row>
    <row r="24" spans="1:16" s="22" customFormat="1" ht="28.9" customHeight="1" x14ac:dyDescent="0.25">
      <c r="A24" s="7">
        <v>14</v>
      </c>
      <c r="B24" s="371" t="s">
        <v>687</v>
      </c>
      <c r="C24" s="652" t="s">
        <v>688</v>
      </c>
      <c r="D24" s="4">
        <v>1</v>
      </c>
      <c r="E24" s="790" t="s">
        <v>859</v>
      </c>
      <c r="F24" s="148">
        <v>0.38759689922480001</v>
      </c>
      <c r="G24" s="371" t="s">
        <v>660</v>
      </c>
      <c r="H24" s="652" t="s">
        <v>661</v>
      </c>
      <c r="I24" s="4">
        <v>1</v>
      </c>
      <c r="J24" s="790" t="s">
        <v>859</v>
      </c>
      <c r="K24" s="140">
        <v>0.57471264367819996</v>
      </c>
      <c r="L24" s="371"/>
      <c r="M24" s="652"/>
      <c r="N24" s="4"/>
      <c r="O24" s="58"/>
      <c r="P24" s="58"/>
    </row>
    <row r="25" spans="1:16" s="22" customFormat="1" ht="28.9" customHeight="1" x14ac:dyDescent="0.25">
      <c r="A25" s="16">
        <v>15</v>
      </c>
      <c r="B25" s="98" t="s">
        <v>683</v>
      </c>
      <c r="C25" s="654" t="s">
        <v>684</v>
      </c>
      <c r="D25" s="18">
        <v>1</v>
      </c>
      <c r="E25" s="791" t="s">
        <v>859</v>
      </c>
      <c r="F25" s="376">
        <v>0.38759689922480001</v>
      </c>
      <c r="G25" s="98" t="s">
        <v>645</v>
      </c>
      <c r="H25" s="654" t="s">
        <v>646</v>
      </c>
      <c r="I25" s="20">
        <v>1</v>
      </c>
      <c r="J25" s="791" t="s">
        <v>859</v>
      </c>
      <c r="K25" s="372">
        <v>0.57471264367819996</v>
      </c>
      <c r="L25" s="98"/>
      <c r="M25" s="654"/>
      <c r="N25" s="20"/>
      <c r="O25" s="60"/>
      <c r="P25" s="60"/>
    </row>
    <row r="26" spans="1:16" s="581" customFormat="1" ht="15.75" customHeight="1" x14ac:dyDescent="0.25">
      <c r="A26" s="580" t="s">
        <v>869</v>
      </c>
      <c r="B26" s="580"/>
      <c r="G26" s="582"/>
      <c r="L26" s="582"/>
    </row>
    <row r="27" spans="1:16" x14ac:dyDescent="0.25">
      <c r="A27" s="680" t="s">
        <v>860</v>
      </c>
      <c r="B27" s="788"/>
      <c r="G27" s="21"/>
      <c r="H27" s="1"/>
      <c r="L27" s="21"/>
      <c r="N27" s="1"/>
    </row>
  </sheetData>
  <mergeCells count="1">
    <mergeCell ref="A1:P2"/>
  </mergeCells>
  <phoneticPr fontId="2" type="noConversion"/>
  <conditionalFormatting sqref="D26:D27 I26:I27 N26:N27">
    <cfRule type="cellIs" dxfId="16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9"/>
  <dimension ref="A1:T29"/>
  <sheetViews>
    <sheetView showZeros="0" view="pageBreakPreview" zoomScaleNormal="90" zoomScaleSheetLayoutView="100" workbookViewId="0">
      <selection activeCell="D36" sqref="D36"/>
    </sheetView>
  </sheetViews>
  <sheetFormatPr defaultRowHeight="15.75" x14ac:dyDescent="0.25"/>
  <cols>
    <col min="1" max="1" width="3.375" style="21" customWidth="1"/>
    <col min="2" max="2" width="9.375" style="1" customWidth="1"/>
    <col min="3" max="3" width="18" style="21" customWidth="1"/>
    <col min="4" max="4" width="7.25" style="21" customWidth="1"/>
    <col min="5" max="5" width="6.25" style="21" customWidth="1"/>
    <col min="6" max="6" width="6.625" style="21" customWidth="1"/>
    <col min="7" max="7" width="2.375" style="508" customWidth="1"/>
    <col min="8" max="8" width="7.75" style="29" customWidth="1"/>
    <col min="9" max="9" width="9.375" style="1" customWidth="1"/>
    <col min="10" max="10" width="18" style="21" customWidth="1"/>
    <col min="11" max="11" width="7.125" style="22" customWidth="1"/>
    <col min="12" max="12" width="6.375" style="22" customWidth="1"/>
    <col min="13" max="13" width="6.75" style="22" customWidth="1"/>
    <col min="14" max="14" width="7.375" style="29" customWidth="1"/>
    <col min="15" max="15" width="9.375" style="1" customWidth="1"/>
    <col min="16" max="16" width="18" style="21" customWidth="1"/>
    <col min="17" max="17" width="7.125" style="22" customWidth="1"/>
    <col min="18" max="18" width="6.625" style="22" customWidth="1"/>
    <col min="19" max="19" width="6.375" style="22" customWidth="1"/>
    <col min="20" max="20" width="7.625" style="29" customWidth="1"/>
    <col min="21" max="16384" width="9" style="21"/>
  </cols>
  <sheetData>
    <row r="1" spans="1:20" ht="25.5" x14ac:dyDescent="0.25">
      <c r="A1" s="811" t="s">
        <v>124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</row>
    <row r="2" spans="1:20" ht="10.5" customHeight="1" x14ac:dyDescent="0.25">
      <c r="A2" s="253"/>
      <c r="B2" s="254"/>
      <c r="C2" s="255"/>
      <c r="D2" s="255"/>
      <c r="E2" s="255"/>
      <c r="F2" s="255"/>
      <c r="G2" s="302"/>
      <c r="H2" s="259"/>
      <c r="I2" s="254"/>
      <c r="J2" s="255"/>
      <c r="K2" s="255"/>
      <c r="L2" s="255"/>
      <c r="M2" s="255"/>
      <c r="N2" s="259"/>
      <c r="O2" s="254"/>
      <c r="P2" s="255"/>
      <c r="Q2" s="255"/>
      <c r="R2" s="255"/>
      <c r="S2" s="255"/>
      <c r="T2" s="259"/>
    </row>
    <row r="3" spans="1:20" ht="16.5" x14ac:dyDescent="0.2">
      <c r="A3" s="303"/>
      <c r="B3" s="254"/>
      <c r="C3" s="257"/>
      <c r="D3" s="255"/>
      <c r="E3" s="255"/>
      <c r="F3" s="255"/>
      <c r="G3" s="255"/>
      <c r="H3" s="255"/>
      <c r="I3" s="261"/>
      <c r="J3" s="812" t="s">
        <v>662</v>
      </c>
      <c r="K3" s="812"/>
      <c r="L3" s="812"/>
      <c r="M3" s="255"/>
      <c r="N3" s="255"/>
      <c r="O3" s="254"/>
      <c r="P3" s="255"/>
      <c r="Q3" s="255"/>
      <c r="R3" s="255"/>
      <c r="S3" s="257"/>
      <c r="T3" s="21"/>
    </row>
    <row r="4" spans="1:20" ht="16.5" customHeight="1" x14ac:dyDescent="0.25">
      <c r="A4" s="255"/>
      <c r="B4" s="254"/>
      <c r="C4" s="255"/>
      <c r="D4" s="255"/>
      <c r="E4" s="255"/>
      <c r="F4" s="255"/>
      <c r="G4" s="302"/>
      <c r="H4" s="259"/>
      <c r="I4" s="254"/>
      <c r="J4" s="255"/>
      <c r="K4" s="255"/>
      <c r="L4" s="255"/>
      <c r="M4" s="255"/>
      <c r="N4" s="259"/>
      <c r="O4" s="254"/>
      <c r="P4" s="255"/>
      <c r="Q4" s="255"/>
      <c r="R4" s="255"/>
      <c r="S4" s="255"/>
      <c r="T4" s="258" t="s">
        <v>434</v>
      </c>
    </row>
    <row r="5" spans="1:20" s="583" customFormat="1" ht="15" customHeight="1" x14ac:dyDescent="0.25">
      <c r="A5" s="605" t="s">
        <v>459</v>
      </c>
      <c r="B5" s="586"/>
      <c r="C5" s="586" t="s">
        <v>468</v>
      </c>
      <c r="D5" s="586"/>
      <c r="E5" s="586"/>
      <c r="F5" s="586"/>
      <c r="G5" s="606"/>
      <c r="H5" s="607"/>
      <c r="I5" s="586"/>
      <c r="J5" s="586" t="s">
        <v>469</v>
      </c>
      <c r="K5" s="586"/>
      <c r="L5" s="586"/>
      <c r="M5" s="586"/>
      <c r="N5" s="607"/>
      <c r="O5" s="586"/>
      <c r="P5" s="586" t="s">
        <v>470</v>
      </c>
      <c r="Q5" s="586"/>
      <c r="R5" s="586"/>
      <c r="S5" s="586"/>
      <c r="T5" s="608"/>
    </row>
    <row r="6" spans="1:20" s="22" customFormat="1" ht="15" customHeight="1" x14ac:dyDescent="0.25">
      <c r="A6" s="45"/>
      <c r="B6" s="526" t="s">
        <v>1</v>
      </c>
      <c r="C6" s="44"/>
      <c r="D6" s="310" t="s">
        <v>143</v>
      </c>
      <c r="E6" s="825" t="s">
        <v>435</v>
      </c>
      <c r="F6" s="826"/>
      <c r="G6" s="502"/>
      <c r="H6" s="310" t="s">
        <v>436</v>
      </c>
      <c r="I6" s="526" t="s">
        <v>1</v>
      </c>
      <c r="J6" s="44"/>
      <c r="K6" s="310" t="s">
        <v>143</v>
      </c>
      <c r="L6" s="817" t="s">
        <v>144</v>
      </c>
      <c r="M6" s="818"/>
      <c r="N6" s="310" t="s">
        <v>145</v>
      </c>
      <c r="O6" s="526" t="s">
        <v>1</v>
      </c>
      <c r="P6" s="44"/>
      <c r="Q6" s="310" t="s">
        <v>143</v>
      </c>
      <c r="R6" s="817" t="s">
        <v>144</v>
      </c>
      <c r="S6" s="818"/>
      <c r="T6" s="526" t="s">
        <v>437</v>
      </c>
    </row>
    <row r="7" spans="1:20" s="22" customFormat="1" ht="15" customHeight="1" x14ac:dyDescent="0.25">
      <c r="A7" s="328"/>
      <c r="B7" s="329" t="s">
        <v>136</v>
      </c>
      <c r="C7" s="316" t="s">
        <v>146</v>
      </c>
      <c r="D7" s="330"/>
      <c r="E7" s="819" t="s">
        <v>438</v>
      </c>
      <c r="F7" s="503" t="s">
        <v>439</v>
      </c>
      <c r="G7" s="504"/>
      <c r="H7" s="331" t="s">
        <v>199</v>
      </c>
      <c r="I7" s="329" t="s">
        <v>136</v>
      </c>
      <c r="J7" s="316" t="s">
        <v>146</v>
      </c>
      <c r="K7" s="330"/>
      <c r="L7" s="819" t="s">
        <v>147</v>
      </c>
      <c r="M7" s="337" t="s">
        <v>302</v>
      </c>
      <c r="N7" s="331" t="s">
        <v>199</v>
      </c>
      <c r="O7" s="329" t="s">
        <v>136</v>
      </c>
      <c r="P7" s="316" t="s">
        <v>146</v>
      </c>
      <c r="Q7" s="330"/>
      <c r="R7" s="819" t="s">
        <v>147</v>
      </c>
      <c r="S7" s="337" t="s">
        <v>198</v>
      </c>
      <c r="T7" s="332" t="s">
        <v>199</v>
      </c>
    </row>
    <row r="8" spans="1:20" s="22" customFormat="1" ht="15" customHeight="1" x14ac:dyDescent="0.25">
      <c r="A8" s="333" t="s">
        <v>148</v>
      </c>
      <c r="B8" s="334" t="s">
        <v>140</v>
      </c>
      <c r="C8" s="323"/>
      <c r="D8" s="335" t="s">
        <v>149</v>
      </c>
      <c r="E8" s="820"/>
      <c r="F8" s="505" t="s">
        <v>147</v>
      </c>
      <c r="G8" s="506"/>
      <c r="H8" s="336" t="s">
        <v>2</v>
      </c>
      <c r="I8" s="334" t="s">
        <v>140</v>
      </c>
      <c r="J8" s="323"/>
      <c r="K8" s="335" t="s">
        <v>149</v>
      </c>
      <c r="L8" s="820"/>
      <c r="M8" s="531" t="s">
        <v>147</v>
      </c>
      <c r="N8" s="336" t="s">
        <v>2</v>
      </c>
      <c r="O8" s="334" t="s">
        <v>140</v>
      </c>
      <c r="P8" s="323"/>
      <c r="Q8" s="335" t="s">
        <v>149</v>
      </c>
      <c r="R8" s="820"/>
      <c r="S8" s="531" t="s">
        <v>440</v>
      </c>
      <c r="T8" s="507" t="s">
        <v>2</v>
      </c>
    </row>
    <row r="9" spans="1:20" s="22" customFormat="1" ht="24" customHeight="1" x14ac:dyDescent="0.25">
      <c r="A9" s="7"/>
      <c r="B9" s="128" t="s">
        <v>629</v>
      </c>
      <c r="C9" s="659" t="s">
        <v>630</v>
      </c>
      <c r="D9" s="97">
        <v>54032</v>
      </c>
      <c r="E9" s="377">
        <v>230.80408388928799</v>
      </c>
      <c r="F9" s="378">
        <v>113.250822137627</v>
      </c>
      <c r="G9" s="379" t="s">
        <v>707</v>
      </c>
      <c r="H9" s="380">
        <v>100</v>
      </c>
      <c r="I9" s="128" t="s">
        <v>629</v>
      </c>
      <c r="J9" s="659" t="s">
        <v>630</v>
      </c>
      <c r="K9" s="97">
        <v>32295</v>
      </c>
      <c r="L9" s="377">
        <v>279.859234141527</v>
      </c>
      <c r="M9" s="378">
        <v>148.18381548959499</v>
      </c>
      <c r="N9" s="381">
        <v>100</v>
      </c>
      <c r="O9" s="128" t="s">
        <v>629</v>
      </c>
      <c r="P9" s="659" t="s">
        <v>630</v>
      </c>
      <c r="Q9" s="97">
        <v>21737</v>
      </c>
      <c r="R9" s="377">
        <v>183.11625502365001</v>
      </c>
      <c r="S9" s="378">
        <v>83.531621817013701</v>
      </c>
      <c r="T9" s="381">
        <v>100</v>
      </c>
    </row>
    <row r="10" spans="1:20" s="22" customFormat="1" ht="24" customHeight="1" x14ac:dyDescent="0.25">
      <c r="A10" s="7">
        <v>1</v>
      </c>
      <c r="B10" s="128" t="s">
        <v>708</v>
      </c>
      <c r="C10" s="659" t="s">
        <v>709</v>
      </c>
      <c r="D10" s="97">
        <v>10495</v>
      </c>
      <c r="E10" s="377">
        <v>44.830634816739703</v>
      </c>
      <c r="F10" s="378">
        <v>21.162683583173798</v>
      </c>
      <c r="G10" s="379" t="s">
        <v>707</v>
      </c>
      <c r="H10" s="380">
        <v>19.423674859342601</v>
      </c>
      <c r="I10" s="128" t="s">
        <v>708</v>
      </c>
      <c r="J10" s="659" t="s">
        <v>709</v>
      </c>
      <c r="K10" s="97">
        <v>6527</v>
      </c>
      <c r="L10" s="377">
        <v>56.5611153813824</v>
      </c>
      <c r="M10" s="378">
        <v>29.0680865848853</v>
      </c>
      <c r="N10" s="381">
        <v>20.210558910048</v>
      </c>
      <c r="O10" s="128" t="s">
        <v>708</v>
      </c>
      <c r="P10" s="659" t="s">
        <v>709</v>
      </c>
      <c r="Q10" s="97">
        <v>3968</v>
      </c>
      <c r="R10" s="377">
        <v>33.427119654682997</v>
      </c>
      <c r="S10" s="378">
        <v>14.5007233692955</v>
      </c>
      <c r="T10" s="381">
        <v>18.2545889497171</v>
      </c>
    </row>
    <row r="11" spans="1:20" s="22" customFormat="1" ht="24" customHeight="1" x14ac:dyDescent="0.25">
      <c r="A11" s="7">
        <v>2</v>
      </c>
      <c r="B11" s="128" t="s">
        <v>710</v>
      </c>
      <c r="C11" s="659" t="s">
        <v>711</v>
      </c>
      <c r="D11" s="97">
        <v>7513</v>
      </c>
      <c r="E11" s="377">
        <v>32.092668830697001</v>
      </c>
      <c r="F11" s="378">
        <v>15.3302691300857</v>
      </c>
      <c r="G11" s="379" t="s">
        <v>707</v>
      </c>
      <c r="H11" s="380">
        <v>13.904723127035799</v>
      </c>
      <c r="I11" s="128" t="s">
        <v>710</v>
      </c>
      <c r="J11" s="659" t="s">
        <v>711</v>
      </c>
      <c r="K11" s="97">
        <v>5083</v>
      </c>
      <c r="L11" s="377">
        <v>44.047824342510602</v>
      </c>
      <c r="M11" s="378">
        <v>23.188715368992799</v>
      </c>
      <c r="N11" s="381">
        <v>15.739278526087601</v>
      </c>
      <c r="O11" s="128" t="s">
        <v>714</v>
      </c>
      <c r="P11" s="659" t="s">
        <v>715</v>
      </c>
      <c r="Q11" s="97">
        <v>3050</v>
      </c>
      <c r="R11" s="377">
        <v>25.693728565217501</v>
      </c>
      <c r="S11" s="378">
        <v>13.214567836692799</v>
      </c>
      <c r="T11" s="381">
        <v>14.0313750747573</v>
      </c>
    </row>
    <row r="12" spans="1:20" s="22" customFormat="1" ht="24" customHeight="1" x14ac:dyDescent="0.25">
      <c r="A12" s="7">
        <v>3</v>
      </c>
      <c r="B12" s="382" t="s">
        <v>712</v>
      </c>
      <c r="C12" s="659" t="s">
        <v>713</v>
      </c>
      <c r="D12" s="97">
        <v>7007</v>
      </c>
      <c r="E12" s="377">
        <v>29.931229934339701</v>
      </c>
      <c r="F12" s="378">
        <v>14.1668945230196</v>
      </c>
      <c r="G12" s="379" t="s">
        <v>707</v>
      </c>
      <c r="H12" s="380">
        <v>12.9682410423453</v>
      </c>
      <c r="I12" s="382" t="s">
        <v>712</v>
      </c>
      <c r="J12" s="659" t="s">
        <v>713</v>
      </c>
      <c r="K12" s="97">
        <v>3980</v>
      </c>
      <c r="L12" s="377">
        <v>34.489541783040004</v>
      </c>
      <c r="M12" s="378">
        <v>17.944283118158602</v>
      </c>
      <c r="N12" s="381">
        <v>12.323889146926801</v>
      </c>
      <c r="O12" s="382" t="s">
        <v>712</v>
      </c>
      <c r="P12" s="659" t="s">
        <v>713</v>
      </c>
      <c r="Q12" s="97">
        <v>3027</v>
      </c>
      <c r="R12" s="377">
        <v>25.499972579315902</v>
      </c>
      <c r="S12" s="378">
        <v>10.950255991900899</v>
      </c>
      <c r="T12" s="381">
        <v>13.925564705341101</v>
      </c>
    </row>
    <row r="13" spans="1:20" s="22" customFormat="1" ht="36.4" customHeight="1" x14ac:dyDescent="0.25">
      <c r="A13" s="7">
        <v>4</v>
      </c>
      <c r="B13" s="382" t="s">
        <v>714</v>
      </c>
      <c r="C13" s="659" t="s">
        <v>715</v>
      </c>
      <c r="D13" s="97">
        <v>3050</v>
      </c>
      <c r="E13" s="377">
        <v>25.693728565217501</v>
      </c>
      <c r="F13" s="378">
        <v>13.214567836692799</v>
      </c>
      <c r="G13" s="379" t="s">
        <v>716</v>
      </c>
      <c r="H13" s="380">
        <v>5.6448030796564996</v>
      </c>
      <c r="I13" s="382" t="s">
        <v>720</v>
      </c>
      <c r="J13" s="659" t="s">
        <v>721</v>
      </c>
      <c r="K13" s="97">
        <v>3372</v>
      </c>
      <c r="L13" s="377">
        <v>29.220787661409801</v>
      </c>
      <c r="M13" s="378">
        <v>16.5500342284978</v>
      </c>
      <c r="N13" s="381">
        <v>10.441244774732899</v>
      </c>
      <c r="O13" s="382" t="s">
        <v>710</v>
      </c>
      <c r="P13" s="659" t="s">
        <v>711</v>
      </c>
      <c r="Q13" s="97">
        <v>2430</v>
      </c>
      <c r="R13" s="377">
        <v>20.470741119173301</v>
      </c>
      <c r="S13" s="378">
        <v>8.4156192687918008</v>
      </c>
      <c r="T13" s="381">
        <v>11.179095551364</v>
      </c>
    </row>
    <row r="14" spans="1:20" s="22" customFormat="1" ht="24" customHeight="1" x14ac:dyDescent="0.25">
      <c r="A14" s="7">
        <v>5</v>
      </c>
      <c r="B14" s="382" t="s">
        <v>717</v>
      </c>
      <c r="C14" s="659" t="s">
        <v>718</v>
      </c>
      <c r="D14" s="97">
        <v>1897</v>
      </c>
      <c r="E14" s="377">
        <v>16.438859488046901</v>
      </c>
      <c r="F14" s="378">
        <v>7.8241289549354001</v>
      </c>
      <c r="G14" s="379" t="s">
        <v>719</v>
      </c>
      <c r="H14" s="380">
        <v>3.5108824400355001</v>
      </c>
      <c r="I14" s="382" t="s">
        <v>726</v>
      </c>
      <c r="J14" s="659" t="s">
        <v>727</v>
      </c>
      <c r="K14" s="97">
        <v>1926</v>
      </c>
      <c r="L14" s="377">
        <v>16.690165194506299</v>
      </c>
      <c r="M14" s="378">
        <v>9.3284682933641996</v>
      </c>
      <c r="N14" s="381">
        <v>5.9637714816534997</v>
      </c>
      <c r="O14" s="382" t="s">
        <v>722</v>
      </c>
      <c r="P14" s="659" t="s">
        <v>723</v>
      </c>
      <c r="Q14" s="97">
        <v>1412</v>
      </c>
      <c r="R14" s="377">
        <v>11.8949326997007</v>
      </c>
      <c r="S14" s="378">
        <v>5.2573621298557001</v>
      </c>
      <c r="T14" s="381">
        <v>6.4958365919860004</v>
      </c>
    </row>
    <row r="15" spans="1:20" s="22" customFormat="1" ht="36.6" customHeight="1" x14ac:dyDescent="0.25">
      <c r="A15" s="7">
        <v>6</v>
      </c>
      <c r="B15" s="382" t="s">
        <v>720</v>
      </c>
      <c r="C15" s="659" t="s">
        <v>721</v>
      </c>
      <c r="D15" s="97">
        <v>3687</v>
      </c>
      <c r="E15" s="377">
        <v>15.7494569384773</v>
      </c>
      <c r="F15" s="378">
        <v>8.5088369652051004</v>
      </c>
      <c r="G15" s="379" t="s">
        <v>707</v>
      </c>
      <c r="H15" s="380">
        <v>6.8237340835060998</v>
      </c>
      <c r="I15" s="382" t="s">
        <v>717</v>
      </c>
      <c r="J15" s="659" t="s">
        <v>718</v>
      </c>
      <c r="K15" s="97">
        <v>1897</v>
      </c>
      <c r="L15" s="377">
        <v>16.438859488046901</v>
      </c>
      <c r="M15" s="378">
        <v>7.8241289549354001</v>
      </c>
      <c r="N15" s="381">
        <v>5.8739742994272</v>
      </c>
      <c r="O15" s="382" t="s">
        <v>724</v>
      </c>
      <c r="P15" s="659" t="s">
        <v>725</v>
      </c>
      <c r="Q15" s="97">
        <v>891</v>
      </c>
      <c r="R15" s="377">
        <v>7.5059384103636004</v>
      </c>
      <c r="S15" s="378">
        <v>3.2849604576562998</v>
      </c>
      <c r="T15" s="381">
        <v>4.0990017021667997</v>
      </c>
    </row>
    <row r="16" spans="1:20" s="22" customFormat="1" ht="24" customHeight="1" x14ac:dyDescent="0.25">
      <c r="A16" s="7">
        <v>7</v>
      </c>
      <c r="B16" s="382" t="s">
        <v>722</v>
      </c>
      <c r="C16" s="659" t="s">
        <v>723</v>
      </c>
      <c r="D16" s="97">
        <v>2970</v>
      </c>
      <c r="E16" s="377">
        <v>12.686706565575699</v>
      </c>
      <c r="F16" s="378">
        <v>6.1288011563381</v>
      </c>
      <c r="G16" s="379" t="s">
        <v>707</v>
      </c>
      <c r="H16" s="380">
        <v>5.4967426710098</v>
      </c>
      <c r="I16" s="382" t="s">
        <v>722</v>
      </c>
      <c r="J16" s="659" t="s">
        <v>723</v>
      </c>
      <c r="K16" s="97">
        <v>1558</v>
      </c>
      <c r="L16" s="377">
        <v>13.5011824366775</v>
      </c>
      <c r="M16" s="378">
        <v>7.1046865901776997</v>
      </c>
      <c r="N16" s="381">
        <v>4.8242762037466997</v>
      </c>
      <c r="O16" s="382" t="s">
        <v>728</v>
      </c>
      <c r="P16" s="659" t="s">
        <v>729</v>
      </c>
      <c r="Q16" s="97">
        <v>799</v>
      </c>
      <c r="R16" s="377">
        <v>6.7309144667569996</v>
      </c>
      <c r="S16" s="378">
        <v>3.6279997796872001</v>
      </c>
      <c r="T16" s="381">
        <v>3.675760224502</v>
      </c>
    </row>
    <row r="17" spans="1:20" s="22" customFormat="1" ht="24" customHeight="1" x14ac:dyDescent="0.25">
      <c r="A17" s="7">
        <v>8</v>
      </c>
      <c r="B17" s="382" t="s">
        <v>724</v>
      </c>
      <c r="C17" s="659" t="s">
        <v>725</v>
      </c>
      <c r="D17" s="97">
        <v>2221</v>
      </c>
      <c r="E17" s="377">
        <v>9.4872644047622003</v>
      </c>
      <c r="F17" s="378">
        <v>4.4612079086209002</v>
      </c>
      <c r="G17" s="379" t="s">
        <v>707</v>
      </c>
      <c r="H17" s="380">
        <v>4.1105270950547999</v>
      </c>
      <c r="I17" s="382" t="s">
        <v>724</v>
      </c>
      <c r="J17" s="659" t="s">
        <v>725</v>
      </c>
      <c r="K17" s="97">
        <v>1330</v>
      </c>
      <c r="L17" s="377">
        <v>11.5253996410661</v>
      </c>
      <c r="M17" s="378">
        <v>5.9156434898542001</v>
      </c>
      <c r="N17" s="381">
        <v>4.118284564174</v>
      </c>
      <c r="O17" s="382" t="s">
        <v>730</v>
      </c>
      <c r="P17" s="659" t="s">
        <v>731</v>
      </c>
      <c r="Q17" s="97">
        <v>631</v>
      </c>
      <c r="R17" s="377">
        <v>5.3156533523449996</v>
      </c>
      <c r="S17" s="378">
        <v>2.3675978035366998</v>
      </c>
      <c r="T17" s="381">
        <v>2.9028844826792999</v>
      </c>
    </row>
    <row r="18" spans="1:20" s="22" customFormat="1" ht="24" customHeight="1" x14ac:dyDescent="0.25">
      <c r="A18" s="7">
        <v>9</v>
      </c>
      <c r="B18" s="382" t="s">
        <v>726</v>
      </c>
      <c r="C18" s="659" t="s">
        <v>727</v>
      </c>
      <c r="D18" s="97">
        <v>2076</v>
      </c>
      <c r="E18" s="377">
        <v>8.8678797407862007</v>
      </c>
      <c r="F18" s="378">
        <v>4.7414373985795004</v>
      </c>
      <c r="G18" s="379" t="s">
        <v>707</v>
      </c>
      <c r="H18" s="380">
        <v>3.8421676043825999</v>
      </c>
      <c r="I18" s="382" t="s">
        <v>730</v>
      </c>
      <c r="J18" s="659" t="s">
        <v>731</v>
      </c>
      <c r="K18" s="97">
        <v>823</v>
      </c>
      <c r="L18" s="377">
        <v>7.1318826350356996</v>
      </c>
      <c r="M18" s="378">
        <v>3.7612540044284999</v>
      </c>
      <c r="N18" s="381">
        <v>2.5483821024925999</v>
      </c>
      <c r="O18" s="382" t="s">
        <v>734</v>
      </c>
      <c r="P18" s="659" t="s">
        <v>735</v>
      </c>
      <c r="Q18" s="97">
        <v>620</v>
      </c>
      <c r="R18" s="377">
        <v>5.2229874460441996</v>
      </c>
      <c r="S18" s="378">
        <v>2.5396377809452999</v>
      </c>
      <c r="T18" s="381">
        <v>2.8522795233933</v>
      </c>
    </row>
    <row r="19" spans="1:20" s="22" customFormat="1" ht="24" customHeight="1" x14ac:dyDescent="0.25">
      <c r="A19" s="7">
        <v>10</v>
      </c>
      <c r="B19" s="382" t="s">
        <v>728</v>
      </c>
      <c r="C19" s="659" t="s">
        <v>729</v>
      </c>
      <c r="D19" s="97">
        <v>799</v>
      </c>
      <c r="E19" s="377">
        <v>6.7309144667569996</v>
      </c>
      <c r="F19" s="378">
        <v>3.6279997796872001</v>
      </c>
      <c r="G19" s="379" t="s">
        <v>716</v>
      </c>
      <c r="H19" s="380">
        <v>1.4787533313592001</v>
      </c>
      <c r="I19" s="382" t="s">
        <v>738</v>
      </c>
      <c r="J19" s="659" t="s">
        <v>739</v>
      </c>
      <c r="K19" s="97">
        <v>747</v>
      </c>
      <c r="L19" s="377">
        <v>6.4732883698319004</v>
      </c>
      <c r="M19" s="378">
        <v>3.1373230673788002</v>
      </c>
      <c r="N19" s="381">
        <v>2.3130515559684</v>
      </c>
      <c r="O19" s="382" t="s">
        <v>736</v>
      </c>
      <c r="P19" s="659" t="s">
        <v>737</v>
      </c>
      <c r="Q19" s="97">
        <v>595</v>
      </c>
      <c r="R19" s="377">
        <v>5.0123831135424002</v>
      </c>
      <c r="S19" s="378">
        <v>2.6039479485935999</v>
      </c>
      <c r="T19" s="381">
        <v>2.7372682522887</v>
      </c>
    </row>
    <row r="20" spans="1:20" s="22" customFormat="1" ht="24" customHeight="1" x14ac:dyDescent="0.25">
      <c r="A20" s="7"/>
      <c r="B20" s="129"/>
      <c r="C20" s="660" t="s">
        <v>659</v>
      </c>
      <c r="D20" s="99">
        <v>12317</v>
      </c>
      <c r="E20" s="100">
        <v>52.613523490974991</v>
      </c>
      <c r="F20" s="101">
        <v>26.525414515719898</v>
      </c>
      <c r="G20" s="102"/>
      <c r="H20" s="103">
        <v>22.795750666271839</v>
      </c>
      <c r="I20" s="129"/>
      <c r="J20" s="660" t="s">
        <v>659</v>
      </c>
      <c r="K20" s="99">
        <v>5052</v>
      </c>
      <c r="L20" s="100">
        <v>43.7791872080196</v>
      </c>
      <c r="M20" s="101">
        <v>24.361191788922099</v>
      </c>
      <c r="N20" s="104">
        <v>15.643288434742221</v>
      </c>
      <c r="O20" s="129"/>
      <c r="P20" s="660" t="s">
        <v>659</v>
      </c>
      <c r="Q20" s="99">
        <v>4314</v>
      </c>
      <c r="R20" s="100">
        <v>36.341883616507708</v>
      </c>
      <c r="S20" s="101">
        <v>16.7689494500578</v>
      </c>
      <c r="T20" s="104">
        <v>19.846344941804297</v>
      </c>
    </row>
    <row r="21" spans="1:20" s="22" customFormat="1" ht="24" customHeight="1" x14ac:dyDescent="0.25">
      <c r="A21" s="12">
        <v>11</v>
      </c>
      <c r="B21" s="382" t="s">
        <v>730</v>
      </c>
      <c r="C21" s="661" t="s">
        <v>731</v>
      </c>
      <c r="D21" s="97">
        <v>1454</v>
      </c>
      <c r="E21" s="377">
        <v>6.2109331132482</v>
      </c>
      <c r="F21" s="378">
        <v>3.0056881943698999</v>
      </c>
      <c r="G21" s="379" t="s">
        <v>707</v>
      </c>
      <c r="H21" s="380">
        <v>2.6909979271542999</v>
      </c>
      <c r="I21" s="382" t="s">
        <v>732</v>
      </c>
      <c r="J21" s="661" t="s">
        <v>733</v>
      </c>
      <c r="K21" s="97">
        <v>747</v>
      </c>
      <c r="L21" s="377">
        <v>6.4732883698319004</v>
      </c>
      <c r="M21" s="378">
        <v>3.7259665737254002</v>
      </c>
      <c r="N21" s="381">
        <v>2.3130515559684</v>
      </c>
      <c r="O21" s="382" t="s">
        <v>732</v>
      </c>
      <c r="P21" s="661" t="s">
        <v>733</v>
      </c>
      <c r="Q21" s="97">
        <v>525</v>
      </c>
      <c r="R21" s="377">
        <v>4.4226909825374001</v>
      </c>
      <c r="S21" s="378">
        <v>2.1870949684048999</v>
      </c>
      <c r="T21" s="381">
        <v>2.4152366931959</v>
      </c>
    </row>
    <row r="22" spans="1:20" s="22" customFormat="1" ht="24" customHeight="1" x14ac:dyDescent="0.25">
      <c r="A22" s="7">
        <v>12</v>
      </c>
      <c r="B22" s="382" t="s">
        <v>732</v>
      </c>
      <c r="C22" s="659" t="s">
        <v>733</v>
      </c>
      <c r="D22" s="97">
        <v>1272</v>
      </c>
      <c r="E22" s="377">
        <v>5.4334985694990996</v>
      </c>
      <c r="F22" s="378">
        <v>2.8996587889962</v>
      </c>
      <c r="G22" s="379" t="s">
        <v>707</v>
      </c>
      <c r="H22" s="380">
        <v>2.3541604974829999</v>
      </c>
      <c r="I22" s="382" t="s">
        <v>740</v>
      </c>
      <c r="J22" s="659" t="s">
        <v>741</v>
      </c>
      <c r="K22" s="97">
        <v>478</v>
      </c>
      <c r="L22" s="377">
        <v>4.1422112995711</v>
      </c>
      <c r="M22" s="378">
        <v>2.3591914071166999</v>
      </c>
      <c r="N22" s="381">
        <v>1.480105279455</v>
      </c>
      <c r="O22" s="382" t="s">
        <v>738</v>
      </c>
      <c r="P22" s="659" t="s">
        <v>739</v>
      </c>
      <c r="Q22" s="97">
        <v>402</v>
      </c>
      <c r="R22" s="377">
        <v>3.3865176666286998</v>
      </c>
      <c r="S22" s="378">
        <v>1.3142297325258001</v>
      </c>
      <c r="T22" s="381">
        <v>1.8493812393614999</v>
      </c>
    </row>
    <row r="23" spans="1:20" s="22" customFormat="1" ht="24" customHeight="1" x14ac:dyDescent="0.25">
      <c r="A23" s="7">
        <v>13</v>
      </c>
      <c r="B23" s="382" t="s">
        <v>734</v>
      </c>
      <c r="C23" s="659" t="s">
        <v>735</v>
      </c>
      <c r="D23" s="97">
        <v>620</v>
      </c>
      <c r="E23" s="377">
        <v>5.2229874460441996</v>
      </c>
      <c r="F23" s="378">
        <v>2.5396377809452999</v>
      </c>
      <c r="G23" s="379" t="s">
        <v>716</v>
      </c>
      <c r="H23" s="380">
        <v>1.1474681670121001</v>
      </c>
      <c r="I23" s="382" t="s">
        <v>742</v>
      </c>
      <c r="J23" s="659" t="s">
        <v>743</v>
      </c>
      <c r="K23" s="97">
        <v>423</v>
      </c>
      <c r="L23" s="377">
        <v>3.6655970287000001</v>
      </c>
      <c r="M23" s="378">
        <v>1.959901300384</v>
      </c>
      <c r="N23" s="381">
        <v>1.3098002786809</v>
      </c>
      <c r="O23" s="382" t="s">
        <v>744</v>
      </c>
      <c r="P23" s="659" t="s">
        <v>745</v>
      </c>
      <c r="Q23" s="97">
        <v>324</v>
      </c>
      <c r="R23" s="377">
        <v>2.7294321492231002</v>
      </c>
      <c r="S23" s="378">
        <v>1.1496126043171</v>
      </c>
      <c r="T23" s="381">
        <v>1.4905460735152001</v>
      </c>
    </row>
    <row r="24" spans="1:20" s="22" customFormat="1" ht="36.6" customHeight="1" x14ac:dyDescent="0.25">
      <c r="A24" s="7">
        <v>14</v>
      </c>
      <c r="B24" s="382" t="s">
        <v>736</v>
      </c>
      <c r="C24" s="659" t="s">
        <v>737</v>
      </c>
      <c r="D24" s="97">
        <v>595</v>
      </c>
      <c r="E24" s="377">
        <v>5.0123831135424002</v>
      </c>
      <c r="F24" s="378">
        <v>2.6039479485935999</v>
      </c>
      <c r="G24" s="379" t="s">
        <v>716</v>
      </c>
      <c r="H24" s="380">
        <v>1.10119928931</v>
      </c>
      <c r="I24" s="382" t="s">
        <v>744</v>
      </c>
      <c r="J24" s="659" t="s">
        <v>745</v>
      </c>
      <c r="K24" s="97">
        <v>373</v>
      </c>
      <c r="L24" s="377">
        <v>3.232311327908</v>
      </c>
      <c r="M24" s="378">
        <v>1.6436890408941001</v>
      </c>
      <c r="N24" s="381">
        <v>1.1549775507044</v>
      </c>
      <c r="O24" s="382" t="s">
        <v>720</v>
      </c>
      <c r="P24" s="659" t="s">
        <v>721</v>
      </c>
      <c r="Q24" s="97">
        <v>315</v>
      </c>
      <c r="R24" s="377">
        <v>2.6536145895224998</v>
      </c>
      <c r="S24" s="378">
        <v>1.2165367168273999</v>
      </c>
      <c r="T24" s="381">
        <v>1.4491420159176001</v>
      </c>
    </row>
    <row r="25" spans="1:20" s="22" customFormat="1" ht="24" customHeight="1" x14ac:dyDescent="0.25">
      <c r="A25" s="16">
        <v>15</v>
      </c>
      <c r="B25" s="383" t="s">
        <v>738</v>
      </c>
      <c r="C25" s="660" t="s">
        <v>739</v>
      </c>
      <c r="D25" s="99">
        <v>1149</v>
      </c>
      <c r="E25" s="100">
        <v>4.9080895097125996</v>
      </c>
      <c r="F25" s="101">
        <v>2.1123522436531998</v>
      </c>
      <c r="G25" s="102" t="s">
        <v>707</v>
      </c>
      <c r="H25" s="105">
        <v>2.1265176191886002</v>
      </c>
      <c r="I25" s="383" t="s">
        <v>746</v>
      </c>
      <c r="J25" s="660" t="s">
        <v>747</v>
      </c>
      <c r="K25" s="99">
        <v>373</v>
      </c>
      <c r="L25" s="100">
        <v>3.232311327908</v>
      </c>
      <c r="M25" s="101">
        <v>2.0285936053306002</v>
      </c>
      <c r="N25" s="106">
        <v>1.1549775507044</v>
      </c>
      <c r="O25" s="383" t="s">
        <v>746</v>
      </c>
      <c r="P25" s="660" t="s">
        <v>747</v>
      </c>
      <c r="Q25" s="99">
        <v>295</v>
      </c>
      <c r="R25" s="100">
        <v>2.4851311235210001</v>
      </c>
      <c r="S25" s="101">
        <v>1.5734690983080999</v>
      </c>
      <c r="T25" s="106">
        <v>1.3571329990339001</v>
      </c>
    </row>
    <row r="26" spans="1:20" s="582" customFormat="1" ht="12.2" customHeight="1" x14ac:dyDescent="0.25">
      <c r="A26" s="600" t="s">
        <v>748</v>
      </c>
      <c r="B26" s="580"/>
      <c r="G26" s="601"/>
      <c r="H26" s="602"/>
      <c r="N26" s="602"/>
      <c r="T26" s="603" t="s">
        <v>0</v>
      </c>
    </row>
    <row r="27" spans="1:20" s="582" customFormat="1" ht="12.2" customHeight="1" x14ac:dyDescent="0.25">
      <c r="A27" s="600" t="s">
        <v>466</v>
      </c>
      <c r="B27" s="580"/>
      <c r="G27" s="601"/>
      <c r="H27" s="602"/>
      <c r="N27" s="602"/>
      <c r="T27" s="603"/>
    </row>
    <row r="28" spans="1:20" s="582" customFormat="1" ht="12.2" customHeight="1" x14ac:dyDescent="0.25">
      <c r="A28" s="600" t="s">
        <v>467</v>
      </c>
      <c r="B28" s="580"/>
      <c r="G28" s="601"/>
      <c r="H28" s="602"/>
      <c r="N28" s="602"/>
      <c r="T28" s="603"/>
    </row>
    <row r="29" spans="1:20" s="582" customFormat="1" ht="12.2" customHeight="1" x14ac:dyDescent="0.25">
      <c r="A29" s="604" t="s">
        <v>870</v>
      </c>
      <c r="B29" s="580"/>
      <c r="G29" s="601"/>
      <c r="H29" s="602"/>
      <c r="N29" s="602"/>
      <c r="T29" s="603"/>
    </row>
  </sheetData>
  <mergeCells count="8">
    <mergeCell ref="A1:T1"/>
    <mergeCell ref="J3:L3"/>
    <mergeCell ref="L6:M6"/>
    <mergeCell ref="L7:L8"/>
    <mergeCell ref="R6:S6"/>
    <mergeCell ref="R7:R8"/>
    <mergeCell ref="E6:F6"/>
    <mergeCell ref="E7:E8"/>
  </mergeCells>
  <phoneticPr fontId="2" type="noConversion"/>
  <conditionalFormatting sqref="D29 K29 Q29">
    <cfRule type="cellIs" dxfId="15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0">
    <pageSetUpPr fitToPage="1"/>
  </sheetPr>
  <dimension ref="A1:J30"/>
  <sheetViews>
    <sheetView view="pageBreakPreview" zoomScaleNormal="90" zoomScaleSheetLayoutView="100" workbookViewId="0">
      <selection activeCell="H34" sqref="H34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432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662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433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255</v>
      </c>
      <c r="C6" s="495" t="s">
        <v>253</v>
      </c>
      <c r="D6" s="496" t="s">
        <v>254</v>
      </c>
      <c r="E6" s="494" t="s">
        <v>255</v>
      </c>
      <c r="F6" s="495" t="s">
        <v>253</v>
      </c>
      <c r="G6" s="496" t="s">
        <v>420</v>
      </c>
      <c r="H6" s="494" t="s">
        <v>255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496</v>
      </c>
      <c r="B7" s="384">
        <v>201383</v>
      </c>
      <c r="C7" s="57">
        <v>860.23132265835966</v>
      </c>
      <c r="D7" s="62">
        <v>410.26567187568702</v>
      </c>
      <c r="E7" s="384">
        <v>116048</v>
      </c>
      <c r="F7" s="57">
        <v>1005.6387801101066</v>
      </c>
      <c r="G7" s="62">
        <v>542.44072178721399</v>
      </c>
      <c r="H7" s="384">
        <v>85335</v>
      </c>
      <c r="I7" s="57">
        <v>718.87682856158676</v>
      </c>
      <c r="J7" s="57">
        <v>295.38243161291399</v>
      </c>
    </row>
    <row r="8" spans="1:10" s="22" customFormat="1" ht="21" customHeight="1" x14ac:dyDescent="0.25">
      <c r="A8" s="674" t="s">
        <v>497</v>
      </c>
      <c r="B8" s="384">
        <v>30108</v>
      </c>
      <c r="C8" s="57">
        <v>744.49924772391512</v>
      </c>
      <c r="D8" s="62">
        <v>383.87765594723419</v>
      </c>
      <c r="E8" s="384">
        <v>17454</v>
      </c>
      <c r="F8" s="57">
        <v>888.03345160042159</v>
      </c>
      <c r="G8" s="62">
        <v>507.55189525586189</v>
      </c>
      <c r="H8" s="384">
        <v>12654</v>
      </c>
      <c r="I8" s="57">
        <v>608.77689438149059</v>
      </c>
      <c r="J8" s="57">
        <v>282.5166395712655</v>
      </c>
    </row>
    <row r="9" spans="1:10" s="22" customFormat="1" ht="21" customHeight="1" x14ac:dyDescent="0.25">
      <c r="A9" s="674" t="s">
        <v>498</v>
      </c>
      <c r="B9" s="384">
        <v>19734</v>
      </c>
      <c r="C9" s="57">
        <v>788.9253021585107</v>
      </c>
      <c r="D9" s="62">
        <v>307.39334017898977</v>
      </c>
      <c r="E9" s="384">
        <v>10721</v>
      </c>
      <c r="F9" s="57">
        <v>907.94338247654878</v>
      </c>
      <c r="G9" s="62">
        <v>399.23347625464839</v>
      </c>
      <c r="H9" s="384">
        <v>9013</v>
      </c>
      <c r="I9" s="57">
        <v>682.50469302433714</v>
      </c>
      <c r="J9" s="57">
        <v>234.68870013403341</v>
      </c>
    </row>
    <row r="10" spans="1:10" s="22" customFormat="1" ht="21" customHeight="1" x14ac:dyDescent="0.25">
      <c r="A10" s="674" t="s">
        <v>499</v>
      </c>
      <c r="B10" s="384">
        <v>15935</v>
      </c>
      <c r="C10" s="57">
        <v>684.47945519988536</v>
      </c>
      <c r="D10" s="62">
        <v>401.39305672701221</v>
      </c>
      <c r="E10" s="384">
        <v>9473</v>
      </c>
      <c r="F10" s="57">
        <v>825.72014075508105</v>
      </c>
      <c r="G10" s="62">
        <v>533.30943646922935</v>
      </c>
      <c r="H10" s="384">
        <v>6462</v>
      </c>
      <c r="I10" s="57">
        <v>547.25354853106626</v>
      </c>
      <c r="J10" s="57">
        <v>288.14378337270659</v>
      </c>
    </row>
    <row r="11" spans="1:10" s="22" customFormat="1" ht="21" customHeight="1" x14ac:dyDescent="0.25">
      <c r="A11" s="674" t="s">
        <v>500</v>
      </c>
      <c r="B11" s="384">
        <v>20495</v>
      </c>
      <c r="C11" s="57">
        <v>718.30243003166561</v>
      </c>
      <c r="D11" s="62">
        <v>398.07023087412551</v>
      </c>
      <c r="E11" s="384">
        <v>11814</v>
      </c>
      <c r="F11" s="57">
        <v>847.40474228179539</v>
      </c>
      <c r="G11" s="62">
        <v>523.33709354403607</v>
      </c>
      <c r="H11" s="384">
        <v>8681</v>
      </c>
      <c r="I11" s="57">
        <v>594.94927065428658</v>
      </c>
      <c r="J11" s="57">
        <v>293.0721684423446</v>
      </c>
    </row>
    <row r="12" spans="1:10" s="22" customFormat="1" ht="21" customHeight="1" x14ac:dyDescent="0.25">
      <c r="A12" s="674" t="s">
        <v>501</v>
      </c>
      <c r="B12" s="384">
        <v>17339</v>
      </c>
      <c r="C12" s="57">
        <v>932.55601507772963</v>
      </c>
      <c r="D12" s="62">
        <v>420.55652115419252</v>
      </c>
      <c r="E12" s="384">
        <v>9849</v>
      </c>
      <c r="F12" s="57">
        <v>1067.77828070242</v>
      </c>
      <c r="G12" s="62">
        <v>549.88732654143337</v>
      </c>
      <c r="H12" s="384">
        <v>7490</v>
      </c>
      <c r="I12" s="57">
        <v>799.4313257538563</v>
      </c>
      <c r="J12" s="57">
        <v>306.8003151849083</v>
      </c>
    </row>
    <row r="13" spans="1:10" s="22" customFormat="1" ht="21" customHeight="1" x14ac:dyDescent="0.25">
      <c r="A13" s="674" t="s">
        <v>502</v>
      </c>
      <c r="B13" s="384">
        <v>25304</v>
      </c>
      <c r="C13" s="57">
        <v>925.30140219510417</v>
      </c>
      <c r="D13" s="62">
        <v>447.38559397174441</v>
      </c>
      <c r="E13" s="384">
        <v>14678</v>
      </c>
      <c r="F13" s="57">
        <v>1095.2382728992325</v>
      </c>
      <c r="G13" s="62">
        <v>590.22953844502695</v>
      </c>
      <c r="H13" s="384">
        <v>10626</v>
      </c>
      <c r="I13" s="57">
        <v>761.98726220615606</v>
      </c>
      <c r="J13" s="57">
        <v>324.61325761749362</v>
      </c>
    </row>
    <row r="14" spans="1:10" s="22" customFormat="1" ht="21" customHeight="1" x14ac:dyDescent="0.25">
      <c r="A14" s="674" t="s">
        <v>503</v>
      </c>
      <c r="B14" s="384">
        <v>4430</v>
      </c>
      <c r="C14" s="57">
        <v>985.42768228743796</v>
      </c>
      <c r="D14" s="62">
        <v>427.70694062246099</v>
      </c>
      <c r="E14" s="384">
        <v>2531</v>
      </c>
      <c r="F14" s="57">
        <v>1122.3847238605422</v>
      </c>
      <c r="G14" s="62">
        <v>558.31795343053784</v>
      </c>
      <c r="H14" s="384">
        <v>1899</v>
      </c>
      <c r="I14" s="57">
        <v>847.58244848225161</v>
      </c>
      <c r="J14" s="57">
        <v>306.94752928505721</v>
      </c>
    </row>
    <row r="15" spans="1:10" s="22" customFormat="1" ht="21" customHeight="1" x14ac:dyDescent="0.25">
      <c r="A15" s="674" t="s">
        <v>504</v>
      </c>
      <c r="B15" s="384">
        <v>4421</v>
      </c>
      <c r="C15" s="57">
        <v>746.83469461876973</v>
      </c>
      <c r="D15" s="62">
        <v>412.58662877424661</v>
      </c>
      <c r="E15" s="384">
        <v>2598</v>
      </c>
      <c r="F15" s="57">
        <v>862.29643680392712</v>
      </c>
      <c r="G15" s="62">
        <v>537.23318841837568</v>
      </c>
      <c r="H15" s="384">
        <v>1823</v>
      </c>
      <c r="I15" s="57">
        <v>627.15768216556887</v>
      </c>
      <c r="J15" s="57">
        <v>291.94636826557661</v>
      </c>
    </row>
    <row r="16" spans="1:10" s="22" customFormat="1" ht="21" customHeight="1" x14ac:dyDescent="0.25">
      <c r="A16" s="674" t="s">
        <v>505</v>
      </c>
      <c r="B16" s="384">
        <v>5668</v>
      </c>
      <c r="C16" s="57">
        <v>1061.9910083012549</v>
      </c>
      <c r="D16" s="62">
        <v>470.35555666923381</v>
      </c>
      <c r="E16" s="384">
        <v>3292</v>
      </c>
      <c r="F16" s="57">
        <v>1199.8308865336112</v>
      </c>
      <c r="G16" s="62">
        <v>610.70233923375304</v>
      </c>
      <c r="H16" s="384">
        <v>2376</v>
      </c>
      <c r="I16" s="57">
        <v>916.1629890974292</v>
      </c>
      <c r="J16" s="57">
        <v>330.8114650538206</v>
      </c>
    </row>
    <row r="17" spans="1:10" s="22" customFormat="1" ht="21" customHeight="1" x14ac:dyDescent="0.25">
      <c r="A17" s="674" t="s">
        <v>506</v>
      </c>
      <c r="B17" s="384">
        <v>11749</v>
      </c>
      <c r="C17" s="57">
        <v>953.37285366347464</v>
      </c>
      <c r="D17" s="62">
        <v>420.0563625941279</v>
      </c>
      <c r="E17" s="384">
        <v>6644</v>
      </c>
      <c r="F17" s="57">
        <v>1063.5573142776645</v>
      </c>
      <c r="G17" s="62">
        <v>549.04607278136052</v>
      </c>
      <c r="H17" s="384">
        <v>5105</v>
      </c>
      <c r="I17" s="57">
        <v>840.10035126233095</v>
      </c>
      <c r="J17" s="57">
        <v>299.39009234466829</v>
      </c>
    </row>
    <row r="18" spans="1:10" s="22" customFormat="1" ht="21" customHeight="1" x14ac:dyDescent="0.25">
      <c r="A18" s="674" t="s">
        <v>507</v>
      </c>
      <c r="B18" s="384">
        <v>5320</v>
      </c>
      <c r="C18" s="57">
        <v>1120.7160785891615</v>
      </c>
      <c r="D18" s="62">
        <v>468.25923586573703</v>
      </c>
      <c r="E18" s="384">
        <v>3147</v>
      </c>
      <c r="F18" s="57">
        <v>1302.5662251655629</v>
      </c>
      <c r="G18" s="62">
        <v>628.69281645101796</v>
      </c>
      <c r="H18" s="384">
        <v>2173</v>
      </c>
      <c r="I18" s="57">
        <v>932.23192969435399</v>
      </c>
      <c r="J18" s="57">
        <v>312.26896901870259</v>
      </c>
    </row>
    <row r="19" spans="1:10" s="22" customFormat="1" ht="21" customHeight="1" x14ac:dyDescent="0.25">
      <c r="A19" s="674" t="s">
        <v>508</v>
      </c>
      <c r="B19" s="384">
        <v>8099</v>
      </c>
      <c r="C19" s="57">
        <v>1229.0812242249951</v>
      </c>
      <c r="D19" s="62">
        <v>496.95969801826669</v>
      </c>
      <c r="E19" s="384">
        <v>4659</v>
      </c>
      <c r="F19" s="57">
        <v>1372.9815270772644</v>
      </c>
      <c r="G19" s="62">
        <v>664.28839822008331</v>
      </c>
      <c r="H19" s="384">
        <v>3440</v>
      </c>
      <c r="I19" s="57">
        <v>1076.3016523107633</v>
      </c>
      <c r="J19" s="57">
        <v>330.25026508549558</v>
      </c>
    </row>
    <row r="20" spans="1:10" s="22" customFormat="1" ht="21" customHeight="1" x14ac:dyDescent="0.25">
      <c r="A20" s="674" t="s">
        <v>509</v>
      </c>
      <c r="B20" s="384">
        <v>6376</v>
      </c>
      <c r="C20" s="57">
        <v>1323.7196189115853</v>
      </c>
      <c r="D20" s="62">
        <v>495.29245660480348</v>
      </c>
      <c r="E20" s="384">
        <v>3679</v>
      </c>
      <c r="F20" s="57">
        <v>1475.8030871923238</v>
      </c>
      <c r="G20" s="62">
        <v>660.53570399300895</v>
      </c>
      <c r="H20" s="384">
        <v>2697</v>
      </c>
      <c r="I20" s="57">
        <v>1160.5740473782732</v>
      </c>
      <c r="J20" s="57">
        <v>327.4552763969898</v>
      </c>
    </row>
    <row r="21" spans="1:10" s="22" customFormat="1" ht="21" customHeight="1" x14ac:dyDescent="0.25">
      <c r="A21" s="674" t="s">
        <v>510</v>
      </c>
      <c r="B21" s="384">
        <v>9258</v>
      </c>
      <c r="C21" s="57">
        <v>1168.7652597214051</v>
      </c>
      <c r="D21" s="62">
        <v>516.60487835718595</v>
      </c>
      <c r="E21" s="384">
        <v>5533</v>
      </c>
      <c r="F21" s="57">
        <v>1379.5527985000199</v>
      </c>
      <c r="G21" s="62">
        <v>686.74033489427541</v>
      </c>
      <c r="H21" s="384">
        <v>3725</v>
      </c>
      <c r="I21" s="57">
        <v>952.57335454140934</v>
      </c>
      <c r="J21" s="57">
        <v>355.77894167585379</v>
      </c>
    </row>
    <row r="22" spans="1:10" s="22" customFormat="1" ht="21" customHeight="1" x14ac:dyDescent="0.25">
      <c r="A22" s="674" t="s">
        <v>511</v>
      </c>
      <c r="B22" s="384">
        <v>2519</v>
      </c>
      <c r="C22" s="57">
        <v>1194.509712800791</v>
      </c>
      <c r="D22" s="62">
        <v>565.61020113721725</v>
      </c>
      <c r="E22" s="384">
        <v>1504</v>
      </c>
      <c r="F22" s="57">
        <v>1398.8160287203716</v>
      </c>
      <c r="G22" s="62">
        <v>747.79514157393942</v>
      </c>
      <c r="H22" s="384">
        <v>1015</v>
      </c>
      <c r="I22" s="57">
        <v>981.9856426926724</v>
      </c>
      <c r="J22" s="57">
        <v>389.40108432426581</v>
      </c>
    </row>
    <row r="23" spans="1:10" s="22" customFormat="1" ht="21" customHeight="1" x14ac:dyDescent="0.25">
      <c r="A23" s="674" t="s">
        <v>512</v>
      </c>
      <c r="B23" s="384">
        <v>3663</v>
      </c>
      <c r="C23" s="57">
        <v>1157.5965098291415</v>
      </c>
      <c r="D23" s="62">
        <v>544.13872853096973</v>
      </c>
      <c r="E23" s="384">
        <v>2234</v>
      </c>
      <c r="F23" s="57">
        <v>1405.7298909521082</v>
      </c>
      <c r="G23" s="62">
        <v>746.45650767758502</v>
      </c>
      <c r="H23" s="384">
        <v>1429</v>
      </c>
      <c r="I23" s="57">
        <v>907.24110456128324</v>
      </c>
      <c r="J23" s="57">
        <v>356.92678864538431</v>
      </c>
    </row>
    <row r="24" spans="1:10" s="22" customFormat="1" ht="21" customHeight="1" x14ac:dyDescent="0.25">
      <c r="A24" s="674" t="s">
        <v>513</v>
      </c>
      <c r="B24" s="384">
        <v>1036</v>
      </c>
      <c r="C24" s="57">
        <v>960.86069374884062</v>
      </c>
      <c r="D24" s="62">
        <v>409.84908178212783</v>
      </c>
      <c r="E24" s="384">
        <v>577</v>
      </c>
      <c r="F24" s="57">
        <v>1045.5266138165343</v>
      </c>
      <c r="G24" s="62">
        <v>516.68062439452876</v>
      </c>
      <c r="H24" s="384">
        <v>459</v>
      </c>
      <c r="I24" s="57">
        <v>872.08473851707595</v>
      </c>
      <c r="J24" s="57">
        <v>309.02670703502503</v>
      </c>
    </row>
    <row r="25" spans="1:10" s="22" customFormat="1" ht="21" customHeight="1" x14ac:dyDescent="0.25">
      <c r="A25" s="674" t="s">
        <v>514</v>
      </c>
      <c r="B25" s="384">
        <v>3596</v>
      </c>
      <c r="C25" s="57">
        <v>993.78744666268722</v>
      </c>
      <c r="D25" s="62">
        <v>440.98355421902119</v>
      </c>
      <c r="E25" s="384">
        <v>2084</v>
      </c>
      <c r="F25" s="57">
        <v>1159.5815713331849</v>
      </c>
      <c r="G25" s="62">
        <v>589.82983999210967</v>
      </c>
      <c r="H25" s="384">
        <v>1512</v>
      </c>
      <c r="I25" s="57">
        <v>830.18536413950631</v>
      </c>
      <c r="J25" s="57">
        <v>310.70139532996637</v>
      </c>
    </row>
    <row r="26" spans="1:10" s="22" customFormat="1" ht="21" customHeight="1" x14ac:dyDescent="0.25">
      <c r="A26" s="674" t="s">
        <v>515</v>
      </c>
      <c r="B26" s="384">
        <v>2969</v>
      </c>
      <c r="C26" s="57">
        <v>649.87299130912527</v>
      </c>
      <c r="D26" s="62">
        <v>361.91382727129161</v>
      </c>
      <c r="E26" s="384">
        <v>1681</v>
      </c>
      <c r="F26" s="57">
        <v>745.67609888525635</v>
      </c>
      <c r="G26" s="62">
        <v>477.77040786080579</v>
      </c>
      <c r="H26" s="384">
        <v>1288</v>
      </c>
      <c r="I26" s="57">
        <v>556.55059619618407</v>
      </c>
      <c r="J26" s="57">
        <v>265.97918827246292</v>
      </c>
    </row>
    <row r="27" spans="1:10" s="22" customFormat="1" ht="21" customHeight="1" x14ac:dyDescent="0.25">
      <c r="A27" s="674" t="s">
        <v>516</v>
      </c>
      <c r="B27" s="384">
        <v>2386</v>
      </c>
      <c r="C27" s="57">
        <v>907.63673988751543</v>
      </c>
      <c r="D27" s="62">
        <v>405.56662492716538</v>
      </c>
      <c r="E27" s="384">
        <v>1310</v>
      </c>
      <c r="F27" s="57">
        <v>1038.5533190102824</v>
      </c>
      <c r="G27" s="62">
        <v>537.43837347122155</v>
      </c>
      <c r="H27" s="384">
        <v>1076</v>
      </c>
      <c r="I27" s="57">
        <v>786.8746960550227</v>
      </c>
      <c r="J27" s="57">
        <v>299.61462773763378</v>
      </c>
    </row>
    <row r="28" spans="1:10" s="22" customFormat="1" ht="21" customHeight="1" x14ac:dyDescent="0.25">
      <c r="A28" s="674" t="s">
        <v>517</v>
      </c>
      <c r="B28" s="384">
        <v>905</v>
      </c>
      <c r="C28" s="57">
        <v>629.01824500434407</v>
      </c>
      <c r="D28" s="62">
        <v>305.84166341306701</v>
      </c>
      <c r="E28" s="384">
        <v>538</v>
      </c>
      <c r="F28" s="57">
        <v>753.52250763326708</v>
      </c>
      <c r="G28" s="62">
        <v>409.88506649339899</v>
      </c>
      <c r="H28" s="384">
        <v>367</v>
      </c>
      <c r="I28" s="57">
        <v>506.36753728769128</v>
      </c>
      <c r="J28" s="57">
        <v>208.20525566675991</v>
      </c>
    </row>
    <row r="29" spans="1:10" s="22" customFormat="1" ht="21" customHeight="1" x14ac:dyDescent="0.25">
      <c r="A29" s="675" t="s">
        <v>518</v>
      </c>
      <c r="B29" s="385">
        <v>73</v>
      </c>
      <c r="C29" s="56">
        <v>521.63349887455786</v>
      </c>
      <c r="D29" s="63">
        <v>256.85187066860379</v>
      </c>
      <c r="E29" s="386">
        <v>48</v>
      </c>
      <c r="F29" s="56">
        <v>595.05361681026466</v>
      </c>
      <c r="G29" s="63">
        <v>321.83854339143159</v>
      </c>
      <c r="H29" s="386">
        <v>25</v>
      </c>
      <c r="I29" s="56">
        <v>421.72739541160598</v>
      </c>
      <c r="J29" s="56">
        <v>172.69545046277241</v>
      </c>
    </row>
    <row r="30" spans="1:10" s="2" customFormat="1" ht="14.25" customHeight="1" x14ac:dyDescent="0.25">
      <c r="A30" s="2" t="s">
        <v>474</v>
      </c>
      <c r="C30" s="500"/>
      <c r="D30" s="500"/>
      <c r="F30" s="501"/>
      <c r="G30" s="500"/>
      <c r="H30" s="4"/>
      <c r="I30" s="500"/>
      <c r="J30" s="500"/>
    </row>
  </sheetData>
  <mergeCells count="3">
    <mergeCell ref="A5:A6"/>
    <mergeCell ref="A1:J1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1">
    <pageSetUpPr fitToPage="1"/>
  </sheetPr>
  <dimension ref="A1:N31"/>
  <sheetViews>
    <sheetView view="pageBreakPreview" zoomScaleNormal="90" zoomScaleSheetLayoutView="100" workbookViewId="0">
      <selection activeCell="G34" sqref="G34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123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300"/>
      <c r="C3" s="300"/>
      <c r="D3" s="300"/>
      <c r="E3" s="300"/>
      <c r="F3" s="731" t="s">
        <v>662</v>
      </c>
      <c r="G3" s="300"/>
      <c r="H3" s="300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431</v>
      </c>
      <c r="C6" s="495" t="s">
        <v>253</v>
      </c>
      <c r="D6" s="496" t="s">
        <v>254</v>
      </c>
      <c r="E6" s="494" t="s">
        <v>255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427</v>
      </c>
    </row>
    <row r="7" spans="1:10" s="22" customFormat="1" ht="21" customHeight="1" x14ac:dyDescent="0.25">
      <c r="A7" s="674" t="s">
        <v>496</v>
      </c>
      <c r="B7" s="384">
        <v>54032</v>
      </c>
      <c r="C7" s="57">
        <v>230.80408388928802</v>
      </c>
      <c r="D7" s="62">
        <v>113.250822137627</v>
      </c>
      <c r="E7" s="384">
        <v>32295</v>
      </c>
      <c r="F7" s="57">
        <v>279.85923414152671</v>
      </c>
      <c r="G7" s="62">
        <v>148.18381548959499</v>
      </c>
      <c r="H7" s="384">
        <v>21737</v>
      </c>
      <c r="I7" s="57">
        <v>183.11625502365041</v>
      </c>
      <c r="J7" s="57">
        <v>83.531621817013701</v>
      </c>
    </row>
    <row r="8" spans="1:10" s="22" customFormat="1" ht="21" customHeight="1" x14ac:dyDescent="0.25">
      <c r="A8" s="674" t="s">
        <v>497</v>
      </c>
      <c r="B8" s="384">
        <v>8533</v>
      </c>
      <c r="C8" s="57">
        <v>211.00079981493849</v>
      </c>
      <c r="D8" s="62">
        <v>106.2766689372617</v>
      </c>
      <c r="E8" s="384">
        <v>5022</v>
      </c>
      <c r="F8" s="57">
        <v>255.51185939826499</v>
      </c>
      <c r="G8" s="62">
        <v>139.69817319221809</v>
      </c>
      <c r="H8" s="384">
        <v>3511</v>
      </c>
      <c r="I8" s="57">
        <v>168.9122551109067</v>
      </c>
      <c r="J8" s="57">
        <v>79.3817249800003</v>
      </c>
    </row>
    <row r="9" spans="1:10" s="22" customFormat="1" ht="21" customHeight="1" x14ac:dyDescent="0.25">
      <c r="A9" s="674" t="s">
        <v>498</v>
      </c>
      <c r="B9" s="384">
        <v>5379</v>
      </c>
      <c r="C9" s="57">
        <v>215.04151212681811</v>
      </c>
      <c r="D9" s="62">
        <v>90.518076481931601</v>
      </c>
      <c r="E9" s="384">
        <v>2911</v>
      </c>
      <c r="F9" s="57">
        <v>246.52767338767219</v>
      </c>
      <c r="G9" s="62">
        <v>111.1475615148255</v>
      </c>
      <c r="H9" s="384">
        <v>2468</v>
      </c>
      <c r="I9" s="57">
        <v>186.8880042587445</v>
      </c>
      <c r="J9" s="57">
        <v>74.452559278450906</v>
      </c>
    </row>
    <row r="10" spans="1:10" s="22" customFormat="1" ht="21" customHeight="1" x14ac:dyDescent="0.25">
      <c r="A10" s="674" t="s">
        <v>499</v>
      </c>
      <c r="B10" s="384">
        <v>3892</v>
      </c>
      <c r="C10" s="57">
        <v>167.17879131709779</v>
      </c>
      <c r="D10" s="62">
        <v>98.136848000718899</v>
      </c>
      <c r="E10" s="384">
        <v>2313</v>
      </c>
      <c r="F10" s="57">
        <v>201.61413338609759</v>
      </c>
      <c r="G10" s="62">
        <v>126.93647487721179</v>
      </c>
      <c r="H10" s="384">
        <v>1579</v>
      </c>
      <c r="I10" s="57">
        <v>133.72227686947599</v>
      </c>
      <c r="J10" s="57">
        <v>74.081718810172106</v>
      </c>
    </row>
    <row r="11" spans="1:10" s="22" customFormat="1" ht="21" customHeight="1" x14ac:dyDescent="0.25">
      <c r="A11" s="674" t="s">
        <v>500</v>
      </c>
      <c r="B11" s="384">
        <v>5785</v>
      </c>
      <c r="C11" s="57">
        <v>202.75089327802809</v>
      </c>
      <c r="D11" s="62">
        <v>112.5823554411769</v>
      </c>
      <c r="E11" s="384">
        <v>3399</v>
      </c>
      <c r="F11" s="57">
        <v>243.8063923324718</v>
      </c>
      <c r="G11" s="62">
        <v>145.75524950002099</v>
      </c>
      <c r="H11" s="384">
        <v>2386</v>
      </c>
      <c r="I11" s="57">
        <v>163.52366775499689</v>
      </c>
      <c r="J11" s="57">
        <v>85.3183441346563</v>
      </c>
    </row>
    <row r="12" spans="1:10" s="22" customFormat="1" ht="21" customHeight="1" x14ac:dyDescent="0.25">
      <c r="A12" s="674" t="s">
        <v>501</v>
      </c>
      <c r="B12" s="384">
        <v>4926</v>
      </c>
      <c r="C12" s="57">
        <v>264.93863142470133</v>
      </c>
      <c r="D12" s="62">
        <v>125.33331087366081</v>
      </c>
      <c r="E12" s="384">
        <v>2893</v>
      </c>
      <c r="F12" s="57">
        <v>313.64428531547378</v>
      </c>
      <c r="G12" s="62">
        <v>159.5418722346202</v>
      </c>
      <c r="H12" s="384">
        <v>2033</v>
      </c>
      <c r="I12" s="57">
        <v>216.9885027046181</v>
      </c>
      <c r="J12" s="57">
        <v>95.808133126643696</v>
      </c>
    </row>
    <row r="13" spans="1:10" s="22" customFormat="1" ht="21" customHeight="1" x14ac:dyDescent="0.25">
      <c r="A13" s="674" t="s">
        <v>502</v>
      </c>
      <c r="B13" s="384">
        <v>7170</v>
      </c>
      <c r="C13" s="57">
        <v>262.1882332334373</v>
      </c>
      <c r="D13" s="62">
        <v>126.62504077712831</v>
      </c>
      <c r="E13" s="384">
        <v>4362</v>
      </c>
      <c r="F13" s="57">
        <v>325.48231001406538</v>
      </c>
      <c r="G13" s="62">
        <v>169.31516199723819</v>
      </c>
      <c r="H13" s="384">
        <v>2808</v>
      </c>
      <c r="I13" s="57">
        <v>201.360834959052</v>
      </c>
      <c r="J13" s="57">
        <v>90.722218256100007</v>
      </c>
    </row>
    <row r="14" spans="1:10" s="22" customFormat="1" ht="21" customHeight="1" x14ac:dyDescent="0.25">
      <c r="A14" s="674" t="s">
        <v>503</v>
      </c>
      <c r="B14" s="384">
        <v>1177</v>
      </c>
      <c r="C14" s="57">
        <v>261.8167905309964</v>
      </c>
      <c r="D14" s="62">
        <v>120.3182604464766</v>
      </c>
      <c r="E14" s="384">
        <v>694</v>
      </c>
      <c r="F14" s="57">
        <v>307.7578025915513</v>
      </c>
      <c r="G14" s="62">
        <v>153.2312443712197</v>
      </c>
      <c r="H14" s="384">
        <v>483</v>
      </c>
      <c r="I14" s="57">
        <v>215.57784234698661</v>
      </c>
      <c r="J14" s="57">
        <v>90.280135865010493</v>
      </c>
    </row>
    <row r="15" spans="1:10" s="22" customFormat="1" ht="21" customHeight="1" x14ac:dyDescent="0.25">
      <c r="A15" s="674" t="s">
        <v>504</v>
      </c>
      <c r="B15" s="384">
        <v>984</v>
      </c>
      <c r="C15" s="57">
        <v>166.22604376947959</v>
      </c>
      <c r="D15" s="62">
        <v>99.017919721668306</v>
      </c>
      <c r="E15" s="384">
        <v>558</v>
      </c>
      <c r="F15" s="57">
        <v>185.2045464728989</v>
      </c>
      <c r="G15" s="62">
        <v>118.41852072355471</v>
      </c>
      <c r="H15" s="384">
        <v>426</v>
      </c>
      <c r="I15" s="57">
        <v>146.55467504253011</v>
      </c>
      <c r="J15" s="57">
        <v>80.056719945556694</v>
      </c>
    </row>
    <row r="16" spans="1:10" s="22" customFormat="1" ht="21" customHeight="1" x14ac:dyDescent="0.25">
      <c r="A16" s="674" t="s">
        <v>505</v>
      </c>
      <c r="B16" s="384">
        <v>1368</v>
      </c>
      <c r="C16" s="57">
        <v>256.3168135772965</v>
      </c>
      <c r="D16" s="62">
        <v>118.44405912418461</v>
      </c>
      <c r="E16" s="384">
        <v>821</v>
      </c>
      <c r="F16" s="57">
        <v>299.22878427827919</v>
      </c>
      <c r="G16" s="62">
        <v>149.51623474576849</v>
      </c>
      <c r="H16" s="384">
        <v>547</v>
      </c>
      <c r="I16" s="57">
        <v>210.91799454389471</v>
      </c>
      <c r="J16" s="57">
        <v>88.260892752446793</v>
      </c>
    </row>
    <row r="17" spans="1:14" s="22" customFormat="1" ht="21" customHeight="1" x14ac:dyDescent="0.25">
      <c r="A17" s="674" t="s">
        <v>506</v>
      </c>
      <c r="B17" s="384">
        <v>3073</v>
      </c>
      <c r="C17" s="57">
        <v>249.3586500389699</v>
      </c>
      <c r="D17" s="62">
        <v>119.794211532861</v>
      </c>
      <c r="E17" s="384">
        <v>1882</v>
      </c>
      <c r="F17" s="57">
        <v>301.2665360431314</v>
      </c>
      <c r="G17" s="62">
        <v>157.31150148574829</v>
      </c>
      <c r="H17" s="384">
        <v>1191</v>
      </c>
      <c r="I17" s="57">
        <v>195.99598792427739</v>
      </c>
      <c r="J17" s="57">
        <v>85.336076559798002</v>
      </c>
    </row>
    <row r="18" spans="1:14" s="22" customFormat="1" ht="21" customHeight="1" x14ac:dyDescent="0.25">
      <c r="A18" s="674" t="s">
        <v>507</v>
      </c>
      <c r="B18" s="384">
        <v>1234</v>
      </c>
      <c r="C18" s="57">
        <v>259.95557161259882</v>
      </c>
      <c r="D18" s="62">
        <v>115.8701199134739</v>
      </c>
      <c r="E18" s="384">
        <v>786</v>
      </c>
      <c r="F18" s="57">
        <v>325.33112582781462</v>
      </c>
      <c r="G18" s="62">
        <v>155.53600666585081</v>
      </c>
      <c r="H18" s="384">
        <v>448</v>
      </c>
      <c r="I18" s="57">
        <v>192.19507800417421</v>
      </c>
      <c r="J18" s="57">
        <v>78.446452785405199</v>
      </c>
    </row>
    <row r="19" spans="1:14" s="22" customFormat="1" ht="21" customHeight="1" x14ac:dyDescent="0.25">
      <c r="A19" s="674" t="s">
        <v>508</v>
      </c>
      <c r="B19" s="384">
        <v>2102</v>
      </c>
      <c r="C19" s="57">
        <v>318.99354652684769</v>
      </c>
      <c r="D19" s="62">
        <v>139.61773696314401</v>
      </c>
      <c r="E19" s="384">
        <v>1389</v>
      </c>
      <c r="F19" s="57">
        <v>409.33061625033707</v>
      </c>
      <c r="G19" s="62">
        <v>194.9674467952496</v>
      </c>
      <c r="H19" s="384">
        <v>713</v>
      </c>
      <c r="I19" s="57">
        <v>223.08229014464371</v>
      </c>
      <c r="J19" s="57">
        <v>85.458033612297697</v>
      </c>
    </row>
    <row r="20" spans="1:14" s="22" customFormat="1" ht="21" customHeight="1" x14ac:dyDescent="0.25">
      <c r="A20" s="674" t="s">
        <v>509</v>
      </c>
      <c r="B20" s="384">
        <v>1679</v>
      </c>
      <c r="C20" s="57">
        <v>348.576731517025</v>
      </c>
      <c r="D20" s="62">
        <v>142.1453741496413</v>
      </c>
      <c r="E20" s="384">
        <v>1118</v>
      </c>
      <c r="F20" s="57">
        <v>448.4772632457238</v>
      </c>
      <c r="G20" s="62">
        <v>200.22417493718001</v>
      </c>
      <c r="H20" s="384">
        <v>561</v>
      </c>
      <c r="I20" s="57">
        <v>241.4097295436452</v>
      </c>
      <c r="J20" s="57">
        <v>84.572042370765402</v>
      </c>
    </row>
    <row r="21" spans="1:14" s="22" customFormat="1" ht="21" customHeight="1" x14ac:dyDescent="0.25">
      <c r="A21" s="674" t="s">
        <v>510</v>
      </c>
      <c r="B21" s="384">
        <v>2388</v>
      </c>
      <c r="C21" s="57">
        <v>301.47023549521663</v>
      </c>
      <c r="D21" s="62">
        <v>139.155986824097</v>
      </c>
      <c r="E21" s="384">
        <v>1534</v>
      </c>
      <c r="F21" s="57">
        <v>382.47496708820358</v>
      </c>
      <c r="G21" s="62">
        <v>188.7137685793837</v>
      </c>
      <c r="H21" s="384">
        <v>854</v>
      </c>
      <c r="I21" s="57">
        <v>218.3886294707016</v>
      </c>
      <c r="J21" s="57">
        <v>93.240895551825005</v>
      </c>
    </row>
    <row r="22" spans="1:14" s="22" customFormat="1" ht="21" customHeight="1" x14ac:dyDescent="0.25">
      <c r="A22" s="674" t="s">
        <v>511</v>
      </c>
      <c r="B22" s="384">
        <v>631</v>
      </c>
      <c r="C22" s="57">
        <v>299.22017815692698</v>
      </c>
      <c r="D22" s="62">
        <v>140.95799999297981</v>
      </c>
      <c r="E22" s="384">
        <v>389</v>
      </c>
      <c r="F22" s="57">
        <v>361.79483721557477</v>
      </c>
      <c r="G22" s="62">
        <v>180.82749739393921</v>
      </c>
      <c r="H22" s="384">
        <v>242</v>
      </c>
      <c r="I22" s="57">
        <v>234.1285965828834</v>
      </c>
      <c r="J22" s="57">
        <v>104.211644800065</v>
      </c>
    </row>
    <row r="23" spans="1:14" s="22" customFormat="1" ht="21" customHeight="1" x14ac:dyDescent="0.25">
      <c r="A23" s="674" t="s">
        <v>512</v>
      </c>
      <c r="B23" s="384">
        <v>905</v>
      </c>
      <c r="C23" s="57">
        <v>286.00186770280459</v>
      </c>
      <c r="D23" s="62">
        <v>133.06653664991219</v>
      </c>
      <c r="E23" s="384">
        <v>587</v>
      </c>
      <c r="F23" s="57">
        <v>369.36591136476619</v>
      </c>
      <c r="G23" s="62">
        <v>184.59862845876941</v>
      </c>
      <c r="H23" s="384">
        <v>318</v>
      </c>
      <c r="I23" s="57">
        <v>201.89130248459631</v>
      </c>
      <c r="J23" s="57">
        <v>86.8569356060991</v>
      </c>
    </row>
    <row r="24" spans="1:14" s="22" customFormat="1" ht="21" customHeight="1" x14ac:dyDescent="0.25">
      <c r="A24" s="674" t="s">
        <v>513</v>
      </c>
      <c r="B24" s="384">
        <v>257</v>
      </c>
      <c r="C24" s="57">
        <v>238.3602300129846</v>
      </c>
      <c r="D24" s="62">
        <v>110.0469945588052</v>
      </c>
      <c r="E24" s="384">
        <v>155</v>
      </c>
      <c r="F24" s="57">
        <v>280.86070215175539</v>
      </c>
      <c r="G24" s="62">
        <v>139.76600946860759</v>
      </c>
      <c r="H24" s="384">
        <v>102</v>
      </c>
      <c r="I24" s="57">
        <v>193.7966085593502</v>
      </c>
      <c r="J24" s="57">
        <v>83.316951049781096</v>
      </c>
    </row>
    <row r="25" spans="1:14" s="22" customFormat="1" ht="21" customHeight="1" x14ac:dyDescent="0.25">
      <c r="A25" s="674" t="s">
        <v>514</v>
      </c>
      <c r="B25" s="384">
        <v>927</v>
      </c>
      <c r="C25" s="57">
        <v>256.18491742389068</v>
      </c>
      <c r="D25" s="62">
        <v>114.8283712701609</v>
      </c>
      <c r="E25" s="384">
        <v>551</v>
      </c>
      <c r="F25" s="57">
        <v>306.58802581793901</v>
      </c>
      <c r="G25" s="62">
        <v>149.19790346409431</v>
      </c>
      <c r="H25" s="384">
        <v>376</v>
      </c>
      <c r="I25" s="57">
        <v>206.44821224633219</v>
      </c>
      <c r="J25" s="57">
        <v>85.671745007088504</v>
      </c>
    </row>
    <row r="26" spans="1:14" s="22" customFormat="1" ht="21" customHeight="1" x14ac:dyDescent="0.25">
      <c r="A26" s="674" t="s">
        <v>515</v>
      </c>
      <c r="B26" s="384">
        <v>734</v>
      </c>
      <c r="C26" s="57">
        <v>160.66243705655029</v>
      </c>
      <c r="D26" s="62">
        <v>92.427614952227401</v>
      </c>
      <c r="E26" s="384">
        <v>403</v>
      </c>
      <c r="F26" s="57">
        <v>178.7670837898622</v>
      </c>
      <c r="G26" s="62">
        <v>112.7369247873318</v>
      </c>
      <c r="H26" s="384">
        <v>331</v>
      </c>
      <c r="I26" s="57">
        <v>143.0265895504169</v>
      </c>
      <c r="J26" s="57">
        <v>75.839278405750093</v>
      </c>
    </row>
    <row r="27" spans="1:14" s="22" customFormat="1" ht="21" customHeight="1" x14ac:dyDescent="0.25">
      <c r="A27" s="674" t="s">
        <v>516</v>
      </c>
      <c r="B27" s="384">
        <v>628</v>
      </c>
      <c r="C27" s="57">
        <v>238.8918158631013</v>
      </c>
      <c r="D27" s="62">
        <v>114.66942706108981</v>
      </c>
      <c r="E27" s="384">
        <v>366</v>
      </c>
      <c r="F27" s="57">
        <v>290.16069828836902</v>
      </c>
      <c r="G27" s="62">
        <v>152.3042764604107</v>
      </c>
      <c r="H27" s="384">
        <v>262</v>
      </c>
      <c r="I27" s="57">
        <v>191.59960071228249</v>
      </c>
      <c r="J27" s="57">
        <v>84.623459867523707</v>
      </c>
    </row>
    <row r="28" spans="1:14" s="22" customFormat="1" ht="21" customHeight="1" x14ac:dyDescent="0.25">
      <c r="A28" s="674" t="s">
        <v>517</v>
      </c>
      <c r="B28" s="384">
        <v>235</v>
      </c>
      <c r="C28" s="57">
        <v>163.3362293657689</v>
      </c>
      <c r="D28" s="62">
        <v>79.712649496425996</v>
      </c>
      <c r="E28" s="384">
        <v>146</v>
      </c>
      <c r="F28" s="57">
        <v>204.48752065884199</v>
      </c>
      <c r="G28" s="62">
        <v>103.49751811312549</v>
      </c>
      <c r="H28" s="384">
        <v>89</v>
      </c>
      <c r="I28" s="57">
        <v>122.79757716241021</v>
      </c>
      <c r="J28" s="57">
        <v>57.942090545333897</v>
      </c>
    </row>
    <row r="29" spans="1:14" s="22" customFormat="1" ht="21" customHeight="1" x14ac:dyDescent="0.25">
      <c r="A29" s="675" t="s">
        <v>518</v>
      </c>
      <c r="B29" s="385">
        <v>25</v>
      </c>
      <c r="C29" s="56">
        <v>178.6416092036157</v>
      </c>
      <c r="D29" s="63">
        <v>88.891217251306003</v>
      </c>
      <c r="E29" s="386">
        <v>16</v>
      </c>
      <c r="F29" s="56" t="s">
        <v>859</v>
      </c>
      <c r="G29" s="63" t="s">
        <v>859</v>
      </c>
      <c r="H29" s="386">
        <v>9</v>
      </c>
      <c r="I29" s="56" t="s">
        <v>859</v>
      </c>
      <c r="J29" s="56" t="s">
        <v>859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871</v>
      </c>
      <c r="B31" s="788"/>
      <c r="C31" s="22"/>
      <c r="D31" s="21"/>
      <c r="F31" s="21"/>
      <c r="G31" s="21"/>
      <c r="H31" s="1"/>
      <c r="I31" s="21"/>
      <c r="J31" s="21"/>
      <c r="N31" s="1"/>
    </row>
  </sheetData>
  <mergeCells count="2">
    <mergeCell ref="A5:A6"/>
    <mergeCell ref="A1:J1"/>
  </mergeCells>
  <phoneticPr fontId="2" type="noConversion"/>
  <conditionalFormatting sqref="B30:B31 E30:E31 H30:H31">
    <cfRule type="cellIs" dxfId="14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2">
    <pageSetUpPr fitToPage="1"/>
  </sheetPr>
  <dimension ref="A1:N31"/>
  <sheetViews>
    <sheetView view="pageBreakPreview" zoomScaleNormal="90" zoomScaleSheetLayoutView="100" workbookViewId="0">
      <selection activeCell="E35" sqref="E35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430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662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648"/>
      <c r="F4" s="21"/>
      <c r="G4" s="21"/>
      <c r="H4" s="21"/>
      <c r="J4" s="258" t="s">
        <v>120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255</v>
      </c>
      <c r="C6" s="495" t="s">
        <v>253</v>
      </c>
      <c r="D6" s="496" t="s">
        <v>254</v>
      </c>
      <c r="E6" s="494" t="s">
        <v>424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496</v>
      </c>
      <c r="B7" s="384">
        <v>23276</v>
      </c>
      <c r="C7" s="57">
        <v>99.426189232437594</v>
      </c>
      <c r="D7" s="62">
        <v>45.509368189708098</v>
      </c>
      <c r="E7" s="384">
        <v>13448</v>
      </c>
      <c r="F7" s="57">
        <v>116.5365220850054</v>
      </c>
      <c r="G7" s="62">
        <v>61.964768998903502</v>
      </c>
      <c r="H7" s="384">
        <v>9828</v>
      </c>
      <c r="I7" s="57">
        <v>82.792775193100994</v>
      </c>
      <c r="J7" s="57">
        <v>30.693422109151701</v>
      </c>
    </row>
    <row r="8" spans="1:10" s="22" customFormat="1" ht="21" customHeight="1" x14ac:dyDescent="0.25">
      <c r="A8" s="674" t="s">
        <v>497</v>
      </c>
      <c r="B8" s="384">
        <v>3901</v>
      </c>
      <c r="C8" s="57">
        <v>96.462454011259197</v>
      </c>
      <c r="D8" s="62">
        <v>47.887315001420397</v>
      </c>
      <c r="E8" s="384">
        <v>2276</v>
      </c>
      <c r="F8" s="57">
        <v>115.7994806830847</v>
      </c>
      <c r="G8" s="62">
        <v>65.279716258224298</v>
      </c>
      <c r="H8" s="384">
        <v>1625</v>
      </c>
      <c r="I8" s="57">
        <v>78.177845216526194</v>
      </c>
      <c r="J8" s="57">
        <v>33.080435016271402</v>
      </c>
    </row>
    <row r="9" spans="1:10" s="22" customFormat="1" ht="21" customHeight="1" x14ac:dyDescent="0.25">
      <c r="A9" s="674" t="s">
        <v>498</v>
      </c>
      <c r="B9" s="384">
        <v>2831</v>
      </c>
      <c r="C9" s="57">
        <v>113.1776391208444</v>
      </c>
      <c r="D9" s="62">
        <v>40.697439321189698</v>
      </c>
      <c r="E9" s="384">
        <v>1549</v>
      </c>
      <c r="F9" s="57">
        <v>131.18219377447761</v>
      </c>
      <c r="G9" s="62">
        <v>56.379862058399198</v>
      </c>
      <c r="H9" s="384">
        <v>1282</v>
      </c>
      <c r="I9" s="57">
        <v>97.078776928569894</v>
      </c>
      <c r="J9" s="57">
        <v>27.864590812870102</v>
      </c>
    </row>
    <row r="10" spans="1:10" s="22" customFormat="1" ht="21" customHeight="1" x14ac:dyDescent="0.25">
      <c r="A10" s="674" t="s">
        <v>499</v>
      </c>
      <c r="B10" s="384">
        <v>2205</v>
      </c>
      <c r="C10" s="57">
        <v>94.714602994399002</v>
      </c>
      <c r="D10" s="62">
        <v>54.095849282280199</v>
      </c>
      <c r="E10" s="384">
        <v>1353</v>
      </c>
      <c r="F10" s="57">
        <v>117.9351156383009</v>
      </c>
      <c r="G10" s="62">
        <v>74.807733775079299</v>
      </c>
      <c r="H10" s="384">
        <v>852</v>
      </c>
      <c r="I10" s="57">
        <v>72.1541354609205</v>
      </c>
      <c r="J10" s="57">
        <v>35.720154402283598</v>
      </c>
    </row>
    <row r="11" spans="1:10" s="22" customFormat="1" ht="21" customHeight="1" x14ac:dyDescent="0.25">
      <c r="A11" s="674" t="s">
        <v>500</v>
      </c>
      <c r="B11" s="384">
        <v>1769</v>
      </c>
      <c r="C11" s="57">
        <v>61.999365636790301</v>
      </c>
      <c r="D11" s="62">
        <v>34.278102106984001</v>
      </c>
      <c r="E11" s="384">
        <v>1060</v>
      </c>
      <c r="F11" s="57">
        <v>76.032590724454295</v>
      </c>
      <c r="G11" s="62">
        <v>47.136754013348003</v>
      </c>
      <c r="H11" s="384">
        <v>709</v>
      </c>
      <c r="I11" s="57">
        <v>48.591064726862001</v>
      </c>
      <c r="J11" s="57">
        <v>22.999908220543499</v>
      </c>
    </row>
    <row r="12" spans="1:10" s="22" customFormat="1" ht="21" customHeight="1" x14ac:dyDescent="0.25">
      <c r="A12" s="674" t="s">
        <v>501</v>
      </c>
      <c r="B12" s="384">
        <v>1858</v>
      </c>
      <c r="C12" s="57">
        <v>99.930161832540605</v>
      </c>
      <c r="D12" s="62">
        <v>45.354913400622401</v>
      </c>
      <c r="E12" s="384">
        <v>1090</v>
      </c>
      <c r="F12" s="57">
        <v>118.1722333196911</v>
      </c>
      <c r="G12" s="62">
        <v>61.7693656516388</v>
      </c>
      <c r="H12" s="384">
        <v>768</v>
      </c>
      <c r="I12" s="57">
        <v>81.971062507204493</v>
      </c>
      <c r="J12" s="57">
        <v>30.181986709520601</v>
      </c>
    </row>
    <row r="13" spans="1:10" s="22" customFormat="1" ht="21" customHeight="1" x14ac:dyDescent="0.25">
      <c r="A13" s="674" t="s">
        <v>502</v>
      </c>
      <c r="B13" s="384">
        <v>2340</v>
      </c>
      <c r="C13" s="57">
        <v>85.567707917188699</v>
      </c>
      <c r="D13" s="62">
        <v>39.5236015316109</v>
      </c>
      <c r="E13" s="384">
        <v>1378</v>
      </c>
      <c r="F13" s="57">
        <v>102.8231598347965</v>
      </c>
      <c r="G13" s="62">
        <v>54.053472596209801</v>
      </c>
      <c r="H13" s="384">
        <v>962</v>
      </c>
      <c r="I13" s="57">
        <v>68.984730495230806</v>
      </c>
      <c r="J13" s="57">
        <v>26.661662705226501</v>
      </c>
    </row>
    <row r="14" spans="1:10" s="22" customFormat="1" ht="21" customHeight="1" x14ac:dyDescent="0.25">
      <c r="A14" s="674" t="s">
        <v>503</v>
      </c>
      <c r="B14" s="384">
        <v>588</v>
      </c>
      <c r="C14" s="57">
        <v>130.79717317946131</v>
      </c>
      <c r="D14" s="62">
        <v>57.665932449047297</v>
      </c>
      <c r="E14" s="384">
        <v>339</v>
      </c>
      <c r="F14" s="57">
        <v>150.3312609200805</v>
      </c>
      <c r="G14" s="62">
        <v>76.6179680635382</v>
      </c>
      <c r="H14" s="384">
        <v>249</v>
      </c>
      <c r="I14" s="57">
        <v>111.1364031975148</v>
      </c>
      <c r="J14" s="57">
        <v>39.367385886233002</v>
      </c>
    </row>
    <row r="15" spans="1:10" s="22" customFormat="1" ht="21" customHeight="1" x14ac:dyDescent="0.25">
      <c r="A15" s="674" t="s">
        <v>504</v>
      </c>
      <c r="B15" s="384">
        <v>396</v>
      </c>
      <c r="C15" s="57">
        <v>66.895846882839393</v>
      </c>
      <c r="D15" s="62">
        <v>35.360807696766898</v>
      </c>
      <c r="E15" s="384">
        <v>248</v>
      </c>
      <c r="F15" s="57">
        <v>82.313131765732805</v>
      </c>
      <c r="G15" s="62">
        <v>49.893264757978201</v>
      </c>
      <c r="H15" s="384">
        <v>148</v>
      </c>
      <c r="I15" s="57">
        <v>50.9157087002217</v>
      </c>
      <c r="J15" s="57">
        <v>21.118320993708899</v>
      </c>
    </row>
    <row r="16" spans="1:10" s="22" customFormat="1" ht="21" customHeight="1" x14ac:dyDescent="0.25">
      <c r="A16" s="674" t="s">
        <v>505</v>
      </c>
      <c r="B16" s="384">
        <v>642</v>
      </c>
      <c r="C16" s="57">
        <v>120.2890309332049</v>
      </c>
      <c r="D16" s="62">
        <v>49.764595844734401</v>
      </c>
      <c r="E16" s="384">
        <v>384</v>
      </c>
      <c r="F16" s="57">
        <v>139.9559721837505</v>
      </c>
      <c r="G16" s="62">
        <v>67.980343122563596</v>
      </c>
      <c r="H16" s="384">
        <v>258</v>
      </c>
      <c r="I16" s="57">
        <v>99.482344775730894</v>
      </c>
      <c r="J16" s="57">
        <v>31.583366315256502</v>
      </c>
    </row>
    <row r="17" spans="1:14" s="22" customFormat="1" ht="21" customHeight="1" x14ac:dyDescent="0.25">
      <c r="A17" s="674" t="s">
        <v>506</v>
      </c>
      <c r="B17" s="384">
        <v>1215</v>
      </c>
      <c r="C17" s="57">
        <v>98.591200715049894</v>
      </c>
      <c r="D17" s="62">
        <v>42.1224297504058</v>
      </c>
      <c r="E17" s="384">
        <v>678</v>
      </c>
      <c r="F17" s="57">
        <v>108.53279034922591</v>
      </c>
      <c r="G17" s="62">
        <v>56.699240937640603</v>
      </c>
      <c r="H17" s="384">
        <v>537</v>
      </c>
      <c r="I17" s="57">
        <v>88.370986998603698</v>
      </c>
      <c r="J17" s="57">
        <v>27.3586647832844</v>
      </c>
    </row>
    <row r="18" spans="1:14" s="22" customFormat="1" ht="21" customHeight="1" x14ac:dyDescent="0.25">
      <c r="A18" s="674" t="s">
        <v>507</v>
      </c>
      <c r="B18" s="384">
        <v>576</v>
      </c>
      <c r="C18" s="57">
        <v>121.3406882081498</v>
      </c>
      <c r="D18" s="62">
        <v>45.247311747401397</v>
      </c>
      <c r="E18" s="384">
        <v>313</v>
      </c>
      <c r="F18" s="57">
        <v>129.5529801324503</v>
      </c>
      <c r="G18" s="62">
        <v>58.991519804245797</v>
      </c>
      <c r="H18" s="384">
        <v>263</v>
      </c>
      <c r="I18" s="57">
        <v>112.8288069533434</v>
      </c>
      <c r="J18" s="57">
        <v>31.169102046291901</v>
      </c>
    </row>
    <row r="19" spans="1:14" s="22" customFormat="1" ht="21" customHeight="1" x14ac:dyDescent="0.25">
      <c r="A19" s="674" t="s">
        <v>508</v>
      </c>
      <c r="B19" s="384">
        <v>1126</v>
      </c>
      <c r="C19" s="57">
        <v>170.878560128083</v>
      </c>
      <c r="D19" s="62">
        <v>63.949453770211498</v>
      </c>
      <c r="E19" s="384">
        <v>603</v>
      </c>
      <c r="F19" s="57">
        <v>177.70076429010311</v>
      </c>
      <c r="G19" s="62">
        <v>83.280940230297901</v>
      </c>
      <c r="H19" s="384">
        <v>523</v>
      </c>
      <c r="I19" s="57">
        <v>163.635396557712</v>
      </c>
      <c r="J19" s="57">
        <v>43.451471660532</v>
      </c>
    </row>
    <row r="20" spans="1:14" s="22" customFormat="1" ht="21" customHeight="1" x14ac:dyDescent="0.25">
      <c r="A20" s="674" t="s">
        <v>509</v>
      </c>
      <c r="B20" s="384">
        <v>772</v>
      </c>
      <c r="C20" s="57">
        <v>160.274709190675</v>
      </c>
      <c r="D20" s="62">
        <v>55.474238077962397</v>
      </c>
      <c r="E20" s="384">
        <v>400</v>
      </c>
      <c r="F20" s="57">
        <v>160.4569814832644</v>
      </c>
      <c r="G20" s="62">
        <v>69.752462086332201</v>
      </c>
      <c r="H20" s="384">
        <v>372</v>
      </c>
      <c r="I20" s="57">
        <v>160.0791789487273</v>
      </c>
      <c r="J20" s="57">
        <v>40.134249838998798</v>
      </c>
    </row>
    <row r="21" spans="1:14" s="22" customFormat="1" ht="21" customHeight="1" x14ac:dyDescent="0.25">
      <c r="A21" s="674" t="s">
        <v>510</v>
      </c>
      <c r="B21" s="384">
        <v>984</v>
      </c>
      <c r="C21" s="57">
        <v>124.22391613370741</v>
      </c>
      <c r="D21" s="62">
        <v>51.538795890236202</v>
      </c>
      <c r="E21" s="384">
        <v>569</v>
      </c>
      <c r="F21" s="57">
        <v>141.8697889655723</v>
      </c>
      <c r="G21" s="62">
        <v>67.934436175381904</v>
      </c>
      <c r="H21" s="384">
        <v>415</v>
      </c>
      <c r="I21" s="57">
        <v>106.1256220495798</v>
      </c>
      <c r="J21" s="57">
        <v>35.778801638586302</v>
      </c>
    </row>
    <row r="22" spans="1:14" s="22" customFormat="1" ht="21" customHeight="1" x14ac:dyDescent="0.25">
      <c r="A22" s="674" t="s">
        <v>511</v>
      </c>
      <c r="B22" s="384">
        <v>509</v>
      </c>
      <c r="C22" s="57">
        <v>241.36778238015191</v>
      </c>
      <c r="D22" s="62">
        <v>99.743604640806595</v>
      </c>
      <c r="E22" s="384">
        <v>277</v>
      </c>
      <c r="F22" s="57">
        <v>257.62768614065362</v>
      </c>
      <c r="G22" s="62">
        <v>126.37404621993559</v>
      </c>
      <c r="H22" s="384">
        <v>232</v>
      </c>
      <c r="I22" s="57">
        <v>224.4538611868966</v>
      </c>
      <c r="J22" s="57">
        <v>72.937688185231906</v>
      </c>
    </row>
    <row r="23" spans="1:14" s="22" customFormat="1" ht="21" customHeight="1" x14ac:dyDescent="0.25">
      <c r="A23" s="674" t="s">
        <v>512</v>
      </c>
      <c r="B23" s="384">
        <v>375</v>
      </c>
      <c r="C23" s="57">
        <v>118.50906120281959</v>
      </c>
      <c r="D23" s="62">
        <v>51.195691325718201</v>
      </c>
      <c r="E23" s="384">
        <v>221</v>
      </c>
      <c r="F23" s="57">
        <v>139.06280478980119</v>
      </c>
      <c r="G23" s="62">
        <v>70.778299045417995</v>
      </c>
      <c r="H23" s="384">
        <v>154</v>
      </c>
      <c r="I23" s="57">
        <v>97.7712596937982</v>
      </c>
      <c r="J23" s="57">
        <v>32.933982891385099</v>
      </c>
    </row>
    <row r="24" spans="1:14" s="22" customFormat="1" ht="21" customHeight="1" x14ac:dyDescent="0.25">
      <c r="A24" s="674" t="s">
        <v>513</v>
      </c>
      <c r="B24" s="384">
        <v>132</v>
      </c>
      <c r="C24" s="57">
        <v>122.426265998887</v>
      </c>
      <c r="D24" s="62">
        <v>47.087585282274198</v>
      </c>
      <c r="E24" s="384">
        <v>66</v>
      </c>
      <c r="F24" s="57">
        <v>119.5922989807475</v>
      </c>
      <c r="G24" s="62">
        <v>55.798319079329303</v>
      </c>
      <c r="H24" s="384">
        <v>66</v>
      </c>
      <c r="I24" s="57">
        <v>125.39780553840311</v>
      </c>
      <c r="J24" s="57">
        <v>37.742284553667801</v>
      </c>
    </row>
    <row r="25" spans="1:14" s="22" customFormat="1" ht="21" customHeight="1" x14ac:dyDescent="0.25">
      <c r="A25" s="674" t="s">
        <v>514</v>
      </c>
      <c r="B25" s="384">
        <v>373</v>
      </c>
      <c r="C25" s="57">
        <v>103.0819570648449</v>
      </c>
      <c r="D25" s="62">
        <v>45.382334109667603</v>
      </c>
      <c r="E25" s="384">
        <v>225</v>
      </c>
      <c r="F25" s="57">
        <v>125.1947473848208</v>
      </c>
      <c r="G25" s="62">
        <v>63.824141098561803</v>
      </c>
      <c r="H25" s="384">
        <v>148</v>
      </c>
      <c r="I25" s="57">
        <v>81.261530352279706</v>
      </c>
      <c r="J25" s="57">
        <v>28.4823654972908</v>
      </c>
    </row>
    <row r="26" spans="1:14" s="22" customFormat="1" ht="21" customHeight="1" x14ac:dyDescent="0.25">
      <c r="A26" s="674" t="s">
        <v>515</v>
      </c>
      <c r="B26" s="384">
        <v>344</v>
      </c>
      <c r="C26" s="57">
        <v>75.296836985631202</v>
      </c>
      <c r="D26" s="62">
        <v>39.672815567888399</v>
      </c>
      <c r="E26" s="384">
        <v>205</v>
      </c>
      <c r="F26" s="57">
        <v>90.936109620153204</v>
      </c>
      <c r="G26" s="62">
        <v>56.149105445939199</v>
      </c>
      <c r="H26" s="384">
        <v>139</v>
      </c>
      <c r="I26" s="57">
        <v>60.062525521171999</v>
      </c>
      <c r="J26" s="57">
        <v>26.375649618783498</v>
      </c>
    </row>
    <row r="27" spans="1:14" s="22" customFormat="1" ht="21" customHeight="1" x14ac:dyDescent="0.25">
      <c r="A27" s="674" t="s">
        <v>516</v>
      </c>
      <c r="B27" s="384">
        <v>226</v>
      </c>
      <c r="C27" s="57">
        <v>85.970621632262606</v>
      </c>
      <c r="D27" s="62">
        <v>37.965855442807801</v>
      </c>
      <c r="E27" s="384">
        <v>140</v>
      </c>
      <c r="F27" s="57">
        <v>110.9904310392668</v>
      </c>
      <c r="G27" s="62">
        <v>57.781947711751798</v>
      </c>
      <c r="H27" s="384">
        <v>86</v>
      </c>
      <c r="I27" s="57">
        <v>62.891471989527801</v>
      </c>
      <c r="J27" s="57">
        <v>21.895695731575501</v>
      </c>
    </row>
    <row r="28" spans="1:14" s="22" customFormat="1" ht="21" customHeight="1" x14ac:dyDescent="0.25">
      <c r="A28" s="674" t="s">
        <v>517</v>
      </c>
      <c r="B28" s="384">
        <v>106</v>
      </c>
      <c r="C28" s="57">
        <v>73.675065160729801</v>
      </c>
      <c r="D28" s="62">
        <v>34.587372321015401</v>
      </c>
      <c r="E28" s="384">
        <v>68</v>
      </c>
      <c r="F28" s="57">
        <v>95.240763046583893</v>
      </c>
      <c r="G28" s="62">
        <v>51.353286083343399</v>
      </c>
      <c r="H28" s="384">
        <v>38</v>
      </c>
      <c r="I28" s="57">
        <v>52.430426204175099</v>
      </c>
      <c r="J28" s="57">
        <v>19.367051819620201</v>
      </c>
    </row>
    <row r="29" spans="1:14" s="22" customFormat="1" ht="21" customHeight="1" x14ac:dyDescent="0.25">
      <c r="A29" s="675" t="s">
        <v>518</v>
      </c>
      <c r="B29" s="385">
        <v>8</v>
      </c>
      <c r="C29" s="56" t="s">
        <v>859</v>
      </c>
      <c r="D29" s="63" t="s">
        <v>859</v>
      </c>
      <c r="E29" s="386">
        <v>6</v>
      </c>
      <c r="F29" s="56" t="s">
        <v>859</v>
      </c>
      <c r="G29" s="63" t="s">
        <v>859</v>
      </c>
      <c r="H29" s="386">
        <v>2</v>
      </c>
      <c r="I29" s="56" t="s">
        <v>859</v>
      </c>
      <c r="J29" s="56" t="s">
        <v>859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871</v>
      </c>
      <c r="B31" s="788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3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13">
    <pageSetUpPr fitToPage="1"/>
  </sheetPr>
  <dimension ref="A1:N31"/>
  <sheetViews>
    <sheetView view="pageBreakPreview" zoomScaleNormal="90" zoomScaleSheetLayoutView="100" workbookViewId="0">
      <selection activeCell="J36" sqref="J36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122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662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429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255</v>
      </c>
      <c r="C6" s="495" t="s">
        <v>253</v>
      </c>
      <c r="D6" s="496" t="s">
        <v>254</v>
      </c>
      <c r="E6" s="494" t="s">
        <v>255</v>
      </c>
      <c r="F6" s="495" t="s">
        <v>253</v>
      </c>
      <c r="G6" s="496" t="s">
        <v>420</v>
      </c>
      <c r="H6" s="494" t="s">
        <v>255</v>
      </c>
      <c r="I6" s="497" t="s">
        <v>253</v>
      </c>
      <c r="J6" s="498" t="s">
        <v>422</v>
      </c>
    </row>
    <row r="7" spans="1:10" s="22" customFormat="1" ht="21" customHeight="1" x14ac:dyDescent="0.25">
      <c r="A7" s="674" t="s">
        <v>520</v>
      </c>
      <c r="B7" s="384">
        <v>12463</v>
      </c>
      <c r="C7" s="57">
        <v>53.237179773323149</v>
      </c>
      <c r="D7" s="62">
        <v>23.931352774131302</v>
      </c>
      <c r="E7" s="384">
        <v>7125</v>
      </c>
      <c r="F7" s="57">
        <v>61.743212362854202</v>
      </c>
      <c r="G7" s="62">
        <v>31.843197996465999</v>
      </c>
      <c r="H7" s="384">
        <v>5338</v>
      </c>
      <c r="I7" s="57">
        <v>44.968237075780699</v>
      </c>
      <c r="J7" s="57">
        <v>17.0643384989948</v>
      </c>
    </row>
    <row r="8" spans="1:10" s="22" customFormat="1" ht="21" customHeight="1" x14ac:dyDescent="0.25">
      <c r="A8" s="674" t="s">
        <v>497</v>
      </c>
      <c r="B8" s="384">
        <v>1781</v>
      </c>
      <c r="C8" s="57">
        <v>44.0398950510261</v>
      </c>
      <c r="D8" s="62">
        <v>21.5985426584223</v>
      </c>
      <c r="E8" s="384">
        <v>1046</v>
      </c>
      <c r="F8" s="57">
        <v>53.218917748025703</v>
      </c>
      <c r="G8" s="62">
        <v>29.245447927508799</v>
      </c>
      <c r="H8" s="384">
        <v>735</v>
      </c>
      <c r="I8" s="57">
        <v>35.360440759474898</v>
      </c>
      <c r="J8" s="57">
        <v>15.3158187021836</v>
      </c>
    </row>
    <row r="9" spans="1:10" s="22" customFormat="1" ht="21" customHeight="1" x14ac:dyDescent="0.25">
      <c r="A9" s="674" t="s">
        <v>498</v>
      </c>
      <c r="B9" s="384">
        <v>1171</v>
      </c>
      <c r="C9" s="57">
        <v>46.814205372839602</v>
      </c>
      <c r="D9" s="62">
        <v>17.020912915999102</v>
      </c>
      <c r="E9" s="384">
        <v>631</v>
      </c>
      <c r="F9" s="57">
        <v>53.438324255452102</v>
      </c>
      <c r="G9" s="62">
        <v>22.224909078186698</v>
      </c>
      <c r="H9" s="384">
        <v>540</v>
      </c>
      <c r="I9" s="57">
        <v>40.891216490973299</v>
      </c>
      <c r="J9" s="57">
        <v>12.853946432524401</v>
      </c>
    </row>
    <row r="10" spans="1:10" s="22" customFormat="1" ht="21" customHeight="1" x14ac:dyDescent="0.25">
      <c r="A10" s="674" t="s">
        <v>499</v>
      </c>
      <c r="B10" s="384">
        <v>894</v>
      </c>
      <c r="C10" s="57">
        <v>38.401294819497799</v>
      </c>
      <c r="D10" s="62">
        <v>21.634492729501002</v>
      </c>
      <c r="E10" s="384">
        <v>520</v>
      </c>
      <c r="F10" s="57">
        <v>45.326134613389897</v>
      </c>
      <c r="G10" s="62">
        <v>28.424154954622601</v>
      </c>
      <c r="H10" s="384">
        <v>374</v>
      </c>
      <c r="I10" s="57">
        <v>31.673294204676399</v>
      </c>
      <c r="J10" s="57">
        <v>15.899005215948799</v>
      </c>
    </row>
    <row r="11" spans="1:10" s="22" customFormat="1" ht="21" customHeight="1" x14ac:dyDescent="0.25">
      <c r="A11" s="674" t="s">
        <v>500</v>
      </c>
      <c r="B11" s="384">
        <v>1270</v>
      </c>
      <c r="C11" s="57">
        <v>44.510567755072699</v>
      </c>
      <c r="D11" s="62">
        <v>23.679795909890402</v>
      </c>
      <c r="E11" s="384">
        <v>725</v>
      </c>
      <c r="F11" s="57">
        <v>52.003422901159801</v>
      </c>
      <c r="G11" s="62">
        <v>31.009963805684698</v>
      </c>
      <c r="H11" s="384">
        <v>545</v>
      </c>
      <c r="I11" s="57">
        <v>37.351382617968703</v>
      </c>
      <c r="J11" s="57">
        <v>17.6483532371475</v>
      </c>
    </row>
    <row r="12" spans="1:10" s="22" customFormat="1" ht="21" customHeight="1" x14ac:dyDescent="0.25">
      <c r="A12" s="674" t="s">
        <v>501</v>
      </c>
      <c r="B12" s="384">
        <v>1116</v>
      </c>
      <c r="C12" s="57">
        <v>60.022637570029801</v>
      </c>
      <c r="D12" s="62">
        <v>25.2960977182811</v>
      </c>
      <c r="E12" s="384">
        <v>650</v>
      </c>
      <c r="F12" s="57">
        <v>70.469680419999307</v>
      </c>
      <c r="G12" s="62">
        <v>34.546475970157204</v>
      </c>
      <c r="H12" s="384">
        <v>466</v>
      </c>
      <c r="I12" s="57">
        <v>49.737649906715198</v>
      </c>
      <c r="J12" s="57">
        <v>17.463091673196001</v>
      </c>
    </row>
    <row r="13" spans="1:10" s="22" customFormat="1" ht="21" customHeight="1" x14ac:dyDescent="0.25">
      <c r="A13" s="674" t="s">
        <v>502</v>
      </c>
      <c r="B13" s="384">
        <v>1589</v>
      </c>
      <c r="C13" s="57">
        <v>58.105593111287597</v>
      </c>
      <c r="D13" s="62">
        <v>26.356266538523499</v>
      </c>
      <c r="E13" s="384">
        <v>901</v>
      </c>
      <c r="F13" s="57">
        <v>67.230527584290002</v>
      </c>
      <c r="G13" s="62">
        <v>34.714943582545203</v>
      </c>
      <c r="H13" s="384">
        <v>688</v>
      </c>
      <c r="I13" s="57">
        <v>49.336272952930102</v>
      </c>
      <c r="J13" s="57">
        <v>19.0670142627738</v>
      </c>
    </row>
    <row r="14" spans="1:10" s="22" customFormat="1" ht="21" customHeight="1" x14ac:dyDescent="0.25">
      <c r="A14" s="674" t="s">
        <v>503</v>
      </c>
      <c r="B14" s="384">
        <v>323</v>
      </c>
      <c r="C14" s="57">
        <v>71.849467579874201</v>
      </c>
      <c r="D14" s="62">
        <v>29.001953465649098</v>
      </c>
      <c r="E14" s="384">
        <v>185</v>
      </c>
      <c r="F14" s="57">
        <v>82.039183687949603</v>
      </c>
      <c r="G14" s="62">
        <v>39.8469976017007</v>
      </c>
      <c r="H14" s="384">
        <v>138</v>
      </c>
      <c r="I14" s="57">
        <v>61.593669241996203</v>
      </c>
      <c r="J14" s="57">
        <v>18.8215841765211</v>
      </c>
    </row>
    <row r="15" spans="1:10" s="22" customFormat="1" ht="21" customHeight="1" x14ac:dyDescent="0.25">
      <c r="A15" s="674" t="s">
        <v>504</v>
      </c>
      <c r="B15" s="384">
        <v>308</v>
      </c>
      <c r="C15" s="57">
        <v>52.030103131097299</v>
      </c>
      <c r="D15" s="62">
        <v>27.732230497874799</v>
      </c>
      <c r="E15" s="384">
        <v>180</v>
      </c>
      <c r="F15" s="57">
        <v>59.7434020880319</v>
      </c>
      <c r="G15" s="62">
        <v>36.464539823628897</v>
      </c>
      <c r="H15" s="384">
        <v>128</v>
      </c>
      <c r="I15" s="57">
        <v>44.035207524516103</v>
      </c>
      <c r="J15" s="57">
        <v>18.767236677070301</v>
      </c>
    </row>
    <row r="16" spans="1:10" s="22" customFormat="1" ht="21" customHeight="1" x14ac:dyDescent="0.25">
      <c r="A16" s="674" t="s">
        <v>505</v>
      </c>
      <c r="B16" s="384">
        <v>394</v>
      </c>
      <c r="C16" s="57">
        <v>73.822240167730101</v>
      </c>
      <c r="D16" s="62">
        <v>31.4548876797882</v>
      </c>
      <c r="E16" s="384">
        <v>227</v>
      </c>
      <c r="F16" s="57">
        <v>82.734389806539994</v>
      </c>
      <c r="G16" s="62">
        <v>41.228596910519499</v>
      </c>
      <c r="H16" s="384">
        <v>167</v>
      </c>
      <c r="I16" s="57">
        <v>64.393610765686304</v>
      </c>
      <c r="J16" s="57">
        <v>22.008819736626101</v>
      </c>
    </row>
    <row r="17" spans="1:14" s="22" customFormat="1" ht="21" customHeight="1" x14ac:dyDescent="0.25">
      <c r="A17" s="674" t="s">
        <v>506</v>
      </c>
      <c r="B17" s="384">
        <v>669</v>
      </c>
      <c r="C17" s="57">
        <v>54.286019159150896</v>
      </c>
      <c r="D17" s="62">
        <v>22.959484152433099</v>
      </c>
      <c r="E17" s="384">
        <v>371</v>
      </c>
      <c r="F17" s="57">
        <v>59.388886754517401</v>
      </c>
      <c r="G17" s="62">
        <v>29.674955767290701</v>
      </c>
      <c r="H17" s="384">
        <v>298</v>
      </c>
      <c r="I17" s="57">
        <v>49.040138036469102</v>
      </c>
      <c r="J17" s="57">
        <v>16.548236507821802</v>
      </c>
    </row>
    <row r="18" spans="1:14" s="22" customFormat="1" ht="21" customHeight="1" x14ac:dyDescent="0.25">
      <c r="A18" s="674" t="s">
        <v>507</v>
      </c>
      <c r="B18" s="384">
        <v>323</v>
      </c>
      <c r="C18" s="57">
        <v>68.043476200056205</v>
      </c>
      <c r="D18" s="62">
        <v>25.791690978292799</v>
      </c>
      <c r="E18" s="384">
        <v>185</v>
      </c>
      <c r="F18" s="57">
        <v>76.572847682119203</v>
      </c>
      <c r="G18" s="62">
        <v>33.653590651105702</v>
      </c>
      <c r="H18" s="384">
        <v>138</v>
      </c>
      <c r="I18" s="57">
        <v>59.202948135214399</v>
      </c>
      <c r="J18" s="57">
        <v>18.3310326378027</v>
      </c>
    </row>
    <row r="19" spans="1:14" s="22" customFormat="1" ht="21" customHeight="1" x14ac:dyDescent="0.25">
      <c r="A19" s="674" t="s">
        <v>508</v>
      </c>
      <c r="B19" s="384">
        <v>409</v>
      </c>
      <c r="C19" s="57">
        <v>62.068677701941397</v>
      </c>
      <c r="D19" s="62">
        <v>23.1675050129558</v>
      </c>
      <c r="E19" s="384">
        <v>231</v>
      </c>
      <c r="F19" s="57">
        <v>68.074422140984794</v>
      </c>
      <c r="G19" s="62">
        <v>31.164667649920698</v>
      </c>
      <c r="H19" s="384">
        <v>178</v>
      </c>
      <c r="I19" s="57">
        <v>55.692352939335997</v>
      </c>
      <c r="J19" s="57">
        <v>15.259176435690099</v>
      </c>
    </row>
    <row r="20" spans="1:14" s="22" customFormat="1" ht="21" customHeight="1" x14ac:dyDescent="0.25">
      <c r="A20" s="674" t="s">
        <v>509</v>
      </c>
      <c r="B20" s="384">
        <v>393</v>
      </c>
      <c r="C20" s="57">
        <v>81.590622683853994</v>
      </c>
      <c r="D20" s="62">
        <v>28.206710103151099</v>
      </c>
      <c r="E20" s="384">
        <v>221</v>
      </c>
      <c r="F20" s="57">
        <v>88.652482269503594</v>
      </c>
      <c r="G20" s="62">
        <v>36.4340960993325</v>
      </c>
      <c r="H20" s="384">
        <v>172</v>
      </c>
      <c r="I20" s="57">
        <v>74.015104245110507</v>
      </c>
      <c r="J20" s="57">
        <v>19.728300143344601</v>
      </c>
    </row>
    <row r="21" spans="1:14" s="22" customFormat="1" ht="21" customHeight="1" x14ac:dyDescent="0.25">
      <c r="A21" s="674" t="s">
        <v>510</v>
      </c>
      <c r="B21" s="384">
        <v>682</v>
      </c>
      <c r="C21" s="57">
        <v>86.098283336573601</v>
      </c>
      <c r="D21" s="62">
        <v>35.104303244230103</v>
      </c>
      <c r="E21" s="384">
        <v>401</v>
      </c>
      <c r="F21" s="57">
        <v>99.982048111062397</v>
      </c>
      <c r="G21" s="62">
        <v>46.880953080372301</v>
      </c>
      <c r="H21" s="384">
        <v>281</v>
      </c>
      <c r="I21" s="57">
        <v>71.858553725137199</v>
      </c>
      <c r="J21" s="57">
        <v>23.9630082775994</v>
      </c>
    </row>
    <row r="22" spans="1:14" s="22" customFormat="1" ht="21" customHeight="1" x14ac:dyDescent="0.25">
      <c r="A22" s="674" t="s">
        <v>511</v>
      </c>
      <c r="B22" s="384">
        <v>154</v>
      </c>
      <c r="C22" s="57">
        <v>73.026794669043994</v>
      </c>
      <c r="D22" s="62">
        <v>31.3005176622137</v>
      </c>
      <c r="E22" s="384">
        <v>92</v>
      </c>
      <c r="F22" s="57">
        <v>85.565874097256795</v>
      </c>
      <c r="G22" s="62">
        <v>42.678856895560799</v>
      </c>
      <c r="H22" s="384">
        <v>62</v>
      </c>
      <c r="I22" s="57">
        <v>59.983359455118901</v>
      </c>
      <c r="J22" s="57">
        <v>20.247823042182102</v>
      </c>
    </row>
    <row r="23" spans="1:14" s="22" customFormat="1" ht="21" customHeight="1" x14ac:dyDescent="0.25">
      <c r="A23" s="674" t="s">
        <v>512</v>
      </c>
      <c r="B23" s="384">
        <v>289</v>
      </c>
      <c r="C23" s="57">
        <v>91.330983166972899</v>
      </c>
      <c r="D23" s="62">
        <v>38.443066626004097</v>
      </c>
      <c r="E23" s="384">
        <v>167</v>
      </c>
      <c r="F23" s="57">
        <v>105.08365791808509</v>
      </c>
      <c r="G23" s="62">
        <v>51.310959599953897</v>
      </c>
      <c r="H23" s="384">
        <v>122</v>
      </c>
      <c r="I23" s="57">
        <v>77.4551537833986</v>
      </c>
      <c r="J23" s="57">
        <v>26.514400174657801</v>
      </c>
    </row>
    <row r="24" spans="1:14" s="22" customFormat="1" ht="21" customHeight="1" x14ac:dyDescent="0.25">
      <c r="A24" s="674" t="s">
        <v>513</v>
      </c>
      <c r="B24" s="384">
        <v>70</v>
      </c>
      <c r="C24" s="57">
        <v>64.923019847894594</v>
      </c>
      <c r="D24" s="62">
        <v>26.268333569207201</v>
      </c>
      <c r="E24" s="384">
        <v>32</v>
      </c>
      <c r="F24" s="57">
        <v>57.9841449603624</v>
      </c>
      <c r="G24" s="62">
        <v>29.401058896256</v>
      </c>
      <c r="H24" s="384">
        <v>38</v>
      </c>
      <c r="I24" s="57">
        <v>72.198736522110906</v>
      </c>
      <c r="J24" s="57">
        <v>22.7466665823735</v>
      </c>
    </row>
    <row r="25" spans="1:14" s="22" customFormat="1" ht="21" customHeight="1" x14ac:dyDescent="0.25">
      <c r="A25" s="674" t="s">
        <v>514</v>
      </c>
      <c r="B25" s="384">
        <v>225</v>
      </c>
      <c r="C25" s="57">
        <v>62.180805199973499</v>
      </c>
      <c r="D25" s="62">
        <v>27.546951994567799</v>
      </c>
      <c r="E25" s="384">
        <v>140</v>
      </c>
      <c r="F25" s="57">
        <v>77.898953928333</v>
      </c>
      <c r="G25" s="62">
        <v>37.985596857187801</v>
      </c>
      <c r="H25" s="384">
        <v>85</v>
      </c>
      <c r="I25" s="57">
        <v>46.670473513133601</v>
      </c>
      <c r="J25" s="57">
        <v>18.824452384786099</v>
      </c>
    </row>
    <row r="26" spans="1:14" s="22" customFormat="1" ht="21" customHeight="1" x14ac:dyDescent="0.25">
      <c r="A26" s="674" t="s">
        <v>515</v>
      </c>
      <c r="B26" s="384">
        <v>172</v>
      </c>
      <c r="C26" s="57">
        <v>37.648418492815601</v>
      </c>
      <c r="D26" s="62">
        <v>19.554040845011201</v>
      </c>
      <c r="E26" s="384">
        <v>97</v>
      </c>
      <c r="F26" s="57">
        <v>43.028305527584699</v>
      </c>
      <c r="G26" s="62">
        <v>26.180282745298001</v>
      </c>
      <c r="H26" s="384">
        <v>75</v>
      </c>
      <c r="I26" s="57">
        <v>32.4078375114238</v>
      </c>
      <c r="J26" s="57">
        <v>14.2267494398748</v>
      </c>
    </row>
    <row r="27" spans="1:14" s="22" customFormat="1" ht="21" customHeight="1" x14ac:dyDescent="0.25">
      <c r="A27" s="674" t="s">
        <v>516</v>
      </c>
      <c r="B27" s="384">
        <v>192</v>
      </c>
      <c r="C27" s="57">
        <v>73.036988289355804</v>
      </c>
      <c r="D27" s="62">
        <v>30.477073849094101</v>
      </c>
      <c r="E27" s="384">
        <v>100</v>
      </c>
      <c r="F27" s="57">
        <v>79.278879313762005</v>
      </c>
      <c r="G27" s="62">
        <v>39.080737532945598</v>
      </c>
      <c r="H27" s="384">
        <v>92</v>
      </c>
      <c r="I27" s="57">
        <v>67.279249105076303</v>
      </c>
      <c r="J27" s="57">
        <v>23.449855481473602</v>
      </c>
    </row>
    <row r="28" spans="1:14" s="22" customFormat="1" ht="21" customHeight="1" x14ac:dyDescent="0.25">
      <c r="A28" s="674" t="s">
        <v>517</v>
      </c>
      <c r="B28" s="384">
        <v>37</v>
      </c>
      <c r="C28" s="57">
        <v>25.716768027801901</v>
      </c>
      <c r="D28" s="62">
        <v>11.583466171350199</v>
      </c>
      <c r="E28" s="384">
        <v>21</v>
      </c>
      <c r="F28" s="57">
        <v>29.4125885879156</v>
      </c>
      <c r="G28" s="62">
        <v>15.3509960957541</v>
      </c>
      <c r="H28" s="384">
        <v>16</v>
      </c>
      <c r="I28" s="57" t="s">
        <v>859</v>
      </c>
      <c r="J28" s="57" t="s">
        <v>859</v>
      </c>
    </row>
    <row r="29" spans="1:14" s="22" customFormat="1" ht="21" customHeight="1" x14ac:dyDescent="0.25">
      <c r="A29" s="675" t="s">
        <v>518</v>
      </c>
      <c r="B29" s="385">
        <v>2</v>
      </c>
      <c r="C29" s="56" t="s">
        <v>859</v>
      </c>
      <c r="D29" s="63" t="s">
        <v>859</v>
      </c>
      <c r="E29" s="386">
        <v>2</v>
      </c>
      <c r="F29" s="56" t="s">
        <v>859</v>
      </c>
      <c r="G29" s="63" t="s">
        <v>859</v>
      </c>
      <c r="H29" s="386">
        <v>0</v>
      </c>
      <c r="I29" s="804">
        <v>0</v>
      </c>
      <c r="J29" s="804">
        <v>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871</v>
      </c>
      <c r="B31" s="788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2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14">
    <pageSetUpPr fitToPage="1"/>
  </sheetPr>
  <dimension ref="A1:N31"/>
  <sheetViews>
    <sheetView view="pageBreakPreview" zoomScaleNormal="90" zoomScaleSheetLayoutView="100" workbookViewId="0">
      <selection activeCell="M16" sqref="M16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428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662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255</v>
      </c>
      <c r="C6" s="495" t="s">
        <v>253</v>
      </c>
      <c r="D6" s="496" t="s">
        <v>254</v>
      </c>
      <c r="E6" s="494" t="s">
        <v>424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496</v>
      </c>
      <c r="B7" s="384">
        <v>17259</v>
      </c>
      <c r="C7" s="57">
        <v>73.72386148662315</v>
      </c>
      <c r="D7" s="62">
        <v>30.078225147446901</v>
      </c>
      <c r="E7" s="384">
        <v>10195</v>
      </c>
      <c r="F7" s="57">
        <v>88.346954391480594</v>
      </c>
      <c r="G7" s="62">
        <v>42.647447511948997</v>
      </c>
      <c r="H7" s="384">
        <v>7064</v>
      </c>
      <c r="I7" s="57">
        <v>59.5083601917039</v>
      </c>
      <c r="J7" s="57">
        <v>20.278232161883299</v>
      </c>
    </row>
    <row r="8" spans="1:10" s="22" customFormat="1" ht="21" customHeight="1" x14ac:dyDescent="0.25">
      <c r="A8" s="674" t="s">
        <v>497</v>
      </c>
      <c r="B8" s="384">
        <v>2643</v>
      </c>
      <c r="C8" s="57">
        <v>65.355105345234094</v>
      </c>
      <c r="D8" s="62">
        <v>30.490076192587001</v>
      </c>
      <c r="E8" s="384">
        <v>1569</v>
      </c>
      <c r="F8" s="57">
        <v>79.828376622038604</v>
      </c>
      <c r="G8" s="62">
        <v>43.258875429777603</v>
      </c>
      <c r="H8" s="384">
        <v>1074</v>
      </c>
      <c r="I8" s="57">
        <v>51.669542007722498</v>
      </c>
      <c r="J8" s="57">
        <v>20.933764463347899</v>
      </c>
    </row>
    <row r="9" spans="1:10" s="22" customFormat="1" ht="21" customHeight="1" x14ac:dyDescent="0.25">
      <c r="A9" s="674" t="s">
        <v>498</v>
      </c>
      <c r="B9" s="384">
        <v>1815</v>
      </c>
      <c r="C9" s="57">
        <v>72.560019429294499</v>
      </c>
      <c r="D9" s="62">
        <v>23.008746559814799</v>
      </c>
      <c r="E9" s="384">
        <v>1036</v>
      </c>
      <c r="F9" s="57">
        <v>87.737090219728103</v>
      </c>
      <c r="G9" s="62">
        <v>32.482662213688002</v>
      </c>
      <c r="H9" s="384">
        <v>779</v>
      </c>
      <c r="I9" s="57">
        <v>58.989366011978099</v>
      </c>
      <c r="J9" s="57">
        <v>16.132733142459902</v>
      </c>
    </row>
    <row r="10" spans="1:10" s="22" customFormat="1" ht="21" customHeight="1" x14ac:dyDescent="0.25">
      <c r="A10" s="674" t="s">
        <v>499</v>
      </c>
      <c r="B10" s="384">
        <v>1076</v>
      </c>
      <c r="C10" s="57">
        <v>46.219008082527601</v>
      </c>
      <c r="D10" s="62">
        <v>24.604131847966599</v>
      </c>
      <c r="E10" s="384">
        <v>652</v>
      </c>
      <c r="F10" s="57">
        <v>56.831999553711903</v>
      </c>
      <c r="G10" s="62">
        <v>34.119272564223898</v>
      </c>
      <c r="H10" s="384">
        <v>424</v>
      </c>
      <c r="I10" s="57">
        <v>35.9076918256224</v>
      </c>
      <c r="J10" s="57">
        <v>17.212095473695602</v>
      </c>
    </row>
    <row r="11" spans="1:10" s="22" customFormat="1" ht="21" customHeight="1" x14ac:dyDescent="0.25">
      <c r="A11" s="674" t="s">
        <v>500</v>
      </c>
      <c r="B11" s="384">
        <v>1723</v>
      </c>
      <c r="C11" s="57">
        <v>60.387171844086801</v>
      </c>
      <c r="D11" s="62">
        <v>30.178513523381401</v>
      </c>
      <c r="E11" s="384">
        <v>1031</v>
      </c>
      <c r="F11" s="57">
        <v>73.952453808407896</v>
      </c>
      <c r="G11" s="62">
        <v>43.225885794618698</v>
      </c>
      <c r="H11" s="384">
        <v>692</v>
      </c>
      <c r="I11" s="57">
        <v>47.425975727769398</v>
      </c>
      <c r="J11" s="57">
        <v>20.185818937590501</v>
      </c>
    </row>
    <row r="12" spans="1:10" s="22" customFormat="1" ht="21" customHeight="1" x14ac:dyDescent="0.25">
      <c r="A12" s="674" t="s">
        <v>501</v>
      </c>
      <c r="B12" s="384">
        <v>1444</v>
      </c>
      <c r="C12" s="57">
        <v>77.663699508174702</v>
      </c>
      <c r="D12" s="62">
        <v>30.183838627391399</v>
      </c>
      <c r="E12" s="384">
        <v>856</v>
      </c>
      <c r="F12" s="57">
        <v>92.803148368491406</v>
      </c>
      <c r="G12" s="62">
        <v>43.160758093927001</v>
      </c>
      <c r="H12" s="384">
        <v>588</v>
      </c>
      <c r="I12" s="57">
        <v>62.759094732078403</v>
      </c>
      <c r="J12" s="57">
        <v>19.929349951048401</v>
      </c>
    </row>
    <row r="13" spans="1:10" s="22" customFormat="1" ht="21" customHeight="1" x14ac:dyDescent="0.25">
      <c r="A13" s="674" t="s">
        <v>502</v>
      </c>
      <c r="B13" s="384">
        <v>2112</v>
      </c>
      <c r="C13" s="57">
        <v>77.2303415047447</v>
      </c>
      <c r="D13" s="62">
        <v>32.762695245403897</v>
      </c>
      <c r="E13" s="384">
        <v>1278</v>
      </c>
      <c r="F13" s="57">
        <v>95.361392067394704</v>
      </c>
      <c r="G13" s="62">
        <v>47.158536829825501</v>
      </c>
      <c r="H13" s="384">
        <v>834</v>
      </c>
      <c r="I13" s="57">
        <v>59.805889015615897</v>
      </c>
      <c r="J13" s="57">
        <v>21.397953372455799</v>
      </c>
    </row>
    <row r="14" spans="1:10" s="22" customFormat="1" ht="21" customHeight="1" x14ac:dyDescent="0.25">
      <c r="A14" s="674" t="s">
        <v>503</v>
      </c>
      <c r="B14" s="384">
        <v>349</v>
      </c>
      <c r="C14" s="57">
        <v>77.633016053795899</v>
      </c>
      <c r="D14" s="62">
        <v>26.392197704251</v>
      </c>
      <c r="E14" s="384">
        <v>213</v>
      </c>
      <c r="F14" s="57">
        <v>94.455925002882395</v>
      </c>
      <c r="G14" s="62">
        <v>39.526011191871902</v>
      </c>
      <c r="H14" s="384">
        <v>136</v>
      </c>
      <c r="I14" s="57">
        <v>60.701007368923797</v>
      </c>
      <c r="J14" s="57">
        <v>15.612225244622801</v>
      </c>
    </row>
    <row r="15" spans="1:10" s="22" customFormat="1" ht="21" customHeight="1" x14ac:dyDescent="0.25">
      <c r="A15" s="674" t="s">
        <v>504</v>
      </c>
      <c r="B15" s="384">
        <v>344</v>
      </c>
      <c r="C15" s="57">
        <v>58.111543756810001</v>
      </c>
      <c r="D15" s="62">
        <v>28.093164000285402</v>
      </c>
      <c r="E15" s="384">
        <v>219</v>
      </c>
      <c r="F15" s="57">
        <v>72.687805873772106</v>
      </c>
      <c r="G15" s="62">
        <v>40.0999925564482</v>
      </c>
      <c r="H15" s="384">
        <v>125</v>
      </c>
      <c r="I15" s="57">
        <v>43.0031323481602</v>
      </c>
      <c r="J15" s="57">
        <v>17.944611972557801</v>
      </c>
    </row>
    <row r="16" spans="1:10" s="22" customFormat="1" ht="21" customHeight="1" x14ac:dyDescent="0.25">
      <c r="A16" s="674" t="s">
        <v>505</v>
      </c>
      <c r="B16" s="384">
        <v>487</v>
      </c>
      <c r="C16" s="57">
        <v>91.247286704783207</v>
      </c>
      <c r="D16" s="62">
        <v>33.016571237122598</v>
      </c>
      <c r="E16" s="384">
        <v>301</v>
      </c>
      <c r="F16" s="57">
        <v>109.705071946117</v>
      </c>
      <c r="G16" s="62">
        <v>47.417670079674302</v>
      </c>
      <c r="H16" s="384">
        <v>186</v>
      </c>
      <c r="I16" s="57">
        <v>71.719829954596705</v>
      </c>
      <c r="J16" s="57">
        <v>20.1993442932494</v>
      </c>
    </row>
    <row r="17" spans="1:14" s="22" customFormat="1" ht="21" customHeight="1" x14ac:dyDescent="0.25">
      <c r="A17" s="674" t="s">
        <v>506</v>
      </c>
      <c r="B17" s="384">
        <v>1202</v>
      </c>
      <c r="C17" s="57">
        <v>97.536315439909501</v>
      </c>
      <c r="D17" s="62">
        <v>34.443018256287303</v>
      </c>
      <c r="E17" s="384">
        <v>685</v>
      </c>
      <c r="F17" s="57">
        <v>109.65333538233</v>
      </c>
      <c r="G17" s="62">
        <v>48.303362280075703</v>
      </c>
      <c r="H17" s="384">
        <v>517</v>
      </c>
      <c r="I17" s="57">
        <v>85.079702566625897</v>
      </c>
      <c r="J17" s="57">
        <v>23.509260487672499</v>
      </c>
    </row>
    <row r="18" spans="1:14" s="22" customFormat="1" ht="21" customHeight="1" x14ac:dyDescent="0.25">
      <c r="A18" s="674" t="s">
        <v>507</v>
      </c>
      <c r="B18" s="384">
        <v>567</v>
      </c>
      <c r="C18" s="57">
        <v>119.4447399548975</v>
      </c>
      <c r="D18" s="62">
        <v>40.069724405731002</v>
      </c>
      <c r="E18" s="384">
        <v>324</v>
      </c>
      <c r="F18" s="57">
        <v>134.1059602649006</v>
      </c>
      <c r="G18" s="62">
        <v>54.007677648324297</v>
      </c>
      <c r="H18" s="384">
        <v>243</v>
      </c>
      <c r="I18" s="57">
        <v>104.2486695424427</v>
      </c>
      <c r="J18" s="57">
        <v>27.942018851433499</v>
      </c>
    </row>
    <row r="19" spans="1:14" s="22" customFormat="1" ht="21" customHeight="1" x14ac:dyDescent="0.25">
      <c r="A19" s="674" t="s">
        <v>508</v>
      </c>
      <c r="B19" s="384">
        <v>828</v>
      </c>
      <c r="C19" s="57">
        <v>125.65492698583731</v>
      </c>
      <c r="D19" s="62">
        <v>40.269732169838697</v>
      </c>
      <c r="E19" s="384">
        <v>438</v>
      </c>
      <c r="F19" s="57">
        <v>129.0761770465426</v>
      </c>
      <c r="G19" s="62">
        <v>54.014356789481603</v>
      </c>
      <c r="H19" s="384">
        <v>390</v>
      </c>
      <c r="I19" s="57">
        <v>122.0225710468598</v>
      </c>
      <c r="J19" s="57">
        <v>28.383153839123299</v>
      </c>
    </row>
    <row r="20" spans="1:14" s="22" customFormat="1" ht="21" customHeight="1" x14ac:dyDescent="0.25">
      <c r="A20" s="674" t="s">
        <v>509</v>
      </c>
      <c r="B20" s="384">
        <v>547</v>
      </c>
      <c r="C20" s="57">
        <v>113.5625206312166</v>
      </c>
      <c r="D20" s="62">
        <v>33.162738182801696</v>
      </c>
      <c r="E20" s="384">
        <v>290</v>
      </c>
      <c r="F20" s="57">
        <v>116.3313115753666</v>
      </c>
      <c r="G20" s="62">
        <v>41.550365992293798</v>
      </c>
      <c r="H20" s="384">
        <v>257</v>
      </c>
      <c r="I20" s="57">
        <v>110.5923359941476</v>
      </c>
      <c r="J20" s="57">
        <v>26.3708735920412</v>
      </c>
    </row>
    <row r="21" spans="1:14" s="22" customFormat="1" ht="21" customHeight="1" x14ac:dyDescent="0.25">
      <c r="A21" s="674" t="s">
        <v>510</v>
      </c>
      <c r="B21" s="384">
        <v>763</v>
      </c>
      <c r="C21" s="57">
        <v>96.324032530506798</v>
      </c>
      <c r="D21" s="62">
        <v>35.789439383444098</v>
      </c>
      <c r="E21" s="384">
        <v>459</v>
      </c>
      <c r="F21" s="57">
        <v>114.44329197750029</v>
      </c>
      <c r="G21" s="62">
        <v>49.9327980903048</v>
      </c>
      <c r="H21" s="384">
        <v>304</v>
      </c>
      <c r="I21" s="57">
        <v>77.740214706198202</v>
      </c>
      <c r="J21" s="57">
        <v>23.933547514673201</v>
      </c>
    </row>
    <row r="22" spans="1:14" s="22" customFormat="1" ht="21" customHeight="1" x14ac:dyDescent="0.25">
      <c r="A22" s="674" t="s">
        <v>511</v>
      </c>
      <c r="B22" s="384">
        <v>204</v>
      </c>
      <c r="C22" s="57">
        <v>96.736792938214094</v>
      </c>
      <c r="D22" s="62">
        <v>36.939942687290703</v>
      </c>
      <c r="E22" s="384">
        <v>140</v>
      </c>
      <c r="F22" s="57">
        <v>130.20893884365159</v>
      </c>
      <c r="G22" s="62">
        <v>59.047588442663901</v>
      </c>
      <c r="H22" s="384">
        <v>64</v>
      </c>
      <c r="I22" s="57">
        <v>61.918306534316301</v>
      </c>
      <c r="J22" s="57">
        <v>18.657446825167</v>
      </c>
    </row>
    <row r="23" spans="1:14" s="22" customFormat="1" ht="21" customHeight="1" x14ac:dyDescent="0.25">
      <c r="A23" s="674" t="s">
        <v>512</v>
      </c>
      <c r="B23" s="384">
        <v>257</v>
      </c>
      <c r="C23" s="57">
        <v>81.218209944332301</v>
      </c>
      <c r="D23" s="62">
        <v>30.3590574656256</v>
      </c>
      <c r="E23" s="384">
        <v>171</v>
      </c>
      <c r="F23" s="57">
        <v>107.6006317604344</v>
      </c>
      <c r="G23" s="62">
        <v>47.330612740095802</v>
      </c>
      <c r="H23" s="384">
        <v>86</v>
      </c>
      <c r="I23" s="57">
        <v>54.599534634199003</v>
      </c>
      <c r="J23" s="57">
        <v>16.457688930027398</v>
      </c>
    </row>
    <row r="24" spans="1:14" s="22" customFormat="1" ht="21" customHeight="1" x14ac:dyDescent="0.25">
      <c r="A24" s="674" t="s">
        <v>513</v>
      </c>
      <c r="B24" s="384">
        <v>72</v>
      </c>
      <c r="C24" s="57">
        <v>66.777963272120203</v>
      </c>
      <c r="D24" s="62">
        <v>22.362979788979899</v>
      </c>
      <c r="E24" s="384">
        <v>50</v>
      </c>
      <c r="F24" s="57">
        <v>90.600226500566293</v>
      </c>
      <c r="G24" s="62">
        <v>36.501882998826801</v>
      </c>
      <c r="H24" s="384">
        <v>22</v>
      </c>
      <c r="I24" s="57">
        <v>41.799268512801</v>
      </c>
      <c r="J24" s="57">
        <v>11.806555692540201</v>
      </c>
    </row>
    <row r="25" spans="1:14" s="22" customFormat="1" ht="21" customHeight="1" x14ac:dyDescent="0.25">
      <c r="A25" s="674" t="s">
        <v>514</v>
      </c>
      <c r="B25" s="384">
        <v>351</v>
      </c>
      <c r="C25" s="57">
        <v>97.002056111958595</v>
      </c>
      <c r="D25" s="62">
        <v>38.340066491288198</v>
      </c>
      <c r="E25" s="384">
        <v>212</v>
      </c>
      <c r="F25" s="57">
        <v>117.9612730914756</v>
      </c>
      <c r="G25" s="62">
        <v>55.857062042089197</v>
      </c>
      <c r="H25" s="384">
        <v>139</v>
      </c>
      <c r="I25" s="57">
        <v>76.319950803830295</v>
      </c>
      <c r="J25" s="57">
        <v>24.144943685521199</v>
      </c>
    </row>
    <row r="26" spans="1:14" s="22" customFormat="1" ht="21" customHeight="1" x14ac:dyDescent="0.25">
      <c r="A26" s="674" t="s">
        <v>515</v>
      </c>
      <c r="B26" s="384">
        <v>198</v>
      </c>
      <c r="C26" s="57">
        <v>43.339458497543603</v>
      </c>
      <c r="D26" s="62">
        <v>21.263080772616298</v>
      </c>
      <c r="E26" s="384">
        <v>118</v>
      </c>
      <c r="F26" s="57">
        <v>52.343711878917503</v>
      </c>
      <c r="G26" s="62">
        <v>30.907650621919199</v>
      </c>
      <c r="H26" s="384">
        <v>80</v>
      </c>
      <c r="I26" s="57">
        <v>34.568360012185302</v>
      </c>
      <c r="J26" s="57">
        <v>14.481925790678799</v>
      </c>
    </row>
    <row r="27" spans="1:14" s="22" customFormat="1" ht="21" customHeight="1" x14ac:dyDescent="0.25">
      <c r="A27" s="674" t="s">
        <v>516</v>
      </c>
      <c r="B27" s="384">
        <v>190</v>
      </c>
      <c r="C27" s="57">
        <v>72.276186328008393</v>
      </c>
      <c r="D27" s="62">
        <v>27.247475353117299</v>
      </c>
      <c r="E27" s="384">
        <v>105</v>
      </c>
      <c r="F27" s="57">
        <v>83.242823279450107</v>
      </c>
      <c r="G27" s="62">
        <v>38.074427533856102</v>
      </c>
      <c r="H27" s="384">
        <v>85</v>
      </c>
      <c r="I27" s="57">
        <v>62.160175803603103</v>
      </c>
      <c r="J27" s="57">
        <v>19.166060952172199</v>
      </c>
    </row>
    <row r="28" spans="1:14" s="22" customFormat="1" ht="21" customHeight="1" x14ac:dyDescent="0.25">
      <c r="A28" s="674" t="s">
        <v>517</v>
      </c>
      <c r="B28" s="384">
        <v>84</v>
      </c>
      <c r="C28" s="57">
        <v>58.384013900955701</v>
      </c>
      <c r="D28" s="62">
        <v>25.1142158198377</v>
      </c>
      <c r="E28" s="384">
        <v>46</v>
      </c>
      <c r="F28" s="57">
        <v>64.427575002100895</v>
      </c>
      <c r="G28" s="62">
        <v>32.502959615133101</v>
      </c>
      <c r="H28" s="384">
        <v>38</v>
      </c>
      <c r="I28" s="57">
        <v>52.430426204175099</v>
      </c>
      <c r="J28" s="57">
        <v>18.949137615553798</v>
      </c>
    </row>
    <row r="29" spans="1:14" s="22" customFormat="1" ht="21" customHeight="1" x14ac:dyDescent="0.25">
      <c r="A29" s="675" t="s">
        <v>518</v>
      </c>
      <c r="B29" s="385">
        <v>3</v>
      </c>
      <c r="C29" s="56" t="s">
        <v>859</v>
      </c>
      <c r="D29" s="63" t="s">
        <v>859</v>
      </c>
      <c r="E29" s="386">
        <v>2</v>
      </c>
      <c r="F29" s="56" t="s">
        <v>859</v>
      </c>
      <c r="G29" s="63" t="s">
        <v>859</v>
      </c>
      <c r="H29" s="386">
        <v>1</v>
      </c>
      <c r="I29" s="56" t="s">
        <v>859</v>
      </c>
      <c r="J29" s="56" t="s">
        <v>859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871</v>
      </c>
      <c r="B31" s="788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1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15">
    <pageSetUpPr fitToPage="1"/>
  </sheetPr>
  <dimension ref="A1:N31"/>
  <sheetViews>
    <sheetView view="pageBreakPreview" zoomScaleNormal="90" zoomScaleSheetLayoutView="100" workbookViewId="0">
      <selection activeCell="K13" sqref="K13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425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662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426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255</v>
      </c>
      <c r="C6" s="495" t="s">
        <v>253</v>
      </c>
      <c r="D6" s="496" t="s">
        <v>422</v>
      </c>
      <c r="E6" s="494" t="s">
        <v>255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427</v>
      </c>
    </row>
    <row r="7" spans="1:10" s="22" customFormat="1" ht="21" customHeight="1" x14ac:dyDescent="0.25">
      <c r="A7" s="674" t="s">
        <v>496</v>
      </c>
      <c r="B7" s="384">
        <v>10663</v>
      </c>
      <c r="C7" s="57">
        <v>45.548266703277285</v>
      </c>
      <c r="D7" s="62">
        <v>20.166766857424001</v>
      </c>
      <c r="E7" s="384">
        <v>5517</v>
      </c>
      <c r="F7" s="57">
        <v>47.8087442253848</v>
      </c>
      <c r="G7" s="62">
        <v>24.499088026562902</v>
      </c>
      <c r="H7" s="384">
        <v>5146</v>
      </c>
      <c r="I7" s="57">
        <v>43.350795802166999</v>
      </c>
      <c r="J7" s="57">
        <v>16.2097025894941</v>
      </c>
    </row>
    <row r="8" spans="1:10" s="22" customFormat="1" ht="21" customHeight="1" x14ac:dyDescent="0.25">
      <c r="A8" s="674" t="s">
        <v>497</v>
      </c>
      <c r="B8" s="384">
        <v>1590</v>
      </c>
      <c r="C8" s="57">
        <v>39.316919220174903</v>
      </c>
      <c r="D8" s="62">
        <v>19.043179055034901</v>
      </c>
      <c r="E8" s="384">
        <v>843</v>
      </c>
      <c r="F8" s="57">
        <v>42.890580938418402</v>
      </c>
      <c r="G8" s="62">
        <v>23.393203578219801</v>
      </c>
      <c r="H8" s="384">
        <v>747</v>
      </c>
      <c r="I8" s="57">
        <v>35.937754077996999</v>
      </c>
      <c r="J8" s="57">
        <v>15.2391925216569</v>
      </c>
    </row>
    <row r="9" spans="1:10" s="22" customFormat="1" ht="21" customHeight="1" x14ac:dyDescent="0.25">
      <c r="A9" s="674" t="s">
        <v>498</v>
      </c>
      <c r="B9" s="384">
        <v>778</v>
      </c>
      <c r="C9" s="57">
        <v>31.102862322860101</v>
      </c>
      <c r="D9" s="62">
        <v>11.210344550615</v>
      </c>
      <c r="E9" s="384">
        <v>383</v>
      </c>
      <c r="F9" s="57">
        <v>32.435623121772103</v>
      </c>
      <c r="G9" s="62">
        <v>13.714068404555499</v>
      </c>
      <c r="H9" s="384">
        <v>395</v>
      </c>
      <c r="I9" s="57">
        <v>29.911167618397101</v>
      </c>
      <c r="J9" s="57">
        <v>9.1366395105427998</v>
      </c>
    </row>
    <row r="10" spans="1:10" s="22" customFormat="1" ht="21" customHeight="1" x14ac:dyDescent="0.25">
      <c r="A10" s="674" t="s">
        <v>499</v>
      </c>
      <c r="B10" s="384">
        <v>420</v>
      </c>
      <c r="C10" s="57">
        <v>18.0408767608379</v>
      </c>
      <c r="D10" s="62">
        <v>10.2163575986749</v>
      </c>
      <c r="E10" s="384">
        <v>224</v>
      </c>
      <c r="F10" s="57">
        <v>19.5251041411526</v>
      </c>
      <c r="G10" s="62">
        <v>12.399317466672199</v>
      </c>
      <c r="H10" s="384">
        <v>196</v>
      </c>
      <c r="I10" s="57">
        <v>16.598838674108499</v>
      </c>
      <c r="J10" s="57">
        <v>8.140425311045</v>
      </c>
    </row>
    <row r="11" spans="1:10" s="22" customFormat="1" ht="21" customHeight="1" x14ac:dyDescent="0.25">
      <c r="A11" s="674" t="s">
        <v>500</v>
      </c>
      <c r="B11" s="384">
        <v>1443</v>
      </c>
      <c r="C11" s="57">
        <v>50.573818323283398</v>
      </c>
      <c r="D11" s="62">
        <v>26.3932100094564</v>
      </c>
      <c r="E11" s="384">
        <v>754</v>
      </c>
      <c r="F11" s="57">
        <v>54.083559817206201</v>
      </c>
      <c r="G11" s="62">
        <v>31.972620837549499</v>
      </c>
      <c r="H11" s="384">
        <v>689</v>
      </c>
      <c r="I11" s="57">
        <v>47.220371786753098</v>
      </c>
      <c r="J11" s="57">
        <v>21.578217060901299</v>
      </c>
    </row>
    <row r="12" spans="1:10" s="22" customFormat="1" ht="21" customHeight="1" x14ac:dyDescent="0.25">
      <c r="A12" s="674" t="s">
        <v>501</v>
      </c>
      <c r="B12" s="384">
        <v>973</v>
      </c>
      <c r="C12" s="57">
        <v>52.331564834801902</v>
      </c>
      <c r="D12" s="62">
        <v>22.206878443605099</v>
      </c>
      <c r="E12" s="384">
        <v>529</v>
      </c>
      <c r="F12" s="57">
        <v>57.351478372583998</v>
      </c>
      <c r="G12" s="62">
        <v>27.9375255220837</v>
      </c>
      <c r="H12" s="384">
        <v>444</v>
      </c>
      <c r="I12" s="57">
        <v>47.389520511977601</v>
      </c>
      <c r="J12" s="57">
        <v>17.182647077317899</v>
      </c>
    </row>
    <row r="13" spans="1:10" s="22" customFormat="1" ht="21" customHeight="1" x14ac:dyDescent="0.25">
      <c r="A13" s="674" t="s">
        <v>502</v>
      </c>
      <c r="B13" s="384">
        <v>1353</v>
      </c>
      <c r="C13" s="57">
        <v>49.475687526477103</v>
      </c>
      <c r="D13" s="62">
        <v>21.909572631645901</v>
      </c>
      <c r="E13" s="384">
        <v>698</v>
      </c>
      <c r="F13" s="57">
        <v>52.083139016464401</v>
      </c>
      <c r="G13" s="62">
        <v>26.297339696997</v>
      </c>
      <c r="H13" s="384">
        <v>655</v>
      </c>
      <c r="I13" s="57">
        <v>46.969852883966901</v>
      </c>
      <c r="J13" s="57">
        <v>18.0854263745365</v>
      </c>
    </row>
    <row r="14" spans="1:10" s="22" customFormat="1" ht="21" customHeight="1" x14ac:dyDescent="0.25">
      <c r="A14" s="674" t="s">
        <v>503</v>
      </c>
      <c r="B14" s="384">
        <v>185</v>
      </c>
      <c r="C14" s="57">
        <v>41.152171833673997</v>
      </c>
      <c r="D14" s="62">
        <v>16.5007095528075</v>
      </c>
      <c r="E14" s="384">
        <v>97</v>
      </c>
      <c r="F14" s="57">
        <v>43.0151395553033</v>
      </c>
      <c r="G14" s="62">
        <v>20.681190957449601</v>
      </c>
      <c r="H14" s="384">
        <v>88</v>
      </c>
      <c r="I14" s="57">
        <v>39.277122415186</v>
      </c>
      <c r="J14" s="57">
        <v>12.2990045955993</v>
      </c>
    </row>
    <row r="15" spans="1:10" s="22" customFormat="1" ht="21" customHeight="1" x14ac:dyDescent="0.25">
      <c r="A15" s="674" t="s">
        <v>504</v>
      </c>
      <c r="B15" s="384">
        <v>295</v>
      </c>
      <c r="C15" s="57">
        <v>49.834027349589903</v>
      </c>
      <c r="D15" s="62">
        <v>25.907730091424099</v>
      </c>
      <c r="E15" s="384">
        <v>152</v>
      </c>
      <c r="F15" s="57">
        <v>50.449983985449201</v>
      </c>
      <c r="G15" s="62">
        <v>30.3646028435187</v>
      </c>
      <c r="H15" s="384">
        <v>143</v>
      </c>
      <c r="I15" s="57">
        <v>49.195583406295299</v>
      </c>
      <c r="J15" s="57">
        <v>21.106763579424001</v>
      </c>
    </row>
    <row r="16" spans="1:10" s="22" customFormat="1" ht="21" customHeight="1" x14ac:dyDescent="0.25">
      <c r="A16" s="674" t="s">
        <v>505</v>
      </c>
      <c r="B16" s="384">
        <v>375</v>
      </c>
      <c r="C16" s="57">
        <v>70.262284423601002</v>
      </c>
      <c r="D16" s="62">
        <v>28.555104677109199</v>
      </c>
      <c r="E16" s="384">
        <v>190</v>
      </c>
      <c r="F16" s="57">
        <v>69.249048736751604</v>
      </c>
      <c r="G16" s="62">
        <v>32.730994095815802</v>
      </c>
      <c r="H16" s="384">
        <v>185</v>
      </c>
      <c r="I16" s="57">
        <v>71.334239470969905</v>
      </c>
      <c r="J16" s="57">
        <v>23.8125072521958</v>
      </c>
    </row>
    <row r="17" spans="1:14" s="22" customFormat="1" ht="21" customHeight="1" x14ac:dyDescent="0.25">
      <c r="A17" s="674" t="s">
        <v>506</v>
      </c>
      <c r="B17" s="384">
        <v>568</v>
      </c>
      <c r="C17" s="57">
        <v>46.090372021521297</v>
      </c>
      <c r="D17" s="62">
        <v>18.728589336237899</v>
      </c>
      <c r="E17" s="384">
        <v>267</v>
      </c>
      <c r="F17" s="57">
        <v>42.740789119827902</v>
      </c>
      <c r="G17" s="62">
        <v>21.139502397152199</v>
      </c>
      <c r="H17" s="384">
        <v>301</v>
      </c>
      <c r="I17" s="57">
        <v>49.5338307012657</v>
      </c>
      <c r="J17" s="57">
        <v>16.107744803876901</v>
      </c>
    </row>
    <row r="18" spans="1:14" s="22" customFormat="1" ht="21" customHeight="1" x14ac:dyDescent="0.25">
      <c r="A18" s="674" t="s">
        <v>507</v>
      </c>
      <c r="B18" s="384">
        <v>326</v>
      </c>
      <c r="C18" s="57">
        <v>68.675458951140399</v>
      </c>
      <c r="D18" s="62">
        <v>26.616976061369002</v>
      </c>
      <c r="E18" s="384">
        <v>156</v>
      </c>
      <c r="F18" s="57">
        <v>64.5695364238411</v>
      </c>
      <c r="G18" s="62">
        <v>29.9001514592481</v>
      </c>
      <c r="H18" s="384">
        <v>170</v>
      </c>
      <c r="I18" s="57">
        <v>72.931167992655404</v>
      </c>
      <c r="J18" s="57">
        <v>22.753661504884899</v>
      </c>
    </row>
    <row r="19" spans="1:14" s="22" customFormat="1" ht="21" customHeight="1" x14ac:dyDescent="0.25">
      <c r="A19" s="674" t="s">
        <v>508</v>
      </c>
      <c r="B19" s="384">
        <v>621</v>
      </c>
      <c r="C19" s="57">
        <v>94.241195239377902</v>
      </c>
      <c r="D19" s="62">
        <v>32.646950829339097</v>
      </c>
      <c r="E19" s="384">
        <v>310</v>
      </c>
      <c r="F19" s="57">
        <v>91.355285124265293</v>
      </c>
      <c r="G19" s="62">
        <v>39.069037037580998</v>
      </c>
      <c r="H19" s="384">
        <v>311</v>
      </c>
      <c r="I19" s="57">
        <v>97.305178450188194</v>
      </c>
      <c r="J19" s="57">
        <v>25.8061903201279</v>
      </c>
    </row>
    <row r="20" spans="1:14" s="22" customFormat="1" ht="21" customHeight="1" x14ac:dyDescent="0.25">
      <c r="A20" s="674" t="s">
        <v>509</v>
      </c>
      <c r="B20" s="384">
        <v>371</v>
      </c>
      <c r="C20" s="57">
        <v>77.023208691373597</v>
      </c>
      <c r="D20" s="62">
        <v>26.484860397364901</v>
      </c>
      <c r="E20" s="384">
        <v>193</v>
      </c>
      <c r="F20" s="57">
        <v>77.420493565675002</v>
      </c>
      <c r="G20" s="62">
        <v>32.526907441059898</v>
      </c>
      <c r="H20" s="384">
        <v>178</v>
      </c>
      <c r="I20" s="57">
        <v>76.597026486218994</v>
      </c>
      <c r="J20" s="57">
        <v>19.7896682005637</v>
      </c>
    </row>
    <row r="21" spans="1:14" s="22" customFormat="1" ht="21" customHeight="1" x14ac:dyDescent="0.25">
      <c r="A21" s="674" t="s">
        <v>510</v>
      </c>
      <c r="B21" s="384">
        <v>503</v>
      </c>
      <c r="C21" s="57">
        <v>63.500640056153202</v>
      </c>
      <c r="D21" s="62">
        <v>25.3606028203804</v>
      </c>
      <c r="E21" s="384">
        <v>265</v>
      </c>
      <c r="F21" s="57">
        <v>66.072924562173398</v>
      </c>
      <c r="G21" s="62">
        <v>30.893697506242798</v>
      </c>
      <c r="H21" s="384">
        <v>238</v>
      </c>
      <c r="I21" s="57">
        <v>60.8624049344578</v>
      </c>
      <c r="J21" s="57">
        <v>19.925917948820899</v>
      </c>
    </row>
    <row r="22" spans="1:14" s="22" customFormat="1" ht="21" customHeight="1" x14ac:dyDescent="0.25">
      <c r="A22" s="674" t="s">
        <v>511</v>
      </c>
      <c r="B22" s="384">
        <v>89</v>
      </c>
      <c r="C22" s="57">
        <v>42.203796919122802</v>
      </c>
      <c r="D22" s="62">
        <v>17.903129055545499</v>
      </c>
      <c r="E22" s="384">
        <v>41</v>
      </c>
      <c r="F22" s="57">
        <v>38.132617804212302</v>
      </c>
      <c r="G22" s="62">
        <v>19.532577413271301</v>
      </c>
      <c r="H22" s="384">
        <v>48</v>
      </c>
      <c r="I22" s="57">
        <v>46.438729900737201</v>
      </c>
      <c r="J22" s="57">
        <v>15.939201893058099</v>
      </c>
    </row>
    <row r="23" spans="1:14" s="22" customFormat="1" ht="21" customHeight="1" x14ac:dyDescent="0.25">
      <c r="A23" s="674" t="s">
        <v>512</v>
      </c>
      <c r="B23" s="384">
        <v>160</v>
      </c>
      <c r="C23" s="57">
        <v>50.563866113202998</v>
      </c>
      <c r="D23" s="62">
        <v>22.469134092392999</v>
      </c>
      <c r="E23" s="384">
        <v>88</v>
      </c>
      <c r="F23" s="57">
        <v>55.3734245316856</v>
      </c>
      <c r="G23" s="62">
        <v>28.4049687606833</v>
      </c>
      <c r="H23" s="384">
        <v>72</v>
      </c>
      <c r="I23" s="57">
        <v>45.711238298399202</v>
      </c>
      <c r="J23" s="57">
        <v>16.588905219544099</v>
      </c>
    </row>
    <row r="24" spans="1:14" s="22" customFormat="1" ht="21" customHeight="1" x14ac:dyDescent="0.25">
      <c r="A24" s="674" t="s">
        <v>513</v>
      </c>
      <c r="B24" s="384">
        <v>52</v>
      </c>
      <c r="C24" s="57">
        <v>48.228529029864603</v>
      </c>
      <c r="D24" s="62">
        <v>18.987571818262101</v>
      </c>
      <c r="E24" s="384">
        <v>31</v>
      </c>
      <c r="F24" s="57">
        <v>56.172140430351099</v>
      </c>
      <c r="G24" s="62">
        <v>27.032287568634899</v>
      </c>
      <c r="H24" s="384">
        <v>21</v>
      </c>
      <c r="I24" s="57">
        <v>39.899301762219203</v>
      </c>
      <c r="J24" s="57">
        <v>10.500738351246399</v>
      </c>
    </row>
    <row r="25" spans="1:14" s="22" customFormat="1" ht="21" customHeight="1" x14ac:dyDescent="0.25">
      <c r="A25" s="674" t="s">
        <v>514</v>
      </c>
      <c r="B25" s="384">
        <v>242</v>
      </c>
      <c r="C25" s="57">
        <v>66.878910481749202</v>
      </c>
      <c r="D25" s="62">
        <v>28.6214791495245</v>
      </c>
      <c r="E25" s="384">
        <v>119</v>
      </c>
      <c r="F25" s="57">
        <v>66.214110839083006</v>
      </c>
      <c r="G25" s="62">
        <v>33.4466494604495</v>
      </c>
      <c r="H25" s="384">
        <v>123</v>
      </c>
      <c r="I25" s="57">
        <v>67.534920495475703</v>
      </c>
      <c r="J25" s="57">
        <v>23.872122913907301</v>
      </c>
    </row>
    <row r="26" spans="1:14" s="22" customFormat="1" ht="21" customHeight="1" x14ac:dyDescent="0.25">
      <c r="A26" s="674" t="s">
        <v>515</v>
      </c>
      <c r="B26" s="384">
        <v>144</v>
      </c>
      <c r="C26" s="57">
        <v>31.519606180031701</v>
      </c>
      <c r="D26" s="62">
        <v>16.653765289517999</v>
      </c>
      <c r="E26" s="384">
        <v>79</v>
      </c>
      <c r="F26" s="57">
        <v>35.0436715121566</v>
      </c>
      <c r="G26" s="62">
        <v>21.611138508668098</v>
      </c>
      <c r="H26" s="384">
        <v>65</v>
      </c>
      <c r="I26" s="57">
        <v>28.086792509900601</v>
      </c>
      <c r="J26" s="57">
        <v>12.679112938412599</v>
      </c>
    </row>
    <row r="27" spans="1:14" s="22" customFormat="1" ht="21" customHeight="1" x14ac:dyDescent="0.25">
      <c r="A27" s="674" t="s">
        <v>516</v>
      </c>
      <c r="B27" s="384">
        <v>144</v>
      </c>
      <c r="C27" s="57">
        <v>54.777741217016903</v>
      </c>
      <c r="D27" s="62">
        <v>22.6212858353808</v>
      </c>
      <c r="E27" s="384">
        <v>77</v>
      </c>
      <c r="F27" s="57">
        <v>61.044737071596799</v>
      </c>
      <c r="G27" s="62">
        <v>29.282753775699401</v>
      </c>
      <c r="H27" s="384">
        <v>67</v>
      </c>
      <c r="I27" s="57">
        <v>48.996844456957703</v>
      </c>
      <c r="J27" s="57">
        <v>17.638351675874301</v>
      </c>
    </row>
    <row r="28" spans="1:14" s="22" customFormat="1" ht="21" customHeight="1" x14ac:dyDescent="0.25">
      <c r="A28" s="674" t="s">
        <v>517</v>
      </c>
      <c r="B28" s="384">
        <v>27</v>
      </c>
      <c r="C28" s="57">
        <v>18.76629018245</v>
      </c>
      <c r="D28" s="62">
        <v>9.5733007233563008</v>
      </c>
      <c r="E28" s="384">
        <v>18</v>
      </c>
      <c r="F28" s="57" t="s">
        <v>859</v>
      </c>
      <c r="G28" s="62" t="s">
        <v>859</v>
      </c>
      <c r="H28" s="384">
        <v>9</v>
      </c>
      <c r="I28" s="57" t="s">
        <v>859</v>
      </c>
      <c r="J28" s="57" t="s">
        <v>859</v>
      </c>
    </row>
    <row r="29" spans="1:14" s="22" customFormat="1" ht="21" customHeight="1" x14ac:dyDescent="0.25">
      <c r="A29" s="675" t="s">
        <v>518</v>
      </c>
      <c r="B29" s="385">
        <v>4</v>
      </c>
      <c r="C29" s="56" t="s">
        <v>859</v>
      </c>
      <c r="D29" s="63" t="s">
        <v>859</v>
      </c>
      <c r="E29" s="385">
        <v>3</v>
      </c>
      <c r="F29" s="56" t="s">
        <v>859</v>
      </c>
      <c r="G29" s="63" t="s">
        <v>859</v>
      </c>
      <c r="H29" s="386">
        <v>1</v>
      </c>
      <c r="I29" s="56" t="s">
        <v>859</v>
      </c>
      <c r="J29" s="56" t="s">
        <v>859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871</v>
      </c>
      <c r="B31" s="788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16">
    <pageSetUpPr fitToPage="1"/>
  </sheetPr>
  <dimension ref="A1:N31"/>
  <sheetViews>
    <sheetView view="pageBreakPreview" zoomScaleNormal="90" zoomScaleSheetLayoutView="100" workbookViewId="0">
      <selection activeCell="M13" sqref="M13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121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662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421</v>
      </c>
      <c r="C6" s="495" t="s">
        <v>253</v>
      </c>
      <c r="D6" s="496" t="s">
        <v>422</v>
      </c>
      <c r="E6" s="494" t="s">
        <v>423</v>
      </c>
      <c r="F6" s="495" t="s">
        <v>253</v>
      </c>
      <c r="G6" s="496" t="s">
        <v>254</v>
      </c>
      <c r="H6" s="494" t="s">
        <v>424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519</v>
      </c>
      <c r="B7" s="384">
        <v>6924</v>
      </c>
      <c r="C7" s="57">
        <v>29.576685609443111</v>
      </c>
      <c r="D7" s="62">
        <v>19.174912431121701</v>
      </c>
      <c r="E7" s="384">
        <v>4789</v>
      </c>
      <c r="F7" s="57">
        <v>41.500104421853898</v>
      </c>
      <c r="G7" s="62">
        <v>28.608621711290599</v>
      </c>
      <c r="H7" s="384">
        <v>2135</v>
      </c>
      <c r="I7" s="57">
        <v>17.9856099956523</v>
      </c>
      <c r="J7" s="57">
        <v>10.3138466697349</v>
      </c>
    </row>
    <row r="8" spans="1:10" s="22" customFormat="1" ht="21" customHeight="1" x14ac:dyDescent="0.25">
      <c r="A8" s="674" t="s">
        <v>497</v>
      </c>
      <c r="B8" s="384">
        <v>802</v>
      </c>
      <c r="C8" s="57">
        <v>19.831552965144802</v>
      </c>
      <c r="D8" s="62">
        <v>13.980769987772399</v>
      </c>
      <c r="E8" s="384">
        <v>559</v>
      </c>
      <c r="F8" s="57">
        <v>28.441085106258502</v>
      </c>
      <c r="G8" s="62">
        <v>20.6274804035851</v>
      </c>
      <c r="H8" s="384">
        <v>243</v>
      </c>
      <c r="I8" s="57">
        <v>11.6905947000713</v>
      </c>
      <c r="J8" s="57">
        <v>7.8759406594488004</v>
      </c>
    </row>
    <row r="9" spans="1:10" s="22" customFormat="1" ht="21" customHeight="1" x14ac:dyDescent="0.25">
      <c r="A9" s="674" t="s">
        <v>498</v>
      </c>
      <c r="B9" s="384">
        <v>394</v>
      </c>
      <c r="C9" s="57">
        <v>15.7513210221168</v>
      </c>
      <c r="D9" s="62">
        <v>8.6596381651198993</v>
      </c>
      <c r="E9" s="384">
        <v>274</v>
      </c>
      <c r="F9" s="57">
        <v>23.204597220275598</v>
      </c>
      <c r="G9" s="62">
        <v>13.340282488724901</v>
      </c>
      <c r="H9" s="384">
        <v>120</v>
      </c>
      <c r="I9" s="57">
        <v>9.0869369979940995</v>
      </c>
      <c r="J9" s="57">
        <v>4.7427850198073997</v>
      </c>
    </row>
    <row r="10" spans="1:10" s="22" customFormat="1" ht="21" customHeight="1" x14ac:dyDescent="0.25">
      <c r="A10" s="674" t="s">
        <v>499</v>
      </c>
      <c r="B10" s="384">
        <v>565</v>
      </c>
      <c r="C10" s="57">
        <v>24.2692746901748</v>
      </c>
      <c r="D10" s="62">
        <v>18.187592532738002</v>
      </c>
      <c r="E10" s="384">
        <v>400</v>
      </c>
      <c r="F10" s="57">
        <v>34.866257394915301</v>
      </c>
      <c r="G10" s="62">
        <v>27.873150711824099</v>
      </c>
      <c r="H10" s="384">
        <v>165</v>
      </c>
      <c r="I10" s="57">
        <v>13.9735121491219</v>
      </c>
      <c r="J10" s="57">
        <v>9.0640544949536004</v>
      </c>
    </row>
    <row r="11" spans="1:10" s="22" customFormat="1" ht="21" customHeight="1" x14ac:dyDescent="0.25">
      <c r="A11" s="674" t="s">
        <v>500</v>
      </c>
      <c r="B11" s="384">
        <v>730</v>
      </c>
      <c r="C11" s="57">
        <v>25.584814536380399</v>
      </c>
      <c r="D11" s="62">
        <v>17.030814106437401</v>
      </c>
      <c r="E11" s="384">
        <v>477</v>
      </c>
      <c r="F11" s="57">
        <v>34.214665826004399</v>
      </c>
      <c r="G11" s="62">
        <v>24.380873796268499</v>
      </c>
      <c r="H11" s="384">
        <v>253</v>
      </c>
      <c r="I11" s="57">
        <v>17.339265692378099</v>
      </c>
      <c r="J11" s="57">
        <v>10.4716300040911</v>
      </c>
    </row>
    <row r="12" spans="1:10" s="22" customFormat="1" ht="21" customHeight="1" x14ac:dyDescent="0.25">
      <c r="A12" s="674" t="s">
        <v>501</v>
      </c>
      <c r="B12" s="384">
        <v>622</v>
      </c>
      <c r="C12" s="57">
        <v>33.453477211969997</v>
      </c>
      <c r="D12" s="62">
        <v>19.371587132465599</v>
      </c>
      <c r="E12" s="384">
        <v>393</v>
      </c>
      <c r="F12" s="57">
        <v>42.607052930861101</v>
      </c>
      <c r="G12" s="62">
        <v>26.9996295795778</v>
      </c>
      <c r="H12" s="384">
        <v>229</v>
      </c>
      <c r="I12" s="57">
        <v>24.4418923361326</v>
      </c>
      <c r="J12" s="57">
        <v>12.1197308178431</v>
      </c>
    </row>
    <row r="13" spans="1:10" s="22" customFormat="1" ht="21" customHeight="1" x14ac:dyDescent="0.25">
      <c r="A13" s="674" t="s">
        <v>502</v>
      </c>
      <c r="B13" s="384">
        <v>873</v>
      </c>
      <c r="C13" s="57">
        <v>31.923337184489601</v>
      </c>
      <c r="D13" s="62">
        <v>20.609586964272999</v>
      </c>
      <c r="E13" s="384">
        <v>600</v>
      </c>
      <c r="F13" s="57">
        <v>44.770606604410602</v>
      </c>
      <c r="G13" s="62">
        <v>30.462718123093801</v>
      </c>
      <c r="H13" s="384">
        <v>273</v>
      </c>
      <c r="I13" s="57">
        <v>19.576747843241201</v>
      </c>
      <c r="J13" s="57">
        <v>11.3946939050977</v>
      </c>
    </row>
    <row r="14" spans="1:10" s="22" customFormat="1" ht="21" customHeight="1" x14ac:dyDescent="0.25">
      <c r="A14" s="674" t="s">
        <v>503</v>
      </c>
      <c r="B14" s="384">
        <v>167</v>
      </c>
      <c r="C14" s="57">
        <v>37.148176736343601</v>
      </c>
      <c r="D14" s="62">
        <v>22.916929644315498</v>
      </c>
      <c r="E14" s="384">
        <v>117</v>
      </c>
      <c r="F14" s="57">
        <v>51.884240494541103</v>
      </c>
      <c r="G14" s="62">
        <v>33.107045200226104</v>
      </c>
      <c r="H14" s="384">
        <v>50</v>
      </c>
      <c r="I14" s="57">
        <v>22.3165468268102</v>
      </c>
      <c r="J14" s="57">
        <v>13.2435448056863</v>
      </c>
    </row>
    <row r="15" spans="1:10" s="22" customFormat="1" ht="21" customHeight="1" x14ac:dyDescent="0.25">
      <c r="A15" s="674" t="s">
        <v>504</v>
      </c>
      <c r="B15" s="384">
        <v>219</v>
      </c>
      <c r="C15" s="57">
        <v>36.995430473085399</v>
      </c>
      <c r="D15" s="62">
        <v>24.9388891854212</v>
      </c>
      <c r="E15" s="384">
        <v>159</v>
      </c>
      <c r="F15" s="57">
        <v>52.773338511094799</v>
      </c>
      <c r="G15" s="62">
        <v>37.951715289230897</v>
      </c>
      <c r="H15" s="384">
        <v>60</v>
      </c>
      <c r="I15" s="57">
        <v>20.6415035271169</v>
      </c>
      <c r="J15" s="57">
        <v>12.1482237859097</v>
      </c>
    </row>
    <row r="16" spans="1:10" s="22" customFormat="1" ht="21" customHeight="1" x14ac:dyDescent="0.25">
      <c r="A16" s="674" t="s">
        <v>505</v>
      </c>
      <c r="B16" s="384">
        <v>233</v>
      </c>
      <c r="C16" s="57">
        <v>43.656299388530798</v>
      </c>
      <c r="D16" s="62">
        <v>27.224245176840601</v>
      </c>
      <c r="E16" s="384">
        <v>161</v>
      </c>
      <c r="F16" s="57">
        <v>58.679457087457898</v>
      </c>
      <c r="G16" s="62">
        <v>38.320382825158298</v>
      </c>
      <c r="H16" s="384">
        <v>72</v>
      </c>
      <c r="I16" s="57">
        <v>27.7625148211342</v>
      </c>
      <c r="J16" s="57">
        <v>15.492506773263999</v>
      </c>
    </row>
    <row r="17" spans="1:14" s="22" customFormat="1" ht="21" customHeight="1" x14ac:dyDescent="0.25">
      <c r="A17" s="674" t="s">
        <v>506</v>
      </c>
      <c r="B17" s="384">
        <v>481</v>
      </c>
      <c r="C17" s="57">
        <v>39.030755180196699</v>
      </c>
      <c r="D17" s="62">
        <v>24.356878073773402</v>
      </c>
      <c r="E17" s="384">
        <v>320</v>
      </c>
      <c r="F17" s="57">
        <v>51.224915799044602</v>
      </c>
      <c r="G17" s="62">
        <v>34.125203900301003</v>
      </c>
      <c r="H17" s="384">
        <v>161</v>
      </c>
      <c r="I17" s="57">
        <v>26.494839677421201</v>
      </c>
      <c r="J17" s="57">
        <v>14.7289245352811</v>
      </c>
    </row>
    <row r="18" spans="1:14" s="22" customFormat="1" ht="21" customHeight="1" x14ac:dyDescent="0.25">
      <c r="A18" s="674" t="s">
        <v>507</v>
      </c>
      <c r="B18" s="384">
        <v>231</v>
      </c>
      <c r="C18" s="57">
        <v>48.6626718334768</v>
      </c>
      <c r="D18" s="62">
        <v>29.714228152977199</v>
      </c>
      <c r="E18" s="384">
        <v>172</v>
      </c>
      <c r="F18" s="57">
        <v>71.192052980132402</v>
      </c>
      <c r="G18" s="62">
        <v>45.9396892414128</v>
      </c>
      <c r="H18" s="384">
        <v>59</v>
      </c>
      <c r="I18" s="57">
        <v>25.311405362156901</v>
      </c>
      <c r="J18" s="57">
        <v>13.3218452955164</v>
      </c>
    </row>
    <row r="19" spans="1:14" s="22" customFormat="1" ht="21" customHeight="1" x14ac:dyDescent="0.25">
      <c r="A19" s="674" t="s">
        <v>508</v>
      </c>
      <c r="B19" s="384">
        <v>321</v>
      </c>
      <c r="C19" s="57">
        <v>48.714047780741303</v>
      </c>
      <c r="D19" s="62">
        <v>31.384487891363399</v>
      </c>
      <c r="E19" s="384">
        <v>230</v>
      </c>
      <c r="F19" s="57">
        <v>67.779727672842</v>
      </c>
      <c r="G19" s="62">
        <v>47.126909354652</v>
      </c>
      <c r="H19" s="384">
        <v>91</v>
      </c>
      <c r="I19" s="57">
        <v>28.471933244267301</v>
      </c>
      <c r="J19" s="57">
        <v>15.137073445870801</v>
      </c>
    </row>
    <row r="20" spans="1:14" s="22" customFormat="1" ht="21" customHeight="1" x14ac:dyDescent="0.25">
      <c r="A20" s="674" t="s">
        <v>509</v>
      </c>
      <c r="B20" s="384">
        <v>248</v>
      </c>
      <c r="C20" s="57">
        <v>51.487212278869698</v>
      </c>
      <c r="D20" s="62">
        <v>32.342373561607403</v>
      </c>
      <c r="E20" s="384">
        <v>176</v>
      </c>
      <c r="F20" s="57">
        <v>70.601071852636295</v>
      </c>
      <c r="G20" s="62">
        <v>48.706760439537902</v>
      </c>
      <c r="H20" s="384">
        <v>72</v>
      </c>
      <c r="I20" s="57">
        <v>30.983066893302102</v>
      </c>
      <c r="J20" s="57">
        <v>14.903947888288201</v>
      </c>
    </row>
    <row r="21" spans="1:14" s="22" customFormat="1" ht="21" customHeight="1" x14ac:dyDescent="0.25">
      <c r="A21" s="674" t="s">
        <v>510</v>
      </c>
      <c r="B21" s="384">
        <v>384</v>
      </c>
      <c r="C21" s="57">
        <v>48.477625808276002</v>
      </c>
      <c r="D21" s="62">
        <v>29.2701916971156</v>
      </c>
      <c r="E21" s="384">
        <v>266</v>
      </c>
      <c r="F21" s="57">
        <v>66.322256352973994</v>
      </c>
      <c r="G21" s="62">
        <v>42.295658824838299</v>
      </c>
      <c r="H21" s="384">
        <v>118</v>
      </c>
      <c r="I21" s="57">
        <v>30.175478076748</v>
      </c>
      <c r="J21" s="57">
        <v>16.285955410068599</v>
      </c>
    </row>
    <row r="22" spans="1:14" s="22" customFormat="1" ht="21" customHeight="1" x14ac:dyDescent="0.25">
      <c r="A22" s="674" t="s">
        <v>511</v>
      </c>
      <c r="B22" s="384">
        <v>119</v>
      </c>
      <c r="C22" s="57">
        <v>56.429795880624901</v>
      </c>
      <c r="D22" s="62">
        <v>42.5138856014445</v>
      </c>
      <c r="E22" s="384">
        <v>93</v>
      </c>
      <c r="F22" s="57">
        <v>86.495937946140003</v>
      </c>
      <c r="G22" s="62">
        <v>66.875580653542499</v>
      </c>
      <c r="H22" s="384">
        <v>26</v>
      </c>
      <c r="I22" s="57">
        <v>25.154312029566</v>
      </c>
      <c r="J22" s="57">
        <v>17.671054057592301</v>
      </c>
    </row>
    <row r="23" spans="1:14" s="22" customFormat="1" ht="21" customHeight="1" x14ac:dyDescent="0.25">
      <c r="A23" s="674" t="s">
        <v>512</v>
      </c>
      <c r="B23" s="384">
        <v>155</v>
      </c>
      <c r="C23" s="57">
        <v>48.983745297165399</v>
      </c>
      <c r="D23" s="62">
        <v>37.5698578463142</v>
      </c>
      <c r="E23" s="384">
        <v>117</v>
      </c>
      <c r="F23" s="57">
        <v>73.6214848887183</v>
      </c>
      <c r="G23" s="62">
        <v>55.500900199000398</v>
      </c>
      <c r="H23" s="384">
        <v>38</v>
      </c>
      <c r="I23" s="57">
        <v>24.1253757685996</v>
      </c>
      <c r="J23" s="57">
        <v>19.8576092789935</v>
      </c>
    </row>
    <row r="24" spans="1:14" s="22" customFormat="1" ht="21" customHeight="1" x14ac:dyDescent="0.25">
      <c r="A24" s="674" t="s">
        <v>513</v>
      </c>
      <c r="B24" s="384">
        <v>49</v>
      </c>
      <c r="C24" s="57">
        <v>45.446113893526203</v>
      </c>
      <c r="D24" s="62">
        <v>25.129929313222998</v>
      </c>
      <c r="E24" s="384">
        <v>34</v>
      </c>
      <c r="F24" s="57">
        <v>61.608154020385101</v>
      </c>
      <c r="G24" s="62">
        <v>36.672366954238498</v>
      </c>
      <c r="H24" s="384">
        <v>15</v>
      </c>
      <c r="I24" s="57" t="s">
        <v>859</v>
      </c>
      <c r="J24" s="57" t="s">
        <v>859</v>
      </c>
    </row>
    <row r="25" spans="1:14" s="22" customFormat="1" ht="21" customHeight="1" x14ac:dyDescent="0.25">
      <c r="A25" s="674" t="s">
        <v>514</v>
      </c>
      <c r="B25" s="384">
        <v>104</v>
      </c>
      <c r="C25" s="57">
        <v>28.741349959098802</v>
      </c>
      <c r="D25" s="62">
        <v>16.9513039875883</v>
      </c>
      <c r="E25" s="384">
        <v>78</v>
      </c>
      <c r="F25" s="57">
        <v>43.400845760071199</v>
      </c>
      <c r="G25" s="62">
        <v>26.432069651480798</v>
      </c>
      <c r="H25" s="384">
        <v>26</v>
      </c>
      <c r="I25" s="57">
        <v>14.2756742510762</v>
      </c>
      <c r="J25" s="57">
        <v>8.4129904467993004</v>
      </c>
    </row>
    <row r="26" spans="1:14" s="22" customFormat="1" ht="21" customHeight="1" x14ac:dyDescent="0.25">
      <c r="A26" s="674" t="s">
        <v>515</v>
      </c>
      <c r="B26" s="384">
        <v>110</v>
      </c>
      <c r="C26" s="57">
        <v>24.077476943079802</v>
      </c>
      <c r="D26" s="62">
        <v>17.542861410051099</v>
      </c>
      <c r="E26" s="384">
        <v>83</v>
      </c>
      <c r="F26" s="57">
        <v>36.818034626696203</v>
      </c>
      <c r="G26" s="62">
        <v>29.571754204146298</v>
      </c>
      <c r="H26" s="384">
        <v>27</v>
      </c>
      <c r="I26" s="57">
        <v>11.666821504112599</v>
      </c>
      <c r="J26" s="57">
        <v>6.0161967469414996</v>
      </c>
    </row>
    <row r="27" spans="1:14" s="22" customFormat="1" ht="21" customHeight="1" x14ac:dyDescent="0.25">
      <c r="A27" s="674" t="s">
        <v>516</v>
      </c>
      <c r="B27" s="384">
        <v>75</v>
      </c>
      <c r="C27" s="57">
        <v>28.5300735505296</v>
      </c>
      <c r="D27" s="62">
        <v>16.9337198143992</v>
      </c>
      <c r="E27" s="384">
        <v>52</v>
      </c>
      <c r="F27" s="57">
        <v>41.225017243156202</v>
      </c>
      <c r="G27" s="62">
        <v>26.7761813668284</v>
      </c>
      <c r="H27" s="384">
        <v>23</v>
      </c>
      <c r="I27" s="57">
        <v>16.819812276269101</v>
      </c>
      <c r="J27" s="57">
        <v>8.2932224760662994</v>
      </c>
    </row>
    <row r="28" spans="1:14" s="22" customFormat="1" ht="21" customHeight="1" x14ac:dyDescent="0.25">
      <c r="A28" s="674" t="s">
        <v>517</v>
      </c>
      <c r="B28" s="384">
        <v>39</v>
      </c>
      <c r="C28" s="57">
        <v>27.106863596872302</v>
      </c>
      <c r="D28" s="62">
        <v>18.265226701269899</v>
      </c>
      <c r="E28" s="384">
        <v>26</v>
      </c>
      <c r="F28" s="57">
        <v>36.4155858707527</v>
      </c>
      <c r="G28" s="62">
        <v>28.123284446059799</v>
      </c>
      <c r="H28" s="384">
        <v>13</v>
      </c>
      <c r="I28" s="57" t="s">
        <v>859</v>
      </c>
      <c r="J28" s="57" t="s">
        <v>859</v>
      </c>
    </row>
    <row r="29" spans="1:14" s="22" customFormat="1" ht="21" customHeight="1" x14ac:dyDescent="0.25">
      <c r="A29" s="675" t="s">
        <v>518</v>
      </c>
      <c r="B29" s="385">
        <v>3</v>
      </c>
      <c r="C29" s="56" t="s">
        <v>859</v>
      </c>
      <c r="D29" s="63" t="s">
        <v>859</v>
      </c>
      <c r="E29" s="386">
        <v>2</v>
      </c>
      <c r="F29" s="56" t="s">
        <v>859</v>
      </c>
      <c r="G29" s="63" t="s">
        <v>859</v>
      </c>
      <c r="H29" s="386">
        <v>1</v>
      </c>
      <c r="I29" s="56" t="s">
        <v>859</v>
      </c>
      <c r="J29" s="56" t="s">
        <v>859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871</v>
      </c>
      <c r="B31" s="788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9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17">
    <pageSetUpPr fitToPage="1"/>
  </sheetPr>
  <dimension ref="A1:N31"/>
  <sheetViews>
    <sheetView view="pageBreakPreview" zoomScaleNormal="90" zoomScaleSheetLayoutView="100" workbookViewId="0">
      <selection activeCell="L20" sqref="L20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9" t="s">
        <v>290</v>
      </c>
      <c r="B1" s="829"/>
      <c r="C1" s="829"/>
      <c r="D1" s="829"/>
      <c r="E1" s="829"/>
      <c r="F1" s="829"/>
      <c r="G1" s="829"/>
      <c r="H1" s="829"/>
      <c r="I1" s="829"/>
      <c r="J1" s="829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662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7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8"/>
      <c r="B6" s="494" t="s">
        <v>255</v>
      </c>
      <c r="C6" s="495" t="s">
        <v>253</v>
      </c>
      <c r="D6" s="496" t="s">
        <v>419</v>
      </c>
      <c r="E6" s="494" t="s">
        <v>255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420</v>
      </c>
    </row>
    <row r="7" spans="1:10" s="22" customFormat="1" ht="21" customHeight="1" x14ac:dyDescent="0.25">
      <c r="A7" s="674" t="s">
        <v>496</v>
      </c>
      <c r="B7" s="384">
        <v>4062</v>
      </c>
      <c r="C7" s="57">
        <v>17.351313828070179</v>
      </c>
      <c r="D7" s="62">
        <v>13.384459267829399</v>
      </c>
      <c r="E7" s="384">
        <v>2567</v>
      </c>
      <c r="F7" s="57">
        <v>22.244887878659199</v>
      </c>
      <c r="G7" s="62">
        <v>16.9874270932645</v>
      </c>
      <c r="H7" s="384">
        <v>1495</v>
      </c>
      <c r="I7" s="57">
        <v>12.594139083606599</v>
      </c>
      <c r="J7" s="57">
        <v>9.9442081141373002</v>
      </c>
    </row>
    <row r="8" spans="1:10" s="22" customFormat="1" ht="21" customHeight="1" x14ac:dyDescent="0.25">
      <c r="A8" s="674" t="s">
        <v>497</v>
      </c>
      <c r="B8" s="384">
        <v>703</v>
      </c>
      <c r="C8" s="57">
        <v>17.383518372190501</v>
      </c>
      <c r="D8" s="62">
        <v>13.3684889626246</v>
      </c>
      <c r="E8" s="384">
        <v>427</v>
      </c>
      <c r="F8" s="57">
        <v>21.7251222546912</v>
      </c>
      <c r="G8" s="62">
        <v>16.196056578618698</v>
      </c>
      <c r="H8" s="384">
        <v>276</v>
      </c>
      <c r="I8" s="57">
        <v>13.278206326006901</v>
      </c>
      <c r="J8" s="57">
        <v>10.867663808275999</v>
      </c>
    </row>
    <row r="9" spans="1:10" s="22" customFormat="1" ht="21" customHeight="1" x14ac:dyDescent="0.25">
      <c r="A9" s="674" t="s">
        <v>498</v>
      </c>
      <c r="B9" s="384">
        <v>305</v>
      </c>
      <c r="C9" s="57">
        <v>12.1932815018925</v>
      </c>
      <c r="D9" s="62">
        <v>9.8112730172283005</v>
      </c>
      <c r="E9" s="384">
        <v>151</v>
      </c>
      <c r="F9" s="57">
        <v>12.787934964458399</v>
      </c>
      <c r="G9" s="62">
        <v>9.2681006595820001</v>
      </c>
      <c r="H9" s="384">
        <v>154</v>
      </c>
      <c r="I9" s="57">
        <v>11.6615691474257</v>
      </c>
      <c r="J9" s="57">
        <v>10.5767395250235</v>
      </c>
    </row>
    <row r="10" spans="1:10" s="22" customFormat="1" ht="21" customHeight="1" x14ac:dyDescent="0.25">
      <c r="A10" s="674" t="s">
        <v>499</v>
      </c>
      <c r="B10" s="384">
        <v>392</v>
      </c>
      <c r="C10" s="57">
        <v>16.8381516434487</v>
      </c>
      <c r="D10" s="62">
        <v>14.060379822514401</v>
      </c>
      <c r="E10" s="384">
        <v>251</v>
      </c>
      <c r="F10" s="57">
        <v>21.878576515309302</v>
      </c>
      <c r="G10" s="62">
        <v>18.433591681597498</v>
      </c>
      <c r="H10" s="384">
        <v>141</v>
      </c>
      <c r="I10" s="57">
        <v>11.941001291067799</v>
      </c>
      <c r="J10" s="57">
        <v>9.7877622472702992</v>
      </c>
    </row>
    <row r="11" spans="1:10" s="22" customFormat="1" ht="21" customHeight="1" x14ac:dyDescent="0.25">
      <c r="A11" s="674" t="s">
        <v>500</v>
      </c>
      <c r="B11" s="384">
        <v>472</v>
      </c>
      <c r="C11" s="57">
        <v>16.542510220782901</v>
      </c>
      <c r="D11" s="62">
        <v>13.2088637928351</v>
      </c>
      <c r="E11" s="384">
        <v>311</v>
      </c>
      <c r="F11" s="57">
        <v>22.307675203118201</v>
      </c>
      <c r="G11" s="62">
        <v>17.830005027849701</v>
      </c>
      <c r="H11" s="384">
        <v>161</v>
      </c>
      <c r="I11" s="57">
        <v>11.034078167877</v>
      </c>
      <c r="J11" s="57">
        <v>8.9157769793021995</v>
      </c>
    </row>
    <row r="12" spans="1:10" s="22" customFormat="1" ht="21" customHeight="1" x14ac:dyDescent="0.25">
      <c r="A12" s="674" t="s">
        <v>501</v>
      </c>
      <c r="B12" s="384">
        <v>306</v>
      </c>
      <c r="C12" s="57">
        <v>16.457819978879101</v>
      </c>
      <c r="D12" s="62">
        <v>11.991846170910099</v>
      </c>
      <c r="E12" s="384">
        <v>197</v>
      </c>
      <c r="F12" s="57">
        <v>21.357733911907498</v>
      </c>
      <c r="G12" s="62">
        <v>15.648218795247899</v>
      </c>
      <c r="H12" s="384">
        <v>109</v>
      </c>
      <c r="I12" s="57">
        <v>11.633913819381901</v>
      </c>
      <c r="J12" s="57">
        <v>8.4589359782284994</v>
      </c>
    </row>
    <row r="13" spans="1:10" s="22" customFormat="1" ht="21" customHeight="1" x14ac:dyDescent="0.25">
      <c r="A13" s="674" t="s">
        <v>502</v>
      </c>
      <c r="B13" s="384">
        <v>503</v>
      </c>
      <c r="C13" s="57">
        <v>18.393400462540999</v>
      </c>
      <c r="D13" s="62">
        <v>14.240028496260299</v>
      </c>
      <c r="E13" s="384">
        <v>315</v>
      </c>
      <c r="F13" s="57">
        <v>23.5045684673156</v>
      </c>
      <c r="G13" s="62">
        <v>18.307584345440201</v>
      </c>
      <c r="H13" s="384">
        <v>188</v>
      </c>
      <c r="I13" s="57">
        <v>13.481423423184401</v>
      </c>
      <c r="J13" s="57">
        <v>10.3346629543761</v>
      </c>
    </row>
    <row r="14" spans="1:10" s="22" customFormat="1" ht="21" customHeight="1" x14ac:dyDescent="0.25">
      <c r="A14" s="674" t="s">
        <v>503</v>
      </c>
      <c r="B14" s="384">
        <v>92</v>
      </c>
      <c r="C14" s="57">
        <v>20.464863830800098</v>
      </c>
      <c r="D14" s="62">
        <v>13.9079782469348</v>
      </c>
      <c r="E14" s="384">
        <v>63</v>
      </c>
      <c r="F14" s="57">
        <v>27.937667958599</v>
      </c>
      <c r="G14" s="62">
        <v>18.688805760599099</v>
      </c>
      <c r="H14" s="384">
        <v>29</v>
      </c>
      <c r="I14" s="57">
        <v>12.943597159549901</v>
      </c>
      <c r="J14" s="57">
        <v>9.2656198891492991</v>
      </c>
    </row>
    <row r="15" spans="1:10" s="22" customFormat="1" ht="21" customHeight="1" x14ac:dyDescent="0.25">
      <c r="A15" s="674" t="s">
        <v>504</v>
      </c>
      <c r="B15" s="384">
        <v>101</v>
      </c>
      <c r="C15" s="57">
        <v>17.061819533249398</v>
      </c>
      <c r="D15" s="62">
        <v>14.209868233169299</v>
      </c>
      <c r="E15" s="384">
        <v>59</v>
      </c>
      <c r="F15" s="57">
        <v>19.582559573299299</v>
      </c>
      <c r="G15" s="62">
        <v>16.069755658229798</v>
      </c>
      <c r="H15" s="384">
        <v>42</v>
      </c>
      <c r="I15" s="57">
        <v>14.449052468981799</v>
      </c>
      <c r="J15" s="57">
        <v>12.2965613032049</v>
      </c>
    </row>
    <row r="16" spans="1:10" s="22" customFormat="1" ht="21" customHeight="1" x14ac:dyDescent="0.25">
      <c r="A16" s="674" t="s">
        <v>505</v>
      </c>
      <c r="B16" s="384">
        <v>98</v>
      </c>
      <c r="C16" s="57">
        <v>18.3618769960344</v>
      </c>
      <c r="D16" s="62">
        <v>14.5616672983027</v>
      </c>
      <c r="E16" s="384">
        <v>66</v>
      </c>
      <c r="F16" s="57">
        <v>24.0549327190821</v>
      </c>
      <c r="G16" s="62">
        <v>19.144695790166899</v>
      </c>
      <c r="H16" s="384">
        <v>32</v>
      </c>
      <c r="I16" s="57">
        <v>12.338895476059699</v>
      </c>
      <c r="J16" s="57">
        <v>9.5398754090615991</v>
      </c>
    </row>
    <row r="17" spans="1:14" s="22" customFormat="1" ht="21" customHeight="1" x14ac:dyDescent="0.25">
      <c r="A17" s="674" t="s">
        <v>506</v>
      </c>
      <c r="B17" s="384">
        <v>212</v>
      </c>
      <c r="C17" s="57">
        <v>17.2027444869058</v>
      </c>
      <c r="D17" s="62">
        <v>12.583909150197799</v>
      </c>
      <c r="E17" s="384">
        <v>145</v>
      </c>
      <c r="F17" s="57">
        <v>23.211289971442099</v>
      </c>
      <c r="G17" s="62">
        <v>16.665617261294599</v>
      </c>
      <c r="H17" s="384">
        <v>67</v>
      </c>
      <c r="I17" s="57">
        <v>11.0258028471256</v>
      </c>
      <c r="J17" s="57">
        <v>8.4275737540463993</v>
      </c>
    </row>
    <row r="18" spans="1:14" s="22" customFormat="1" ht="21" customHeight="1" x14ac:dyDescent="0.25">
      <c r="A18" s="674" t="s">
        <v>507</v>
      </c>
      <c r="B18" s="384">
        <v>111</v>
      </c>
      <c r="C18" s="57">
        <v>23.3833617901122</v>
      </c>
      <c r="D18" s="62">
        <v>17.7293239106193</v>
      </c>
      <c r="E18" s="384">
        <v>79</v>
      </c>
      <c r="F18" s="57">
        <v>32.698675496688701</v>
      </c>
      <c r="G18" s="62">
        <v>23.9224268123088</v>
      </c>
      <c r="H18" s="384">
        <v>32</v>
      </c>
      <c r="I18" s="57">
        <v>13.728219857440999</v>
      </c>
      <c r="J18" s="57">
        <v>11.2077729750286</v>
      </c>
    </row>
    <row r="19" spans="1:14" s="22" customFormat="1" ht="21" customHeight="1" x14ac:dyDescent="0.25">
      <c r="A19" s="674" t="s">
        <v>508</v>
      </c>
      <c r="B19" s="384">
        <v>134</v>
      </c>
      <c r="C19" s="57">
        <v>20.335459198191099</v>
      </c>
      <c r="D19" s="62">
        <v>15.5186128227267</v>
      </c>
      <c r="E19" s="384">
        <v>89</v>
      </c>
      <c r="F19" s="57">
        <v>26.227807664708401</v>
      </c>
      <c r="G19" s="62">
        <v>19.695263874270601</v>
      </c>
      <c r="H19" s="384">
        <v>45</v>
      </c>
      <c r="I19" s="57">
        <v>14.0795274284838</v>
      </c>
      <c r="J19" s="57">
        <v>10.968198327894299</v>
      </c>
    </row>
    <row r="20" spans="1:14" s="22" customFormat="1" ht="21" customHeight="1" x14ac:dyDescent="0.25">
      <c r="A20" s="674" t="s">
        <v>509</v>
      </c>
      <c r="B20" s="384">
        <v>124</v>
      </c>
      <c r="C20" s="57">
        <v>25.743606139434799</v>
      </c>
      <c r="D20" s="62">
        <v>17.361765813146999</v>
      </c>
      <c r="E20" s="384">
        <v>84</v>
      </c>
      <c r="F20" s="57">
        <v>33.695966111485497</v>
      </c>
      <c r="G20" s="62">
        <v>22.678096782327501</v>
      </c>
      <c r="H20" s="384">
        <v>40</v>
      </c>
      <c r="I20" s="57">
        <v>17.212814940723401</v>
      </c>
      <c r="J20" s="57">
        <v>11.797385985495399</v>
      </c>
    </row>
    <row r="21" spans="1:14" s="22" customFormat="1" ht="21" customHeight="1" x14ac:dyDescent="0.25">
      <c r="A21" s="674" t="s">
        <v>510</v>
      </c>
      <c r="B21" s="384">
        <v>150</v>
      </c>
      <c r="C21" s="57">
        <v>18.936572581357801</v>
      </c>
      <c r="D21" s="62">
        <v>13.747223239616501</v>
      </c>
      <c r="E21" s="384">
        <v>105</v>
      </c>
      <c r="F21" s="57">
        <v>26.179838034068698</v>
      </c>
      <c r="G21" s="62">
        <v>18.4558706417019</v>
      </c>
      <c r="H21" s="384">
        <v>45</v>
      </c>
      <c r="I21" s="57">
        <v>11.507597571641201</v>
      </c>
      <c r="J21" s="57">
        <v>8.975151433593</v>
      </c>
    </row>
    <row r="22" spans="1:14" s="22" customFormat="1" ht="21" customHeight="1" x14ac:dyDescent="0.25">
      <c r="A22" s="674" t="s">
        <v>511</v>
      </c>
      <c r="B22" s="384">
        <v>41</v>
      </c>
      <c r="C22" s="57">
        <v>19.442198580719499</v>
      </c>
      <c r="D22" s="62">
        <v>13.8951479418209</v>
      </c>
      <c r="E22" s="384">
        <v>26</v>
      </c>
      <c r="F22" s="57">
        <v>24.1816600709639</v>
      </c>
      <c r="G22" s="62">
        <v>16.865486419233999</v>
      </c>
      <c r="H22" s="384">
        <v>15</v>
      </c>
      <c r="I22" s="57" t="s">
        <v>859</v>
      </c>
      <c r="J22" s="57" t="s">
        <v>859</v>
      </c>
    </row>
    <row r="23" spans="1:14" s="22" customFormat="1" ht="21" customHeight="1" x14ac:dyDescent="0.25">
      <c r="A23" s="674" t="s">
        <v>512</v>
      </c>
      <c r="B23" s="384">
        <v>57</v>
      </c>
      <c r="C23" s="57">
        <v>18.013377302828602</v>
      </c>
      <c r="D23" s="62">
        <v>13.2786572919858</v>
      </c>
      <c r="E23" s="384">
        <v>40</v>
      </c>
      <c r="F23" s="57">
        <v>25.169738423493399</v>
      </c>
      <c r="G23" s="62">
        <v>18.362430995867399</v>
      </c>
      <c r="H23" s="384">
        <v>17</v>
      </c>
      <c r="I23" s="57" t="s">
        <v>859</v>
      </c>
      <c r="J23" s="57" t="s">
        <v>859</v>
      </c>
    </row>
    <row r="24" spans="1:14" s="22" customFormat="1" ht="21" customHeight="1" x14ac:dyDescent="0.25">
      <c r="A24" s="674" t="s">
        <v>513</v>
      </c>
      <c r="B24" s="384">
        <v>26</v>
      </c>
      <c r="C24" s="57">
        <v>24.114264514932302</v>
      </c>
      <c r="D24" s="62">
        <v>16.780669914180301</v>
      </c>
      <c r="E24" s="384">
        <v>15</v>
      </c>
      <c r="F24" s="57" t="s">
        <v>859</v>
      </c>
      <c r="G24" s="62" t="s">
        <v>859</v>
      </c>
      <c r="H24" s="384">
        <v>11</v>
      </c>
      <c r="I24" s="57" t="s">
        <v>859</v>
      </c>
      <c r="J24" s="57" t="s">
        <v>859</v>
      </c>
    </row>
    <row r="25" spans="1:14" s="22" customFormat="1" ht="21" customHeight="1" x14ac:dyDescent="0.25">
      <c r="A25" s="674" t="s">
        <v>514</v>
      </c>
      <c r="B25" s="384">
        <v>92</v>
      </c>
      <c r="C25" s="57">
        <v>25.425040348433601</v>
      </c>
      <c r="D25" s="62">
        <v>18.0071487262734</v>
      </c>
      <c r="E25" s="384">
        <v>58</v>
      </c>
      <c r="F25" s="57">
        <v>32.272423770309402</v>
      </c>
      <c r="G25" s="62">
        <v>23.433128928078901</v>
      </c>
      <c r="H25" s="384">
        <v>34</v>
      </c>
      <c r="I25" s="57">
        <v>18.668189405253401</v>
      </c>
      <c r="J25" s="57">
        <v>12.4816186498582</v>
      </c>
    </row>
    <row r="26" spans="1:14" s="22" customFormat="1" ht="21" customHeight="1" x14ac:dyDescent="0.25">
      <c r="A26" s="674" t="s">
        <v>515</v>
      </c>
      <c r="B26" s="384">
        <v>74</v>
      </c>
      <c r="C26" s="57">
        <v>16.197575398071798</v>
      </c>
      <c r="D26" s="62">
        <v>14.054606754451999</v>
      </c>
      <c r="E26" s="384">
        <v>43</v>
      </c>
      <c r="F26" s="57">
        <v>19.074403481300401</v>
      </c>
      <c r="G26" s="62">
        <v>17.2040011064901</v>
      </c>
      <c r="H26" s="384">
        <v>31</v>
      </c>
      <c r="I26" s="57">
        <v>13.3952395047218</v>
      </c>
      <c r="J26" s="57">
        <v>10.8889328379168</v>
      </c>
    </row>
    <row r="27" spans="1:14" s="22" customFormat="1" ht="21" customHeight="1" x14ac:dyDescent="0.25">
      <c r="A27" s="674" t="s">
        <v>516</v>
      </c>
      <c r="B27" s="384">
        <v>47</v>
      </c>
      <c r="C27" s="57">
        <v>17.878846091665199</v>
      </c>
      <c r="D27" s="62">
        <v>13.7193161735605</v>
      </c>
      <c r="E27" s="384">
        <v>25</v>
      </c>
      <c r="F27" s="57">
        <v>19.819719828440501</v>
      </c>
      <c r="G27" s="62">
        <v>14.805558698977899</v>
      </c>
      <c r="H27" s="384">
        <v>22</v>
      </c>
      <c r="I27" s="57">
        <v>16.088516090344299</v>
      </c>
      <c r="J27" s="57">
        <v>12.9782987358131</v>
      </c>
    </row>
    <row r="28" spans="1:14" s="22" customFormat="1" ht="21" customHeight="1" x14ac:dyDescent="0.25">
      <c r="A28" s="674" t="s">
        <v>517</v>
      </c>
      <c r="B28" s="384">
        <v>21</v>
      </c>
      <c r="C28" s="57">
        <v>14.5960034752389</v>
      </c>
      <c r="D28" s="62">
        <v>10.8559744463995</v>
      </c>
      <c r="E28" s="384">
        <v>17</v>
      </c>
      <c r="F28" s="57" t="s">
        <v>859</v>
      </c>
      <c r="G28" s="62" t="s">
        <v>859</v>
      </c>
      <c r="H28" s="384">
        <v>4</v>
      </c>
      <c r="I28" s="57" t="s">
        <v>859</v>
      </c>
      <c r="J28" s="57" t="s">
        <v>859</v>
      </c>
    </row>
    <row r="29" spans="1:14" s="22" customFormat="1" ht="21" customHeight="1" x14ac:dyDescent="0.25">
      <c r="A29" s="675" t="s">
        <v>518</v>
      </c>
      <c r="B29" s="386">
        <v>1</v>
      </c>
      <c r="C29" s="56" t="s">
        <v>859</v>
      </c>
      <c r="D29" s="63" t="s">
        <v>859</v>
      </c>
      <c r="E29" s="386">
        <v>1</v>
      </c>
      <c r="F29" s="56" t="s">
        <v>859</v>
      </c>
      <c r="G29" s="63" t="s">
        <v>859</v>
      </c>
      <c r="H29" s="386">
        <v>0</v>
      </c>
      <c r="I29" s="804">
        <v>0</v>
      </c>
      <c r="J29" s="804">
        <v>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871</v>
      </c>
      <c r="B31" s="788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8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K35"/>
  <sheetViews>
    <sheetView view="pageBreakPreview" zoomScaleNormal="90" zoomScaleSheetLayoutView="100" workbookViewId="0">
      <selection activeCell="M3" sqref="M3"/>
    </sheetView>
  </sheetViews>
  <sheetFormatPr defaultRowHeight="15.75" x14ac:dyDescent="0.25"/>
  <cols>
    <col min="1" max="1" width="15.75" style="492" customWidth="1"/>
    <col min="2" max="10" width="12.75" style="492" customWidth="1"/>
    <col min="11" max="11" width="14.125" style="54" customWidth="1"/>
    <col min="12" max="16384" width="9" style="54"/>
  </cols>
  <sheetData>
    <row r="1" spans="1:11" ht="21.75" customHeight="1" x14ac:dyDescent="0.25">
      <c r="A1" s="830" t="s">
        <v>119</v>
      </c>
      <c r="B1" s="830"/>
      <c r="C1" s="830"/>
      <c r="D1" s="830"/>
      <c r="E1" s="830"/>
      <c r="F1" s="830"/>
      <c r="G1" s="830"/>
      <c r="H1" s="830"/>
      <c r="I1" s="830"/>
      <c r="J1" s="830"/>
      <c r="K1" s="830"/>
    </row>
    <row r="2" spans="1:11" ht="5.25" customHeight="1" x14ac:dyDescent="0.25">
      <c r="A2" s="758"/>
      <c r="B2" s="758"/>
      <c r="C2" s="758"/>
      <c r="D2" s="758"/>
      <c r="E2" s="758"/>
      <c r="F2" s="758"/>
      <c r="G2" s="758"/>
      <c r="H2" s="758"/>
      <c r="I2" s="758"/>
      <c r="J2" s="758"/>
      <c r="K2" s="758"/>
    </row>
    <row r="3" spans="1:11" ht="14.25" customHeight="1" x14ac:dyDescent="0.25">
      <c r="A3" s="831" t="s">
        <v>662</v>
      </c>
      <c r="B3" s="831"/>
      <c r="C3" s="831"/>
      <c r="D3" s="831"/>
      <c r="E3" s="831"/>
      <c r="F3" s="831"/>
      <c r="G3" s="831"/>
      <c r="H3" s="831"/>
      <c r="I3" s="831"/>
      <c r="J3" s="831"/>
      <c r="K3" s="831"/>
    </row>
    <row r="4" spans="1:11" ht="3.75" customHeight="1" x14ac:dyDescent="0.25">
      <c r="A4" s="296"/>
      <c r="B4" s="297"/>
      <c r="C4" s="297"/>
      <c r="D4" s="297"/>
      <c r="E4" s="297"/>
      <c r="F4" s="297"/>
      <c r="G4" s="297"/>
      <c r="H4" s="297"/>
      <c r="I4" s="297"/>
      <c r="J4" s="297"/>
      <c r="K4" s="296"/>
    </row>
    <row r="5" spans="1:11" s="619" customFormat="1" ht="16.7" customHeight="1" x14ac:dyDescent="0.25">
      <c r="A5" s="832" t="s">
        <v>252</v>
      </c>
      <c r="B5" s="754"/>
      <c r="C5" s="755"/>
      <c r="D5" s="756"/>
      <c r="E5" s="757"/>
      <c r="F5" s="616"/>
      <c r="G5" s="615"/>
      <c r="H5" s="617"/>
      <c r="I5" s="617"/>
      <c r="J5" s="618" t="s">
        <v>475</v>
      </c>
      <c r="K5" s="615"/>
    </row>
    <row r="6" spans="1:11" s="619" customFormat="1" ht="42" customHeight="1" x14ac:dyDescent="0.25">
      <c r="A6" s="833"/>
      <c r="B6" s="835" t="s">
        <v>620</v>
      </c>
      <c r="C6" s="836"/>
      <c r="D6" s="837" t="s">
        <v>617</v>
      </c>
      <c r="E6" s="838"/>
      <c r="F6" s="835" t="s">
        <v>621</v>
      </c>
      <c r="G6" s="836"/>
      <c r="H6" s="837" t="s">
        <v>617</v>
      </c>
      <c r="I6" s="838"/>
      <c r="J6" s="839" t="s">
        <v>615</v>
      </c>
      <c r="K6" s="839" t="s">
        <v>616</v>
      </c>
    </row>
    <row r="7" spans="1:11" s="490" customFormat="1" ht="16.5" customHeight="1" x14ac:dyDescent="0.25">
      <c r="A7" s="833"/>
      <c r="B7" s="751" t="s">
        <v>615</v>
      </c>
      <c r="C7" s="751" t="s">
        <v>618</v>
      </c>
      <c r="D7" s="751" t="s">
        <v>615</v>
      </c>
      <c r="E7" s="751" t="s">
        <v>618</v>
      </c>
      <c r="F7" s="751" t="s">
        <v>615</v>
      </c>
      <c r="G7" s="751" t="s">
        <v>618</v>
      </c>
      <c r="H7" s="751" t="s">
        <v>615</v>
      </c>
      <c r="I7" s="751" t="s">
        <v>618</v>
      </c>
      <c r="J7" s="840"/>
      <c r="K7" s="840"/>
    </row>
    <row r="8" spans="1:11" s="490" customFormat="1" ht="21" customHeight="1" x14ac:dyDescent="0.25">
      <c r="A8" s="834"/>
      <c r="B8" s="752" t="s">
        <v>289</v>
      </c>
      <c r="C8" s="491" t="s">
        <v>576</v>
      </c>
      <c r="D8" s="752" t="s">
        <v>289</v>
      </c>
      <c r="E8" s="491" t="s">
        <v>576</v>
      </c>
      <c r="F8" s="752" t="s">
        <v>289</v>
      </c>
      <c r="G8" s="491" t="s">
        <v>576</v>
      </c>
      <c r="H8" s="752" t="s">
        <v>289</v>
      </c>
      <c r="I8" s="491" t="s">
        <v>576</v>
      </c>
      <c r="J8" s="752" t="s">
        <v>289</v>
      </c>
      <c r="K8" s="759" t="s">
        <v>624</v>
      </c>
    </row>
    <row r="9" spans="1:11" ht="21" customHeight="1" x14ac:dyDescent="0.25">
      <c r="A9" s="674" t="s">
        <v>496</v>
      </c>
      <c r="B9" s="387">
        <v>374</v>
      </c>
      <c r="C9" s="650">
        <v>2.7751189071670783</v>
      </c>
      <c r="D9" s="55">
        <v>196</v>
      </c>
      <c r="E9" s="949">
        <v>1.4543403898522655</v>
      </c>
      <c r="F9" s="387">
        <v>600</v>
      </c>
      <c r="G9" s="650">
        <v>4.4520624179150987</v>
      </c>
      <c r="H9" s="55">
        <v>416</v>
      </c>
      <c r="I9" s="949">
        <v>3.0867632764211352</v>
      </c>
      <c r="J9" s="157">
        <v>11</v>
      </c>
      <c r="K9" s="793" t="s">
        <v>882</v>
      </c>
    </row>
    <row r="10" spans="1:11" ht="21" customHeight="1" x14ac:dyDescent="0.25">
      <c r="A10" s="674" t="s">
        <v>497</v>
      </c>
      <c r="B10" s="388">
        <v>64</v>
      </c>
      <c r="C10" s="57">
        <v>3.9355552822531057</v>
      </c>
      <c r="D10" s="753">
        <v>24</v>
      </c>
      <c r="E10" s="62">
        <v>1.4758332308449145</v>
      </c>
      <c r="F10" s="388">
        <v>93</v>
      </c>
      <c r="G10" s="57">
        <v>5.7188537695240438</v>
      </c>
      <c r="H10" s="753">
        <v>53</v>
      </c>
      <c r="I10" s="62">
        <v>3.259131718115853</v>
      </c>
      <c r="J10" s="156">
        <v>2</v>
      </c>
      <c r="K10" s="807" t="s">
        <v>882</v>
      </c>
    </row>
    <row r="11" spans="1:11" ht="21" customHeight="1" x14ac:dyDescent="0.25">
      <c r="A11" s="674" t="s">
        <v>498</v>
      </c>
      <c r="B11" s="388">
        <v>37</v>
      </c>
      <c r="C11" s="57">
        <v>2.1704698773977826</v>
      </c>
      <c r="D11" s="753">
        <v>19</v>
      </c>
      <c r="E11" s="808" t="s">
        <v>880</v>
      </c>
      <c r="F11" s="388">
        <v>60</v>
      </c>
      <c r="G11" s="57">
        <v>3.5196808822666745</v>
      </c>
      <c r="H11" s="753">
        <v>42</v>
      </c>
      <c r="I11" s="62">
        <v>2.4637766175866722</v>
      </c>
      <c r="J11" s="156">
        <v>0</v>
      </c>
      <c r="K11" s="807">
        <v>0</v>
      </c>
    </row>
    <row r="12" spans="1:11" ht="21" customHeight="1" x14ac:dyDescent="0.25">
      <c r="A12" s="674" t="s">
        <v>499</v>
      </c>
      <c r="B12" s="388">
        <v>33</v>
      </c>
      <c r="C12" s="57">
        <v>1.9519697148941204</v>
      </c>
      <c r="D12" s="753">
        <v>20</v>
      </c>
      <c r="E12" s="62">
        <v>1.1830119484206791</v>
      </c>
      <c r="F12" s="388">
        <v>69</v>
      </c>
      <c r="G12" s="57">
        <v>4.0813912220513426</v>
      </c>
      <c r="H12" s="753">
        <v>54</v>
      </c>
      <c r="I12" s="62">
        <v>3.1941322607358331</v>
      </c>
      <c r="J12" s="156">
        <v>1</v>
      </c>
      <c r="K12" s="807" t="s">
        <v>882</v>
      </c>
    </row>
    <row r="13" spans="1:11" ht="21" customHeight="1" x14ac:dyDescent="0.25">
      <c r="A13" s="674" t="s">
        <v>500</v>
      </c>
      <c r="B13" s="388">
        <v>35</v>
      </c>
      <c r="C13" s="57">
        <v>2.1718895439031956</v>
      </c>
      <c r="D13" s="753">
        <v>29</v>
      </c>
      <c r="E13" s="62">
        <v>1.7995656220912195</v>
      </c>
      <c r="F13" s="388">
        <v>63</v>
      </c>
      <c r="G13" s="57">
        <v>3.9094011790257523</v>
      </c>
      <c r="H13" s="753">
        <v>55</v>
      </c>
      <c r="I13" s="62">
        <v>3.4129692832764507</v>
      </c>
      <c r="J13" s="156">
        <v>2</v>
      </c>
      <c r="K13" s="807" t="s">
        <v>882</v>
      </c>
    </row>
    <row r="14" spans="1:11" ht="21" customHeight="1" x14ac:dyDescent="0.25">
      <c r="A14" s="674" t="s">
        <v>501</v>
      </c>
      <c r="B14" s="388">
        <v>17</v>
      </c>
      <c r="C14" s="807" t="s">
        <v>879</v>
      </c>
      <c r="D14" s="753">
        <v>12</v>
      </c>
      <c r="E14" s="808" t="s">
        <v>880</v>
      </c>
      <c r="F14" s="388">
        <v>26</v>
      </c>
      <c r="G14" s="57">
        <v>2.8599714002859971</v>
      </c>
      <c r="H14" s="753">
        <v>21</v>
      </c>
      <c r="I14" s="62">
        <v>2.309976900230998</v>
      </c>
      <c r="J14" s="156">
        <v>0</v>
      </c>
      <c r="K14" s="807">
        <v>0</v>
      </c>
    </row>
    <row r="15" spans="1:11" ht="21" customHeight="1" x14ac:dyDescent="0.25">
      <c r="A15" s="674" t="s">
        <v>502</v>
      </c>
      <c r="B15" s="388">
        <v>64</v>
      </c>
      <c r="C15" s="57">
        <v>4.1223832528180351</v>
      </c>
      <c r="D15" s="753">
        <v>30</v>
      </c>
      <c r="E15" s="62">
        <v>1.932367149758454</v>
      </c>
      <c r="F15" s="388">
        <v>88</v>
      </c>
      <c r="G15" s="57">
        <v>5.6682769726247981</v>
      </c>
      <c r="H15" s="753">
        <v>54</v>
      </c>
      <c r="I15" s="62">
        <v>3.4782608695652177</v>
      </c>
      <c r="J15" s="156">
        <v>0</v>
      </c>
      <c r="K15" s="807">
        <v>0</v>
      </c>
    </row>
    <row r="16" spans="1:11" ht="21" customHeight="1" x14ac:dyDescent="0.25">
      <c r="A16" s="674" t="s">
        <v>503</v>
      </c>
      <c r="B16" s="388">
        <v>7</v>
      </c>
      <c r="C16" s="807" t="s">
        <v>880</v>
      </c>
      <c r="D16" s="753">
        <v>3</v>
      </c>
      <c r="E16" s="808" t="s">
        <v>879</v>
      </c>
      <c r="F16" s="388">
        <v>10</v>
      </c>
      <c r="G16" s="807" t="s">
        <v>879</v>
      </c>
      <c r="H16" s="753">
        <v>6</v>
      </c>
      <c r="I16" s="808" t="s">
        <v>880</v>
      </c>
      <c r="J16" s="156">
        <v>0</v>
      </c>
      <c r="K16" s="807">
        <v>0</v>
      </c>
    </row>
    <row r="17" spans="1:11" ht="21" customHeight="1" x14ac:dyDescent="0.25">
      <c r="A17" s="674" t="s">
        <v>504</v>
      </c>
      <c r="B17" s="388">
        <v>11</v>
      </c>
      <c r="C17" s="807" t="s">
        <v>879</v>
      </c>
      <c r="D17" s="753">
        <v>2</v>
      </c>
      <c r="E17" s="808" t="s">
        <v>881</v>
      </c>
      <c r="F17" s="388">
        <v>15</v>
      </c>
      <c r="G17" s="807" t="s">
        <v>879</v>
      </c>
      <c r="H17" s="753">
        <v>6</v>
      </c>
      <c r="I17" s="808" t="s">
        <v>880</v>
      </c>
      <c r="J17" s="156">
        <v>3</v>
      </c>
      <c r="K17" s="807" t="s">
        <v>882</v>
      </c>
    </row>
    <row r="18" spans="1:11" ht="21" customHeight="1" x14ac:dyDescent="0.25">
      <c r="A18" s="674" t="s">
        <v>505</v>
      </c>
      <c r="B18" s="388">
        <v>10</v>
      </c>
      <c r="C18" s="807" t="s">
        <v>880</v>
      </c>
      <c r="D18" s="753">
        <v>6</v>
      </c>
      <c r="E18" s="808" t="s">
        <v>880</v>
      </c>
      <c r="F18" s="388">
        <v>16</v>
      </c>
      <c r="G18" s="807" t="s">
        <v>879</v>
      </c>
      <c r="H18" s="753">
        <v>12</v>
      </c>
      <c r="I18" s="808" t="s">
        <v>879</v>
      </c>
      <c r="J18" s="156">
        <v>0</v>
      </c>
      <c r="K18" s="807">
        <v>0</v>
      </c>
    </row>
    <row r="19" spans="1:11" ht="21" customHeight="1" x14ac:dyDescent="0.25">
      <c r="A19" s="674" t="s">
        <v>506</v>
      </c>
      <c r="B19" s="388">
        <v>15</v>
      </c>
      <c r="C19" s="807" t="s">
        <v>880</v>
      </c>
      <c r="D19" s="753">
        <v>10</v>
      </c>
      <c r="E19" s="808" t="s">
        <v>881</v>
      </c>
      <c r="F19" s="388">
        <v>32</v>
      </c>
      <c r="G19" s="57">
        <v>3.6044154088758731</v>
      </c>
      <c r="H19" s="753">
        <v>27</v>
      </c>
      <c r="I19" s="62">
        <v>3.0412255012390181</v>
      </c>
      <c r="J19" s="156">
        <v>0</v>
      </c>
      <c r="K19" s="807">
        <v>0</v>
      </c>
    </row>
    <row r="20" spans="1:11" ht="21" customHeight="1" x14ac:dyDescent="0.25">
      <c r="A20" s="674" t="s">
        <v>507</v>
      </c>
      <c r="B20" s="388">
        <v>5</v>
      </c>
      <c r="C20" s="807" t="s">
        <v>880</v>
      </c>
      <c r="D20" s="753">
        <v>5</v>
      </c>
      <c r="E20" s="808" t="s">
        <v>880</v>
      </c>
      <c r="F20" s="388">
        <v>10</v>
      </c>
      <c r="G20" s="807" t="s">
        <v>879</v>
      </c>
      <c r="H20" s="753">
        <v>10</v>
      </c>
      <c r="I20" s="808" t="s">
        <v>880</v>
      </c>
      <c r="J20" s="156">
        <v>1</v>
      </c>
      <c r="K20" s="807" t="s">
        <v>882</v>
      </c>
    </row>
    <row r="21" spans="1:11" ht="21" customHeight="1" x14ac:dyDescent="0.25">
      <c r="A21" s="674" t="s">
        <v>508</v>
      </c>
      <c r="B21" s="388">
        <v>15</v>
      </c>
      <c r="C21" s="807" t="s">
        <v>880</v>
      </c>
      <c r="D21" s="753">
        <v>9</v>
      </c>
      <c r="E21" s="808" t="s">
        <v>880</v>
      </c>
      <c r="F21" s="388">
        <v>27</v>
      </c>
      <c r="G21" s="57">
        <v>3.8687491044562257</v>
      </c>
      <c r="H21" s="753">
        <v>19</v>
      </c>
      <c r="I21" s="808" t="s">
        <v>879</v>
      </c>
      <c r="J21" s="156">
        <v>0</v>
      </c>
      <c r="K21" s="807">
        <v>0</v>
      </c>
    </row>
    <row r="22" spans="1:11" ht="21" customHeight="1" x14ac:dyDescent="0.25">
      <c r="A22" s="674" t="s">
        <v>509</v>
      </c>
      <c r="B22" s="388">
        <v>11</v>
      </c>
      <c r="C22" s="807" t="s">
        <v>880</v>
      </c>
      <c r="D22" s="753">
        <v>7</v>
      </c>
      <c r="E22" s="808" t="s">
        <v>880</v>
      </c>
      <c r="F22" s="388">
        <v>13</v>
      </c>
      <c r="G22" s="807" t="s">
        <v>879</v>
      </c>
      <c r="H22" s="753">
        <v>9</v>
      </c>
      <c r="I22" s="808" t="s">
        <v>880</v>
      </c>
      <c r="J22" s="156">
        <v>0</v>
      </c>
      <c r="K22" s="807">
        <v>0</v>
      </c>
    </row>
    <row r="23" spans="1:11" ht="21" customHeight="1" x14ac:dyDescent="0.25">
      <c r="A23" s="674" t="s">
        <v>510</v>
      </c>
      <c r="B23" s="388">
        <v>15</v>
      </c>
      <c r="C23" s="807" t="s">
        <v>879</v>
      </c>
      <c r="D23" s="753">
        <v>5</v>
      </c>
      <c r="E23" s="808" t="s">
        <v>880</v>
      </c>
      <c r="F23" s="388">
        <v>22</v>
      </c>
      <c r="G23" s="57">
        <v>5.0274223034734922</v>
      </c>
      <c r="H23" s="753">
        <v>12</v>
      </c>
      <c r="I23" s="808" t="s">
        <v>880</v>
      </c>
      <c r="J23" s="156">
        <v>0</v>
      </c>
      <c r="K23" s="807">
        <v>0</v>
      </c>
    </row>
    <row r="24" spans="1:11" ht="21" customHeight="1" x14ac:dyDescent="0.25">
      <c r="A24" s="674" t="s">
        <v>511</v>
      </c>
      <c r="B24" s="388">
        <v>8</v>
      </c>
      <c r="C24" s="807" t="s">
        <v>880</v>
      </c>
      <c r="D24" s="753">
        <v>1</v>
      </c>
      <c r="E24" s="808" t="s">
        <v>880</v>
      </c>
      <c r="F24" s="388">
        <v>13</v>
      </c>
      <c r="G24" s="807" t="s">
        <v>879</v>
      </c>
      <c r="H24" s="753">
        <v>6</v>
      </c>
      <c r="I24" s="808" t="s">
        <v>880</v>
      </c>
      <c r="J24" s="156">
        <v>0</v>
      </c>
      <c r="K24" s="807">
        <v>0</v>
      </c>
    </row>
    <row r="25" spans="1:11" ht="21" customHeight="1" x14ac:dyDescent="0.25">
      <c r="A25" s="674" t="s">
        <v>512</v>
      </c>
      <c r="B25" s="388">
        <v>11</v>
      </c>
      <c r="C25" s="807" t="s">
        <v>880</v>
      </c>
      <c r="D25" s="753">
        <v>8</v>
      </c>
      <c r="E25" s="808" t="s">
        <v>879</v>
      </c>
      <c r="F25" s="388">
        <v>18</v>
      </c>
      <c r="G25" s="807" t="s">
        <v>879</v>
      </c>
      <c r="H25" s="753">
        <v>15</v>
      </c>
      <c r="I25" s="808" t="s">
        <v>880</v>
      </c>
      <c r="J25" s="156">
        <v>1</v>
      </c>
      <c r="K25" s="807" t="s">
        <v>882</v>
      </c>
    </row>
    <row r="26" spans="1:11" ht="21" customHeight="1" x14ac:dyDescent="0.25">
      <c r="A26" s="674" t="s">
        <v>513</v>
      </c>
      <c r="B26" s="388">
        <v>4</v>
      </c>
      <c r="C26" s="807" t="s">
        <v>879</v>
      </c>
      <c r="D26" s="753">
        <v>3</v>
      </c>
      <c r="E26" s="808" t="s">
        <v>880</v>
      </c>
      <c r="F26" s="388">
        <v>5</v>
      </c>
      <c r="G26" s="807" t="s">
        <v>879</v>
      </c>
      <c r="H26" s="753">
        <v>4</v>
      </c>
      <c r="I26" s="808" t="s">
        <v>879</v>
      </c>
      <c r="J26" s="156">
        <v>0</v>
      </c>
      <c r="K26" s="807">
        <v>0</v>
      </c>
    </row>
    <row r="27" spans="1:11" ht="21" customHeight="1" x14ac:dyDescent="0.25">
      <c r="A27" s="674" t="s">
        <v>514</v>
      </c>
      <c r="B27" s="388">
        <v>3</v>
      </c>
      <c r="C27" s="807" t="s">
        <v>880</v>
      </c>
      <c r="D27" s="753">
        <v>0</v>
      </c>
      <c r="E27" s="808">
        <v>0</v>
      </c>
      <c r="F27" s="388">
        <v>4</v>
      </c>
      <c r="G27" s="807" t="s">
        <v>879</v>
      </c>
      <c r="H27" s="753">
        <v>1</v>
      </c>
      <c r="I27" s="808" t="s">
        <v>879</v>
      </c>
      <c r="J27" s="156">
        <v>0</v>
      </c>
      <c r="K27" s="807">
        <v>0</v>
      </c>
    </row>
    <row r="28" spans="1:11" ht="21" customHeight="1" x14ac:dyDescent="0.25">
      <c r="A28" s="674" t="s">
        <v>515</v>
      </c>
      <c r="B28" s="388">
        <v>7</v>
      </c>
      <c r="C28" s="807" t="s">
        <v>880</v>
      </c>
      <c r="D28" s="753">
        <v>2</v>
      </c>
      <c r="E28" s="808" t="s">
        <v>879</v>
      </c>
      <c r="F28" s="388">
        <v>13</v>
      </c>
      <c r="G28" s="807" t="s">
        <v>879</v>
      </c>
      <c r="H28" s="753">
        <v>8</v>
      </c>
      <c r="I28" s="808" t="s">
        <v>880</v>
      </c>
      <c r="J28" s="156">
        <v>0</v>
      </c>
      <c r="K28" s="807">
        <v>0</v>
      </c>
    </row>
    <row r="29" spans="1:11" ht="21" customHeight="1" x14ac:dyDescent="0.25">
      <c r="A29" s="674" t="s">
        <v>516</v>
      </c>
      <c r="B29" s="388">
        <v>2</v>
      </c>
      <c r="C29" s="807" t="s">
        <v>879</v>
      </c>
      <c r="D29" s="753">
        <v>1</v>
      </c>
      <c r="E29" s="808" t="s">
        <v>881</v>
      </c>
      <c r="F29" s="388">
        <v>2</v>
      </c>
      <c r="G29" s="807" t="s">
        <v>879</v>
      </c>
      <c r="H29" s="753">
        <v>1</v>
      </c>
      <c r="I29" s="808" t="s">
        <v>879</v>
      </c>
      <c r="J29" s="156">
        <v>0</v>
      </c>
      <c r="K29" s="807">
        <v>0</v>
      </c>
    </row>
    <row r="30" spans="1:11" ht="21" customHeight="1" x14ac:dyDescent="0.25">
      <c r="A30" s="674" t="s">
        <v>517</v>
      </c>
      <c r="B30" s="388">
        <v>0</v>
      </c>
      <c r="C30" s="807">
        <v>0</v>
      </c>
      <c r="D30" s="753">
        <v>0</v>
      </c>
      <c r="E30" s="808">
        <v>0</v>
      </c>
      <c r="F30" s="389">
        <v>1</v>
      </c>
      <c r="G30" s="807" t="s">
        <v>879</v>
      </c>
      <c r="H30" s="753">
        <v>1</v>
      </c>
      <c r="I30" s="808" t="s">
        <v>880</v>
      </c>
      <c r="J30" s="156">
        <v>1</v>
      </c>
      <c r="K30" s="807" t="s">
        <v>882</v>
      </c>
    </row>
    <row r="31" spans="1:11" ht="18" customHeight="1" x14ac:dyDescent="0.25">
      <c r="A31" s="675" t="s">
        <v>518</v>
      </c>
      <c r="B31" s="385">
        <v>0</v>
      </c>
      <c r="C31" s="804">
        <v>0</v>
      </c>
      <c r="D31" s="768">
        <v>0</v>
      </c>
      <c r="E31" s="809">
        <v>0</v>
      </c>
      <c r="F31" s="386">
        <v>0</v>
      </c>
      <c r="G31" s="804">
        <v>0</v>
      </c>
      <c r="H31" s="768">
        <v>0</v>
      </c>
      <c r="I31" s="809">
        <v>0</v>
      </c>
      <c r="J31" s="182">
        <v>0</v>
      </c>
      <c r="K31" s="804">
        <v>0</v>
      </c>
    </row>
    <row r="32" spans="1:11" s="581" customFormat="1" ht="14.1" customHeight="1" x14ac:dyDescent="0.25">
      <c r="A32" s="580" t="s">
        <v>614</v>
      </c>
      <c r="H32" s="582"/>
    </row>
    <row r="33" spans="1:11" x14ac:dyDescent="0.25">
      <c r="A33" s="580" t="s">
        <v>757</v>
      </c>
      <c r="B33" s="582"/>
      <c r="C33" s="583"/>
      <c r="D33" s="583"/>
      <c r="E33" s="583"/>
      <c r="F33" s="583"/>
      <c r="G33" s="583"/>
      <c r="H33" s="582"/>
      <c r="I33" s="583"/>
      <c r="J33" s="580"/>
      <c r="K33" s="580"/>
    </row>
    <row r="34" spans="1:11" x14ac:dyDescent="0.25">
      <c r="A34" s="580" t="s">
        <v>756</v>
      </c>
    </row>
    <row r="35" spans="1:11" x14ac:dyDescent="0.25">
      <c r="A35" s="680" t="s">
        <v>872</v>
      </c>
    </row>
  </sheetData>
  <mergeCells count="9">
    <mergeCell ref="A1:K1"/>
    <mergeCell ref="A3:K3"/>
    <mergeCell ref="A5:A8"/>
    <mergeCell ref="B6:C6"/>
    <mergeCell ref="D6:E6"/>
    <mergeCell ref="F6:G6"/>
    <mergeCell ref="H6:I6"/>
    <mergeCell ref="J6:J7"/>
    <mergeCell ref="K6:K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2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19">
    <pageSetUpPr fitToPage="1"/>
  </sheetPr>
  <dimension ref="A1:J28"/>
  <sheetViews>
    <sheetView view="pageBreakPreview" zoomScaleNormal="90" zoomScaleSheetLayoutView="100" workbookViewId="0">
      <selection activeCell="M5" sqref="M5"/>
    </sheetView>
  </sheetViews>
  <sheetFormatPr defaultRowHeight="15.75" x14ac:dyDescent="0.25"/>
  <cols>
    <col min="1" max="1" width="15.125" style="489" customWidth="1"/>
    <col min="2" max="2" width="14.5" style="91" customWidth="1"/>
    <col min="3" max="3" width="14.375" style="91" customWidth="1"/>
    <col min="4" max="4" width="16.25" style="91" customWidth="1"/>
    <col min="5" max="5" width="14.375" style="91" customWidth="1"/>
    <col min="6" max="6" width="14.25" style="91" customWidth="1"/>
    <col min="7" max="7" width="16.375" style="91" customWidth="1"/>
    <col min="8" max="9" width="14.375" style="91" customWidth="1"/>
    <col min="10" max="10" width="16.75" style="91" customWidth="1"/>
    <col min="11" max="16384" width="9" style="91"/>
  </cols>
  <sheetData>
    <row r="1" spans="1:10" ht="22.7" customHeight="1" x14ac:dyDescent="0.25">
      <c r="A1" s="843" t="s">
        <v>117</v>
      </c>
      <c r="B1" s="844"/>
      <c r="C1" s="844"/>
      <c r="D1" s="844"/>
      <c r="E1" s="844"/>
      <c r="F1" s="844"/>
      <c r="G1" s="844"/>
      <c r="H1" s="844"/>
      <c r="I1" s="844"/>
      <c r="J1" s="844"/>
    </row>
    <row r="2" spans="1:10" ht="10.5" customHeight="1" x14ac:dyDescent="0.25">
      <c r="A2" s="294"/>
      <c r="B2" s="90"/>
      <c r="C2" s="90"/>
      <c r="D2" s="90"/>
      <c r="E2" s="90"/>
      <c r="F2" s="90"/>
      <c r="G2" s="90"/>
      <c r="H2" s="90"/>
      <c r="I2" s="90"/>
      <c r="J2" s="90"/>
    </row>
    <row r="3" spans="1:10" ht="16.7" customHeight="1" x14ac:dyDescent="0.25">
      <c r="A3" s="91"/>
      <c r="B3" s="122"/>
      <c r="C3" s="122"/>
      <c r="D3" s="122"/>
      <c r="E3" s="847" t="s">
        <v>662</v>
      </c>
      <c r="F3" s="847"/>
      <c r="G3" s="122"/>
      <c r="H3" s="122"/>
      <c r="I3" s="122"/>
      <c r="J3" s="122"/>
    </row>
    <row r="4" spans="1:10" ht="18" customHeight="1" x14ac:dyDescent="0.25">
      <c r="A4" s="91"/>
      <c r="F4" s="295"/>
      <c r="J4" s="258" t="s">
        <v>118</v>
      </c>
    </row>
    <row r="5" spans="1:10" s="624" customFormat="1" ht="19.5" customHeight="1" x14ac:dyDescent="0.25">
      <c r="A5" s="620"/>
      <c r="B5" s="621" t="s">
        <v>476</v>
      </c>
      <c r="C5" s="621"/>
      <c r="D5" s="622"/>
      <c r="E5" s="621" t="s">
        <v>472</v>
      </c>
      <c r="F5" s="621"/>
      <c r="G5" s="622"/>
      <c r="H5" s="621" t="s">
        <v>473</v>
      </c>
      <c r="I5" s="621"/>
      <c r="J5" s="623"/>
    </row>
    <row r="6" spans="1:10" s="479" customFormat="1" ht="12.95" customHeight="1" x14ac:dyDescent="0.25">
      <c r="A6" s="390" t="s">
        <v>248</v>
      </c>
      <c r="B6" s="845" t="s">
        <v>249</v>
      </c>
      <c r="C6" s="845" t="s">
        <v>251</v>
      </c>
      <c r="D6" s="845" t="s">
        <v>250</v>
      </c>
      <c r="E6" s="845" t="s">
        <v>249</v>
      </c>
      <c r="F6" s="845" t="s">
        <v>251</v>
      </c>
      <c r="G6" s="845" t="s">
        <v>250</v>
      </c>
      <c r="H6" s="845" t="s">
        <v>249</v>
      </c>
      <c r="I6" s="841" t="s">
        <v>251</v>
      </c>
      <c r="J6" s="841" t="s">
        <v>250</v>
      </c>
    </row>
    <row r="7" spans="1:10" s="479" customFormat="1" ht="12.95" customHeight="1" x14ac:dyDescent="0.25">
      <c r="A7" s="480"/>
      <c r="B7" s="846"/>
      <c r="C7" s="846"/>
      <c r="D7" s="846"/>
      <c r="E7" s="846"/>
      <c r="F7" s="846"/>
      <c r="G7" s="846"/>
      <c r="H7" s="846"/>
      <c r="I7" s="842"/>
      <c r="J7" s="842"/>
    </row>
    <row r="8" spans="1:10" s="53" customFormat="1" ht="21" customHeight="1" x14ac:dyDescent="0.25">
      <c r="A8" s="390" t="s">
        <v>150</v>
      </c>
      <c r="B8" s="443">
        <v>201383</v>
      </c>
      <c r="C8" s="481">
        <v>860.23132265835966</v>
      </c>
      <c r="D8" s="482">
        <v>100</v>
      </c>
      <c r="E8" s="443">
        <v>116048</v>
      </c>
      <c r="F8" s="481">
        <v>1005.6387801101066</v>
      </c>
      <c r="G8" s="482">
        <v>100</v>
      </c>
      <c r="H8" s="443">
        <v>85335</v>
      </c>
      <c r="I8" s="481">
        <v>718.87682856158676</v>
      </c>
      <c r="J8" s="483">
        <v>100</v>
      </c>
    </row>
    <row r="9" spans="1:10" s="92" customFormat="1" ht="21" customHeight="1" x14ac:dyDescent="0.25">
      <c r="A9" s="390" t="s">
        <v>151</v>
      </c>
      <c r="B9" s="443">
        <v>600</v>
      </c>
      <c r="C9" s="481">
        <v>458.40543668847909</v>
      </c>
      <c r="D9" s="482">
        <v>0.29793974665189998</v>
      </c>
      <c r="E9" s="443">
        <v>348</v>
      </c>
      <c r="F9" s="481">
        <v>513.8844793597118</v>
      </c>
      <c r="G9" s="482">
        <v>0.2998759134151</v>
      </c>
      <c r="H9" s="443">
        <v>252</v>
      </c>
      <c r="I9" s="481">
        <v>398.92985483385843</v>
      </c>
      <c r="J9" s="483">
        <v>0.2953067322904</v>
      </c>
    </row>
    <row r="10" spans="1:10" s="92" customFormat="1" ht="21" customHeight="1" x14ac:dyDescent="0.25">
      <c r="A10" s="391" t="s">
        <v>152</v>
      </c>
      <c r="B10" s="443">
        <v>119</v>
      </c>
      <c r="C10" s="481">
        <v>19.042955466688401</v>
      </c>
      <c r="D10" s="482">
        <v>5.9091383086000003E-2</v>
      </c>
      <c r="E10" s="443">
        <v>70</v>
      </c>
      <c r="F10" s="481">
        <v>21.646326850258401</v>
      </c>
      <c r="G10" s="482">
        <v>6.0319867641000002E-2</v>
      </c>
      <c r="H10" s="443">
        <v>49</v>
      </c>
      <c r="I10" s="481">
        <v>16.250860217728398</v>
      </c>
      <c r="J10" s="483">
        <v>5.74207535009E-2</v>
      </c>
    </row>
    <row r="11" spans="1:10" s="92" customFormat="1" ht="21" customHeight="1" x14ac:dyDescent="0.25">
      <c r="A11" s="391" t="s">
        <v>153</v>
      </c>
      <c r="B11" s="443">
        <v>90</v>
      </c>
      <c r="C11" s="481">
        <v>8.9642505687319005</v>
      </c>
      <c r="D11" s="482">
        <v>4.4690961997799997E-2</v>
      </c>
      <c r="E11" s="443">
        <v>48</v>
      </c>
      <c r="F11" s="481">
        <v>9.2343208926510005</v>
      </c>
      <c r="G11" s="482">
        <v>4.1362194953800002E-2</v>
      </c>
      <c r="H11" s="443">
        <v>42</v>
      </c>
      <c r="I11" s="481">
        <v>8.6743165877717008</v>
      </c>
      <c r="J11" s="483">
        <v>4.9217788715099998E-2</v>
      </c>
    </row>
    <row r="12" spans="1:10" s="92" customFormat="1" ht="21" customHeight="1" x14ac:dyDescent="0.25">
      <c r="A12" s="390" t="s">
        <v>154</v>
      </c>
      <c r="B12" s="443">
        <v>132</v>
      </c>
      <c r="C12" s="481">
        <v>13.093679323890001</v>
      </c>
      <c r="D12" s="482">
        <v>6.55467442634E-2</v>
      </c>
      <c r="E12" s="443">
        <v>79</v>
      </c>
      <c r="F12" s="481">
        <v>15.1154225143262</v>
      </c>
      <c r="G12" s="482">
        <v>6.8075279194799998E-2</v>
      </c>
      <c r="H12" s="443">
        <v>53</v>
      </c>
      <c r="I12" s="481">
        <v>10.9171430042742</v>
      </c>
      <c r="J12" s="483">
        <v>6.2108161949999997E-2</v>
      </c>
    </row>
    <row r="13" spans="1:10" s="92" customFormat="1" ht="21" customHeight="1" x14ac:dyDescent="0.25">
      <c r="A13" s="390" t="s">
        <v>155</v>
      </c>
      <c r="B13" s="443">
        <v>380</v>
      </c>
      <c r="C13" s="481">
        <v>37.050506665678697</v>
      </c>
      <c r="D13" s="482">
        <v>0.18869517287949999</v>
      </c>
      <c r="E13" s="443">
        <v>261</v>
      </c>
      <c r="F13" s="481">
        <v>48.777524961104099</v>
      </c>
      <c r="G13" s="482">
        <v>0.2249069350614</v>
      </c>
      <c r="H13" s="443">
        <v>119</v>
      </c>
      <c r="I13" s="481">
        <v>24.258757360443301</v>
      </c>
      <c r="J13" s="483">
        <v>0.13945040135930001</v>
      </c>
    </row>
    <row r="14" spans="1:10" s="92" customFormat="1" ht="21" customHeight="1" x14ac:dyDescent="0.25">
      <c r="A14" s="390" t="s">
        <v>156</v>
      </c>
      <c r="B14" s="443">
        <v>621</v>
      </c>
      <c r="C14" s="481">
        <v>48.455906880387602</v>
      </c>
      <c r="D14" s="482">
        <v>0.3083676377847</v>
      </c>
      <c r="E14" s="443">
        <v>416</v>
      </c>
      <c r="F14" s="481">
        <v>62.277966324986203</v>
      </c>
      <c r="G14" s="482">
        <v>0.35847235626640001</v>
      </c>
      <c r="H14" s="443">
        <v>205</v>
      </c>
      <c r="I14" s="481">
        <v>33.409142208051001</v>
      </c>
      <c r="J14" s="483">
        <v>0.240229683014</v>
      </c>
    </row>
    <row r="15" spans="1:10" s="92" customFormat="1" ht="21" customHeight="1" x14ac:dyDescent="0.25">
      <c r="A15" s="390" t="s">
        <v>157</v>
      </c>
      <c r="B15" s="443">
        <v>811</v>
      </c>
      <c r="C15" s="481">
        <v>53.062893596139702</v>
      </c>
      <c r="D15" s="482">
        <v>0.40271522422450001</v>
      </c>
      <c r="E15" s="443">
        <v>546</v>
      </c>
      <c r="F15" s="481">
        <v>69.002428354690196</v>
      </c>
      <c r="G15" s="482">
        <v>0.47049496759960002</v>
      </c>
      <c r="H15" s="443">
        <v>265</v>
      </c>
      <c r="I15" s="481">
        <v>35.9517757803062</v>
      </c>
      <c r="J15" s="483">
        <v>0.31054080974979997</v>
      </c>
    </row>
    <row r="16" spans="1:10" s="92" customFormat="1" ht="21" customHeight="1" x14ac:dyDescent="0.25">
      <c r="A16" s="390" t="s">
        <v>158</v>
      </c>
      <c r="B16" s="443">
        <v>1033</v>
      </c>
      <c r="C16" s="481">
        <v>64.585488397276393</v>
      </c>
      <c r="D16" s="482">
        <v>0.51295293048570001</v>
      </c>
      <c r="E16" s="443">
        <v>697</v>
      </c>
      <c r="F16" s="481">
        <v>84.262548561280397</v>
      </c>
      <c r="G16" s="482">
        <v>0.60061353922509997</v>
      </c>
      <c r="H16" s="443">
        <v>336</v>
      </c>
      <c r="I16" s="481">
        <v>43.509000924566301</v>
      </c>
      <c r="J16" s="483">
        <v>0.39374230972050001</v>
      </c>
    </row>
    <row r="17" spans="1:10" s="92" customFormat="1" ht="21" customHeight="1" x14ac:dyDescent="0.25">
      <c r="A17" s="390" t="s">
        <v>159</v>
      </c>
      <c r="B17" s="443">
        <v>1686</v>
      </c>
      <c r="C17" s="481">
        <v>104.0097742044039</v>
      </c>
      <c r="D17" s="482">
        <v>0.83721068809179999</v>
      </c>
      <c r="E17" s="443">
        <v>1160</v>
      </c>
      <c r="F17" s="481">
        <v>141.54169409545401</v>
      </c>
      <c r="G17" s="482">
        <v>0.99958637805049999</v>
      </c>
      <c r="H17" s="443">
        <v>526</v>
      </c>
      <c r="I17" s="481">
        <v>65.6306342838962</v>
      </c>
      <c r="J17" s="483">
        <v>0.61639421105059999</v>
      </c>
    </row>
    <row r="18" spans="1:10" s="92" customFormat="1" ht="21" customHeight="1" x14ac:dyDescent="0.25">
      <c r="A18" s="390" t="s">
        <v>160</v>
      </c>
      <c r="B18" s="443">
        <v>3595</v>
      </c>
      <c r="C18" s="481">
        <v>181.58679583658599</v>
      </c>
      <c r="D18" s="482">
        <v>1.7851556486893001</v>
      </c>
      <c r="E18" s="443">
        <v>2511</v>
      </c>
      <c r="F18" s="481">
        <v>257.28684819512398</v>
      </c>
      <c r="G18" s="482">
        <v>2.1637598235212998</v>
      </c>
      <c r="H18" s="443">
        <v>1084</v>
      </c>
      <c r="I18" s="481">
        <v>107.9879181045132</v>
      </c>
      <c r="J18" s="483">
        <v>1.2702876896936</v>
      </c>
    </row>
    <row r="19" spans="1:10" s="92" customFormat="1" ht="21" customHeight="1" x14ac:dyDescent="0.25">
      <c r="A19" s="390" t="s">
        <v>161</v>
      </c>
      <c r="B19" s="443">
        <v>5607</v>
      </c>
      <c r="C19" s="481">
        <v>291.46289735016722</v>
      </c>
      <c r="D19" s="482">
        <v>2.7842469324620001</v>
      </c>
      <c r="E19" s="443">
        <v>4008</v>
      </c>
      <c r="F19" s="481">
        <v>426.06931918204901</v>
      </c>
      <c r="G19" s="482">
        <v>3.4537432786433002</v>
      </c>
      <c r="H19" s="443">
        <v>1599</v>
      </c>
      <c r="I19" s="481">
        <v>162.6567058507587</v>
      </c>
      <c r="J19" s="483">
        <v>1.8737915275092001</v>
      </c>
    </row>
    <row r="20" spans="1:10" s="92" customFormat="1" ht="21" customHeight="1" x14ac:dyDescent="0.25">
      <c r="A20" s="390" t="s">
        <v>162</v>
      </c>
      <c r="B20" s="443">
        <v>7593</v>
      </c>
      <c r="C20" s="481">
        <v>432.55431211303039</v>
      </c>
      <c r="D20" s="482">
        <v>3.7704274938797999</v>
      </c>
      <c r="E20" s="443">
        <v>5369</v>
      </c>
      <c r="F20" s="481">
        <v>628.60755640374191</v>
      </c>
      <c r="G20" s="482">
        <v>4.6265338480629001</v>
      </c>
      <c r="H20" s="443">
        <v>2224</v>
      </c>
      <c r="I20" s="481">
        <v>246.7611215869936</v>
      </c>
      <c r="J20" s="483">
        <v>2.6061990976738998</v>
      </c>
    </row>
    <row r="21" spans="1:10" s="92" customFormat="1" ht="21" customHeight="1" x14ac:dyDescent="0.25">
      <c r="A21" s="390" t="s">
        <v>163</v>
      </c>
      <c r="B21" s="443">
        <v>11013</v>
      </c>
      <c r="C21" s="481">
        <v>620.60279561469997</v>
      </c>
      <c r="D21" s="482">
        <v>5.4686840497956997</v>
      </c>
      <c r="E21" s="443">
        <v>7854</v>
      </c>
      <c r="F21" s="481">
        <v>909.12458271019602</v>
      </c>
      <c r="G21" s="482">
        <v>6.7678891493175</v>
      </c>
      <c r="H21" s="443">
        <v>3159</v>
      </c>
      <c r="I21" s="481">
        <v>346.89240844796672</v>
      </c>
      <c r="J21" s="483">
        <v>3.7018808226402</v>
      </c>
    </row>
    <row r="22" spans="1:10" s="92" customFormat="1" ht="21" customHeight="1" x14ac:dyDescent="0.25">
      <c r="A22" s="390" t="s">
        <v>164</v>
      </c>
      <c r="B22" s="443">
        <v>15363</v>
      </c>
      <c r="C22" s="481">
        <v>872.84367047722617</v>
      </c>
      <c r="D22" s="482">
        <v>7.6287472130219998</v>
      </c>
      <c r="E22" s="443">
        <v>10728</v>
      </c>
      <c r="F22" s="481">
        <v>1265.9968102261578</v>
      </c>
      <c r="G22" s="482">
        <v>9.2444505721769996</v>
      </c>
      <c r="H22" s="443">
        <v>4635</v>
      </c>
      <c r="I22" s="481">
        <v>507.82638801770759</v>
      </c>
      <c r="J22" s="483">
        <v>5.4315345403409996</v>
      </c>
    </row>
    <row r="23" spans="1:10" s="92" customFormat="1" ht="21" customHeight="1" x14ac:dyDescent="0.25">
      <c r="A23" s="390" t="s">
        <v>165</v>
      </c>
      <c r="B23" s="443">
        <v>19113</v>
      </c>
      <c r="C23" s="481">
        <v>1225.3521533097426</v>
      </c>
      <c r="D23" s="482">
        <v>9.4908706295962997</v>
      </c>
      <c r="E23" s="443">
        <v>12843</v>
      </c>
      <c r="F23" s="481">
        <v>1740.5799900387269</v>
      </c>
      <c r="G23" s="482">
        <v>11.066972287329399</v>
      </c>
      <c r="H23" s="443">
        <v>6270</v>
      </c>
      <c r="I23" s="481">
        <v>762.83033169128123</v>
      </c>
      <c r="J23" s="483">
        <v>7.3475127438917003</v>
      </c>
    </row>
    <row r="24" spans="1:10" s="92" customFormat="1" ht="21" customHeight="1" x14ac:dyDescent="0.25">
      <c r="A24" s="390" t="s">
        <v>166</v>
      </c>
      <c r="B24" s="443">
        <v>23415</v>
      </c>
      <c r="C24" s="481">
        <v>1883.4406434666569</v>
      </c>
      <c r="D24" s="482">
        <v>11.627098613090499</v>
      </c>
      <c r="E24" s="443">
        <v>14902</v>
      </c>
      <c r="F24" s="481">
        <v>2591.6003419062054</v>
      </c>
      <c r="G24" s="482">
        <v>12.841238108369</v>
      </c>
      <c r="H24" s="443">
        <v>8513</v>
      </c>
      <c r="I24" s="481">
        <v>1274.0350079019204</v>
      </c>
      <c r="J24" s="483">
        <v>9.9759770316985996</v>
      </c>
    </row>
    <row r="25" spans="1:10" s="92" customFormat="1" ht="21" customHeight="1" x14ac:dyDescent="0.25">
      <c r="A25" s="390" t="s">
        <v>167</v>
      </c>
      <c r="B25" s="443">
        <v>21030</v>
      </c>
      <c r="C25" s="481">
        <v>3131.9554020273567</v>
      </c>
      <c r="D25" s="482">
        <v>10.442788120149199</v>
      </c>
      <c r="E25" s="443">
        <v>12326</v>
      </c>
      <c r="F25" s="481">
        <v>4106.7296591774211</v>
      </c>
      <c r="G25" s="482">
        <v>10.621466979180999</v>
      </c>
      <c r="H25" s="443">
        <v>8704</v>
      </c>
      <c r="I25" s="481">
        <v>2344.0445540821493</v>
      </c>
      <c r="J25" s="483">
        <v>10.1998007851409</v>
      </c>
    </row>
    <row r="26" spans="1:10" s="92" customFormat="1" ht="21" customHeight="1" x14ac:dyDescent="0.25">
      <c r="A26" s="390" t="s">
        <v>168</v>
      </c>
      <c r="B26" s="443">
        <v>27456</v>
      </c>
      <c r="C26" s="481">
        <v>5685.8611420595507</v>
      </c>
      <c r="D26" s="482">
        <v>13.633722806791001</v>
      </c>
      <c r="E26" s="443">
        <v>14378</v>
      </c>
      <c r="F26" s="481">
        <v>7113.2791435172585</v>
      </c>
      <c r="G26" s="482">
        <v>12.3897008134565</v>
      </c>
      <c r="H26" s="443">
        <v>13078</v>
      </c>
      <c r="I26" s="481">
        <v>4658.1870897194331</v>
      </c>
      <c r="J26" s="483">
        <v>15.325481924181201</v>
      </c>
    </row>
    <row r="27" spans="1:10" s="92" customFormat="1" ht="21" customHeight="1" x14ac:dyDescent="0.25">
      <c r="A27" s="392" t="s">
        <v>169</v>
      </c>
      <c r="B27" s="484">
        <v>61726</v>
      </c>
      <c r="C27" s="485">
        <v>14173.642389124188</v>
      </c>
      <c r="D27" s="486">
        <v>30.651048003058801</v>
      </c>
      <c r="E27" s="484">
        <v>27504</v>
      </c>
      <c r="F27" s="485">
        <v>16378.106549396631</v>
      </c>
      <c r="G27" s="486">
        <v>23.700537708534402</v>
      </c>
      <c r="H27" s="484">
        <v>34222</v>
      </c>
      <c r="I27" s="485">
        <v>12790.067534486689</v>
      </c>
      <c r="J27" s="487">
        <v>40.103122985879203</v>
      </c>
    </row>
    <row r="28" spans="1:10" s="92" customFormat="1" x14ac:dyDescent="0.25">
      <c r="A28" s="488"/>
      <c r="B28" s="93"/>
      <c r="C28" s="94"/>
      <c r="D28" s="94"/>
      <c r="E28" s="95"/>
      <c r="F28" s="94"/>
      <c r="G28" s="94"/>
      <c r="H28" s="95"/>
      <c r="I28" s="94"/>
      <c r="J28" s="94"/>
    </row>
  </sheetData>
  <mergeCells count="11">
    <mergeCell ref="I6:I7"/>
    <mergeCell ref="J6:J7"/>
    <mergeCell ref="A1:J1"/>
    <mergeCell ref="C6:C7"/>
    <mergeCell ref="D6:D7"/>
    <mergeCell ref="B6:B7"/>
    <mergeCell ref="E6:E7"/>
    <mergeCell ref="F6:F7"/>
    <mergeCell ref="G6:G7"/>
    <mergeCell ref="E3:F3"/>
    <mergeCell ref="H6:H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9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20"/>
  <dimension ref="A1:AA27"/>
  <sheetViews>
    <sheetView view="pageBreakPreview" zoomScaleNormal="70" zoomScaleSheetLayoutView="100" workbookViewId="0">
      <selection activeCell="I31" sqref="I31"/>
    </sheetView>
  </sheetViews>
  <sheetFormatPr defaultRowHeight="15.75" x14ac:dyDescent="0.25"/>
  <cols>
    <col min="1" max="1" width="11.25" style="478" customWidth="1"/>
    <col min="2" max="13" width="11.25" style="89" customWidth="1"/>
    <col min="14" max="14" width="2.375" style="89" customWidth="1"/>
    <col min="15" max="27" width="11.25" style="89" customWidth="1"/>
    <col min="28" max="16384" width="9" style="89"/>
  </cols>
  <sheetData>
    <row r="1" spans="1:27" s="576" customFormat="1" ht="22.7" customHeight="1" x14ac:dyDescent="0.25">
      <c r="A1" s="848" t="s">
        <v>245</v>
      </c>
      <c r="B1" s="848"/>
      <c r="C1" s="848"/>
      <c r="D1" s="848"/>
      <c r="E1" s="848"/>
      <c r="F1" s="848"/>
      <c r="G1" s="848"/>
      <c r="H1" s="848"/>
      <c r="I1" s="848"/>
      <c r="J1" s="848"/>
      <c r="K1" s="848"/>
      <c r="L1" s="848"/>
      <c r="M1" s="848"/>
      <c r="O1" s="848" t="s">
        <v>288</v>
      </c>
      <c r="P1" s="848"/>
      <c r="Q1" s="848"/>
      <c r="R1" s="848"/>
      <c r="S1" s="848"/>
      <c r="T1" s="848"/>
      <c r="U1" s="848"/>
      <c r="V1" s="848"/>
      <c r="W1" s="848"/>
      <c r="X1" s="848"/>
      <c r="Y1" s="848"/>
      <c r="Z1" s="848"/>
      <c r="AA1" s="848"/>
    </row>
    <row r="2" spans="1:27" s="576" customFormat="1" ht="10.5" customHeight="1" x14ac:dyDescent="0.25">
      <c r="A2" s="848"/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O2" s="577"/>
      <c r="P2" s="578"/>
      <c r="Q2" s="578"/>
      <c r="R2" s="578"/>
      <c r="S2" s="578"/>
      <c r="T2" s="578"/>
      <c r="U2" s="578"/>
      <c r="V2" s="578"/>
      <c r="W2" s="578"/>
      <c r="X2" s="578"/>
      <c r="Y2" s="578"/>
      <c r="Z2" s="578"/>
      <c r="AA2" s="578"/>
    </row>
    <row r="3" spans="1:27" s="576" customFormat="1" ht="15.75" customHeight="1" x14ac:dyDescent="0.25">
      <c r="A3" s="578"/>
      <c r="B3" s="578"/>
      <c r="C3" s="578"/>
      <c r="D3" s="578"/>
      <c r="E3" s="578"/>
      <c r="F3" s="578"/>
      <c r="G3" s="662" t="s">
        <v>662</v>
      </c>
      <c r="H3" s="578"/>
      <c r="I3" s="578"/>
      <c r="J3" s="578"/>
      <c r="K3" s="578"/>
      <c r="P3" s="578"/>
      <c r="Q3" s="578"/>
      <c r="R3" s="578"/>
      <c r="S3" s="578"/>
      <c r="T3" s="578"/>
      <c r="U3" s="662" t="s">
        <v>662</v>
      </c>
      <c r="V3" s="578"/>
      <c r="W3" s="578"/>
      <c r="X3" s="578"/>
      <c r="Y3" s="578"/>
      <c r="Z3" s="578"/>
    </row>
    <row r="4" spans="1:27" s="576" customFormat="1" ht="18" customHeight="1" x14ac:dyDescent="0.25">
      <c r="A4" s="578"/>
      <c r="B4" s="578"/>
      <c r="C4" s="578"/>
      <c r="D4" s="578"/>
      <c r="E4" s="578"/>
      <c r="F4" s="578"/>
      <c r="G4" s="578"/>
      <c r="H4" s="578"/>
      <c r="I4" s="578"/>
      <c r="J4" s="578"/>
      <c r="K4" s="578"/>
      <c r="L4" s="578"/>
      <c r="M4" s="579" t="s">
        <v>108</v>
      </c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9" t="s">
        <v>418</v>
      </c>
    </row>
    <row r="5" spans="1:27" s="82" customFormat="1" ht="35.450000000000003" customHeight="1" x14ac:dyDescent="0.25">
      <c r="A5" s="849" t="s">
        <v>246</v>
      </c>
      <c r="B5" s="81" t="s">
        <v>61</v>
      </c>
      <c r="C5" s="81" t="s">
        <v>62</v>
      </c>
      <c r="D5" s="81" t="s">
        <v>63</v>
      </c>
      <c r="E5" s="81" t="s">
        <v>64</v>
      </c>
      <c r="F5" s="81" t="s">
        <v>65</v>
      </c>
      <c r="G5" s="81" t="s">
        <v>66</v>
      </c>
      <c r="H5" s="81" t="s">
        <v>69</v>
      </c>
      <c r="I5" s="81" t="s">
        <v>67</v>
      </c>
      <c r="J5" s="81" t="s">
        <v>68</v>
      </c>
      <c r="K5" s="81" t="s">
        <v>70</v>
      </c>
      <c r="L5" s="81" t="s">
        <v>749</v>
      </c>
      <c r="M5" s="851" t="s">
        <v>531</v>
      </c>
      <c r="O5" s="849" t="s">
        <v>246</v>
      </c>
      <c r="P5" s="81" t="s">
        <v>61</v>
      </c>
      <c r="Q5" s="81" t="s">
        <v>62</v>
      </c>
      <c r="R5" s="81" t="s">
        <v>63</v>
      </c>
      <c r="S5" s="81" t="s">
        <v>64</v>
      </c>
      <c r="T5" s="81" t="s">
        <v>65</v>
      </c>
      <c r="U5" s="81" t="s">
        <v>66</v>
      </c>
      <c r="V5" s="81" t="s">
        <v>69</v>
      </c>
      <c r="W5" s="81" t="s">
        <v>67</v>
      </c>
      <c r="X5" s="81" t="s">
        <v>68</v>
      </c>
      <c r="Y5" s="81" t="s">
        <v>70</v>
      </c>
      <c r="Z5" s="81" t="s">
        <v>749</v>
      </c>
      <c r="AA5" s="851" t="s">
        <v>531</v>
      </c>
    </row>
    <row r="6" spans="1:27" s="477" customFormat="1" ht="42" customHeight="1" x14ac:dyDescent="0.25">
      <c r="A6" s="850"/>
      <c r="B6" s="676" t="s">
        <v>521</v>
      </c>
      <c r="C6" s="677" t="s">
        <v>522</v>
      </c>
      <c r="D6" s="677" t="s">
        <v>523</v>
      </c>
      <c r="E6" s="677" t="s">
        <v>524</v>
      </c>
      <c r="F6" s="677" t="s">
        <v>525</v>
      </c>
      <c r="G6" s="677" t="s">
        <v>526</v>
      </c>
      <c r="H6" s="677" t="s">
        <v>528</v>
      </c>
      <c r="I6" s="677" t="s">
        <v>527</v>
      </c>
      <c r="J6" s="677" t="s">
        <v>529</v>
      </c>
      <c r="K6" s="677" t="s">
        <v>530</v>
      </c>
      <c r="L6" s="677" t="s">
        <v>750</v>
      </c>
      <c r="M6" s="852"/>
      <c r="O6" s="850"/>
      <c r="P6" s="676" t="s">
        <v>521</v>
      </c>
      <c r="Q6" s="677" t="s">
        <v>522</v>
      </c>
      <c r="R6" s="677" t="s">
        <v>523</v>
      </c>
      <c r="S6" s="677" t="s">
        <v>524</v>
      </c>
      <c r="T6" s="677" t="s">
        <v>525</v>
      </c>
      <c r="U6" s="677" t="s">
        <v>526</v>
      </c>
      <c r="V6" s="677" t="s">
        <v>528</v>
      </c>
      <c r="W6" s="677" t="s">
        <v>527</v>
      </c>
      <c r="X6" s="677" t="s">
        <v>529</v>
      </c>
      <c r="Y6" s="677" t="s">
        <v>530</v>
      </c>
      <c r="Z6" s="677" t="s">
        <v>750</v>
      </c>
      <c r="AA6" s="852"/>
    </row>
    <row r="7" spans="1:27" s="83" customFormat="1" ht="18.600000000000001" customHeight="1" x14ac:dyDescent="0.25">
      <c r="A7" s="85" t="s">
        <v>247</v>
      </c>
      <c r="B7" s="178">
        <v>860.23132265836</v>
      </c>
      <c r="C7" s="178">
        <v>230.80408388928799</v>
      </c>
      <c r="D7" s="178">
        <v>99.426189232437594</v>
      </c>
      <c r="E7" s="178">
        <v>73.723861486623207</v>
      </c>
      <c r="F7" s="178">
        <v>53.237179773323199</v>
      </c>
      <c r="G7" s="178">
        <v>45.548266703277299</v>
      </c>
      <c r="H7" s="180">
        <v>38.137008827427501</v>
      </c>
      <c r="I7" s="178">
        <v>29.5766856094431</v>
      </c>
      <c r="J7" s="178">
        <v>26.45413257933</v>
      </c>
      <c r="K7" s="178">
        <v>24.258520735994701</v>
      </c>
      <c r="L7" s="178">
        <v>17.3513138280702</v>
      </c>
      <c r="M7" s="178">
        <v>221.71407999314491</v>
      </c>
      <c r="O7" s="85" t="s">
        <v>247</v>
      </c>
      <c r="P7" s="84">
        <v>201383</v>
      </c>
      <c r="Q7" s="84">
        <v>54032</v>
      </c>
      <c r="R7" s="84">
        <v>23276</v>
      </c>
      <c r="S7" s="84">
        <v>17259</v>
      </c>
      <c r="T7" s="84">
        <v>12463</v>
      </c>
      <c r="U7" s="84">
        <v>10663</v>
      </c>
      <c r="V7" s="84">
        <v>8928</v>
      </c>
      <c r="W7" s="84">
        <v>6924</v>
      </c>
      <c r="X7" s="84">
        <v>6193</v>
      </c>
      <c r="Y7" s="84">
        <v>5679</v>
      </c>
      <c r="Z7" s="84">
        <v>4062</v>
      </c>
      <c r="AA7" s="84">
        <v>51904</v>
      </c>
    </row>
    <row r="8" spans="1:27" s="83" customFormat="1" ht="18.600000000000001" customHeight="1" x14ac:dyDescent="0.25">
      <c r="A8" s="85" t="s">
        <v>21</v>
      </c>
      <c r="B8" s="178">
        <v>458.40543668847909</v>
      </c>
      <c r="C8" s="795" t="s">
        <v>859</v>
      </c>
      <c r="D8" s="795" t="s">
        <v>859</v>
      </c>
      <c r="E8" s="805" t="s">
        <v>859</v>
      </c>
      <c r="F8" s="805" t="s">
        <v>859</v>
      </c>
      <c r="G8" s="805">
        <v>0</v>
      </c>
      <c r="H8" s="805" t="s">
        <v>859</v>
      </c>
      <c r="I8" s="178">
        <v>29.032344323603699</v>
      </c>
      <c r="J8" s="805">
        <v>0</v>
      </c>
      <c r="K8" s="795" t="s">
        <v>859</v>
      </c>
      <c r="L8" s="805">
        <v>0</v>
      </c>
      <c r="M8" s="178">
        <v>407.9808386527464</v>
      </c>
      <c r="O8" s="85" t="s">
        <v>21</v>
      </c>
      <c r="P8" s="84">
        <v>600</v>
      </c>
      <c r="Q8" s="84">
        <v>1</v>
      </c>
      <c r="R8" s="84">
        <v>11</v>
      </c>
      <c r="S8" s="84">
        <v>12</v>
      </c>
      <c r="T8" s="84">
        <v>2</v>
      </c>
      <c r="U8" s="84">
        <v>0</v>
      </c>
      <c r="V8" s="84">
        <v>1</v>
      </c>
      <c r="W8" s="84">
        <v>38</v>
      </c>
      <c r="X8" s="84">
        <v>0</v>
      </c>
      <c r="Y8" s="84">
        <v>1</v>
      </c>
      <c r="Z8" s="84">
        <v>0</v>
      </c>
      <c r="AA8" s="84">
        <v>534</v>
      </c>
    </row>
    <row r="9" spans="1:27" s="83" customFormat="1" ht="18.600000000000001" customHeight="1" x14ac:dyDescent="0.25">
      <c r="A9" s="86" t="s">
        <v>20</v>
      </c>
      <c r="B9" s="178">
        <v>19.042955466688401</v>
      </c>
      <c r="C9" s="795" t="s">
        <v>859</v>
      </c>
      <c r="D9" s="795" t="s">
        <v>859</v>
      </c>
      <c r="E9" s="805" t="s">
        <v>859</v>
      </c>
      <c r="F9" s="805">
        <v>0</v>
      </c>
      <c r="G9" s="805">
        <v>0</v>
      </c>
      <c r="H9" s="806">
        <v>0</v>
      </c>
      <c r="I9" s="178">
        <v>3.2004967170905001</v>
      </c>
      <c r="J9" s="805" t="s">
        <v>859</v>
      </c>
      <c r="K9" s="805">
        <v>0</v>
      </c>
      <c r="L9" s="805">
        <v>0</v>
      </c>
      <c r="M9" s="178">
        <v>11.521788181525773</v>
      </c>
      <c r="O9" s="86" t="s">
        <v>20</v>
      </c>
      <c r="P9" s="84">
        <v>119</v>
      </c>
      <c r="Q9" s="84">
        <v>10</v>
      </c>
      <c r="R9" s="84">
        <v>10</v>
      </c>
      <c r="S9" s="84">
        <v>6</v>
      </c>
      <c r="T9" s="84">
        <v>0</v>
      </c>
      <c r="U9" s="84">
        <v>0</v>
      </c>
      <c r="V9" s="84">
        <v>0</v>
      </c>
      <c r="W9" s="84">
        <v>20</v>
      </c>
      <c r="X9" s="84">
        <v>1</v>
      </c>
      <c r="Y9" s="84">
        <v>0</v>
      </c>
      <c r="Z9" s="84">
        <v>0</v>
      </c>
      <c r="AA9" s="84">
        <v>72</v>
      </c>
    </row>
    <row r="10" spans="1:27" s="83" customFormat="1" ht="18.600000000000001" customHeight="1" x14ac:dyDescent="0.25">
      <c r="A10" s="86" t="s">
        <v>19</v>
      </c>
      <c r="B10" s="178">
        <v>8.9642505687319005</v>
      </c>
      <c r="C10" s="795" t="s">
        <v>859</v>
      </c>
      <c r="D10" s="795" t="s">
        <v>859</v>
      </c>
      <c r="E10" s="805">
        <v>0</v>
      </c>
      <c r="F10" s="805" t="s">
        <v>859</v>
      </c>
      <c r="G10" s="805">
        <v>0</v>
      </c>
      <c r="H10" s="806">
        <v>0</v>
      </c>
      <c r="I10" s="795" t="s">
        <v>859</v>
      </c>
      <c r="J10" s="805">
        <v>0</v>
      </c>
      <c r="K10" s="805" t="s">
        <v>859</v>
      </c>
      <c r="L10" s="805">
        <v>0</v>
      </c>
      <c r="M10" s="178">
        <v>4.7809336366570117</v>
      </c>
      <c r="O10" s="86" t="s">
        <v>19</v>
      </c>
      <c r="P10" s="84">
        <v>90</v>
      </c>
      <c r="Q10" s="84">
        <v>17</v>
      </c>
      <c r="R10" s="84">
        <v>5</v>
      </c>
      <c r="S10" s="84">
        <v>0</v>
      </c>
      <c r="T10" s="84">
        <v>2</v>
      </c>
      <c r="U10" s="84">
        <v>0</v>
      </c>
      <c r="V10" s="84">
        <v>0</v>
      </c>
      <c r="W10" s="84">
        <v>16</v>
      </c>
      <c r="X10" s="84">
        <v>0</v>
      </c>
      <c r="Y10" s="84">
        <v>2</v>
      </c>
      <c r="Z10" s="84">
        <v>0</v>
      </c>
      <c r="AA10" s="84">
        <v>48</v>
      </c>
    </row>
    <row r="11" spans="1:27" s="83" customFormat="1" ht="18.600000000000001" customHeight="1" x14ac:dyDescent="0.25">
      <c r="A11" s="86" t="s">
        <v>18</v>
      </c>
      <c r="B11" s="178">
        <v>13.093679323890001</v>
      </c>
      <c r="C11" s="178">
        <v>2.6782525889775002</v>
      </c>
      <c r="D11" s="795" t="s">
        <v>859</v>
      </c>
      <c r="E11" s="805" t="s">
        <v>859</v>
      </c>
      <c r="F11" s="805" t="s">
        <v>859</v>
      </c>
      <c r="G11" s="805" t="s">
        <v>859</v>
      </c>
      <c r="H11" s="806">
        <v>0</v>
      </c>
      <c r="I11" s="178">
        <v>2.0830853469825001</v>
      </c>
      <c r="J11" s="805">
        <v>0</v>
      </c>
      <c r="K11" s="805" t="s">
        <v>859</v>
      </c>
      <c r="L11" s="795" t="s">
        <v>859</v>
      </c>
      <c r="M11" s="178">
        <v>4.3645597746300044</v>
      </c>
      <c r="O11" s="86" t="s">
        <v>18</v>
      </c>
      <c r="P11" s="84">
        <v>132</v>
      </c>
      <c r="Q11" s="84">
        <v>27</v>
      </c>
      <c r="R11" s="84">
        <v>7</v>
      </c>
      <c r="S11" s="84">
        <v>5</v>
      </c>
      <c r="T11" s="84">
        <v>7</v>
      </c>
      <c r="U11" s="84">
        <v>1</v>
      </c>
      <c r="V11" s="84">
        <v>0</v>
      </c>
      <c r="W11" s="84">
        <v>21</v>
      </c>
      <c r="X11" s="84">
        <v>0</v>
      </c>
      <c r="Y11" s="84">
        <v>1</v>
      </c>
      <c r="Z11" s="84">
        <v>19</v>
      </c>
      <c r="AA11" s="84">
        <v>44</v>
      </c>
    </row>
    <row r="12" spans="1:27" s="83" customFormat="1" ht="18.600000000000001" customHeight="1" x14ac:dyDescent="0.25">
      <c r="A12" s="86" t="s">
        <v>17</v>
      </c>
      <c r="B12" s="178">
        <v>37.050506665678697</v>
      </c>
      <c r="C12" s="178">
        <v>2.9250399999219998</v>
      </c>
      <c r="D12" s="795" t="s">
        <v>859</v>
      </c>
      <c r="E12" s="805" t="s">
        <v>859</v>
      </c>
      <c r="F12" s="805" t="s">
        <v>859</v>
      </c>
      <c r="G12" s="805" t="s">
        <v>859</v>
      </c>
      <c r="H12" s="806">
        <v>0</v>
      </c>
      <c r="I12" s="178">
        <v>15.6977146662481</v>
      </c>
      <c r="J12" s="805">
        <v>0</v>
      </c>
      <c r="K12" s="795" t="s">
        <v>859</v>
      </c>
      <c r="L12" s="178">
        <v>9.1651253330889002</v>
      </c>
      <c r="M12" s="178">
        <v>6.9225946664820643</v>
      </c>
      <c r="O12" s="86" t="s">
        <v>17</v>
      </c>
      <c r="P12" s="84">
        <v>380</v>
      </c>
      <c r="Q12" s="84">
        <v>30</v>
      </c>
      <c r="R12" s="84">
        <v>9</v>
      </c>
      <c r="S12" s="84">
        <v>4</v>
      </c>
      <c r="T12" s="84">
        <v>8</v>
      </c>
      <c r="U12" s="84">
        <v>2</v>
      </c>
      <c r="V12" s="84">
        <v>0</v>
      </c>
      <c r="W12" s="84">
        <v>161</v>
      </c>
      <c r="X12" s="84">
        <v>0</v>
      </c>
      <c r="Y12" s="84">
        <v>1</v>
      </c>
      <c r="Z12" s="84">
        <v>94</v>
      </c>
      <c r="AA12" s="84">
        <v>71</v>
      </c>
    </row>
    <row r="13" spans="1:27" s="83" customFormat="1" ht="18.600000000000001" customHeight="1" x14ac:dyDescent="0.25">
      <c r="A13" s="86" t="s">
        <v>16</v>
      </c>
      <c r="B13" s="178">
        <v>48.455906880387602</v>
      </c>
      <c r="C13" s="178">
        <v>4.5256724622583997</v>
      </c>
      <c r="D13" s="178">
        <v>2.2628362311291998</v>
      </c>
      <c r="E13" s="805" t="s">
        <v>859</v>
      </c>
      <c r="F13" s="805" t="s">
        <v>859</v>
      </c>
      <c r="G13" s="805" t="s">
        <v>859</v>
      </c>
      <c r="H13" s="806">
        <v>0</v>
      </c>
      <c r="I13" s="178">
        <v>15.605767111236</v>
      </c>
      <c r="J13" s="805" t="s">
        <v>859</v>
      </c>
      <c r="K13" s="805">
        <v>0</v>
      </c>
      <c r="L13" s="178">
        <v>14.0451904001124</v>
      </c>
      <c r="M13" s="178">
        <v>10.221777457859552</v>
      </c>
      <c r="O13" s="86" t="s">
        <v>16</v>
      </c>
      <c r="P13" s="84">
        <v>621</v>
      </c>
      <c r="Q13" s="84">
        <v>58</v>
      </c>
      <c r="R13" s="84">
        <v>29</v>
      </c>
      <c r="S13" s="84">
        <v>10</v>
      </c>
      <c r="T13" s="84">
        <v>6</v>
      </c>
      <c r="U13" s="84">
        <v>4</v>
      </c>
      <c r="V13" s="84">
        <v>0</v>
      </c>
      <c r="W13" s="84">
        <v>200</v>
      </c>
      <c r="X13" s="84">
        <v>3</v>
      </c>
      <c r="Y13" s="84">
        <v>0</v>
      </c>
      <c r="Z13" s="84">
        <v>180</v>
      </c>
      <c r="AA13" s="84">
        <v>131</v>
      </c>
    </row>
    <row r="14" spans="1:27" s="83" customFormat="1" ht="18.600000000000001" customHeight="1" x14ac:dyDescent="0.25">
      <c r="A14" s="86" t="s">
        <v>15</v>
      </c>
      <c r="B14" s="178">
        <v>53.062893596139702</v>
      </c>
      <c r="C14" s="178">
        <v>5.4960333687740004</v>
      </c>
      <c r="D14" s="178">
        <v>3.0097325590905002</v>
      </c>
      <c r="E14" s="805" t="s">
        <v>859</v>
      </c>
      <c r="F14" s="805" t="s">
        <v>859</v>
      </c>
      <c r="G14" s="805" t="s">
        <v>859</v>
      </c>
      <c r="H14" s="805" t="s">
        <v>859</v>
      </c>
      <c r="I14" s="178">
        <v>11.9735012676863</v>
      </c>
      <c r="J14" s="805">
        <v>0</v>
      </c>
      <c r="K14" s="795" t="s">
        <v>859</v>
      </c>
      <c r="L14" s="178">
        <v>18.712685041301999</v>
      </c>
      <c r="M14" s="178">
        <v>11.122924674899812</v>
      </c>
      <c r="O14" s="86" t="s">
        <v>15</v>
      </c>
      <c r="P14" s="84">
        <v>811</v>
      </c>
      <c r="Q14" s="84">
        <v>84</v>
      </c>
      <c r="R14" s="84">
        <v>46</v>
      </c>
      <c r="S14" s="84">
        <v>10</v>
      </c>
      <c r="T14" s="84">
        <v>12</v>
      </c>
      <c r="U14" s="84">
        <v>10</v>
      </c>
      <c r="V14" s="84">
        <v>6</v>
      </c>
      <c r="W14" s="84">
        <v>183</v>
      </c>
      <c r="X14" s="84">
        <v>0</v>
      </c>
      <c r="Y14" s="84">
        <v>4</v>
      </c>
      <c r="Z14" s="84">
        <v>286</v>
      </c>
      <c r="AA14" s="84">
        <v>170</v>
      </c>
    </row>
    <row r="15" spans="1:27" s="83" customFormat="1" ht="18.600000000000001" customHeight="1" x14ac:dyDescent="0.25">
      <c r="A15" s="86" t="s">
        <v>14</v>
      </c>
      <c r="B15" s="178">
        <v>64.585488397276393</v>
      </c>
      <c r="C15" s="178">
        <v>8.6905933080556004</v>
      </c>
      <c r="D15" s="178">
        <v>6.1897031474641002</v>
      </c>
      <c r="E15" s="178">
        <v>1.2504450802958</v>
      </c>
      <c r="F15" s="178">
        <v>1.5005340963549001</v>
      </c>
      <c r="G15" s="795" t="s">
        <v>859</v>
      </c>
      <c r="H15" s="795" t="s">
        <v>859</v>
      </c>
      <c r="I15" s="178">
        <v>11.1289612146323</v>
      </c>
      <c r="J15" s="795" t="s">
        <v>859</v>
      </c>
      <c r="K15" s="795" t="s">
        <v>859</v>
      </c>
      <c r="L15" s="178">
        <v>16.505875059904099</v>
      </c>
      <c r="M15" s="178">
        <v>16.630919567933713</v>
      </c>
      <c r="O15" s="86" t="s">
        <v>14</v>
      </c>
      <c r="P15" s="84">
        <v>1033</v>
      </c>
      <c r="Q15" s="84">
        <v>139</v>
      </c>
      <c r="R15" s="84">
        <v>99</v>
      </c>
      <c r="S15" s="84">
        <v>20</v>
      </c>
      <c r="T15" s="84">
        <v>24</v>
      </c>
      <c r="U15" s="84">
        <v>19</v>
      </c>
      <c r="V15" s="84">
        <v>11</v>
      </c>
      <c r="W15" s="84">
        <v>178</v>
      </c>
      <c r="X15" s="84">
        <v>2</v>
      </c>
      <c r="Y15" s="84">
        <v>11</v>
      </c>
      <c r="Z15" s="84">
        <v>264</v>
      </c>
      <c r="AA15" s="84">
        <v>266</v>
      </c>
    </row>
    <row r="16" spans="1:27" s="83" customFormat="1" ht="18.600000000000001" customHeight="1" x14ac:dyDescent="0.25">
      <c r="A16" s="86" t="s">
        <v>13</v>
      </c>
      <c r="B16" s="178">
        <v>104.0097742044039</v>
      </c>
      <c r="C16" s="178">
        <v>19.555811638669098</v>
      </c>
      <c r="D16" s="178">
        <v>11.5977684166239</v>
      </c>
      <c r="E16" s="178">
        <v>1.850707726057</v>
      </c>
      <c r="F16" s="178">
        <v>3.7014154521139999</v>
      </c>
      <c r="G16" s="178">
        <v>2.9611323616912002</v>
      </c>
      <c r="H16" s="180">
        <v>1.850707726057</v>
      </c>
      <c r="I16" s="178">
        <v>13.201715112540001</v>
      </c>
      <c r="J16" s="795" t="s">
        <v>859</v>
      </c>
      <c r="K16" s="178">
        <v>1.2954954082398999</v>
      </c>
      <c r="L16" s="178">
        <v>19.617501896204299</v>
      </c>
      <c r="M16" s="178">
        <v>27.883996405925597</v>
      </c>
      <c r="O16" s="86" t="s">
        <v>13</v>
      </c>
      <c r="P16" s="84">
        <v>1686</v>
      </c>
      <c r="Q16" s="84">
        <v>317</v>
      </c>
      <c r="R16" s="84">
        <v>188</v>
      </c>
      <c r="S16" s="84">
        <v>30</v>
      </c>
      <c r="T16" s="84">
        <v>60</v>
      </c>
      <c r="U16" s="84">
        <v>48</v>
      </c>
      <c r="V16" s="84">
        <v>30</v>
      </c>
      <c r="W16" s="84">
        <v>214</v>
      </c>
      <c r="X16" s="84">
        <v>8</v>
      </c>
      <c r="Y16" s="84">
        <v>21</v>
      </c>
      <c r="Z16" s="84">
        <v>318</v>
      </c>
      <c r="AA16" s="84">
        <v>452</v>
      </c>
    </row>
    <row r="17" spans="1:27" s="83" customFormat="1" ht="18.600000000000001" customHeight="1" x14ac:dyDescent="0.25">
      <c r="A17" s="86" t="s">
        <v>12</v>
      </c>
      <c r="B17" s="178">
        <v>181.58679583658599</v>
      </c>
      <c r="C17" s="178">
        <v>49.5007120778454</v>
      </c>
      <c r="D17" s="178">
        <v>20.406415999438298</v>
      </c>
      <c r="E17" s="178">
        <v>3.9398525939510001</v>
      </c>
      <c r="F17" s="178">
        <v>8.6373691482771005</v>
      </c>
      <c r="G17" s="178">
        <v>5.6572242374680002</v>
      </c>
      <c r="H17" s="180">
        <v>4.4449619008678001</v>
      </c>
      <c r="I17" s="178">
        <v>17.2242273658625</v>
      </c>
      <c r="J17" s="178">
        <v>1.0102186138336</v>
      </c>
      <c r="K17" s="178">
        <v>2.6265683959673001</v>
      </c>
      <c r="L17" s="178">
        <v>18.992109940071298</v>
      </c>
      <c r="M17" s="178">
        <v>49.147135563003673</v>
      </c>
      <c r="O17" s="86" t="s">
        <v>12</v>
      </c>
      <c r="P17" s="84">
        <v>3595</v>
      </c>
      <c r="Q17" s="84">
        <v>980</v>
      </c>
      <c r="R17" s="84">
        <v>404</v>
      </c>
      <c r="S17" s="84">
        <v>78</v>
      </c>
      <c r="T17" s="84">
        <v>171</v>
      </c>
      <c r="U17" s="84">
        <v>112</v>
      </c>
      <c r="V17" s="84">
        <v>88</v>
      </c>
      <c r="W17" s="84">
        <v>341</v>
      </c>
      <c r="X17" s="84">
        <v>20</v>
      </c>
      <c r="Y17" s="84">
        <v>52</v>
      </c>
      <c r="Z17" s="84">
        <v>376</v>
      </c>
      <c r="AA17" s="84">
        <v>973</v>
      </c>
    </row>
    <row r="18" spans="1:27" s="83" customFormat="1" ht="18.600000000000001" customHeight="1" x14ac:dyDescent="0.25">
      <c r="A18" s="86" t="s">
        <v>11</v>
      </c>
      <c r="B18" s="178">
        <v>291.46289735016722</v>
      </c>
      <c r="C18" s="178">
        <v>95.178984313921205</v>
      </c>
      <c r="D18" s="178">
        <v>37.998818969675803</v>
      </c>
      <c r="E18" s="178">
        <v>6.1338722823826997</v>
      </c>
      <c r="F18" s="178">
        <v>16.426302044346901</v>
      </c>
      <c r="G18" s="178">
        <v>9.7726100770165001</v>
      </c>
      <c r="H18" s="180">
        <v>8.5770248016367994</v>
      </c>
      <c r="I18" s="178">
        <v>21.572516925328902</v>
      </c>
      <c r="J18" s="178">
        <v>1.351531180864</v>
      </c>
      <c r="K18" s="178">
        <v>4.0545935425919</v>
      </c>
      <c r="L18" s="178">
        <v>18.297652910158501</v>
      </c>
      <c r="M18" s="178">
        <v>72.098990302243962</v>
      </c>
      <c r="O18" s="86" t="s">
        <v>11</v>
      </c>
      <c r="P18" s="84">
        <v>5607</v>
      </c>
      <c r="Q18" s="84">
        <v>1831</v>
      </c>
      <c r="R18" s="84">
        <v>731</v>
      </c>
      <c r="S18" s="84">
        <v>118</v>
      </c>
      <c r="T18" s="84">
        <v>316</v>
      </c>
      <c r="U18" s="84">
        <v>188</v>
      </c>
      <c r="V18" s="84">
        <v>165</v>
      </c>
      <c r="W18" s="84">
        <v>415</v>
      </c>
      <c r="X18" s="84">
        <v>26</v>
      </c>
      <c r="Y18" s="84">
        <v>78</v>
      </c>
      <c r="Z18" s="84">
        <v>352</v>
      </c>
      <c r="AA18" s="84">
        <v>1387</v>
      </c>
    </row>
    <row r="19" spans="1:27" s="83" customFormat="1" ht="18.600000000000001" customHeight="1" x14ac:dyDescent="0.25">
      <c r="A19" s="86" t="s">
        <v>10</v>
      </c>
      <c r="B19" s="178">
        <v>432.55431211303039</v>
      </c>
      <c r="C19" s="178">
        <v>166.57300258376151</v>
      </c>
      <c r="D19" s="178">
        <v>51.042889984627301</v>
      </c>
      <c r="E19" s="178">
        <v>11.2795672064243</v>
      </c>
      <c r="F19" s="178">
        <v>21.989459301413099</v>
      </c>
      <c r="G19" s="178">
        <v>15.552130542191099</v>
      </c>
      <c r="H19" s="180">
        <v>11.2795672064243</v>
      </c>
      <c r="I19" s="178">
        <v>25.4644774811701</v>
      </c>
      <c r="J19" s="178">
        <v>3.6459207131876998</v>
      </c>
      <c r="K19" s="178">
        <v>7.8615165378108998</v>
      </c>
      <c r="L19" s="178">
        <v>18.286571077081899</v>
      </c>
      <c r="M19" s="178">
        <v>99.579209478938111</v>
      </c>
      <c r="O19" s="86" t="s">
        <v>10</v>
      </c>
      <c r="P19" s="84">
        <v>7593</v>
      </c>
      <c r="Q19" s="84">
        <v>2924</v>
      </c>
      <c r="R19" s="84">
        <v>896</v>
      </c>
      <c r="S19" s="84">
        <v>198</v>
      </c>
      <c r="T19" s="84">
        <v>386</v>
      </c>
      <c r="U19" s="84">
        <v>273</v>
      </c>
      <c r="V19" s="84">
        <v>198</v>
      </c>
      <c r="W19" s="84">
        <v>447</v>
      </c>
      <c r="X19" s="84">
        <v>64</v>
      </c>
      <c r="Y19" s="84">
        <v>138</v>
      </c>
      <c r="Z19" s="84">
        <v>321</v>
      </c>
      <c r="AA19" s="84">
        <v>1748</v>
      </c>
    </row>
    <row r="20" spans="1:27" s="83" customFormat="1" ht="18.600000000000001" customHeight="1" x14ac:dyDescent="0.25">
      <c r="A20" s="86" t="s">
        <v>9</v>
      </c>
      <c r="B20" s="178">
        <v>620.60279561469997</v>
      </c>
      <c r="C20" s="178">
        <v>255.6119387004702</v>
      </c>
      <c r="D20" s="178">
        <v>69.876279538929197</v>
      </c>
      <c r="E20" s="178">
        <v>20.2866618016246</v>
      </c>
      <c r="F20" s="178">
        <v>34.487325062761897</v>
      </c>
      <c r="G20" s="178">
        <v>27.499697108868901</v>
      </c>
      <c r="H20" s="180">
        <v>16.849199663016002</v>
      </c>
      <c r="I20" s="178">
        <v>26.485364018787699</v>
      </c>
      <c r="J20" s="178">
        <v>7.6074981756091997</v>
      </c>
      <c r="K20" s="178">
        <v>10.4814419308394</v>
      </c>
      <c r="L20" s="178">
        <v>20.850180185003101</v>
      </c>
      <c r="M20" s="178">
        <v>130.5672094287896</v>
      </c>
      <c r="O20" s="86" t="s">
        <v>9</v>
      </c>
      <c r="P20" s="84">
        <v>11013</v>
      </c>
      <c r="Q20" s="84">
        <v>4536</v>
      </c>
      <c r="R20" s="84">
        <v>1240</v>
      </c>
      <c r="S20" s="84">
        <v>360</v>
      </c>
      <c r="T20" s="84">
        <v>612</v>
      </c>
      <c r="U20" s="84">
        <v>488</v>
      </c>
      <c r="V20" s="84">
        <v>299</v>
      </c>
      <c r="W20" s="84">
        <v>470</v>
      </c>
      <c r="X20" s="84">
        <v>135</v>
      </c>
      <c r="Y20" s="84">
        <v>186</v>
      </c>
      <c r="Z20" s="84">
        <v>370</v>
      </c>
      <c r="AA20" s="84">
        <v>2317</v>
      </c>
    </row>
    <row r="21" spans="1:27" s="83" customFormat="1" ht="18.600000000000001" customHeight="1" x14ac:dyDescent="0.25">
      <c r="A21" s="86" t="s">
        <v>8</v>
      </c>
      <c r="B21" s="178">
        <v>872.84367047722617</v>
      </c>
      <c r="C21" s="178">
        <v>366.51139219218811</v>
      </c>
      <c r="D21" s="178">
        <v>93.403306272509198</v>
      </c>
      <c r="E21" s="178">
        <v>38.6339709642982</v>
      </c>
      <c r="F21" s="178">
        <v>49.087868989931899</v>
      </c>
      <c r="G21" s="178">
        <v>40.7361135020615</v>
      </c>
      <c r="H21" s="180">
        <v>24.771193147697101</v>
      </c>
      <c r="I21" s="178">
        <v>31.6457673928149</v>
      </c>
      <c r="J21" s="178">
        <v>12.953743205676499</v>
      </c>
      <c r="K21" s="178">
        <v>17.8398042393965</v>
      </c>
      <c r="L21" s="178">
        <v>20.566908072170499</v>
      </c>
      <c r="M21" s="178">
        <v>176.69360249848162</v>
      </c>
      <c r="O21" s="86" t="s">
        <v>8</v>
      </c>
      <c r="P21" s="84">
        <v>15363</v>
      </c>
      <c r="Q21" s="84">
        <v>6451</v>
      </c>
      <c r="R21" s="84">
        <v>1644</v>
      </c>
      <c r="S21" s="84">
        <v>680</v>
      </c>
      <c r="T21" s="84">
        <v>864</v>
      </c>
      <c r="U21" s="84">
        <v>717</v>
      </c>
      <c r="V21" s="84">
        <v>436</v>
      </c>
      <c r="W21" s="84">
        <v>557</v>
      </c>
      <c r="X21" s="84">
        <v>228</v>
      </c>
      <c r="Y21" s="84">
        <v>314</v>
      </c>
      <c r="Z21" s="84">
        <v>362</v>
      </c>
      <c r="AA21" s="84">
        <v>3110</v>
      </c>
    </row>
    <row r="22" spans="1:27" s="83" customFormat="1" ht="18.600000000000001" customHeight="1" x14ac:dyDescent="0.25">
      <c r="A22" s="86" t="s">
        <v>7</v>
      </c>
      <c r="B22" s="178">
        <v>1225.3521533097426</v>
      </c>
      <c r="C22" s="178">
        <v>484.61449939142699</v>
      </c>
      <c r="D22" s="178">
        <v>130.01696054581481</v>
      </c>
      <c r="E22" s="178">
        <v>66.226587891433297</v>
      </c>
      <c r="F22" s="178">
        <v>69.175690546811694</v>
      </c>
      <c r="G22" s="178">
        <v>65.072591200198204</v>
      </c>
      <c r="H22" s="180">
        <v>40.261662338644797</v>
      </c>
      <c r="I22" s="178">
        <v>43.403097775895802</v>
      </c>
      <c r="J22" s="178">
        <v>26.734256680278499</v>
      </c>
      <c r="K22" s="178">
        <v>30.5809123177286</v>
      </c>
      <c r="L22" s="178">
        <v>21.541271569720799</v>
      </c>
      <c r="M22" s="178">
        <v>247.72462305178914</v>
      </c>
      <c r="O22" s="86" t="s">
        <v>7</v>
      </c>
      <c r="P22" s="84">
        <v>19113</v>
      </c>
      <c r="Q22" s="84">
        <v>7559</v>
      </c>
      <c r="R22" s="84">
        <v>2028</v>
      </c>
      <c r="S22" s="84">
        <v>1033</v>
      </c>
      <c r="T22" s="84">
        <v>1079</v>
      </c>
      <c r="U22" s="84">
        <v>1015</v>
      </c>
      <c r="V22" s="84">
        <v>628</v>
      </c>
      <c r="W22" s="84">
        <v>677</v>
      </c>
      <c r="X22" s="84">
        <v>417</v>
      </c>
      <c r="Y22" s="84">
        <v>477</v>
      </c>
      <c r="Z22" s="84">
        <v>336</v>
      </c>
      <c r="AA22" s="84">
        <v>3864</v>
      </c>
    </row>
    <row r="23" spans="1:27" s="83" customFormat="1" ht="18.600000000000001" customHeight="1" x14ac:dyDescent="0.25">
      <c r="A23" s="86" t="s">
        <v>6</v>
      </c>
      <c r="B23" s="178">
        <v>1883.4406434666569</v>
      </c>
      <c r="C23" s="178">
        <v>673.01934075957797</v>
      </c>
      <c r="D23" s="178">
        <v>197.79545343944091</v>
      </c>
      <c r="E23" s="178">
        <v>127.5736434139704</v>
      </c>
      <c r="F23" s="178">
        <v>116.3928512106023</v>
      </c>
      <c r="G23" s="178">
        <v>108.42955316647679</v>
      </c>
      <c r="H23" s="180">
        <v>60.569327547742603</v>
      </c>
      <c r="I23" s="178">
        <v>60.730202255704697</v>
      </c>
      <c r="J23" s="178">
        <v>52.364717441673903</v>
      </c>
      <c r="K23" s="178">
        <v>53.490840397408803</v>
      </c>
      <c r="L23" s="178">
        <v>23.7290194244144</v>
      </c>
      <c r="M23" s="178">
        <v>409.34569440964412</v>
      </c>
      <c r="O23" s="86" t="s">
        <v>6</v>
      </c>
      <c r="P23" s="84">
        <v>23415</v>
      </c>
      <c r="Q23" s="84">
        <v>8367</v>
      </c>
      <c r="R23" s="84">
        <v>2459</v>
      </c>
      <c r="S23" s="84">
        <v>1586</v>
      </c>
      <c r="T23" s="84">
        <v>1447</v>
      </c>
      <c r="U23" s="84">
        <v>1348</v>
      </c>
      <c r="V23" s="84">
        <v>753</v>
      </c>
      <c r="W23" s="84">
        <v>755</v>
      </c>
      <c r="X23" s="84">
        <v>651</v>
      </c>
      <c r="Y23" s="84">
        <v>665</v>
      </c>
      <c r="Z23" s="84">
        <v>295</v>
      </c>
      <c r="AA23" s="84">
        <v>5089</v>
      </c>
    </row>
    <row r="24" spans="1:27" s="83" customFormat="1" ht="18.600000000000001" customHeight="1" x14ac:dyDescent="0.25">
      <c r="A24" s="86" t="s">
        <v>5</v>
      </c>
      <c r="B24" s="178">
        <v>3131.9554020273567</v>
      </c>
      <c r="C24" s="178">
        <v>930.79986983694619</v>
      </c>
      <c r="D24" s="178">
        <v>335.98152101634412</v>
      </c>
      <c r="E24" s="178">
        <v>275.96354540925779</v>
      </c>
      <c r="F24" s="178">
        <v>216.39235373969319</v>
      </c>
      <c r="G24" s="178">
        <v>196.73386048873701</v>
      </c>
      <c r="H24" s="180">
        <v>121.2273750475639</v>
      </c>
      <c r="I24" s="178">
        <v>97.101042421390204</v>
      </c>
      <c r="J24" s="178">
        <v>108.8663527761292</v>
      </c>
      <c r="K24" s="178">
        <v>93.824626879564207</v>
      </c>
      <c r="L24" s="178">
        <v>27.998460084695299</v>
      </c>
      <c r="M24" s="178">
        <v>727.06639432703537</v>
      </c>
      <c r="O24" s="86" t="s">
        <v>5</v>
      </c>
      <c r="P24" s="84">
        <v>21030</v>
      </c>
      <c r="Q24" s="84">
        <v>6250</v>
      </c>
      <c r="R24" s="84">
        <v>2256</v>
      </c>
      <c r="S24" s="84">
        <v>1853</v>
      </c>
      <c r="T24" s="84">
        <v>1453</v>
      </c>
      <c r="U24" s="84">
        <v>1321</v>
      </c>
      <c r="V24" s="84">
        <v>814</v>
      </c>
      <c r="W24" s="84">
        <v>652</v>
      </c>
      <c r="X24" s="84">
        <v>731</v>
      </c>
      <c r="Y24" s="84">
        <v>630</v>
      </c>
      <c r="Z24" s="84">
        <v>188</v>
      </c>
      <c r="AA24" s="84">
        <v>4882</v>
      </c>
    </row>
    <row r="25" spans="1:27" s="83" customFormat="1" ht="18.600000000000001" customHeight="1" x14ac:dyDescent="0.25">
      <c r="A25" s="86" t="s">
        <v>4</v>
      </c>
      <c r="B25" s="178">
        <v>5685.8611420595507</v>
      </c>
      <c r="C25" s="178">
        <v>1327.8606367601194</v>
      </c>
      <c r="D25" s="178">
        <v>658.13180031560501</v>
      </c>
      <c r="E25" s="178">
        <v>590.41339292000941</v>
      </c>
      <c r="F25" s="178">
        <v>411.69478257628163</v>
      </c>
      <c r="G25" s="178">
        <v>362.40737902841681</v>
      </c>
      <c r="H25" s="180">
        <v>288.062093844873</v>
      </c>
      <c r="I25" s="178">
        <v>123.0114189387884</v>
      </c>
      <c r="J25" s="178">
        <v>225.31384479023859</v>
      </c>
      <c r="K25" s="178">
        <v>202.11977253241989</v>
      </c>
      <c r="L25" s="178">
        <v>36.0336479719683</v>
      </c>
      <c r="M25" s="178">
        <v>1460.8123723808301</v>
      </c>
      <c r="O25" s="86" t="s">
        <v>4</v>
      </c>
      <c r="P25" s="84">
        <v>27456</v>
      </c>
      <c r="Q25" s="84">
        <v>6412</v>
      </c>
      <c r="R25" s="84">
        <v>3178</v>
      </c>
      <c r="S25" s="84">
        <v>2851</v>
      </c>
      <c r="T25" s="84">
        <v>1988</v>
      </c>
      <c r="U25" s="84">
        <v>1750</v>
      </c>
      <c r="V25" s="84">
        <v>1391</v>
      </c>
      <c r="W25" s="84">
        <v>594</v>
      </c>
      <c r="X25" s="84">
        <v>1088</v>
      </c>
      <c r="Y25" s="84">
        <v>976</v>
      </c>
      <c r="Z25" s="84">
        <v>174</v>
      </c>
      <c r="AA25" s="84">
        <v>7054</v>
      </c>
    </row>
    <row r="26" spans="1:27" s="83" customFormat="1" ht="18.600000000000001" customHeight="1" x14ac:dyDescent="0.25">
      <c r="A26" s="87" t="s">
        <v>3</v>
      </c>
      <c r="B26" s="179">
        <v>14173.642389124188</v>
      </c>
      <c r="C26" s="179">
        <v>1845.9305829985635</v>
      </c>
      <c r="D26" s="179">
        <v>1845.2417172504613</v>
      </c>
      <c r="E26" s="179">
        <v>1929.9722042670639</v>
      </c>
      <c r="F26" s="179">
        <v>924.45783395350384</v>
      </c>
      <c r="G26" s="179">
        <v>773.13699128699636</v>
      </c>
      <c r="H26" s="181">
        <v>943.28683106830465</v>
      </c>
      <c r="I26" s="179">
        <v>226.17758729364161</v>
      </c>
      <c r="J26" s="179">
        <v>647.30418130027999</v>
      </c>
      <c r="K26" s="179">
        <v>487.25770582447473</v>
      </c>
      <c r="L26" s="179">
        <v>29.161983336337599</v>
      </c>
      <c r="M26" s="179">
        <v>4521.7147705445595</v>
      </c>
      <c r="O26" s="87" t="s">
        <v>3</v>
      </c>
      <c r="P26" s="88">
        <v>61726</v>
      </c>
      <c r="Q26" s="88">
        <v>8039</v>
      </c>
      <c r="R26" s="88">
        <v>8036</v>
      </c>
      <c r="S26" s="88">
        <v>8405</v>
      </c>
      <c r="T26" s="88">
        <v>4026</v>
      </c>
      <c r="U26" s="88">
        <v>3367</v>
      </c>
      <c r="V26" s="88">
        <v>4108</v>
      </c>
      <c r="W26" s="88">
        <v>985</v>
      </c>
      <c r="X26" s="88">
        <v>2819</v>
      </c>
      <c r="Y26" s="88">
        <v>2122</v>
      </c>
      <c r="Z26" s="88">
        <v>127</v>
      </c>
      <c r="AA26" s="88">
        <v>19692</v>
      </c>
    </row>
    <row r="27" spans="1:27" s="21" customFormat="1" x14ac:dyDescent="0.25">
      <c r="A27" s="794" t="s">
        <v>873</v>
      </c>
      <c r="B27" s="1"/>
      <c r="C27" s="22"/>
      <c r="H27" s="1"/>
      <c r="N27" s="1"/>
    </row>
  </sheetData>
  <mergeCells count="6">
    <mergeCell ref="A1:M2"/>
    <mergeCell ref="A5:A6"/>
    <mergeCell ref="M5:M6"/>
    <mergeCell ref="O5:O6"/>
    <mergeCell ref="AA5:AA6"/>
    <mergeCell ref="O1:AA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90" fitToWidth="0" orientation="landscape" r:id="rId1"/>
  <headerFooter alignWithMargins="0"/>
  <colBreaks count="1" manualBreakCount="1">
    <brk id="13" max="26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21">
    <pageSetUpPr fitToPage="1"/>
  </sheetPr>
  <dimension ref="A1:Q27"/>
  <sheetViews>
    <sheetView showZeros="0" view="pageBreakPreview" zoomScaleNormal="90" zoomScaleSheetLayoutView="100" workbookViewId="0">
      <selection activeCell="U6" sqref="U6"/>
    </sheetView>
  </sheetViews>
  <sheetFormatPr defaultRowHeight="15.75" x14ac:dyDescent="0.25"/>
  <cols>
    <col min="1" max="1" width="14.25" style="80" customWidth="1"/>
    <col min="2" max="2" width="28.375" style="80" customWidth="1"/>
    <col min="3" max="3" width="3.75" style="80" customWidth="1"/>
    <col min="4" max="4" width="9.875" style="80" customWidth="1"/>
    <col min="5" max="7" width="9.25" style="80" customWidth="1"/>
    <col min="8" max="8" width="3.75" style="80" customWidth="1"/>
    <col min="9" max="9" width="9.875" style="80" customWidth="1"/>
    <col min="10" max="12" width="9.25" style="80" customWidth="1"/>
    <col min="13" max="13" width="8" style="80" bestFit="1" customWidth="1"/>
    <col min="14" max="14" width="7.375" style="80" customWidth="1"/>
    <col min="15" max="15" width="8" style="80" bestFit="1" customWidth="1"/>
    <col min="16" max="16" width="7.375" style="80" customWidth="1"/>
    <col min="17" max="17" width="8.5" style="80" customWidth="1"/>
    <col min="18" max="16384" width="9" style="80"/>
  </cols>
  <sheetData>
    <row r="1" spans="1:17" ht="25.5" x14ac:dyDescent="0.25">
      <c r="A1" s="861" t="s">
        <v>116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861"/>
      <c r="Q1" s="861"/>
    </row>
    <row r="2" spans="1:17" ht="6" customHeigh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7" ht="15.75" customHeight="1" x14ac:dyDescent="0.25">
      <c r="A3" s="283" t="s">
        <v>58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7" ht="15.75" customHeight="1" x14ac:dyDescent="0.25">
      <c r="N4" s="286"/>
      <c r="Q4" s="258" t="s">
        <v>409</v>
      </c>
    </row>
    <row r="5" spans="1:17" s="28" customFormat="1" ht="17.100000000000001" customHeight="1" x14ac:dyDescent="0.25">
      <c r="A5" s="858" t="s">
        <v>170</v>
      </c>
      <c r="B5" s="868" t="s">
        <v>137</v>
      </c>
      <c r="C5" s="865" t="s">
        <v>662</v>
      </c>
      <c r="D5" s="866"/>
      <c r="E5" s="866"/>
      <c r="F5" s="866"/>
      <c r="G5" s="867"/>
      <c r="H5" s="865" t="s">
        <v>599</v>
      </c>
      <c r="I5" s="866"/>
      <c r="J5" s="866"/>
      <c r="K5" s="866"/>
      <c r="L5" s="867"/>
      <c r="M5" s="863" t="s">
        <v>537</v>
      </c>
      <c r="N5" s="864"/>
      <c r="O5" s="863" t="s">
        <v>536</v>
      </c>
      <c r="P5" s="864"/>
      <c r="Q5" s="853" t="s">
        <v>287</v>
      </c>
    </row>
    <row r="6" spans="1:17" s="28" customFormat="1" ht="17.100000000000001" customHeight="1" x14ac:dyDescent="0.25">
      <c r="A6" s="859"/>
      <c r="B6" s="869"/>
      <c r="C6" s="394" t="s">
        <v>142</v>
      </c>
      <c r="D6" s="394" t="s">
        <v>143</v>
      </c>
      <c r="E6" s="817" t="s">
        <v>417</v>
      </c>
      <c r="F6" s="862"/>
      <c r="G6" s="394" t="s">
        <v>145</v>
      </c>
      <c r="H6" s="394" t="s">
        <v>142</v>
      </c>
      <c r="I6" s="394" t="s">
        <v>143</v>
      </c>
      <c r="J6" s="817" t="s">
        <v>144</v>
      </c>
      <c r="K6" s="862"/>
      <c r="L6" s="394" t="s">
        <v>145</v>
      </c>
      <c r="M6" s="856" t="s">
        <v>171</v>
      </c>
      <c r="N6" s="856" t="s">
        <v>411</v>
      </c>
      <c r="O6" s="856" t="s">
        <v>171</v>
      </c>
      <c r="P6" s="856" t="s">
        <v>172</v>
      </c>
      <c r="Q6" s="854"/>
    </row>
    <row r="7" spans="1:17" s="28" customFormat="1" ht="29.85" customHeight="1" x14ac:dyDescent="0.25">
      <c r="A7" s="860"/>
      <c r="B7" s="870"/>
      <c r="C7" s="395" t="s">
        <v>148</v>
      </c>
      <c r="D7" s="395" t="s">
        <v>149</v>
      </c>
      <c r="E7" s="396" t="s">
        <v>147</v>
      </c>
      <c r="F7" s="397" t="s">
        <v>173</v>
      </c>
      <c r="G7" s="527" t="s">
        <v>174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413</v>
      </c>
      <c r="M7" s="857"/>
      <c r="N7" s="857"/>
      <c r="O7" s="857"/>
      <c r="P7" s="857"/>
      <c r="Q7" s="855"/>
    </row>
    <row r="8" spans="1:17" s="26" customFormat="1" ht="27.75" customHeight="1" x14ac:dyDescent="0.25">
      <c r="A8" s="130" t="s">
        <v>627</v>
      </c>
      <c r="B8" s="663" t="s">
        <v>628</v>
      </c>
      <c r="C8" s="192"/>
      <c r="D8" s="193">
        <v>201383</v>
      </c>
      <c r="E8" s="194">
        <v>860.23132265836</v>
      </c>
      <c r="F8" s="194">
        <v>410.26567187568702</v>
      </c>
      <c r="G8" s="195">
        <v>100</v>
      </c>
      <c r="H8" s="339"/>
      <c r="I8" s="241">
        <v>205575</v>
      </c>
      <c r="J8" s="196">
        <v>880.688182147779</v>
      </c>
      <c r="K8" s="196">
        <v>429.56676833417703</v>
      </c>
      <c r="L8" s="197">
        <v>100</v>
      </c>
      <c r="M8" s="718">
        <f>((E8/J8)-1)*100</f>
        <v>-2.3228266149240007</v>
      </c>
      <c r="N8" s="718">
        <f>E8-J8</f>
        <v>-20.456859489419003</v>
      </c>
      <c r="O8" s="718">
        <f>((F8/K8)-1)*100</f>
        <v>-4.4931540056829871</v>
      </c>
      <c r="P8" s="718">
        <f>F8-K8</f>
        <v>-19.301096458490008</v>
      </c>
      <c r="Q8" s="718">
        <f>D8/I8*100-100</f>
        <v>-2.039158457983703</v>
      </c>
    </row>
    <row r="9" spans="1:17" s="26" customFormat="1" ht="27.75" customHeight="1" x14ac:dyDescent="0.25">
      <c r="A9" s="131" t="s">
        <v>629</v>
      </c>
      <c r="B9" s="663" t="s">
        <v>630</v>
      </c>
      <c r="C9" s="192">
        <v>1</v>
      </c>
      <c r="D9" s="193">
        <v>54032</v>
      </c>
      <c r="E9" s="194">
        <v>230.80408388928799</v>
      </c>
      <c r="F9" s="194">
        <v>113.250822137627</v>
      </c>
      <c r="G9" s="195">
        <v>26.830467318492602</v>
      </c>
      <c r="H9" s="340">
        <v>1</v>
      </c>
      <c r="I9" s="242">
        <v>53126</v>
      </c>
      <c r="J9" s="196">
        <v>227.59304567570399</v>
      </c>
      <c r="K9" s="196">
        <v>115.437985170323</v>
      </c>
      <c r="L9" s="199">
        <v>25.842636507357401</v>
      </c>
      <c r="M9" s="718">
        <f>((E9/J9)-1)*100</f>
        <v>1.4108683347730189</v>
      </c>
      <c r="N9" s="718">
        <f>E9-J9</f>
        <v>3.2110382135840041</v>
      </c>
      <c r="O9" s="718">
        <f t="shared" ref="O9:O17" si="0">((F9/K9)-1)*100</f>
        <v>-1.8946649402005411</v>
      </c>
      <c r="P9" s="718">
        <f t="shared" ref="P9:P18" si="1">F9-K9</f>
        <v>-2.1871630326960059</v>
      </c>
      <c r="Q9" s="718">
        <f t="shared" ref="Q9:Q17" si="2">D9/I9*100-100</f>
        <v>1.7053796634416187</v>
      </c>
    </row>
    <row r="10" spans="1:17" s="26" customFormat="1" ht="31.5" x14ac:dyDescent="0.25">
      <c r="A10" s="131" t="s">
        <v>631</v>
      </c>
      <c r="B10" s="663" t="s">
        <v>632</v>
      </c>
      <c r="C10" s="192">
        <v>2</v>
      </c>
      <c r="D10" s="193">
        <v>23276</v>
      </c>
      <c r="E10" s="194">
        <v>99.426189232437594</v>
      </c>
      <c r="F10" s="194">
        <v>45.509368189708098</v>
      </c>
      <c r="G10" s="195">
        <v>11.5580759051161</v>
      </c>
      <c r="H10" s="340">
        <v>2</v>
      </c>
      <c r="I10" s="243">
        <v>23424</v>
      </c>
      <c r="J10" s="200">
        <v>100.348972290549</v>
      </c>
      <c r="K10" s="200">
        <v>46.847582157024597</v>
      </c>
      <c r="L10" s="199">
        <v>11.3943816125502</v>
      </c>
      <c r="M10" s="718">
        <f>((E10/J10)-1)*100</f>
        <v>-0.91957399966149378</v>
      </c>
      <c r="N10" s="718">
        <f>E10-J10</f>
        <v>-0.92278305811140626</v>
      </c>
      <c r="O10" s="718">
        <f t="shared" si="0"/>
        <v>-2.856527286362498</v>
      </c>
      <c r="P10" s="718">
        <f t="shared" si="1"/>
        <v>-1.3382139673164986</v>
      </c>
      <c r="Q10" s="718">
        <f t="shared" si="2"/>
        <v>-0.63183060109290068</v>
      </c>
    </row>
    <row r="11" spans="1:17" s="26" customFormat="1" ht="27.75" customHeight="1" x14ac:dyDescent="0.25">
      <c r="A11" s="131" t="s">
        <v>633</v>
      </c>
      <c r="B11" s="663" t="s">
        <v>634</v>
      </c>
      <c r="C11" s="192">
        <v>3</v>
      </c>
      <c r="D11" s="193">
        <v>17259</v>
      </c>
      <c r="E11" s="194">
        <v>73.723861486623207</v>
      </c>
      <c r="F11" s="194">
        <v>30.078225147446901</v>
      </c>
      <c r="G11" s="195">
        <v>8.5702368124419994</v>
      </c>
      <c r="H11" s="340">
        <v>3</v>
      </c>
      <c r="I11" s="244">
        <v>16702</v>
      </c>
      <c r="J11" s="200">
        <v>71.551764651500406</v>
      </c>
      <c r="K11" s="200">
        <v>29.909357757342399</v>
      </c>
      <c r="L11" s="199">
        <v>8.1245287607929004</v>
      </c>
      <c r="M11" s="718">
        <f>((E11/J11)-1)*100</f>
        <v>3.0356998820395331</v>
      </c>
      <c r="N11" s="718">
        <f>E11-J11</f>
        <v>2.1720968351228009</v>
      </c>
      <c r="O11" s="718">
        <f t="shared" si="0"/>
        <v>0.56459717883126093</v>
      </c>
      <c r="P11" s="718">
        <f t="shared" si="1"/>
        <v>0.16886739010450214</v>
      </c>
      <c r="Q11" s="718">
        <f t="shared" si="2"/>
        <v>3.3349299485091706</v>
      </c>
    </row>
    <row r="12" spans="1:17" s="26" customFormat="1" ht="27.75" customHeight="1" x14ac:dyDescent="0.25">
      <c r="A12" s="131" t="s">
        <v>635</v>
      </c>
      <c r="B12" s="663" t="s">
        <v>636</v>
      </c>
      <c r="C12" s="192">
        <v>4</v>
      </c>
      <c r="D12" s="193">
        <v>12463</v>
      </c>
      <c r="E12" s="194">
        <v>53.237179773323199</v>
      </c>
      <c r="F12" s="194">
        <v>23.931352774131302</v>
      </c>
      <c r="G12" s="195">
        <v>6.1887051042044003</v>
      </c>
      <c r="H12" s="340">
        <v>4</v>
      </c>
      <c r="I12" s="243">
        <v>12371</v>
      </c>
      <c r="J12" s="200">
        <v>52.997657795695801</v>
      </c>
      <c r="K12" s="200">
        <v>24.587750179173899</v>
      </c>
      <c r="L12" s="199">
        <v>6.0177550772224002</v>
      </c>
      <c r="M12" s="718">
        <f t="shared" ref="M12:M17" si="3">((E12/J12)-1)*100</f>
        <v>0.45194823241199167</v>
      </c>
      <c r="N12" s="718">
        <f>E12-J12</f>
        <v>0.23952197762739758</v>
      </c>
      <c r="O12" s="718">
        <f t="shared" si="0"/>
        <v>-2.6696114945830796</v>
      </c>
      <c r="P12" s="718">
        <f t="shared" si="1"/>
        <v>-0.65639740504259692</v>
      </c>
      <c r="Q12" s="718">
        <f t="shared" si="2"/>
        <v>0.74367472314283134</v>
      </c>
    </row>
    <row r="13" spans="1:17" s="26" customFormat="1" ht="27.75" customHeight="1" x14ac:dyDescent="0.25">
      <c r="A13" s="131" t="s">
        <v>637</v>
      </c>
      <c r="B13" s="663" t="s">
        <v>638</v>
      </c>
      <c r="C13" s="192">
        <v>5</v>
      </c>
      <c r="D13" s="193">
        <v>10663</v>
      </c>
      <c r="E13" s="194">
        <v>45.548266703277299</v>
      </c>
      <c r="F13" s="194">
        <v>20.166766857424001</v>
      </c>
      <c r="G13" s="195">
        <v>5.2948858642487</v>
      </c>
      <c r="H13" s="340">
        <v>5</v>
      </c>
      <c r="I13" s="243">
        <v>11625</v>
      </c>
      <c r="J13" s="200">
        <v>49.801776079133802</v>
      </c>
      <c r="K13" s="200">
        <v>22.8153521494757</v>
      </c>
      <c r="L13" s="199">
        <v>5.6548704852244001</v>
      </c>
      <c r="M13" s="718">
        <f t="shared" si="3"/>
        <v>-8.540878881704506</v>
      </c>
      <c r="N13" s="718">
        <f t="shared" ref="N13:N18" si="4">E13-J13</f>
        <v>-4.2535093758565026</v>
      </c>
      <c r="O13" s="718">
        <f t="shared" si="0"/>
        <v>-11.608785499778328</v>
      </c>
      <c r="P13" s="718">
        <f t="shared" si="1"/>
        <v>-2.648585292051699</v>
      </c>
      <c r="Q13" s="718">
        <f t="shared" si="2"/>
        <v>-8.2752688172043065</v>
      </c>
    </row>
    <row r="14" spans="1:17" s="26" customFormat="1" ht="31.5" customHeight="1" x14ac:dyDescent="0.25">
      <c r="A14" s="131" t="s">
        <v>639</v>
      </c>
      <c r="B14" s="663" t="s">
        <v>640</v>
      </c>
      <c r="C14" s="192">
        <v>6</v>
      </c>
      <c r="D14" s="193">
        <v>8928</v>
      </c>
      <c r="E14" s="194">
        <v>38.137008827427501</v>
      </c>
      <c r="F14" s="194">
        <v>15.9500335214882</v>
      </c>
      <c r="G14" s="195">
        <v>4.4333434301803001</v>
      </c>
      <c r="H14" s="340">
        <v>7</v>
      </c>
      <c r="I14" s="243">
        <v>8930</v>
      </c>
      <c r="J14" s="200">
        <v>38.256332076272201</v>
      </c>
      <c r="K14" s="200">
        <v>16.518413655983</v>
      </c>
      <c r="L14" s="199">
        <v>4.3439134135959998</v>
      </c>
      <c r="M14" s="718">
        <f t="shared" si="3"/>
        <v>-0.31190457205045874</v>
      </c>
      <c r="N14" s="718">
        <f t="shared" si="4"/>
        <v>-0.11932324884470091</v>
      </c>
      <c r="O14" s="718">
        <f>((F14/K14)-1)*100</f>
        <v>-3.440888128436792</v>
      </c>
      <c r="P14" s="718">
        <f t="shared" si="1"/>
        <v>-0.56838013449480052</v>
      </c>
      <c r="Q14" s="718">
        <f t="shared" si="2"/>
        <v>-2.2396416573343458E-2</v>
      </c>
    </row>
    <row r="15" spans="1:17" s="26" customFormat="1" ht="27.75" customHeight="1" x14ac:dyDescent="0.25">
      <c r="A15" s="131" t="s">
        <v>641</v>
      </c>
      <c r="B15" s="663" t="s">
        <v>642</v>
      </c>
      <c r="C15" s="192">
        <v>7</v>
      </c>
      <c r="D15" s="193">
        <v>6924</v>
      </c>
      <c r="E15" s="194">
        <v>29.5766856094431</v>
      </c>
      <c r="F15" s="194">
        <v>19.174912431121701</v>
      </c>
      <c r="G15" s="195">
        <v>3.4382246763630002</v>
      </c>
      <c r="H15" s="340">
        <v>8</v>
      </c>
      <c r="I15" s="243">
        <v>7063</v>
      </c>
      <c r="J15" s="200">
        <v>30.258059737369599</v>
      </c>
      <c r="K15" s="200">
        <v>20.027769797988601</v>
      </c>
      <c r="L15" s="199">
        <v>3.4357290526572002</v>
      </c>
      <c r="M15" s="718">
        <f t="shared" si="3"/>
        <v>-2.2518764713950978</v>
      </c>
      <c r="N15" s="718">
        <f t="shared" si="4"/>
        <v>-0.68137412792649954</v>
      </c>
      <c r="O15" s="718">
        <f>((F15/K15)-1)*100</f>
        <v>-4.2583741248741198</v>
      </c>
      <c r="P15" s="718">
        <f t="shared" si="1"/>
        <v>-0.85285736686689972</v>
      </c>
      <c r="Q15" s="718">
        <f t="shared" si="2"/>
        <v>-1.9680022653263478</v>
      </c>
    </row>
    <row r="16" spans="1:17" s="26" customFormat="1" ht="27.75" customHeight="1" x14ac:dyDescent="0.25">
      <c r="A16" s="131" t="s">
        <v>643</v>
      </c>
      <c r="B16" s="663" t="s">
        <v>644</v>
      </c>
      <c r="C16" s="192">
        <v>8</v>
      </c>
      <c r="D16" s="193">
        <v>6193</v>
      </c>
      <c r="E16" s="194">
        <v>26.45413257933</v>
      </c>
      <c r="F16" s="194">
        <v>10.748009702253199</v>
      </c>
      <c r="G16" s="195">
        <v>3.0752347516919998</v>
      </c>
      <c r="H16" s="340">
        <v>9</v>
      </c>
      <c r="I16" s="243">
        <v>6164</v>
      </c>
      <c r="J16" s="200">
        <v>26.406722387249999</v>
      </c>
      <c r="K16" s="200">
        <v>11.064469269848599</v>
      </c>
      <c r="L16" s="199">
        <v>2.9984190684665002</v>
      </c>
      <c r="M16" s="718">
        <f t="shared" si="3"/>
        <v>0.17953834400474822</v>
      </c>
      <c r="N16" s="718">
        <f t="shared" si="4"/>
        <v>4.7410192080000968E-2</v>
      </c>
      <c r="O16" s="718">
        <f t="shared" si="0"/>
        <v>-2.86014231570757</v>
      </c>
      <c r="P16" s="718">
        <f t="shared" si="1"/>
        <v>-0.31645956759540006</v>
      </c>
      <c r="Q16" s="718">
        <f t="shared" si="2"/>
        <v>0.4704737183647012</v>
      </c>
    </row>
    <row r="17" spans="1:17" s="26" customFormat="1" ht="27.75" customHeight="1" x14ac:dyDescent="0.25">
      <c r="A17" s="131" t="s">
        <v>645</v>
      </c>
      <c r="B17" s="663" t="s">
        <v>646</v>
      </c>
      <c r="C17" s="192">
        <v>9</v>
      </c>
      <c r="D17" s="193">
        <v>5679</v>
      </c>
      <c r="E17" s="194">
        <v>24.258520735994701</v>
      </c>
      <c r="F17" s="194">
        <v>10.4417107738008</v>
      </c>
      <c r="G17" s="195">
        <v>2.8199997020602998</v>
      </c>
      <c r="H17" s="340">
        <v>10</v>
      </c>
      <c r="I17" s="243">
        <v>5814</v>
      </c>
      <c r="J17" s="200">
        <v>24.907314075190001</v>
      </c>
      <c r="K17" s="200">
        <v>11.107877336141801</v>
      </c>
      <c r="L17" s="199">
        <v>2.8281649033199998</v>
      </c>
      <c r="M17" s="718">
        <f t="shared" si="3"/>
        <v>-2.6048306021144163</v>
      </c>
      <c r="N17" s="718">
        <f t="shared" si="4"/>
        <v>-0.64879333919530069</v>
      </c>
      <c r="O17" s="718">
        <f t="shared" si="0"/>
        <v>-5.9972444975917139</v>
      </c>
      <c r="P17" s="718">
        <f>F17-K17</f>
        <v>-0.66616656234100091</v>
      </c>
      <c r="Q17" s="718">
        <f t="shared" si="2"/>
        <v>-2.3219814241486176</v>
      </c>
    </row>
    <row r="18" spans="1:17" s="26" customFormat="1" ht="27.75" customHeight="1" x14ac:dyDescent="0.25">
      <c r="A18" s="131" t="s">
        <v>647</v>
      </c>
      <c r="B18" s="663" t="s">
        <v>648</v>
      </c>
      <c r="C18" s="192">
        <v>10</v>
      </c>
      <c r="D18" s="193">
        <v>4062</v>
      </c>
      <c r="E18" s="194">
        <v>17.3513138280702</v>
      </c>
      <c r="F18" s="194">
        <v>13.384459267829399</v>
      </c>
      <c r="G18" s="195">
        <v>2.0170520848333999</v>
      </c>
      <c r="H18" s="340">
        <v>11</v>
      </c>
      <c r="I18" s="243">
        <v>3898</v>
      </c>
      <c r="J18" s="200">
        <v>16.699124572599001</v>
      </c>
      <c r="K18" s="200">
        <v>12.743530881441099</v>
      </c>
      <c r="L18" s="199">
        <v>1.8961449592605999</v>
      </c>
      <c r="M18" s="718">
        <f>((E18/J18)-1)*100</f>
        <v>3.9055296140574569</v>
      </c>
      <c r="N18" s="718">
        <f t="shared" si="4"/>
        <v>0.65218925547119966</v>
      </c>
      <c r="O18" s="718">
        <f>((F18/K18)-1)*100</f>
        <v>5.0294411521512261</v>
      </c>
      <c r="P18" s="718">
        <f t="shared" si="1"/>
        <v>0.64092838638829974</v>
      </c>
      <c r="Q18" s="718">
        <f>D18/I18*100-100</f>
        <v>4.2072857875833876</v>
      </c>
    </row>
    <row r="19" spans="1:17" s="26" customFormat="1" ht="9.75" customHeight="1" x14ac:dyDescent="0.25">
      <c r="A19" s="132"/>
      <c r="B19" s="663"/>
      <c r="C19" s="192"/>
      <c r="D19" s="201"/>
      <c r="E19" s="194"/>
      <c r="F19" s="194"/>
      <c r="G19" s="349"/>
      <c r="H19" s="341"/>
      <c r="I19" s="245"/>
      <c r="J19" s="203"/>
      <c r="K19" s="203"/>
      <c r="L19" s="204"/>
      <c r="M19" s="718"/>
      <c r="N19" s="718"/>
      <c r="O19" s="718"/>
      <c r="P19" s="718"/>
      <c r="Q19" s="718"/>
    </row>
    <row r="20" spans="1:17" s="26" customFormat="1" ht="27.75" customHeight="1" x14ac:dyDescent="0.25">
      <c r="A20" s="133" t="s">
        <v>649</v>
      </c>
      <c r="B20" s="664" t="s">
        <v>650</v>
      </c>
      <c r="C20" s="205">
        <v>11</v>
      </c>
      <c r="D20" s="206">
        <v>3768</v>
      </c>
      <c r="E20" s="207">
        <v>16.095458026629402</v>
      </c>
      <c r="F20" s="207">
        <v>5.9399255585397999</v>
      </c>
      <c r="G20" s="208">
        <v>1.8710616089739001</v>
      </c>
      <c r="H20" s="339">
        <v>13</v>
      </c>
      <c r="I20" s="246">
        <v>3655</v>
      </c>
      <c r="J20" s="200">
        <v>15.658106801654499</v>
      </c>
      <c r="K20" s="200">
        <v>5.9470759812941996</v>
      </c>
      <c r="L20" s="199">
        <v>1.7779399246017</v>
      </c>
      <c r="M20" s="719">
        <f>((E20/J20)-1)*100</f>
        <v>2.7931296581058529</v>
      </c>
      <c r="N20" s="720">
        <f>E20-J20</f>
        <v>0.43735122497490231</v>
      </c>
      <c r="O20" s="720">
        <f>((F20/K20)-1)*100</f>
        <v>-0.12023425927112363</v>
      </c>
      <c r="P20" s="720">
        <f>F20-K20</f>
        <v>-7.150422754399699E-3</v>
      </c>
      <c r="Q20" s="720">
        <f>D20/I20*100-100</f>
        <v>3.0916552667578685</v>
      </c>
    </row>
    <row r="21" spans="1:17" s="26" customFormat="1" ht="27.75" customHeight="1" x14ac:dyDescent="0.25">
      <c r="A21" s="131" t="s">
        <v>651</v>
      </c>
      <c r="B21" s="663" t="s">
        <v>652</v>
      </c>
      <c r="C21" s="192">
        <v>12</v>
      </c>
      <c r="D21" s="193">
        <v>3725</v>
      </c>
      <c r="E21" s="194">
        <v>15.911778436622701</v>
      </c>
      <c r="F21" s="194">
        <v>8.9617534555329001</v>
      </c>
      <c r="G21" s="195">
        <v>1.8497092604639001</v>
      </c>
      <c r="H21" s="340">
        <v>12</v>
      </c>
      <c r="I21" s="247">
        <v>3813</v>
      </c>
      <c r="J21" s="200">
        <v>16.3349825539559</v>
      </c>
      <c r="K21" s="200">
        <v>9.4682848127834998</v>
      </c>
      <c r="L21" s="199">
        <v>1.8547975191535999</v>
      </c>
      <c r="M21" s="721">
        <f>((E21/J21)-1)*100</f>
        <v>-2.5907840178911679</v>
      </c>
      <c r="N21" s="718">
        <f>E21-J21</f>
        <v>-0.42320411733319929</v>
      </c>
      <c r="O21" s="718">
        <f>((F21/K21)-1)*100</f>
        <v>-5.3497689102751984</v>
      </c>
      <c r="P21" s="718">
        <f>F21-K21</f>
        <v>-0.50653135725059961</v>
      </c>
      <c r="Q21" s="718">
        <f>D21/I21*100-100</f>
        <v>-2.3078940466824065</v>
      </c>
    </row>
    <row r="22" spans="1:17" s="26" customFormat="1" ht="27.75" customHeight="1" x14ac:dyDescent="0.25">
      <c r="A22" s="131" t="s">
        <v>653</v>
      </c>
      <c r="B22" s="663" t="s">
        <v>654</v>
      </c>
      <c r="C22" s="192">
        <v>13</v>
      </c>
      <c r="D22" s="193">
        <v>3362</v>
      </c>
      <c r="E22" s="194">
        <v>14.3611809674968</v>
      </c>
      <c r="F22" s="194">
        <v>5.0429772655183003</v>
      </c>
      <c r="G22" s="195">
        <v>1.6694557137395001</v>
      </c>
      <c r="H22" s="340">
        <v>14</v>
      </c>
      <c r="I22" s="243">
        <v>3164</v>
      </c>
      <c r="J22" s="200">
        <v>13.5546511410219</v>
      </c>
      <c r="K22" s="200">
        <v>4.8847193384083996</v>
      </c>
      <c r="L22" s="199">
        <v>1.5390976529247</v>
      </c>
      <c r="M22" s="721">
        <f>((E22/J22)-1)*100</f>
        <v>5.9502071878044349</v>
      </c>
      <c r="N22" s="718">
        <f>E22-J22</f>
        <v>0.80652982647490035</v>
      </c>
      <c r="O22" s="718">
        <f>((F22/K22)-1)*100</f>
        <v>3.2398571165701107</v>
      </c>
      <c r="P22" s="718">
        <f>F22-K22</f>
        <v>0.15825792710990072</v>
      </c>
      <c r="Q22" s="718">
        <f>D22/I22*100-100</f>
        <v>6.2579013906447472</v>
      </c>
    </row>
    <row r="23" spans="1:17" s="26" customFormat="1" ht="27.75" customHeight="1" x14ac:dyDescent="0.25">
      <c r="A23" s="131" t="s">
        <v>655</v>
      </c>
      <c r="B23" s="663" t="s">
        <v>656</v>
      </c>
      <c r="C23" s="192">
        <v>14</v>
      </c>
      <c r="D23" s="193">
        <v>2962</v>
      </c>
      <c r="E23" s="194">
        <v>12.652533618597699</v>
      </c>
      <c r="F23" s="194">
        <v>5.2787409768827001</v>
      </c>
      <c r="G23" s="195">
        <v>1.4708292159716001</v>
      </c>
      <c r="H23" s="340">
        <v>6</v>
      </c>
      <c r="I23" s="244">
        <v>8962</v>
      </c>
      <c r="J23" s="200">
        <v>38.393420836232004</v>
      </c>
      <c r="K23" s="200">
        <v>16.546174233671898</v>
      </c>
      <c r="L23" s="199">
        <v>4.3594795086950997</v>
      </c>
      <c r="M23" s="721">
        <f>((E23/J23)-1)*100</f>
        <v>-67.045047450792765</v>
      </c>
      <c r="N23" s="718">
        <f>E23-J23</f>
        <v>-25.740887217634302</v>
      </c>
      <c r="O23" s="718">
        <f>((F23/K23)-1)*100</f>
        <v>-68.096909277430882</v>
      </c>
      <c r="P23" s="718">
        <f>F23-K23</f>
        <v>-11.267433256789198</v>
      </c>
      <c r="Q23" s="718">
        <f>D23/I23*100-100</f>
        <v>-66.949341664806951</v>
      </c>
    </row>
    <row r="24" spans="1:17" s="26" customFormat="1" ht="27.75" customHeight="1" x14ac:dyDescent="0.25">
      <c r="A24" s="167" t="s">
        <v>657</v>
      </c>
      <c r="B24" s="665" t="s">
        <v>658</v>
      </c>
      <c r="C24" s="212">
        <v>15</v>
      </c>
      <c r="D24" s="213">
        <v>2309</v>
      </c>
      <c r="E24" s="214">
        <v>9.8631668215200001</v>
      </c>
      <c r="F24" s="214">
        <v>4.3899667581267998</v>
      </c>
      <c r="G24" s="202">
        <v>1.1465714583654001</v>
      </c>
      <c r="H24" s="341">
        <v>15</v>
      </c>
      <c r="I24" s="248">
        <v>2587</v>
      </c>
      <c r="J24" s="203">
        <v>11.0827694379973</v>
      </c>
      <c r="K24" s="203">
        <v>5.0078990820699998</v>
      </c>
      <c r="L24" s="204">
        <v>1.2584215006688999</v>
      </c>
      <c r="M24" s="722">
        <f>((E24/J24)-1)*100</f>
        <v>-11.004493265878912</v>
      </c>
      <c r="N24" s="723">
        <f>E24-J24</f>
        <v>-1.2196026164772995</v>
      </c>
      <c r="O24" s="723">
        <f>((F24/K24)-1)*100</f>
        <v>-12.339152882605209</v>
      </c>
      <c r="P24" s="723">
        <f>F24-K24</f>
        <v>-0.61793232394319997</v>
      </c>
      <c r="Q24" s="723">
        <f>D24/I24*100-100</f>
        <v>-10.746037881716276</v>
      </c>
    </row>
    <row r="25" spans="1:17" s="626" customFormat="1" ht="14.45" customHeight="1" x14ac:dyDescent="0.25">
      <c r="A25" s="625" t="s">
        <v>663</v>
      </c>
      <c r="M25" s="627"/>
      <c r="N25" s="628" t="s">
        <v>0</v>
      </c>
      <c r="O25" s="627"/>
      <c r="P25" s="627"/>
      <c r="Q25" s="629">
        <v>0</v>
      </c>
    </row>
    <row r="26" spans="1:17" s="626" customFormat="1" ht="14.45" customHeight="1" x14ac:dyDescent="0.25">
      <c r="A26" s="625" t="s">
        <v>751</v>
      </c>
      <c r="M26" s="627"/>
      <c r="N26" s="628" t="s">
        <v>0</v>
      </c>
      <c r="O26" s="627"/>
      <c r="P26" s="627"/>
      <c r="Q26" s="629">
        <v>0</v>
      </c>
    </row>
    <row r="27" spans="1:17" s="631" customFormat="1" ht="14.45" customHeight="1" x14ac:dyDescent="0.25">
      <c r="A27" s="580" t="s">
        <v>600</v>
      </c>
      <c r="B27" s="630"/>
      <c r="C27" s="630"/>
      <c r="D27" s="630"/>
      <c r="E27" s="630"/>
      <c r="F27" s="630"/>
      <c r="G27" s="630"/>
      <c r="H27" s="630"/>
      <c r="I27" s="630"/>
      <c r="J27" s="630"/>
      <c r="K27" s="630"/>
      <c r="L27" s="630"/>
      <c r="M27" s="627"/>
      <c r="N27" s="630"/>
      <c r="O27" s="627"/>
      <c r="P27" s="627"/>
      <c r="Q27" s="629">
        <v>0</v>
      </c>
    </row>
  </sheetData>
  <mergeCells count="14">
    <mergeCell ref="Q5:Q7"/>
    <mergeCell ref="M6:M7"/>
    <mergeCell ref="A5:A7"/>
    <mergeCell ref="O6:O7"/>
    <mergeCell ref="A1:Q1"/>
    <mergeCell ref="P6:P7"/>
    <mergeCell ref="E6:F6"/>
    <mergeCell ref="J6:K6"/>
    <mergeCell ref="M5:N5"/>
    <mergeCell ref="O5:P5"/>
    <mergeCell ref="C5:G5"/>
    <mergeCell ref="H5:L5"/>
    <mergeCell ref="N6:N7"/>
    <mergeCell ref="B5:B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Q27"/>
  <sheetViews>
    <sheetView showZeros="0" view="pageBreakPreview" zoomScaleNormal="90" zoomScaleSheetLayoutView="100" workbookViewId="0">
      <selection activeCell="S9" sqref="S9"/>
    </sheetView>
  </sheetViews>
  <sheetFormatPr defaultRowHeight="15.75" x14ac:dyDescent="0.25"/>
  <cols>
    <col min="1" max="1" width="14.25" style="80" customWidth="1"/>
    <col min="2" max="2" width="28.375" style="80" customWidth="1"/>
    <col min="3" max="3" width="3.75" style="80" customWidth="1"/>
    <col min="4" max="4" width="9.875" style="80" customWidth="1"/>
    <col min="5" max="7" width="9.25" style="80" customWidth="1"/>
    <col min="8" max="8" width="3.75" style="80" customWidth="1"/>
    <col min="9" max="9" width="9.875" style="80" customWidth="1"/>
    <col min="10" max="12" width="9.25" style="80" customWidth="1"/>
    <col min="13" max="13" width="8" style="80" bestFit="1" customWidth="1"/>
    <col min="14" max="14" width="7.375" style="80" customWidth="1"/>
    <col min="15" max="15" width="8" style="80" bestFit="1" customWidth="1"/>
    <col min="16" max="16" width="7.375" style="80" customWidth="1"/>
    <col min="17" max="17" width="9.125" style="80" customWidth="1"/>
    <col min="18" max="16384" width="9" style="80"/>
  </cols>
  <sheetData>
    <row r="1" spans="1:17" ht="25.5" x14ac:dyDescent="0.25">
      <c r="A1" s="861" t="s">
        <v>115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861"/>
      <c r="Q1" s="861"/>
    </row>
    <row r="2" spans="1:17" ht="6" customHeigh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7" x14ac:dyDescent="0.25">
      <c r="A3" s="283" t="s">
        <v>97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7" ht="15.75" customHeight="1" x14ac:dyDescent="0.25">
      <c r="N4" s="286"/>
      <c r="Q4" s="258" t="s">
        <v>414</v>
      </c>
    </row>
    <row r="5" spans="1:17" s="28" customFormat="1" ht="17.100000000000001" customHeight="1" x14ac:dyDescent="0.25">
      <c r="A5" s="858" t="s">
        <v>170</v>
      </c>
      <c r="B5" s="868" t="s">
        <v>137</v>
      </c>
      <c r="C5" s="865" t="s">
        <v>662</v>
      </c>
      <c r="D5" s="866"/>
      <c r="E5" s="866"/>
      <c r="F5" s="866"/>
      <c r="G5" s="867"/>
      <c r="H5" s="865" t="s">
        <v>599</v>
      </c>
      <c r="I5" s="866"/>
      <c r="J5" s="866"/>
      <c r="K5" s="866"/>
      <c r="L5" s="867"/>
      <c r="M5" s="873" t="s">
        <v>147</v>
      </c>
      <c r="N5" s="874"/>
      <c r="O5" s="873" t="s">
        <v>536</v>
      </c>
      <c r="P5" s="874"/>
      <c r="Q5" s="853" t="s">
        <v>287</v>
      </c>
    </row>
    <row r="6" spans="1:17" s="28" customFormat="1" ht="17.100000000000001" customHeight="1" x14ac:dyDescent="0.25">
      <c r="A6" s="859"/>
      <c r="B6" s="869"/>
      <c r="C6" s="394" t="s">
        <v>142</v>
      </c>
      <c r="D6" s="394" t="s">
        <v>143</v>
      </c>
      <c r="E6" s="817" t="s">
        <v>144</v>
      </c>
      <c r="F6" s="862"/>
      <c r="G6" s="394" t="s">
        <v>145</v>
      </c>
      <c r="H6" s="394" t="s">
        <v>142</v>
      </c>
      <c r="I6" s="394" t="s">
        <v>143</v>
      </c>
      <c r="J6" s="817" t="s">
        <v>144</v>
      </c>
      <c r="K6" s="862"/>
      <c r="L6" s="394" t="s">
        <v>145</v>
      </c>
      <c r="M6" s="871" t="s">
        <v>171</v>
      </c>
      <c r="N6" s="871" t="s">
        <v>415</v>
      </c>
      <c r="O6" s="871" t="s">
        <v>171</v>
      </c>
      <c r="P6" s="871" t="s">
        <v>172</v>
      </c>
      <c r="Q6" s="854"/>
    </row>
    <row r="7" spans="1:17" s="28" customFormat="1" ht="29.85" customHeight="1" x14ac:dyDescent="0.25">
      <c r="A7" s="860"/>
      <c r="B7" s="870"/>
      <c r="C7" s="395" t="s">
        <v>148</v>
      </c>
      <c r="D7" s="395" t="s">
        <v>149</v>
      </c>
      <c r="E7" s="396" t="s">
        <v>408</v>
      </c>
      <c r="F7" s="397" t="s">
        <v>173</v>
      </c>
      <c r="G7" s="527" t="s">
        <v>416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174</v>
      </c>
      <c r="M7" s="872"/>
      <c r="N7" s="872"/>
      <c r="O7" s="872"/>
      <c r="P7" s="872"/>
      <c r="Q7" s="855"/>
    </row>
    <row r="8" spans="1:17" s="26" customFormat="1" ht="27.75" customHeight="1" x14ac:dyDescent="0.25">
      <c r="A8" s="130" t="s">
        <v>627</v>
      </c>
      <c r="B8" s="663" t="s">
        <v>628</v>
      </c>
      <c r="C8" s="192"/>
      <c r="D8" s="193">
        <v>116048</v>
      </c>
      <c r="E8" s="748">
        <v>1005.63878011011</v>
      </c>
      <c r="F8" s="194">
        <v>542.44072178721399</v>
      </c>
      <c r="G8" s="195">
        <v>100</v>
      </c>
      <c r="H8" s="398"/>
      <c r="I8" s="249">
        <v>118961</v>
      </c>
      <c r="J8" s="747">
        <v>1032.0919688936599</v>
      </c>
      <c r="K8" s="207">
        <v>567.84243627775595</v>
      </c>
      <c r="L8" s="197">
        <v>100</v>
      </c>
      <c r="M8" s="718">
        <f>((E8/J8)-1)*100</f>
        <v>-2.5630650737362148</v>
      </c>
      <c r="N8" s="718">
        <f>E8-J8</f>
        <v>-26.453188783549876</v>
      </c>
      <c r="O8" s="718">
        <f>((F8/K8)-1)*100</f>
        <v>-4.4733737508333871</v>
      </c>
      <c r="P8" s="718">
        <f>F8-K8</f>
        <v>-25.401714490541963</v>
      </c>
      <c r="Q8" s="718">
        <f>D8/I8*100-100</f>
        <v>-2.4487016753389668</v>
      </c>
    </row>
    <row r="9" spans="1:17" s="26" customFormat="1" ht="27.75" customHeight="1" x14ac:dyDescent="0.25">
      <c r="A9" s="131" t="s">
        <v>629</v>
      </c>
      <c r="B9" s="663" t="s">
        <v>630</v>
      </c>
      <c r="C9" s="192">
        <v>1</v>
      </c>
      <c r="D9" s="193">
        <v>32295</v>
      </c>
      <c r="E9" s="748">
        <v>279.859234141527</v>
      </c>
      <c r="F9" s="194">
        <v>148.18381548959499</v>
      </c>
      <c r="G9" s="195">
        <v>27.829001792361801</v>
      </c>
      <c r="H9" s="340">
        <v>1</v>
      </c>
      <c r="I9" s="250">
        <v>31885</v>
      </c>
      <c r="J9" s="748">
        <v>276.630596818909</v>
      </c>
      <c r="K9" s="194">
        <v>151.07340326864301</v>
      </c>
      <c r="L9" s="199">
        <v>26.802901791343398</v>
      </c>
      <c r="M9" s="718">
        <f>((E9/J9)-1)*100</f>
        <v>1.1671295076341792</v>
      </c>
      <c r="N9" s="718">
        <f>E9-J9</f>
        <v>3.228637322617999</v>
      </c>
      <c r="O9" s="718">
        <f t="shared" ref="O9:O17" si="0">((F9/K9)-1)*100</f>
        <v>-1.9127044976339547</v>
      </c>
      <c r="P9" s="718">
        <f>F9-K9</f>
        <v>-2.8895877790480142</v>
      </c>
      <c r="Q9" s="718">
        <f t="shared" ref="Q9:Q17" si="1">D9/I9*100-100</f>
        <v>1.2858710992629767</v>
      </c>
    </row>
    <row r="10" spans="1:17" s="26" customFormat="1" ht="31.5" x14ac:dyDescent="0.25">
      <c r="A10" s="131" t="s">
        <v>631</v>
      </c>
      <c r="B10" s="663" t="s">
        <v>632</v>
      </c>
      <c r="C10" s="192">
        <v>2</v>
      </c>
      <c r="D10" s="193">
        <v>13448</v>
      </c>
      <c r="E10" s="748">
        <v>116.536522085005</v>
      </c>
      <c r="F10" s="194">
        <v>61.964768998903502</v>
      </c>
      <c r="G10" s="195">
        <v>11.5883082862264</v>
      </c>
      <c r="H10" s="340">
        <v>2</v>
      </c>
      <c r="I10" s="250">
        <v>13476</v>
      </c>
      <c r="J10" s="748">
        <v>116.916227778943</v>
      </c>
      <c r="K10" s="194">
        <v>63.212607369734101</v>
      </c>
      <c r="L10" s="199">
        <v>11.3280823126907</v>
      </c>
      <c r="M10" s="718">
        <f>((E10/J10)-1)*100</f>
        <v>-0.32476731515483914</v>
      </c>
      <c r="N10" s="718">
        <f>E10-J10</f>
        <v>-0.37970569393799281</v>
      </c>
      <c r="O10" s="718">
        <f t="shared" si="0"/>
        <v>-1.9740340143413526</v>
      </c>
      <c r="P10" s="718">
        <f t="shared" ref="P10:P18" si="2">F10-K10</f>
        <v>-1.2478383708305998</v>
      </c>
      <c r="Q10" s="718">
        <f t="shared" si="1"/>
        <v>-0.20777678836449809</v>
      </c>
    </row>
    <row r="11" spans="1:17" s="26" customFormat="1" ht="27.75" customHeight="1" x14ac:dyDescent="0.25">
      <c r="A11" s="131" t="s">
        <v>633</v>
      </c>
      <c r="B11" s="663" t="s">
        <v>634</v>
      </c>
      <c r="C11" s="192">
        <v>3</v>
      </c>
      <c r="D11" s="193">
        <v>10195</v>
      </c>
      <c r="E11" s="748">
        <v>88.346954391480594</v>
      </c>
      <c r="F11" s="194">
        <v>42.647447511948997</v>
      </c>
      <c r="G11" s="195">
        <v>8.7851578657106995</v>
      </c>
      <c r="H11" s="340">
        <v>3</v>
      </c>
      <c r="I11" s="250">
        <v>9822</v>
      </c>
      <c r="J11" s="748">
        <v>85.214543577083901</v>
      </c>
      <c r="K11" s="194">
        <v>42.038027631024498</v>
      </c>
      <c r="L11" s="199">
        <v>8.2564874202469998</v>
      </c>
      <c r="M11" s="718">
        <f t="shared" ref="M11:M17" si="3">((E11/J11)-1)*100</f>
        <v>3.6759110392502015</v>
      </c>
      <c r="N11" s="718">
        <f>E11-J11</f>
        <v>3.1324108143966924</v>
      </c>
      <c r="O11" s="718">
        <f t="shared" si="0"/>
        <v>1.4496871410654366</v>
      </c>
      <c r="P11" s="718">
        <f t="shared" si="2"/>
        <v>0.60941988092449861</v>
      </c>
      <c r="Q11" s="718">
        <f t="shared" si="1"/>
        <v>3.7975972307065859</v>
      </c>
    </row>
    <row r="12" spans="1:17" s="26" customFormat="1" ht="27.75" customHeight="1" x14ac:dyDescent="0.25">
      <c r="A12" s="131" t="s">
        <v>635</v>
      </c>
      <c r="B12" s="663" t="s">
        <v>636</v>
      </c>
      <c r="C12" s="192">
        <v>4</v>
      </c>
      <c r="D12" s="193">
        <v>7125</v>
      </c>
      <c r="E12" s="748">
        <v>61.743212362854202</v>
      </c>
      <c r="F12" s="194">
        <v>31.843197996465999</v>
      </c>
      <c r="G12" s="195">
        <v>6.1397008134564999</v>
      </c>
      <c r="H12" s="340">
        <v>4</v>
      </c>
      <c r="I12" s="244">
        <v>7274</v>
      </c>
      <c r="J12" s="748">
        <v>63.108388309886799</v>
      </c>
      <c r="K12" s="194">
        <v>33.500111249140602</v>
      </c>
      <c r="L12" s="199">
        <v>6.1146089895008</v>
      </c>
      <c r="M12" s="718">
        <f t="shared" si="3"/>
        <v>-2.1632242299217785</v>
      </c>
      <c r="N12" s="718">
        <f>E12-J12</f>
        <v>-1.365175947032597</v>
      </c>
      <c r="O12" s="718">
        <f t="shared" si="0"/>
        <v>-4.9459932844763577</v>
      </c>
      <c r="P12" s="718">
        <f>F12-K12</f>
        <v>-1.6569132526746024</v>
      </c>
      <c r="Q12" s="718">
        <f t="shared" si="1"/>
        <v>-2.0483915314819825</v>
      </c>
    </row>
    <row r="13" spans="1:17" s="26" customFormat="1" ht="27.75" customHeight="1" x14ac:dyDescent="0.25">
      <c r="A13" s="131" t="s">
        <v>637</v>
      </c>
      <c r="B13" s="663" t="s">
        <v>638</v>
      </c>
      <c r="C13" s="192">
        <v>5</v>
      </c>
      <c r="D13" s="193">
        <v>5517</v>
      </c>
      <c r="E13" s="748">
        <v>47.8087442253848</v>
      </c>
      <c r="F13" s="194">
        <v>24.499088026562902</v>
      </c>
      <c r="G13" s="195">
        <v>4.7540672825038</v>
      </c>
      <c r="H13" s="340">
        <v>5</v>
      </c>
      <c r="I13" s="250">
        <v>5975</v>
      </c>
      <c r="J13" s="748">
        <v>51.838413548470399</v>
      </c>
      <c r="K13" s="194">
        <v>27.364411737385101</v>
      </c>
      <c r="L13" s="199">
        <v>5.0226544834020999</v>
      </c>
      <c r="M13" s="718">
        <f t="shared" si="3"/>
        <v>-7.7735197650632966</v>
      </c>
      <c r="N13" s="718">
        <f t="shared" ref="N13:N18" si="4">E13-J13</f>
        <v>-4.0296693230855993</v>
      </c>
      <c r="O13" s="718">
        <f t="shared" si="0"/>
        <v>-10.470985959137613</v>
      </c>
      <c r="P13" s="718">
        <f t="shared" si="2"/>
        <v>-2.8653237108221994</v>
      </c>
      <c r="Q13" s="718">
        <f t="shared" si="1"/>
        <v>-7.6652719665272002</v>
      </c>
    </row>
    <row r="14" spans="1:17" s="26" customFormat="1" ht="31.5" customHeight="1" x14ac:dyDescent="0.25">
      <c r="A14" s="131" t="s">
        <v>641</v>
      </c>
      <c r="B14" s="663" t="s">
        <v>642</v>
      </c>
      <c r="C14" s="192">
        <v>6</v>
      </c>
      <c r="D14" s="193">
        <v>4789</v>
      </c>
      <c r="E14" s="748">
        <v>41.500104421853898</v>
      </c>
      <c r="F14" s="194">
        <v>28.608621711290599</v>
      </c>
      <c r="G14" s="195">
        <v>4.1267406590376003</v>
      </c>
      <c r="H14" s="340">
        <v>7</v>
      </c>
      <c r="I14" s="250">
        <v>4921</v>
      </c>
      <c r="J14" s="748">
        <v>42.694030639669101</v>
      </c>
      <c r="K14" s="194">
        <v>29.885313490885899</v>
      </c>
      <c r="L14" s="199">
        <v>4.1366498264137004</v>
      </c>
      <c r="M14" s="718">
        <f t="shared" si="3"/>
        <v>-2.7964710755275179</v>
      </c>
      <c r="N14" s="718">
        <f t="shared" si="4"/>
        <v>-1.1939262178152035</v>
      </c>
      <c r="O14" s="718">
        <f t="shared" si="0"/>
        <v>-4.271970511484346</v>
      </c>
      <c r="P14" s="718">
        <f t="shared" si="2"/>
        <v>-1.2766917795952999</v>
      </c>
      <c r="Q14" s="718">
        <f t="shared" si="1"/>
        <v>-2.6823816297500542</v>
      </c>
    </row>
    <row r="15" spans="1:17" s="26" customFormat="1" ht="27.75" customHeight="1" x14ac:dyDescent="0.25">
      <c r="A15" s="131" t="s">
        <v>639</v>
      </c>
      <c r="B15" s="663" t="s">
        <v>640</v>
      </c>
      <c r="C15" s="192">
        <v>7</v>
      </c>
      <c r="D15" s="193">
        <v>4385</v>
      </c>
      <c r="E15" s="748">
        <v>37.999155959454903</v>
      </c>
      <c r="F15" s="194">
        <v>19.107417667392401</v>
      </c>
      <c r="G15" s="195">
        <v>3.7786088515096998</v>
      </c>
      <c r="H15" s="340">
        <v>8</v>
      </c>
      <c r="I15" s="250">
        <v>4530</v>
      </c>
      <c r="J15" s="748">
        <v>39.301759560597603</v>
      </c>
      <c r="K15" s="194">
        <v>20.284705640909799</v>
      </c>
      <c r="L15" s="199">
        <v>3.8079706794664001</v>
      </c>
      <c r="M15" s="718">
        <f t="shared" si="3"/>
        <v>-3.3143645875047256</v>
      </c>
      <c r="N15" s="718">
        <f t="shared" si="4"/>
        <v>-1.3026036011426996</v>
      </c>
      <c r="O15" s="718">
        <f t="shared" si="0"/>
        <v>-5.8038208409742271</v>
      </c>
      <c r="P15" s="718">
        <f t="shared" si="2"/>
        <v>-1.177287973517398</v>
      </c>
      <c r="Q15" s="718">
        <f t="shared" si="1"/>
        <v>-3.2008830022075045</v>
      </c>
    </row>
    <row r="16" spans="1:17" s="26" customFormat="1" ht="27.75" customHeight="1" x14ac:dyDescent="0.25">
      <c r="A16" s="131" t="s">
        <v>643</v>
      </c>
      <c r="B16" s="663" t="s">
        <v>644</v>
      </c>
      <c r="C16" s="192">
        <v>8</v>
      </c>
      <c r="D16" s="193">
        <v>4365</v>
      </c>
      <c r="E16" s="748">
        <v>37.825841679138101</v>
      </c>
      <c r="F16" s="194">
        <v>18.0263798338122</v>
      </c>
      <c r="G16" s="195">
        <v>3.7613746036123001</v>
      </c>
      <c r="H16" s="340">
        <v>9</v>
      </c>
      <c r="I16" s="250">
        <v>4273</v>
      </c>
      <c r="J16" s="748">
        <v>37.072057086629997</v>
      </c>
      <c r="K16" s="194">
        <v>18.145509505828599</v>
      </c>
      <c r="L16" s="199">
        <v>3.5919334908079001</v>
      </c>
      <c r="M16" s="718">
        <f t="shared" si="3"/>
        <v>2.0332958345059104</v>
      </c>
      <c r="N16" s="718">
        <f t="shared" si="4"/>
        <v>0.75378459250810437</v>
      </c>
      <c r="O16" s="718">
        <f t="shared" si="0"/>
        <v>-0.65652426005526898</v>
      </c>
      <c r="P16" s="718">
        <f t="shared" si="2"/>
        <v>-0.11912967201639901</v>
      </c>
      <c r="Q16" s="718">
        <f t="shared" si="1"/>
        <v>2.1530540603791337</v>
      </c>
    </row>
    <row r="17" spans="1:17" s="26" customFormat="1" ht="27.75" customHeight="1" x14ac:dyDescent="0.25">
      <c r="A17" s="131" t="s">
        <v>645</v>
      </c>
      <c r="B17" s="663" t="s">
        <v>646</v>
      </c>
      <c r="C17" s="192">
        <v>9</v>
      </c>
      <c r="D17" s="193">
        <v>2870</v>
      </c>
      <c r="E17" s="748">
        <v>24.870599225458498</v>
      </c>
      <c r="F17" s="194">
        <v>12.4654547179525</v>
      </c>
      <c r="G17" s="195">
        <v>2.4731145732800002</v>
      </c>
      <c r="H17" s="340">
        <v>10</v>
      </c>
      <c r="I17" s="250">
        <v>2916</v>
      </c>
      <c r="J17" s="748">
        <v>25.2988809886761</v>
      </c>
      <c r="K17" s="194">
        <v>13.038814822356599</v>
      </c>
      <c r="L17" s="199">
        <v>2.4512235102259998</v>
      </c>
      <c r="M17" s="718">
        <f t="shared" si="3"/>
        <v>-1.6928881692803044</v>
      </c>
      <c r="N17" s="718">
        <f t="shared" si="4"/>
        <v>-0.42828176321760125</v>
      </c>
      <c r="O17" s="718">
        <f t="shared" si="0"/>
        <v>-4.397332980149427</v>
      </c>
      <c r="P17" s="718">
        <f>F17-K17</f>
        <v>-0.57336010440409879</v>
      </c>
      <c r="Q17" s="718">
        <f t="shared" si="1"/>
        <v>-1.577503429355275</v>
      </c>
    </row>
    <row r="18" spans="1:17" s="26" customFormat="1" ht="27.75" customHeight="1" x14ac:dyDescent="0.25">
      <c r="A18" s="131" t="s">
        <v>651</v>
      </c>
      <c r="B18" s="663" t="s">
        <v>652</v>
      </c>
      <c r="C18" s="192">
        <v>10</v>
      </c>
      <c r="D18" s="193">
        <v>2671</v>
      </c>
      <c r="E18" s="748">
        <v>23.146122136306499</v>
      </c>
      <c r="F18" s="194">
        <v>14.261707202728299</v>
      </c>
      <c r="G18" s="195">
        <v>2.3016338067006998</v>
      </c>
      <c r="H18" s="340">
        <v>11</v>
      </c>
      <c r="I18" s="251">
        <v>2810</v>
      </c>
      <c r="J18" s="748">
        <v>24.379237166728299</v>
      </c>
      <c r="K18" s="194">
        <v>15.3017354434563</v>
      </c>
      <c r="L18" s="199">
        <v>2.3621186775498</v>
      </c>
      <c r="M18" s="718">
        <f>((E18/J18)-1)*100</f>
        <v>-5.0580542040285836</v>
      </c>
      <c r="N18" s="718">
        <f t="shared" si="4"/>
        <v>-1.2331150304217999</v>
      </c>
      <c r="O18" s="718">
        <f>((F18/K18)-1)*100</f>
        <v>-6.7967992556867918</v>
      </c>
      <c r="P18" s="718">
        <f t="shared" si="2"/>
        <v>-1.0400282407280006</v>
      </c>
      <c r="Q18" s="718">
        <f>D18/I18*100-100</f>
        <v>-4.9466192170818459</v>
      </c>
    </row>
    <row r="19" spans="1:17" s="26" customFormat="1" ht="12.2" customHeight="1" x14ac:dyDescent="0.25">
      <c r="A19" s="132"/>
      <c r="B19" s="663"/>
      <c r="C19" s="192"/>
      <c r="D19" s="201"/>
      <c r="E19" s="748"/>
      <c r="F19" s="194"/>
      <c r="G19" s="202"/>
      <c r="H19" s="400"/>
      <c r="I19" s="402"/>
      <c r="J19" s="749"/>
      <c r="K19" s="393"/>
      <c r="L19" s="204"/>
      <c r="M19" s="718"/>
      <c r="N19" s="718"/>
      <c r="O19" s="718"/>
      <c r="P19" s="718"/>
      <c r="Q19" s="718"/>
    </row>
    <row r="20" spans="1:17" s="26" customFormat="1" ht="27.75" customHeight="1" x14ac:dyDescent="0.25">
      <c r="A20" s="133" t="s">
        <v>647</v>
      </c>
      <c r="B20" s="664" t="s">
        <v>648</v>
      </c>
      <c r="C20" s="205">
        <v>11</v>
      </c>
      <c r="D20" s="206">
        <v>2567</v>
      </c>
      <c r="E20" s="747">
        <v>22.244887878659199</v>
      </c>
      <c r="F20" s="207">
        <v>16.9874270932645</v>
      </c>
      <c r="G20" s="208">
        <v>2.2120157176341002</v>
      </c>
      <c r="H20" s="339">
        <v>12</v>
      </c>
      <c r="I20" s="246">
        <v>2500</v>
      </c>
      <c r="J20" s="747">
        <v>21.689712781786799</v>
      </c>
      <c r="K20" s="207">
        <v>16.3717057512638</v>
      </c>
      <c r="L20" s="199">
        <v>2.1015290725532001</v>
      </c>
      <c r="M20" s="719">
        <f>((E20/J20)-1)*100</f>
        <v>2.5596240137333304</v>
      </c>
      <c r="N20" s="720">
        <f>E20-J20</f>
        <v>0.55517509687240008</v>
      </c>
      <c r="O20" s="720">
        <f>((F20/K20)-1)*100</f>
        <v>3.7608869311199999</v>
      </c>
      <c r="P20" s="720">
        <f>F20-K20</f>
        <v>0.61572134200070039</v>
      </c>
      <c r="Q20" s="720">
        <f>D20/I20*100-100</f>
        <v>2.6799999999999926</v>
      </c>
    </row>
    <row r="21" spans="1:17" s="26" customFormat="1" ht="27.75" customHeight="1" x14ac:dyDescent="0.25">
      <c r="A21" s="131" t="s">
        <v>655</v>
      </c>
      <c r="B21" s="663" t="s">
        <v>656</v>
      </c>
      <c r="C21" s="192">
        <v>12</v>
      </c>
      <c r="D21" s="193">
        <v>1782</v>
      </c>
      <c r="E21" s="748">
        <v>15.442302376225401</v>
      </c>
      <c r="F21" s="194">
        <v>7.5564884729259001</v>
      </c>
      <c r="G21" s="195">
        <v>1.5355714876602999</v>
      </c>
      <c r="H21" s="340">
        <v>6</v>
      </c>
      <c r="I21" s="250">
        <v>5251</v>
      </c>
      <c r="J21" s="748">
        <v>45.557072726865002</v>
      </c>
      <c r="K21" s="194">
        <v>22.6938672223217</v>
      </c>
      <c r="L21" s="199">
        <v>4.4140516639907004</v>
      </c>
      <c r="M21" s="721">
        <f>((E21/J21)-1)*100</f>
        <v>-66.103391961092626</v>
      </c>
      <c r="N21" s="718">
        <f>E21-J21</f>
        <v>-30.114770350639603</v>
      </c>
      <c r="O21" s="718">
        <f>((F21/K21)-1)*100</f>
        <v>-66.702508660607066</v>
      </c>
      <c r="P21" s="718">
        <f>F21-K21</f>
        <v>-15.137378749395801</v>
      </c>
      <c r="Q21" s="718">
        <f>D21/I21*100-100</f>
        <v>-66.063606932012959</v>
      </c>
    </row>
    <row r="22" spans="1:17" s="26" customFormat="1" ht="27.75" customHeight="1" x14ac:dyDescent="0.25">
      <c r="A22" s="131" t="s">
        <v>649</v>
      </c>
      <c r="B22" s="663" t="s">
        <v>650</v>
      </c>
      <c r="C22" s="192">
        <v>13</v>
      </c>
      <c r="D22" s="193">
        <v>1509</v>
      </c>
      <c r="E22" s="748">
        <v>13.076562449901299</v>
      </c>
      <c r="F22" s="194">
        <v>5.9429054109738999</v>
      </c>
      <c r="G22" s="195">
        <v>1.3003240038605</v>
      </c>
      <c r="H22" s="340">
        <v>13</v>
      </c>
      <c r="I22" s="250">
        <v>1522</v>
      </c>
      <c r="J22" s="748">
        <v>13.204697141551801</v>
      </c>
      <c r="K22" s="194">
        <v>6.1172606603683999</v>
      </c>
      <c r="L22" s="199">
        <v>1.2794108993704001</v>
      </c>
      <c r="M22" s="721">
        <f>((E22/J22)-1)*100</f>
        <v>-0.97037205985811559</v>
      </c>
      <c r="N22" s="718">
        <f>E22-J22</f>
        <v>-0.12813469165050151</v>
      </c>
      <c r="O22" s="718">
        <f>((F22/K22)-1)*100</f>
        <v>-2.8502177539055484</v>
      </c>
      <c r="P22" s="718">
        <f>F22-K22</f>
        <v>-0.17435524939449998</v>
      </c>
      <c r="Q22" s="718">
        <f>D22/I22*100-100</f>
        <v>-0.85413929040736036</v>
      </c>
    </row>
    <row r="23" spans="1:17" s="26" customFormat="1" ht="27.75" customHeight="1" x14ac:dyDescent="0.25">
      <c r="A23" s="131" t="s">
        <v>653</v>
      </c>
      <c r="B23" s="663" t="s">
        <v>654</v>
      </c>
      <c r="C23" s="192">
        <v>14</v>
      </c>
      <c r="D23" s="193">
        <v>1450</v>
      </c>
      <c r="E23" s="748">
        <v>12.565285322966799</v>
      </c>
      <c r="F23" s="194">
        <v>5.5403568369396998</v>
      </c>
      <c r="G23" s="195">
        <v>1.2494829725631</v>
      </c>
      <c r="H23" s="340">
        <v>15</v>
      </c>
      <c r="I23" s="250">
        <v>1376</v>
      </c>
      <c r="J23" s="748">
        <v>11.938017915095401</v>
      </c>
      <c r="K23" s="194">
        <v>5.3317170984246998</v>
      </c>
      <c r="L23" s="199">
        <v>1.1566816015332999</v>
      </c>
      <c r="M23" s="721">
        <f>((E23/J23)-1)*100</f>
        <v>5.2543681231892903</v>
      </c>
      <c r="N23" s="718">
        <f>E23-J23</f>
        <v>0.62726740787139867</v>
      </c>
      <c r="O23" s="718">
        <f>((F23/K23)-1)*100</f>
        <v>3.9131809633456527</v>
      </c>
      <c r="P23" s="718">
        <f>F23-K23</f>
        <v>0.20863973851500006</v>
      </c>
      <c r="Q23" s="718">
        <f>D23/I23*100-100</f>
        <v>5.3779069767441854</v>
      </c>
    </row>
    <row r="24" spans="1:17" s="26" customFormat="1" ht="27.75" customHeight="1" x14ac:dyDescent="0.25">
      <c r="A24" s="167" t="s">
        <v>657</v>
      </c>
      <c r="B24" s="665" t="s">
        <v>658</v>
      </c>
      <c r="C24" s="212">
        <v>15</v>
      </c>
      <c r="D24" s="217">
        <v>1212</v>
      </c>
      <c r="E24" s="750">
        <v>10.5028453871971</v>
      </c>
      <c r="F24" s="214">
        <v>5.4560684813245999</v>
      </c>
      <c r="G24" s="202">
        <v>1.0443954225837999</v>
      </c>
      <c r="H24" s="341">
        <v>14</v>
      </c>
      <c r="I24" s="213">
        <v>1403</v>
      </c>
      <c r="J24" s="750">
        <v>12.1722668131387</v>
      </c>
      <c r="K24" s="214">
        <v>6.3302333773762003</v>
      </c>
      <c r="L24" s="204">
        <v>1.1793781155169001</v>
      </c>
      <c r="M24" s="722">
        <f>((E24/J24)-1)*100</f>
        <v>-13.714959190178389</v>
      </c>
      <c r="N24" s="723">
        <f>E24-J24</f>
        <v>-1.6694214259416</v>
      </c>
      <c r="O24" s="723">
        <f>((F24/K24)-1)*100</f>
        <v>-13.809362845543783</v>
      </c>
      <c r="P24" s="723">
        <f>F24-K24</f>
        <v>-0.87416489605160042</v>
      </c>
      <c r="Q24" s="723">
        <f>D24/I24*100-100</f>
        <v>-13.613684960798295</v>
      </c>
    </row>
    <row r="25" spans="1:17" s="625" customFormat="1" ht="14.45" customHeight="1" x14ac:dyDescent="0.25">
      <c r="A25" s="625" t="s">
        <v>663</v>
      </c>
      <c r="B25" s="626"/>
      <c r="N25" s="632" t="s">
        <v>0</v>
      </c>
    </row>
    <row r="26" spans="1:17" s="625" customFormat="1" ht="14.45" customHeight="1" x14ac:dyDescent="0.25">
      <c r="A26" s="625" t="s">
        <v>751</v>
      </c>
      <c r="B26" s="626"/>
      <c r="N26" s="632" t="s">
        <v>0</v>
      </c>
    </row>
    <row r="27" spans="1:17" s="631" customFormat="1" ht="14.45" customHeight="1" x14ac:dyDescent="0.25">
      <c r="A27" s="580" t="s">
        <v>600</v>
      </c>
      <c r="B27" s="630"/>
      <c r="C27" s="630"/>
      <c r="D27" s="630"/>
      <c r="E27" s="630"/>
      <c r="F27" s="630"/>
      <c r="G27" s="630"/>
      <c r="H27" s="630"/>
      <c r="I27" s="630"/>
      <c r="J27" s="630"/>
      <c r="K27" s="630"/>
      <c r="L27" s="630"/>
      <c r="M27" s="630"/>
      <c r="N27" s="630"/>
      <c r="O27" s="630"/>
      <c r="P27" s="630"/>
    </row>
  </sheetData>
  <mergeCells count="14">
    <mergeCell ref="A1:Q1"/>
    <mergeCell ref="E6:F6"/>
    <mergeCell ref="M6:M7"/>
    <mergeCell ref="J6:K6"/>
    <mergeCell ref="A5:A7"/>
    <mergeCell ref="P6:P7"/>
    <mergeCell ref="C5:G5"/>
    <mergeCell ref="H5:L5"/>
    <mergeCell ref="M5:N5"/>
    <mergeCell ref="O5:P5"/>
    <mergeCell ref="B5:B7"/>
    <mergeCell ref="Q5:Q7"/>
    <mergeCell ref="N6:N7"/>
    <mergeCell ref="O6:O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23">
    <pageSetUpPr fitToPage="1"/>
  </sheetPr>
  <dimension ref="A1:Q27"/>
  <sheetViews>
    <sheetView showZeros="0" view="pageBreakPreview" zoomScaleNormal="90" zoomScaleSheetLayoutView="100" workbookViewId="0">
      <selection activeCell="S9" sqref="S9"/>
    </sheetView>
  </sheetViews>
  <sheetFormatPr defaultRowHeight="15.75" x14ac:dyDescent="0.25"/>
  <cols>
    <col min="1" max="1" width="14.25" style="80" customWidth="1"/>
    <col min="2" max="2" width="28.375" style="80" customWidth="1"/>
    <col min="3" max="3" width="3.75" style="26" customWidth="1"/>
    <col min="4" max="4" width="9.875" style="26" customWidth="1"/>
    <col min="5" max="7" width="9.25" style="26" customWidth="1"/>
    <col min="8" max="8" width="3.75" style="26" customWidth="1"/>
    <col min="9" max="9" width="9.875" style="26" customWidth="1"/>
    <col min="10" max="12" width="9.25" style="26" customWidth="1"/>
    <col min="13" max="13" width="8" style="26" bestFit="1" customWidth="1"/>
    <col min="14" max="14" width="7.375" style="26" customWidth="1"/>
    <col min="15" max="15" width="8" style="26" bestFit="1" customWidth="1"/>
    <col min="16" max="16" width="7.375" style="26" customWidth="1"/>
    <col min="17" max="17" width="8.625" style="26" customWidth="1"/>
    <col min="18" max="16384" width="9" style="26"/>
  </cols>
  <sheetData>
    <row r="1" spans="1:17" s="80" customFormat="1" ht="25.5" x14ac:dyDescent="0.25">
      <c r="A1" s="861" t="s">
        <v>114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861"/>
      <c r="Q1" s="861"/>
    </row>
    <row r="2" spans="1:17" s="80" customFormat="1" ht="6" customHeigh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7" s="80" customFormat="1" x14ac:dyDescent="0.25">
      <c r="A3" s="283" t="s">
        <v>58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7" s="80" customFormat="1" ht="17.45" customHeight="1" x14ac:dyDescent="0.25">
      <c r="N4" s="286"/>
      <c r="Q4" s="258" t="s">
        <v>409</v>
      </c>
    </row>
    <row r="5" spans="1:17" s="28" customFormat="1" ht="16.5" customHeight="1" x14ac:dyDescent="0.25">
      <c r="A5" s="858" t="s">
        <v>170</v>
      </c>
      <c r="B5" s="868" t="s">
        <v>137</v>
      </c>
      <c r="C5" s="865" t="s">
        <v>662</v>
      </c>
      <c r="D5" s="866"/>
      <c r="E5" s="866"/>
      <c r="F5" s="866"/>
      <c r="G5" s="867"/>
      <c r="H5" s="865" t="s">
        <v>599</v>
      </c>
      <c r="I5" s="866"/>
      <c r="J5" s="866"/>
      <c r="K5" s="866"/>
      <c r="L5" s="867"/>
      <c r="M5" s="873" t="s">
        <v>534</v>
      </c>
      <c r="N5" s="874"/>
      <c r="O5" s="873" t="s">
        <v>535</v>
      </c>
      <c r="P5" s="874"/>
      <c r="Q5" s="853" t="s">
        <v>287</v>
      </c>
    </row>
    <row r="6" spans="1:17" s="28" customFormat="1" ht="16.5" customHeight="1" x14ac:dyDescent="0.25">
      <c r="A6" s="859"/>
      <c r="B6" s="869"/>
      <c r="C6" s="394" t="s">
        <v>142</v>
      </c>
      <c r="D6" s="394" t="s">
        <v>143</v>
      </c>
      <c r="E6" s="817" t="s">
        <v>144</v>
      </c>
      <c r="F6" s="862"/>
      <c r="G6" s="394" t="s">
        <v>145</v>
      </c>
      <c r="H6" s="394" t="s">
        <v>142</v>
      </c>
      <c r="I6" s="394" t="s">
        <v>143</v>
      </c>
      <c r="J6" s="817" t="s">
        <v>410</v>
      </c>
      <c r="K6" s="862"/>
      <c r="L6" s="394" t="s">
        <v>401</v>
      </c>
      <c r="M6" s="871" t="s">
        <v>402</v>
      </c>
      <c r="N6" s="871" t="s">
        <v>411</v>
      </c>
      <c r="O6" s="871" t="s">
        <v>402</v>
      </c>
      <c r="P6" s="871" t="s">
        <v>172</v>
      </c>
      <c r="Q6" s="854"/>
    </row>
    <row r="7" spans="1:17" s="28" customFormat="1" ht="29.25" customHeight="1" x14ac:dyDescent="0.25">
      <c r="A7" s="860"/>
      <c r="B7" s="870"/>
      <c r="C7" s="395" t="s">
        <v>148</v>
      </c>
      <c r="D7" s="395" t="s">
        <v>149</v>
      </c>
      <c r="E7" s="396" t="s">
        <v>412</v>
      </c>
      <c r="F7" s="397" t="s">
        <v>173</v>
      </c>
      <c r="G7" s="527" t="s">
        <v>174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413</v>
      </c>
      <c r="M7" s="872"/>
      <c r="N7" s="872"/>
      <c r="O7" s="872"/>
      <c r="P7" s="872"/>
      <c r="Q7" s="855"/>
    </row>
    <row r="8" spans="1:17" s="23" customFormat="1" ht="27.75" customHeight="1" x14ac:dyDescent="0.25">
      <c r="A8" s="130" t="s">
        <v>627</v>
      </c>
      <c r="B8" s="663" t="s">
        <v>628</v>
      </c>
      <c r="C8" s="192"/>
      <c r="D8" s="193">
        <v>85335</v>
      </c>
      <c r="E8" s="194">
        <v>718.87682856158699</v>
      </c>
      <c r="F8" s="194">
        <v>295.38243161291399</v>
      </c>
      <c r="G8" s="194">
        <v>100</v>
      </c>
      <c r="H8" s="398"/>
      <c r="I8" s="249">
        <v>86614</v>
      </c>
      <c r="J8" s="207">
        <v>733.001958855363</v>
      </c>
      <c r="K8" s="207">
        <v>309.58582202720498</v>
      </c>
      <c r="L8" s="197">
        <v>100</v>
      </c>
      <c r="M8" s="718">
        <f>((E8/J8)-1)*100</f>
        <v>-1.9270249039761711</v>
      </c>
      <c r="N8" s="718">
        <f>E8-J8</f>
        <v>-14.12513029377601</v>
      </c>
      <c r="O8" s="718">
        <f>((F8/K8)-1)*100</f>
        <v>-4.5878685016275895</v>
      </c>
      <c r="P8" s="718">
        <f>F8-K8</f>
        <v>-14.203390414290993</v>
      </c>
      <c r="Q8" s="718">
        <f>D8/I8*100-100</f>
        <v>-1.4766665896968192</v>
      </c>
    </row>
    <row r="9" spans="1:17" s="23" customFormat="1" ht="27.75" customHeight="1" x14ac:dyDescent="0.25">
      <c r="A9" s="131" t="s">
        <v>629</v>
      </c>
      <c r="B9" s="663" t="s">
        <v>630</v>
      </c>
      <c r="C9" s="192">
        <v>1</v>
      </c>
      <c r="D9" s="193">
        <v>21737</v>
      </c>
      <c r="E9" s="194">
        <v>183.11625502365001</v>
      </c>
      <c r="F9" s="194">
        <v>83.531621817013701</v>
      </c>
      <c r="G9" s="194">
        <v>25.472549364270201</v>
      </c>
      <c r="H9" s="340">
        <v>1</v>
      </c>
      <c r="I9" s="250">
        <v>21241</v>
      </c>
      <c r="J9" s="194">
        <v>179.759560902934</v>
      </c>
      <c r="K9" s="194">
        <v>84.991994951882205</v>
      </c>
      <c r="L9" s="199">
        <v>24.5237490474981</v>
      </c>
      <c r="M9" s="718">
        <f>((E9/J9)-1)*100</f>
        <v>1.8673243881189405</v>
      </c>
      <c r="N9" s="718">
        <f t="shared" ref="N9:N15" si="0">E9-J9</f>
        <v>3.3566941207160141</v>
      </c>
      <c r="O9" s="718">
        <f>((F9/K9)-1)*100</f>
        <v>-1.7182478605135554</v>
      </c>
      <c r="P9" s="718">
        <f t="shared" ref="P9:P18" si="1">F9-K9</f>
        <v>-1.4603731348685045</v>
      </c>
      <c r="Q9" s="718">
        <f t="shared" ref="Q9:Q17" si="2">D9/I9*100-100</f>
        <v>2.3351066333976718</v>
      </c>
    </row>
    <row r="10" spans="1:17" s="23" customFormat="1" ht="31.5" x14ac:dyDescent="0.25">
      <c r="A10" s="131" t="s">
        <v>631</v>
      </c>
      <c r="B10" s="663" t="s">
        <v>632</v>
      </c>
      <c r="C10" s="192">
        <v>2</v>
      </c>
      <c r="D10" s="193">
        <v>9828</v>
      </c>
      <c r="E10" s="194">
        <v>82.792775193100994</v>
      </c>
      <c r="F10" s="194">
        <v>30.693422109151701</v>
      </c>
      <c r="G10" s="194">
        <v>11.516962559325</v>
      </c>
      <c r="H10" s="340">
        <v>2</v>
      </c>
      <c r="I10" s="250">
        <v>9948</v>
      </c>
      <c r="J10" s="194">
        <v>84.188508632474594</v>
      </c>
      <c r="K10" s="194">
        <v>32.185006935115297</v>
      </c>
      <c r="L10" s="199">
        <v>11.485441152700499</v>
      </c>
      <c r="M10" s="718">
        <f>((E10/J10)-1)*100</f>
        <v>-1.6578669251247624</v>
      </c>
      <c r="N10" s="718">
        <f t="shared" si="0"/>
        <v>-1.3957334393736005</v>
      </c>
      <c r="O10" s="718">
        <f t="shared" ref="O10:O17" si="3">((F10/K10)-1)*100</f>
        <v>-4.6344089003013682</v>
      </c>
      <c r="P10" s="718">
        <f>F10-K10</f>
        <v>-1.4915848259635958</v>
      </c>
      <c r="Q10" s="718">
        <f t="shared" si="2"/>
        <v>-1.2062726176115746</v>
      </c>
    </row>
    <row r="11" spans="1:17" s="23" customFormat="1" ht="27.75" customHeight="1" x14ac:dyDescent="0.25">
      <c r="A11" s="131" t="s">
        <v>633</v>
      </c>
      <c r="B11" s="663" t="s">
        <v>634</v>
      </c>
      <c r="C11" s="192">
        <v>3</v>
      </c>
      <c r="D11" s="193">
        <v>7064</v>
      </c>
      <c r="E11" s="194">
        <v>59.5083601917039</v>
      </c>
      <c r="F11" s="194">
        <v>20.278232161883299</v>
      </c>
      <c r="G11" s="194">
        <v>8.2779633210288992</v>
      </c>
      <c r="H11" s="340">
        <v>3</v>
      </c>
      <c r="I11" s="250">
        <v>6880</v>
      </c>
      <c r="J11" s="194">
        <v>58.224461137055201</v>
      </c>
      <c r="K11" s="194">
        <v>20.4067968613844</v>
      </c>
      <c r="L11" s="199">
        <v>7.9432886138500001</v>
      </c>
      <c r="M11" s="718">
        <f t="shared" ref="M11:M17" si="4">((E11/J11)-1)*100</f>
        <v>2.2050853362584499</v>
      </c>
      <c r="N11" s="718">
        <f t="shared" si="0"/>
        <v>1.2838990546486997</v>
      </c>
      <c r="O11" s="718">
        <f t="shared" si="3"/>
        <v>-0.6300092090610443</v>
      </c>
      <c r="P11" s="718">
        <f t="shared" si="1"/>
        <v>-0.12856469950110139</v>
      </c>
      <c r="Q11" s="718">
        <f t="shared" si="2"/>
        <v>2.6744186046511658</v>
      </c>
    </row>
    <row r="12" spans="1:17" s="23" customFormat="1" ht="27.75" customHeight="1" x14ac:dyDescent="0.25">
      <c r="A12" s="131" t="s">
        <v>635</v>
      </c>
      <c r="B12" s="663" t="s">
        <v>636</v>
      </c>
      <c r="C12" s="192">
        <v>4</v>
      </c>
      <c r="D12" s="193">
        <v>5338</v>
      </c>
      <c r="E12" s="194">
        <v>44.968237075780699</v>
      </c>
      <c r="F12" s="194">
        <v>17.0643384989948</v>
      </c>
      <c r="G12" s="194">
        <v>6.2553465752621999</v>
      </c>
      <c r="H12" s="340">
        <v>5</v>
      </c>
      <c r="I12" s="250">
        <v>5097</v>
      </c>
      <c r="J12" s="194">
        <v>43.135185816216598</v>
      </c>
      <c r="K12" s="194">
        <v>16.878710321937302</v>
      </c>
      <c r="L12" s="199">
        <v>5.8847299512780999</v>
      </c>
      <c r="M12" s="718">
        <f t="shared" si="4"/>
        <v>4.2495499320996721</v>
      </c>
      <c r="N12" s="718">
        <f>E12-J12</f>
        <v>1.8330512595641011</v>
      </c>
      <c r="O12" s="718">
        <f t="shared" si="3"/>
        <v>1.0997770180120714</v>
      </c>
      <c r="P12" s="718">
        <f>F12-K12</f>
        <v>0.18562817705749879</v>
      </c>
      <c r="Q12" s="718">
        <f t="shared" si="2"/>
        <v>4.7282715322738795</v>
      </c>
    </row>
    <row r="13" spans="1:17" s="23" customFormat="1" ht="27.75" customHeight="1" x14ac:dyDescent="0.25">
      <c r="A13" s="131" t="s">
        <v>637</v>
      </c>
      <c r="B13" s="663" t="s">
        <v>638</v>
      </c>
      <c r="C13" s="192">
        <v>5</v>
      </c>
      <c r="D13" s="193">
        <v>5146</v>
      </c>
      <c r="E13" s="194">
        <v>43.350795802166999</v>
      </c>
      <c r="F13" s="194">
        <v>16.2097025894941</v>
      </c>
      <c r="G13" s="194">
        <v>6.0303509697075999</v>
      </c>
      <c r="H13" s="340">
        <v>4</v>
      </c>
      <c r="I13" s="250">
        <v>5650</v>
      </c>
      <c r="J13" s="194">
        <v>47.815146137261898</v>
      </c>
      <c r="K13" s="194">
        <v>18.549134228350798</v>
      </c>
      <c r="L13" s="199">
        <v>6.5231948645714999</v>
      </c>
      <c r="M13" s="718">
        <f t="shared" si="4"/>
        <v>-9.3366865852070884</v>
      </c>
      <c r="N13" s="718">
        <f t="shared" si="0"/>
        <v>-4.464350335094899</v>
      </c>
      <c r="O13" s="718">
        <f t="shared" si="3"/>
        <v>-12.612079949699606</v>
      </c>
      <c r="P13" s="718">
        <f t="shared" si="1"/>
        <v>-2.3394316388566985</v>
      </c>
      <c r="Q13" s="718">
        <f t="shared" si="2"/>
        <v>-8.9203539823008953</v>
      </c>
    </row>
    <row r="14" spans="1:17" s="23" customFormat="1" ht="27.75" customHeight="1" x14ac:dyDescent="0.25">
      <c r="A14" s="131" t="s">
        <v>639</v>
      </c>
      <c r="B14" s="663" t="s">
        <v>640</v>
      </c>
      <c r="C14" s="192">
        <v>6</v>
      </c>
      <c r="D14" s="193">
        <v>4543</v>
      </c>
      <c r="E14" s="194">
        <v>38.271019302223998</v>
      </c>
      <c r="F14" s="194">
        <v>12.958882958909999</v>
      </c>
      <c r="G14" s="194">
        <v>5.3237241460128004</v>
      </c>
      <c r="H14" s="340">
        <v>6</v>
      </c>
      <c r="I14" s="250">
        <v>4400</v>
      </c>
      <c r="J14" s="194">
        <v>37.236573983000397</v>
      </c>
      <c r="K14" s="194">
        <v>13.0453991539228</v>
      </c>
      <c r="L14" s="199">
        <v>5.0800101600202998</v>
      </c>
      <c r="M14" s="718">
        <f t="shared" si="4"/>
        <v>2.778035701393633</v>
      </c>
      <c r="N14" s="718">
        <f t="shared" si="0"/>
        <v>1.0344453192236003</v>
      </c>
      <c r="O14" s="718">
        <f t="shared" si="3"/>
        <v>-0.66319316099104908</v>
      </c>
      <c r="P14" s="718">
        <f t="shared" si="1"/>
        <v>-8.6516195012800168E-2</v>
      </c>
      <c r="Q14" s="718">
        <f t="shared" si="2"/>
        <v>3.25</v>
      </c>
    </row>
    <row r="15" spans="1:17" s="23" customFormat="1" ht="31.5" customHeight="1" x14ac:dyDescent="0.25">
      <c r="A15" s="131" t="s">
        <v>645</v>
      </c>
      <c r="B15" s="663" t="s">
        <v>646</v>
      </c>
      <c r="C15" s="192">
        <v>7</v>
      </c>
      <c r="D15" s="193">
        <v>2809</v>
      </c>
      <c r="E15" s="194">
        <v>23.6635027999004</v>
      </c>
      <c r="F15" s="194">
        <v>8.6687458960819992</v>
      </c>
      <c r="G15" s="194">
        <v>3.2917325833479998</v>
      </c>
      <c r="H15" s="340">
        <v>8</v>
      </c>
      <c r="I15" s="250">
        <v>2898</v>
      </c>
      <c r="J15" s="194">
        <v>24.525361682439801</v>
      </c>
      <c r="K15" s="194">
        <v>9.4056869859053993</v>
      </c>
      <c r="L15" s="199">
        <v>3.3458794190316001</v>
      </c>
      <c r="M15" s="718">
        <f t="shared" si="4"/>
        <v>-3.5141536084113856</v>
      </c>
      <c r="N15" s="718">
        <f t="shared" si="0"/>
        <v>-0.86185888253940135</v>
      </c>
      <c r="O15" s="718">
        <f t="shared" si="3"/>
        <v>-7.8350586291859425</v>
      </c>
      <c r="P15" s="718">
        <f t="shared" si="1"/>
        <v>-0.73694108982340012</v>
      </c>
      <c r="Q15" s="718">
        <f t="shared" si="2"/>
        <v>-3.0710835058661132</v>
      </c>
    </row>
    <row r="16" spans="1:17" s="23" customFormat="1" ht="27.75" customHeight="1" x14ac:dyDescent="0.25">
      <c r="A16" s="131" t="s">
        <v>649</v>
      </c>
      <c r="B16" s="663" t="s">
        <v>650</v>
      </c>
      <c r="C16" s="192">
        <v>8</v>
      </c>
      <c r="D16" s="193">
        <v>2259</v>
      </c>
      <c r="E16" s="194">
        <v>19.030207484861101</v>
      </c>
      <c r="F16" s="194">
        <v>5.8676167524537997</v>
      </c>
      <c r="G16" s="194">
        <v>2.6472139216030999</v>
      </c>
      <c r="H16" s="340">
        <v>10</v>
      </c>
      <c r="I16" s="250">
        <v>2133</v>
      </c>
      <c r="J16" s="194">
        <v>18.051275524031801</v>
      </c>
      <c r="K16" s="194">
        <v>5.7825695210754997</v>
      </c>
      <c r="L16" s="199">
        <v>2.4626503798461998</v>
      </c>
      <c r="M16" s="718">
        <f>((E16/J16)-1)*100</f>
        <v>5.4230625394091403</v>
      </c>
      <c r="N16" s="718">
        <f>E16-J16</f>
        <v>0.9789319608292999</v>
      </c>
      <c r="O16" s="718">
        <f t="shared" si="3"/>
        <v>1.4707515589450715</v>
      </c>
      <c r="P16" s="718">
        <f t="shared" si="1"/>
        <v>8.5047231378299948E-2</v>
      </c>
      <c r="Q16" s="718">
        <f t="shared" si="2"/>
        <v>5.9071729957805843</v>
      </c>
    </row>
    <row r="17" spans="1:17" s="23" customFormat="1" ht="27.75" customHeight="1" x14ac:dyDescent="0.25">
      <c r="A17" s="131" t="s">
        <v>641</v>
      </c>
      <c r="B17" s="663" t="s">
        <v>642</v>
      </c>
      <c r="C17" s="192">
        <v>9</v>
      </c>
      <c r="D17" s="193">
        <v>2135</v>
      </c>
      <c r="E17" s="194">
        <v>17.9856099956523</v>
      </c>
      <c r="F17" s="194">
        <v>10.3138466697349</v>
      </c>
      <c r="G17" s="194">
        <v>2.5019042596824002</v>
      </c>
      <c r="H17" s="340">
        <v>9</v>
      </c>
      <c r="I17" s="250">
        <v>2142</v>
      </c>
      <c r="J17" s="194">
        <v>18.127441243542499</v>
      </c>
      <c r="K17" s="194">
        <v>10.7850049278925</v>
      </c>
      <c r="L17" s="199">
        <v>2.473041309719</v>
      </c>
      <c r="M17" s="718">
        <f t="shared" si="4"/>
        <v>-0.78241184723587542</v>
      </c>
      <c r="N17" s="718">
        <f>E17-J17</f>
        <v>-0.14183124789019885</v>
      </c>
      <c r="O17" s="718">
        <f t="shared" si="3"/>
        <v>-4.3686420294447466</v>
      </c>
      <c r="P17" s="718">
        <f>F17-K17</f>
        <v>-0.47115825815759926</v>
      </c>
      <c r="Q17" s="718">
        <f t="shared" si="2"/>
        <v>-0.32679738562092098</v>
      </c>
    </row>
    <row r="18" spans="1:17" s="23" customFormat="1" ht="27.75" customHeight="1" x14ac:dyDescent="0.25">
      <c r="A18" s="131" t="s">
        <v>653</v>
      </c>
      <c r="B18" s="663" t="s">
        <v>654</v>
      </c>
      <c r="C18" s="192">
        <v>10</v>
      </c>
      <c r="D18" s="193">
        <v>1912</v>
      </c>
      <c r="E18" s="194">
        <v>16.107019349736401</v>
      </c>
      <c r="F18" s="194">
        <v>4.6742174216626999</v>
      </c>
      <c r="G18" s="194">
        <v>2.2405812386477</v>
      </c>
      <c r="H18" s="340">
        <v>12</v>
      </c>
      <c r="I18" s="250">
        <v>1788</v>
      </c>
      <c r="J18" s="194">
        <v>15.131589609455601</v>
      </c>
      <c r="K18" s="194">
        <v>4.5509586306085001</v>
      </c>
      <c r="L18" s="199">
        <v>2.0643314013901</v>
      </c>
      <c r="M18" s="718">
        <f>((E18/J18)-1)*100</f>
        <v>6.4463137413617311</v>
      </c>
      <c r="N18" s="718">
        <f>E18-J18</f>
        <v>0.97542974028080032</v>
      </c>
      <c r="O18" s="718">
        <f>((F18/K18)-1)*100</f>
        <v>2.7084137883652604</v>
      </c>
      <c r="P18" s="718">
        <f t="shared" si="1"/>
        <v>0.12325879105419979</v>
      </c>
      <c r="Q18" s="718">
        <f>D18/I18*100-100</f>
        <v>6.9351230425055803</v>
      </c>
    </row>
    <row r="19" spans="1:17" s="23" customFormat="1" ht="13.7" customHeight="1" x14ac:dyDescent="0.25">
      <c r="A19" s="132"/>
      <c r="B19" s="663"/>
      <c r="C19" s="192"/>
      <c r="D19" s="201"/>
      <c r="E19" s="194"/>
      <c r="F19" s="194"/>
      <c r="G19" s="194"/>
      <c r="H19" s="399"/>
      <c r="I19" s="401"/>
      <c r="J19" s="348"/>
      <c r="K19" s="348"/>
      <c r="L19" s="204"/>
      <c r="M19" s="718"/>
      <c r="N19" s="718"/>
      <c r="O19" s="718"/>
      <c r="P19" s="718"/>
      <c r="Q19" s="718"/>
    </row>
    <row r="20" spans="1:17" s="23" customFormat="1" ht="27.75" customHeight="1" x14ac:dyDescent="0.25">
      <c r="A20" s="133" t="s">
        <v>643</v>
      </c>
      <c r="B20" s="664" t="s">
        <v>644</v>
      </c>
      <c r="C20" s="205">
        <v>11</v>
      </c>
      <c r="D20" s="206">
        <v>1828</v>
      </c>
      <c r="E20" s="207">
        <v>15.3993887925304</v>
      </c>
      <c r="F20" s="207">
        <v>5.2225984585878003</v>
      </c>
      <c r="G20" s="207">
        <v>2.1421456612176</v>
      </c>
      <c r="H20" s="339">
        <v>11</v>
      </c>
      <c r="I20" s="252">
        <v>1891</v>
      </c>
      <c r="J20" s="207">
        <v>16.003263954966801</v>
      </c>
      <c r="K20" s="207">
        <v>5.6625387567779999</v>
      </c>
      <c r="L20" s="199">
        <v>2.1832498210450999</v>
      </c>
      <c r="M20" s="719">
        <f>((E20/J20)-1)*100</f>
        <v>-3.7734499920497822</v>
      </c>
      <c r="N20" s="720">
        <f>E20-J20</f>
        <v>-0.60387516243640071</v>
      </c>
      <c r="O20" s="720">
        <f>((F20/K20)-1)*100</f>
        <v>-7.7693119126751364</v>
      </c>
      <c r="P20" s="720">
        <f>F20-K20</f>
        <v>-0.43994029819019964</v>
      </c>
      <c r="Q20" s="720">
        <f>D20/I20*100-100</f>
        <v>-3.3315705975674206</v>
      </c>
    </row>
    <row r="21" spans="1:17" s="23" customFormat="1" ht="27.75" customHeight="1" x14ac:dyDescent="0.25">
      <c r="A21" s="131" t="s">
        <v>647</v>
      </c>
      <c r="B21" s="663" t="s">
        <v>648</v>
      </c>
      <c r="C21" s="192">
        <v>12</v>
      </c>
      <c r="D21" s="193">
        <v>1495</v>
      </c>
      <c r="E21" s="194">
        <v>12.594139083606599</v>
      </c>
      <c r="F21" s="194">
        <v>9.9442081141373002</v>
      </c>
      <c r="G21" s="194">
        <v>1.7519189078338</v>
      </c>
      <c r="H21" s="340">
        <v>13</v>
      </c>
      <c r="I21" s="250">
        <v>1398</v>
      </c>
      <c r="J21" s="194">
        <v>11.831075097326</v>
      </c>
      <c r="K21" s="194">
        <v>9.3080949362705994</v>
      </c>
      <c r="L21" s="199">
        <v>1.6140577735701001</v>
      </c>
      <c r="M21" s="721">
        <f>((E21/J21)-1)*100</f>
        <v>6.4496588856330028</v>
      </c>
      <c r="N21" s="718">
        <f>E21-J21</f>
        <v>0.76306398628059924</v>
      </c>
      <c r="O21" s="718">
        <f>((F21/K21)-1)*100</f>
        <v>6.8339781901877172</v>
      </c>
      <c r="P21" s="718">
        <f>F21-K21</f>
        <v>0.63611317786670085</v>
      </c>
      <c r="Q21" s="718">
        <f>D21/I21*100-100</f>
        <v>6.9384835479256139</v>
      </c>
    </row>
    <row r="22" spans="1:17" s="23" customFormat="1" ht="27.75" customHeight="1" x14ac:dyDescent="0.25">
      <c r="A22" s="131" t="s">
        <v>655</v>
      </c>
      <c r="B22" s="663" t="s">
        <v>656</v>
      </c>
      <c r="C22" s="192">
        <v>13</v>
      </c>
      <c r="D22" s="193">
        <v>1180</v>
      </c>
      <c r="E22" s="194">
        <v>9.9405244940841992</v>
      </c>
      <c r="F22" s="194">
        <v>3.5079973223478</v>
      </c>
      <c r="G22" s="194">
        <v>1.3827854924709</v>
      </c>
      <c r="H22" s="340">
        <v>7</v>
      </c>
      <c r="I22" s="250">
        <v>3711</v>
      </c>
      <c r="J22" s="194">
        <v>31.4056650115715</v>
      </c>
      <c r="K22" s="194">
        <v>11.7319499912258</v>
      </c>
      <c r="L22" s="199">
        <v>4.2845267508717004</v>
      </c>
      <c r="M22" s="721">
        <f>((E22/J22)-1)*100</f>
        <v>-68.34798915921192</v>
      </c>
      <c r="N22" s="718">
        <f>E22-J22</f>
        <v>-21.465140517487299</v>
      </c>
      <c r="O22" s="718">
        <f>((F22/K22)-1)*100</f>
        <v>-70.098770238780489</v>
      </c>
      <c r="P22" s="718">
        <f>F22-K22</f>
        <v>-8.2239526688780007</v>
      </c>
      <c r="Q22" s="718">
        <f>D22/I22*100-100</f>
        <v>-68.202640797628675</v>
      </c>
    </row>
    <row r="23" spans="1:17" s="23" customFormat="1" ht="27.75" customHeight="1" x14ac:dyDescent="0.25">
      <c r="A23" s="131" t="s">
        <v>657</v>
      </c>
      <c r="B23" s="663" t="s">
        <v>658</v>
      </c>
      <c r="C23" s="192">
        <v>14</v>
      </c>
      <c r="D23" s="193">
        <v>1097</v>
      </c>
      <c r="E23" s="194">
        <v>9.2413181101782005</v>
      </c>
      <c r="F23" s="194">
        <v>3.4365667862186</v>
      </c>
      <c r="G23" s="194">
        <v>1.2855217671529999</v>
      </c>
      <c r="H23" s="340">
        <v>14</v>
      </c>
      <c r="I23" s="250">
        <v>1184</v>
      </c>
      <c r="J23" s="194">
        <v>10.0200235445165</v>
      </c>
      <c r="K23" s="194">
        <v>3.8822516392191999</v>
      </c>
      <c r="L23" s="199">
        <v>1.3669845521509001</v>
      </c>
      <c r="M23" s="721">
        <f>((E23/J23)-1)*100</f>
        <v>-7.7714930596590186</v>
      </c>
      <c r="N23" s="718">
        <f>E23-J23</f>
        <v>-0.77870543433829909</v>
      </c>
      <c r="O23" s="718">
        <f>((F23/K23)-1)*100</f>
        <v>-11.480060913574274</v>
      </c>
      <c r="P23" s="718">
        <f>F23-K23</f>
        <v>-0.4456848530005999</v>
      </c>
      <c r="Q23" s="718">
        <f>D23/I23*100-100</f>
        <v>-7.3479729729729684</v>
      </c>
    </row>
    <row r="24" spans="1:17" s="23" customFormat="1" ht="27.75" customHeight="1" x14ac:dyDescent="0.25">
      <c r="A24" s="167" t="s">
        <v>660</v>
      </c>
      <c r="B24" s="665" t="s">
        <v>661</v>
      </c>
      <c r="C24" s="212">
        <v>15</v>
      </c>
      <c r="D24" s="217">
        <v>1070</v>
      </c>
      <c r="E24" s="214">
        <v>9.0138654310762991</v>
      </c>
      <c r="F24" s="214">
        <v>3.6993461454841001</v>
      </c>
      <c r="G24" s="214">
        <v>1.2538817601218999</v>
      </c>
      <c r="H24" s="341">
        <v>16</v>
      </c>
      <c r="I24" s="213">
        <v>945</v>
      </c>
      <c r="J24" s="214">
        <v>7.9974005486216999</v>
      </c>
      <c r="K24" s="214">
        <v>3.5831495566482001</v>
      </c>
      <c r="L24" s="204">
        <v>1.0910476366407278</v>
      </c>
      <c r="M24" s="722">
        <f>((E24/J24)-1)*100</f>
        <v>12.709940889853023</v>
      </c>
      <c r="N24" s="723">
        <f>E24-J24</f>
        <v>1.0164648824545992</v>
      </c>
      <c r="O24" s="723">
        <f>((F24/K24)-1)*100</f>
        <v>3.2428618174842327</v>
      </c>
      <c r="P24" s="723">
        <f>F24-K24</f>
        <v>0.11619658883590001</v>
      </c>
      <c r="Q24" s="723">
        <f>D24/I24*100-100</f>
        <v>13.227513227513228</v>
      </c>
    </row>
    <row r="25" spans="1:17" s="625" customFormat="1" ht="14.45" customHeight="1" x14ac:dyDescent="0.25">
      <c r="A25" s="625" t="s">
        <v>663</v>
      </c>
      <c r="B25" s="626"/>
      <c r="N25" s="632" t="s">
        <v>0</v>
      </c>
    </row>
    <row r="26" spans="1:17" s="625" customFormat="1" ht="14.45" customHeight="1" x14ac:dyDescent="0.25">
      <c r="A26" s="625" t="s">
        <v>751</v>
      </c>
      <c r="B26" s="626"/>
      <c r="N26" s="632" t="s">
        <v>0</v>
      </c>
    </row>
    <row r="27" spans="1:17" s="634" customFormat="1" ht="14.45" customHeight="1" x14ac:dyDescent="0.25">
      <c r="A27" s="580" t="s">
        <v>600</v>
      </c>
      <c r="B27" s="630"/>
      <c r="C27" s="633"/>
      <c r="D27" s="633"/>
      <c r="E27" s="633"/>
      <c r="F27" s="633"/>
      <c r="G27" s="633"/>
      <c r="H27" s="633"/>
      <c r="I27" s="633"/>
      <c r="J27" s="633"/>
      <c r="K27" s="633"/>
      <c r="L27" s="633"/>
      <c r="M27" s="633"/>
      <c r="N27" s="633"/>
      <c r="O27" s="633"/>
      <c r="P27" s="633"/>
    </row>
  </sheetData>
  <mergeCells count="14">
    <mergeCell ref="A1:Q1"/>
    <mergeCell ref="P6:P7"/>
    <mergeCell ref="E6:F6"/>
    <mergeCell ref="J6:K6"/>
    <mergeCell ref="A5:A7"/>
    <mergeCell ref="B5:B7"/>
    <mergeCell ref="C5:G5"/>
    <mergeCell ref="H5:L5"/>
    <mergeCell ref="M5:N5"/>
    <mergeCell ref="O5:P5"/>
    <mergeCell ref="Q5:Q7"/>
    <mergeCell ref="M6:M7"/>
    <mergeCell ref="N6:N7"/>
    <mergeCell ref="O6:O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24">
    <pageSetUpPr fitToPage="1"/>
  </sheetPr>
  <dimension ref="A1:S28"/>
  <sheetViews>
    <sheetView showZeros="0" view="pageBreakPreview" zoomScaleNormal="90" zoomScaleSheetLayoutView="100" workbookViewId="0">
      <selection activeCell="U7" sqref="U7"/>
    </sheetView>
  </sheetViews>
  <sheetFormatPr defaultRowHeight="15.75" x14ac:dyDescent="0.25"/>
  <cols>
    <col min="1" max="1" width="14.25" style="80" customWidth="1"/>
    <col min="2" max="2" width="22.25" style="80" customWidth="1"/>
    <col min="3" max="3" width="3.75" style="26" customWidth="1"/>
    <col min="4" max="4" width="8.75" style="26" customWidth="1"/>
    <col min="5" max="6" width="9.25" style="26" customWidth="1"/>
    <col min="7" max="7" width="3.625" style="25" bestFit="1" customWidth="1"/>
    <col min="8" max="8" width="9.25" style="26" customWidth="1"/>
    <col min="9" max="9" width="3.25" style="27" customWidth="1"/>
    <col min="10" max="10" width="8.75" style="28" customWidth="1"/>
    <col min="11" max="11" width="9.25" style="28" customWidth="1"/>
    <col min="12" max="12" width="9.25" style="23" customWidth="1"/>
    <col min="13" max="13" width="3.625" style="25" bestFit="1" customWidth="1"/>
    <col min="14" max="14" width="9.25" style="23" customWidth="1"/>
    <col min="15" max="15" width="7.75" style="27" customWidth="1"/>
    <col min="16" max="16" width="7.75" style="28" customWidth="1"/>
    <col min="17" max="18" width="7.75" style="24" customWidth="1"/>
    <col min="19" max="19" width="8.5" style="24" customWidth="1"/>
    <col min="20" max="16384" width="9" style="80"/>
  </cols>
  <sheetData>
    <row r="1" spans="1:19" ht="25.5" x14ac:dyDescent="0.25">
      <c r="A1" s="861" t="s">
        <v>113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861"/>
      <c r="Q1" s="861"/>
      <c r="R1" s="861"/>
      <c r="S1" s="861"/>
    </row>
    <row r="2" spans="1:19" ht="6" customHeight="1" x14ac:dyDescent="0.35">
      <c r="A2" s="291"/>
      <c r="B2" s="278"/>
      <c r="C2" s="279"/>
      <c r="D2" s="279"/>
      <c r="E2" s="279"/>
      <c r="F2" s="279"/>
      <c r="G2" s="292"/>
      <c r="H2" s="279"/>
      <c r="I2" s="280"/>
      <c r="J2" s="281"/>
      <c r="K2" s="281"/>
      <c r="L2" s="282"/>
      <c r="M2" s="292"/>
      <c r="N2" s="282"/>
      <c r="O2" s="280"/>
      <c r="P2" s="281"/>
    </row>
    <row r="3" spans="1:19" ht="15" customHeight="1" x14ac:dyDescent="0.25">
      <c r="A3" s="293" t="s">
        <v>58</v>
      </c>
      <c r="B3" s="278"/>
      <c r="C3" s="279"/>
      <c r="D3" s="279"/>
      <c r="E3" s="279"/>
      <c r="F3" s="279"/>
      <c r="G3" s="292"/>
      <c r="H3" s="279"/>
      <c r="I3" s="280"/>
      <c r="J3" s="279"/>
      <c r="K3" s="279"/>
      <c r="L3" s="279"/>
      <c r="M3" s="292"/>
      <c r="N3" s="282"/>
      <c r="O3" s="282"/>
      <c r="P3" s="281"/>
    </row>
    <row r="4" spans="1:19" ht="24" customHeight="1" x14ac:dyDescent="0.25">
      <c r="C4" s="279"/>
      <c r="D4" s="279"/>
      <c r="E4" s="279"/>
      <c r="F4" s="279"/>
      <c r="G4" s="292"/>
      <c r="H4" s="279"/>
      <c r="I4" s="280"/>
      <c r="J4" s="279"/>
      <c r="K4" s="279"/>
      <c r="L4" s="279"/>
      <c r="M4" s="292"/>
      <c r="N4" s="282"/>
      <c r="O4" s="282"/>
      <c r="P4" s="281"/>
      <c r="S4" s="258" t="s">
        <v>106</v>
      </c>
    </row>
    <row r="5" spans="1:19" s="475" customFormat="1" ht="16.5" customHeight="1" x14ac:dyDescent="0.2">
      <c r="A5" s="858" t="s">
        <v>170</v>
      </c>
      <c r="B5" s="868" t="s">
        <v>146</v>
      </c>
      <c r="C5" s="865" t="s">
        <v>662</v>
      </c>
      <c r="D5" s="866"/>
      <c r="E5" s="866"/>
      <c r="F5" s="866"/>
      <c r="G5" s="866"/>
      <c r="H5" s="867"/>
      <c r="I5" s="865" t="s">
        <v>599</v>
      </c>
      <c r="J5" s="866"/>
      <c r="K5" s="866"/>
      <c r="L5" s="866"/>
      <c r="M5" s="866"/>
      <c r="N5" s="867"/>
      <c r="O5" s="873" t="s">
        <v>147</v>
      </c>
      <c r="P5" s="874"/>
      <c r="Q5" s="873" t="s">
        <v>538</v>
      </c>
      <c r="R5" s="874"/>
      <c r="S5" s="853" t="s">
        <v>405</v>
      </c>
    </row>
    <row r="6" spans="1:19" s="475" customFormat="1" ht="16.5" customHeight="1" x14ac:dyDescent="0.2">
      <c r="A6" s="859"/>
      <c r="B6" s="869"/>
      <c r="C6" s="394" t="s">
        <v>142</v>
      </c>
      <c r="D6" s="394" t="s">
        <v>143</v>
      </c>
      <c r="E6" s="817" t="s">
        <v>144</v>
      </c>
      <c r="F6" s="876"/>
      <c r="G6" s="862"/>
      <c r="H6" s="394" t="s">
        <v>145</v>
      </c>
      <c r="I6" s="394" t="s">
        <v>142</v>
      </c>
      <c r="J6" s="394" t="s">
        <v>143</v>
      </c>
      <c r="K6" s="817" t="s">
        <v>144</v>
      </c>
      <c r="L6" s="876"/>
      <c r="M6" s="862"/>
      <c r="N6" s="394" t="s">
        <v>145</v>
      </c>
      <c r="O6" s="871" t="s">
        <v>171</v>
      </c>
      <c r="P6" s="871" t="s">
        <v>172</v>
      </c>
      <c r="Q6" s="871" t="s">
        <v>171</v>
      </c>
      <c r="R6" s="871" t="s">
        <v>172</v>
      </c>
      <c r="S6" s="854"/>
    </row>
    <row r="7" spans="1:19" s="475" customFormat="1" ht="30.2" customHeight="1" x14ac:dyDescent="0.2">
      <c r="A7" s="860"/>
      <c r="B7" s="870"/>
      <c r="C7" s="395" t="s">
        <v>148</v>
      </c>
      <c r="D7" s="395" t="s">
        <v>149</v>
      </c>
      <c r="E7" s="396" t="s">
        <v>147</v>
      </c>
      <c r="F7" s="877" t="s">
        <v>406</v>
      </c>
      <c r="G7" s="878"/>
      <c r="H7" s="527" t="s">
        <v>407</v>
      </c>
      <c r="I7" s="395" t="s">
        <v>148</v>
      </c>
      <c r="J7" s="395" t="s">
        <v>149</v>
      </c>
      <c r="K7" s="396" t="s">
        <v>408</v>
      </c>
      <c r="L7" s="877" t="s">
        <v>173</v>
      </c>
      <c r="M7" s="878"/>
      <c r="N7" s="527" t="s">
        <v>174</v>
      </c>
      <c r="O7" s="872"/>
      <c r="P7" s="872"/>
      <c r="Q7" s="875"/>
      <c r="R7" s="872"/>
      <c r="S7" s="855"/>
    </row>
    <row r="8" spans="1:19" s="24" customFormat="1" ht="27.75" customHeight="1" x14ac:dyDescent="0.25">
      <c r="A8" s="168" t="s">
        <v>629</v>
      </c>
      <c r="B8" s="666" t="s">
        <v>630</v>
      </c>
      <c r="C8" s="476"/>
      <c r="D8" s="218">
        <v>54032</v>
      </c>
      <c r="E8" s="219">
        <v>230.80408388928799</v>
      </c>
      <c r="F8" s="220">
        <v>113.250822137627</v>
      </c>
      <c r="G8" s="221" t="s">
        <v>707</v>
      </c>
      <c r="H8" s="222">
        <v>100</v>
      </c>
      <c r="I8" s="398"/>
      <c r="J8" s="218">
        <v>53126</v>
      </c>
      <c r="K8" s="219">
        <v>227.59304567570399</v>
      </c>
      <c r="L8" s="220">
        <v>115.437985170323</v>
      </c>
      <c r="M8" s="221" t="s">
        <v>707</v>
      </c>
      <c r="N8" s="223">
        <v>100</v>
      </c>
      <c r="O8" s="209">
        <f>((E8/K8)-1)*100</f>
        <v>1.4108683347730189</v>
      </c>
      <c r="P8" s="198">
        <f>E8-K8</f>
        <v>3.2110382135840041</v>
      </c>
      <c r="Q8" s="210">
        <f>((F8/L8)-1)*100</f>
        <v>-1.8946649402005411</v>
      </c>
      <c r="R8" s="198">
        <f>F8-L8</f>
        <v>-2.1871630326960059</v>
      </c>
      <c r="S8" s="198">
        <f>D8/J8*100-100</f>
        <v>1.7053796634416187</v>
      </c>
    </row>
    <row r="9" spans="1:19" s="24" customFormat="1" ht="27.75" customHeight="1" x14ac:dyDescent="0.25">
      <c r="A9" s="169" t="s">
        <v>708</v>
      </c>
      <c r="B9" s="667" t="s">
        <v>709</v>
      </c>
      <c r="C9" s="224">
        <v>1</v>
      </c>
      <c r="D9" s="225">
        <v>10495</v>
      </c>
      <c r="E9" s="226">
        <v>44.830634816739703</v>
      </c>
      <c r="F9" s="227">
        <v>21.162683583173798</v>
      </c>
      <c r="G9" s="228" t="s">
        <v>707</v>
      </c>
      <c r="H9" s="229">
        <v>19.423674859342601</v>
      </c>
      <c r="I9" s="340">
        <v>1</v>
      </c>
      <c r="J9" s="225">
        <v>10348</v>
      </c>
      <c r="K9" s="226">
        <v>44.331077751989397</v>
      </c>
      <c r="L9" s="227">
        <v>21.649374599292099</v>
      </c>
      <c r="M9" s="228" t="s">
        <v>707</v>
      </c>
      <c r="N9" s="199">
        <v>19.478221586417199</v>
      </c>
      <c r="O9" s="211">
        <f t="shared" ref="O9:O24" si="0">((E9/K9)-1)*100</f>
        <v>1.1268777798389751</v>
      </c>
      <c r="P9" s="198">
        <f t="shared" ref="P9:P17" si="1">E9-K9</f>
        <v>0.49955706475030581</v>
      </c>
      <c r="Q9" s="198">
        <f>((F9/L9)-1)*100</f>
        <v>-2.2480603949372902</v>
      </c>
      <c r="R9" s="198">
        <f>F9-L9</f>
        <v>-0.48669101611830001</v>
      </c>
      <c r="S9" s="198">
        <f t="shared" ref="S9:S23" si="2">D9/J9*100-100</f>
        <v>1.4205643602628584</v>
      </c>
    </row>
    <row r="10" spans="1:19" s="24" customFormat="1" ht="27.75" customHeight="1" x14ac:dyDescent="0.25">
      <c r="A10" s="169" t="s">
        <v>710</v>
      </c>
      <c r="B10" s="667" t="s">
        <v>711</v>
      </c>
      <c r="C10" s="224">
        <v>2</v>
      </c>
      <c r="D10" s="225">
        <v>7513</v>
      </c>
      <c r="E10" s="226">
        <v>32.092668830697001</v>
      </c>
      <c r="F10" s="227">
        <v>15.3302691300857</v>
      </c>
      <c r="G10" s="228" t="s">
        <v>707</v>
      </c>
      <c r="H10" s="229">
        <v>13.904723127035799</v>
      </c>
      <c r="I10" s="340">
        <v>2</v>
      </c>
      <c r="J10" s="225">
        <v>7724</v>
      </c>
      <c r="K10" s="226">
        <v>33.089799435288597</v>
      </c>
      <c r="L10" s="227">
        <v>16.359881705443701</v>
      </c>
      <c r="M10" s="228" t="s">
        <v>707</v>
      </c>
      <c r="N10" s="199">
        <v>14.5390204419682</v>
      </c>
      <c r="O10" s="211">
        <f t="shared" si="0"/>
        <v>-3.0134078223762462</v>
      </c>
      <c r="P10" s="198">
        <f t="shared" si="1"/>
        <v>-0.99713060459159664</v>
      </c>
      <c r="Q10" s="198">
        <f t="shared" ref="Q10:Q17" si="3">((F10/L10)-1)*100</f>
        <v>-6.2935209061774628</v>
      </c>
      <c r="R10" s="198">
        <f t="shared" ref="R10:R22" si="4">F10-L10</f>
        <v>-1.0296125753580014</v>
      </c>
      <c r="S10" s="198">
        <f t="shared" si="2"/>
        <v>-2.731745209735891</v>
      </c>
    </row>
    <row r="11" spans="1:19" s="24" customFormat="1" ht="27.75" customHeight="1" x14ac:dyDescent="0.25">
      <c r="A11" s="170" t="s">
        <v>712</v>
      </c>
      <c r="B11" s="667" t="s">
        <v>713</v>
      </c>
      <c r="C11" s="224">
        <v>3</v>
      </c>
      <c r="D11" s="225">
        <v>7007</v>
      </c>
      <c r="E11" s="226">
        <v>29.931229934339701</v>
      </c>
      <c r="F11" s="227">
        <v>14.1668945230196</v>
      </c>
      <c r="G11" s="228" t="s">
        <v>707</v>
      </c>
      <c r="H11" s="229">
        <v>12.9682410423453</v>
      </c>
      <c r="I11" s="340">
        <v>3</v>
      </c>
      <c r="J11" s="225">
        <v>6791</v>
      </c>
      <c r="K11" s="226">
        <v>29.092805277711602</v>
      </c>
      <c r="L11" s="227">
        <v>14.225255565924501</v>
      </c>
      <c r="M11" s="228" t="s">
        <v>707</v>
      </c>
      <c r="N11" s="199">
        <v>12.782818205774999</v>
      </c>
      <c r="O11" s="211">
        <f t="shared" si="0"/>
        <v>2.8818969110222969</v>
      </c>
      <c r="P11" s="198">
        <f t="shared" si="1"/>
        <v>0.83842465662809929</v>
      </c>
      <c r="Q11" s="198">
        <f t="shared" si="3"/>
        <v>-0.41026358109657046</v>
      </c>
      <c r="R11" s="198">
        <f t="shared" si="4"/>
        <v>-5.8361042904900629E-2</v>
      </c>
      <c r="S11" s="198">
        <f t="shared" si="2"/>
        <v>3.1806803121778842</v>
      </c>
    </row>
    <row r="12" spans="1:19" s="24" customFormat="1" ht="27.75" customHeight="1" x14ac:dyDescent="0.25">
      <c r="A12" s="170" t="s">
        <v>714</v>
      </c>
      <c r="B12" s="667" t="s">
        <v>715</v>
      </c>
      <c r="C12" s="224">
        <v>4</v>
      </c>
      <c r="D12" s="225">
        <v>3050</v>
      </c>
      <c r="E12" s="226">
        <v>25.693728565217501</v>
      </c>
      <c r="F12" s="227">
        <v>13.214567836692799</v>
      </c>
      <c r="G12" s="228" t="s">
        <v>716</v>
      </c>
      <c r="H12" s="229">
        <v>5.6448030796564996</v>
      </c>
      <c r="I12" s="340">
        <v>4</v>
      </c>
      <c r="J12" s="225">
        <v>2972</v>
      </c>
      <c r="K12" s="226">
        <v>25.1516131539721</v>
      </c>
      <c r="L12" s="227">
        <v>13.3225420629489</v>
      </c>
      <c r="M12" s="228" t="s">
        <v>716</v>
      </c>
      <c r="N12" s="199">
        <v>5.5942476376914998</v>
      </c>
      <c r="O12" s="211">
        <f>((E12/K12)-1)*100</f>
        <v>2.1553902245820211</v>
      </c>
      <c r="P12" s="198">
        <f t="shared" si="1"/>
        <v>0.54211541124540119</v>
      </c>
      <c r="Q12" s="198">
        <f t="shared" si="3"/>
        <v>-0.81046264103294963</v>
      </c>
      <c r="R12" s="198">
        <f t="shared" si="4"/>
        <v>-0.10797422625610054</v>
      </c>
      <c r="S12" s="198">
        <f t="shared" si="2"/>
        <v>2.6244952893674309</v>
      </c>
    </row>
    <row r="13" spans="1:19" s="24" customFormat="1" ht="27.75" customHeight="1" x14ac:dyDescent="0.25">
      <c r="A13" s="170" t="s">
        <v>717</v>
      </c>
      <c r="B13" s="667" t="s">
        <v>718</v>
      </c>
      <c r="C13" s="224">
        <v>5</v>
      </c>
      <c r="D13" s="225">
        <v>1897</v>
      </c>
      <c r="E13" s="226">
        <v>16.438859488046901</v>
      </c>
      <c r="F13" s="227">
        <v>7.8241289549354001</v>
      </c>
      <c r="G13" s="228" t="s">
        <v>719</v>
      </c>
      <c r="H13" s="229">
        <v>3.5108824400355001</v>
      </c>
      <c r="I13" s="340">
        <v>5</v>
      </c>
      <c r="J13" s="225">
        <v>1815</v>
      </c>
      <c r="K13" s="226">
        <v>15.7467314795772</v>
      </c>
      <c r="L13" s="227">
        <v>7.7092692958356004</v>
      </c>
      <c r="M13" s="228" t="s">
        <v>719</v>
      </c>
      <c r="N13" s="199">
        <v>3.4164062794111998</v>
      </c>
      <c r="O13" s="211">
        <f t="shared" si="0"/>
        <v>4.395375696647652</v>
      </c>
      <c r="P13" s="198">
        <f t="shared" si="1"/>
        <v>0.69212800846970168</v>
      </c>
      <c r="Q13" s="198">
        <f t="shared" si="3"/>
        <v>1.4898903474787728</v>
      </c>
      <c r="R13" s="198">
        <f t="shared" si="4"/>
        <v>0.11485965909979967</v>
      </c>
      <c r="S13" s="198">
        <f t="shared" si="2"/>
        <v>4.5179063360881457</v>
      </c>
    </row>
    <row r="14" spans="1:19" s="24" customFormat="1" ht="31.5" customHeight="1" x14ac:dyDescent="0.25">
      <c r="A14" s="170" t="s">
        <v>720</v>
      </c>
      <c r="B14" s="667" t="s">
        <v>721</v>
      </c>
      <c r="C14" s="224">
        <v>6</v>
      </c>
      <c r="D14" s="225">
        <v>3687</v>
      </c>
      <c r="E14" s="226">
        <v>15.7494569384773</v>
      </c>
      <c r="F14" s="227">
        <v>8.5088369652051004</v>
      </c>
      <c r="G14" s="228" t="s">
        <v>707</v>
      </c>
      <c r="H14" s="229">
        <v>6.8237340835060998</v>
      </c>
      <c r="I14" s="340">
        <v>6</v>
      </c>
      <c r="J14" s="225">
        <v>3610</v>
      </c>
      <c r="K14" s="226">
        <v>15.4653257329611</v>
      </c>
      <c r="L14" s="227">
        <v>8.6357728799480995</v>
      </c>
      <c r="M14" s="228" t="s">
        <v>707</v>
      </c>
      <c r="N14" s="199">
        <v>6.7951662086361004</v>
      </c>
      <c r="O14" s="211">
        <f t="shared" si="0"/>
        <v>1.8372144914518884</v>
      </c>
      <c r="P14" s="198">
        <f t="shared" si="1"/>
        <v>0.28413120551619997</v>
      </c>
      <c r="Q14" s="198">
        <f t="shared" si="3"/>
        <v>-1.4698848210533577</v>
      </c>
      <c r="R14" s="198">
        <f t="shared" si="4"/>
        <v>-0.12693591474299915</v>
      </c>
      <c r="S14" s="198">
        <f t="shared" si="2"/>
        <v>2.1329639889196699</v>
      </c>
    </row>
    <row r="15" spans="1:19" s="24" customFormat="1" ht="27.75" customHeight="1" x14ac:dyDescent="0.25">
      <c r="A15" s="170" t="s">
        <v>722</v>
      </c>
      <c r="B15" s="667" t="s">
        <v>723</v>
      </c>
      <c r="C15" s="224">
        <v>7</v>
      </c>
      <c r="D15" s="225">
        <v>2970</v>
      </c>
      <c r="E15" s="226">
        <v>12.686706565575699</v>
      </c>
      <c r="F15" s="227">
        <v>6.1288011563381</v>
      </c>
      <c r="G15" s="228" t="s">
        <v>707</v>
      </c>
      <c r="H15" s="229">
        <v>5.4967426710098</v>
      </c>
      <c r="I15" s="340">
        <v>7</v>
      </c>
      <c r="J15" s="225">
        <v>2879</v>
      </c>
      <c r="K15" s="226">
        <v>12.3337043726302</v>
      </c>
      <c r="L15" s="227">
        <v>6.1822885775143996</v>
      </c>
      <c r="M15" s="228" t="s">
        <v>707</v>
      </c>
      <c r="N15" s="199">
        <v>5.4191921093250004</v>
      </c>
      <c r="O15" s="211">
        <f t="shared" si="0"/>
        <v>2.8620938388052242</v>
      </c>
      <c r="P15" s="198">
        <f t="shared" si="1"/>
        <v>0.35300219294549962</v>
      </c>
      <c r="Q15" s="198">
        <f t="shared" si="3"/>
        <v>-0.86517186161187976</v>
      </c>
      <c r="R15" s="198">
        <f>F15-L15</f>
        <v>-5.3487421176299677E-2</v>
      </c>
      <c r="S15" s="198">
        <f t="shared" si="2"/>
        <v>3.1608197290725855</v>
      </c>
    </row>
    <row r="16" spans="1:19" s="24" customFormat="1" ht="27.75" customHeight="1" x14ac:dyDescent="0.25">
      <c r="A16" s="170" t="s">
        <v>724</v>
      </c>
      <c r="B16" s="667" t="s">
        <v>725</v>
      </c>
      <c r="C16" s="224">
        <v>8</v>
      </c>
      <c r="D16" s="225">
        <v>2221</v>
      </c>
      <c r="E16" s="226">
        <v>9.4872644047622003</v>
      </c>
      <c r="F16" s="227">
        <v>4.4612079086209002</v>
      </c>
      <c r="G16" s="228" t="s">
        <v>707</v>
      </c>
      <c r="H16" s="229">
        <v>4.1105270950547999</v>
      </c>
      <c r="I16" s="340">
        <v>8</v>
      </c>
      <c r="J16" s="225">
        <v>2327</v>
      </c>
      <c r="K16" s="226">
        <v>9.9689232633242</v>
      </c>
      <c r="L16" s="227">
        <v>4.8659201040204998</v>
      </c>
      <c r="M16" s="228" t="s">
        <v>707</v>
      </c>
      <c r="N16" s="199">
        <v>4.3801528441817998</v>
      </c>
      <c r="O16" s="211">
        <f t="shared" si="0"/>
        <v>-4.831603633002457</v>
      </c>
      <c r="P16" s="198">
        <f t="shared" si="1"/>
        <v>-0.48165885856199964</v>
      </c>
      <c r="Q16" s="198">
        <f t="shared" si="3"/>
        <v>-8.3172799131083881</v>
      </c>
      <c r="R16" s="198">
        <f t="shared" si="4"/>
        <v>-0.40471219539959957</v>
      </c>
      <c r="S16" s="198">
        <f t="shared" si="2"/>
        <v>-4.5552213149978513</v>
      </c>
    </row>
    <row r="17" spans="1:19" s="24" customFormat="1" ht="27.75" customHeight="1" x14ac:dyDescent="0.25">
      <c r="A17" s="170" t="s">
        <v>726</v>
      </c>
      <c r="B17" s="667" t="s">
        <v>727</v>
      </c>
      <c r="C17" s="224">
        <v>9</v>
      </c>
      <c r="D17" s="225">
        <v>2076</v>
      </c>
      <c r="E17" s="226">
        <v>8.8678797407862007</v>
      </c>
      <c r="F17" s="227">
        <v>4.7414373985795004</v>
      </c>
      <c r="G17" s="228" t="s">
        <v>707</v>
      </c>
      <c r="H17" s="229">
        <v>3.8421676043825999</v>
      </c>
      <c r="I17" s="340">
        <v>9</v>
      </c>
      <c r="J17" s="225">
        <v>2064</v>
      </c>
      <c r="K17" s="226">
        <v>8.8422250174048997</v>
      </c>
      <c r="L17" s="227">
        <v>4.8595875859947002</v>
      </c>
      <c r="M17" s="228" t="s">
        <v>707</v>
      </c>
      <c r="N17" s="199">
        <v>3.8851033392312999</v>
      </c>
      <c r="O17" s="211">
        <f t="shared" si="0"/>
        <v>0.29013877537387156</v>
      </c>
      <c r="P17" s="198">
        <f t="shared" si="1"/>
        <v>2.5654723381300926E-2</v>
      </c>
      <c r="Q17" s="198">
        <f t="shared" si="3"/>
        <v>-2.431280130760638</v>
      </c>
      <c r="R17" s="198">
        <f t="shared" si="4"/>
        <v>-0.11815018741519978</v>
      </c>
      <c r="S17" s="198">
        <f t="shared" si="2"/>
        <v>0.58139534883720501</v>
      </c>
    </row>
    <row r="18" spans="1:19" s="24" customFormat="1" ht="27.75" customHeight="1" x14ac:dyDescent="0.25">
      <c r="A18" s="170" t="s">
        <v>728</v>
      </c>
      <c r="B18" s="667" t="s">
        <v>729</v>
      </c>
      <c r="C18" s="224">
        <v>10</v>
      </c>
      <c r="D18" s="225">
        <v>799</v>
      </c>
      <c r="E18" s="226">
        <v>6.7309144667569996</v>
      </c>
      <c r="F18" s="227">
        <v>3.6279997796872001</v>
      </c>
      <c r="G18" s="228" t="s">
        <v>716</v>
      </c>
      <c r="H18" s="229">
        <v>1.4787533313592001</v>
      </c>
      <c r="I18" s="340">
        <v>10</v>
      </c>
      <c r="J18" s="225">
        <v>751</v>
      </c>
      <c r="K18" s="226">
        <v>6.3556061502803001</v>
      </c>
      <c r="L18" s="227">
        <v>3.4512002797568</v>
      </c>
      <c r="M18" s="228" t="s">
        <v>716</v>
      </c>
      <c r="N18" s="199">
        <v>1.4136204494974001</v>
      </c>
      <c r="O18" s="211">
        <f t="shared" si="0"/>
        <v>5.9051537745168137</v>
      </c>
      <c r="P18" s="198">
        <f>E18-K18</f>
        <v>0.37530831647669949</v>
      </c>
      <c r="Q18" s="198">
        <f>((F18/L18)-1)*100</f>
        <v>5.122840913273774</v>
      </c>
      <c r="R18" s="198">
        <f t="shared" si="4"/>
        <v>0.17679949993040012</v>
      </c>
      <c r="S18" s="198">
        <f t="shared" si="2"/>
        <v>6.3914780292942766</v>
      </c>
    </row>
    <row r="19" spans="1:19" s="24" customFormat="1" ht="9.75" customHeight="1" x14ac:dyDescent="0.25">
      <c r="A19" s="171"/>
      <c r="B19" s="668"/>
      <c r="C19" s="230"/>
      <c r="D19" s="231"/>
      <c r="E19" s="232"/>
      <c r="F19" s="233"/>
      <c r="G19" s="234"/>
      <c r="H19" s="235"/>
      <c r="I19" s="400"/>
      <c r="J19" s="406"/>
      <c r="K19" s="407"/>
      <c r="L19" s="408"/>
      <c r="M19" s="234"/>
      <c r="N19" s="204"/>
      <c r="O19" s="215"/>
      <c r="P19" s="216"/>
      <c r="Q19" s="216"/>
      <c r="R19" s="216"/>
      <c r="S19" s="216"/>
    </row>
    <row r="20" spans="1:19" s="24" customFormat="1" ht="27.75" customHeight="1" x14ac:dyDescent="0.25">
      <c r="A20" s="170" t="s">
        <v>730</v>
      </c>
      <c r="B20" s="669" t="s">
        <v>731</v>
      </c>
      <c r="C20" s="224">
        <v>11</v>
      </c>
      <c r="D20" s="225">
        <v>1454</v>
      </c>
      <c r="E20" s="226">
        <v>6.2109331132482</v>
      </c>
      <c r="F20" s="227">
        <v>3.0056881943698999</v>
      </c>
      <c r="G20" s="228" t="s">
        <v>707</v>
      </c>
      <c r="H20" s="229">
        <v>2.6909979271542999</v>
      </c>
      <c r="I20" s="340">
        <v>11</v>
      </c>
      <c r="J20" s="225">
        <v>1450</v>
      </c>
      <c r="K20" s="226">
        <v>6.2118344356769004</v>
      </c>
      <c r="L20" s="227">
        <v>3.0629983210614</v>
      </c>
      <c r="M20" s="228" t="s">
        <v>707</v>
      </c>
      <c r="N20" s="199">
        <v>2.7293603885103002</v>
      </c>
      <c r="O20" s="211">
        <f>((E20/K20)-1)*100</f>
        <v>-1.450976258355885E-2</v>
      </c>
      <c r="P20" s="198">
        <f>E20-K20</f>
        <v>-9.0132242870044621E-4</v>
      </c>
      <c r="Q20" s="198">
        <f>((F20/L20)-1)*100</f>
        <v>-1.8710466243951784</v>
      </c>
      <c r="R20" s="198">
        <f>F20-L20</f>
        <v>-5.7310126691500152E-2</v>
      </c>
      <c r="S20" s="198">
        <f t="shared" si="2"/>
        <v>0.27586206896552312</v>
      </c>
    </row>
    <row r="21" spans="1:19" s="24" customFormat="1" ht="31.5" customHeight="1" x14ac:dyDescent="0.25">
      <c r="A21" s="170" t="s">
        <v>732</v>
      </c>
      <c r="B21" s="667" t="s">
        <v>733</v>
      </c>
      <c r="C21" s="224">
        <v>12</v>
      </c>
      <c r="D21" s="225">
        <v>1272</v>
      </c>
      <c r="E21" s="226">
        <v>5.4334985694990996</v>
      </c>
      <c r="F21" s="227">
        <v>2.8996587889962</v>
      </c>
      <c r="G21" s="228" t="s">
        <v>707</v>
      </c>
      <c r="H21" s="229">
        <v>2.3541604974829999</v>
      </c>
      <c r="I21" s="340">
        <v>13</v>
      </c>
      <c r="J21" s="225">
        <v>1146</v>
      </c>
      <c r="K21" s="226">
        <v>4.9094912160591004</v>
      </c>
      <c r="L21" s="227">
        <v>2.8027722053729001</v>
      </c>
      <c r="M21" s="228" t="s">
        <v>707</v>
      </c>
      <c r="N21" s="199">
        <v>2.1571358656777999</v>
      </c>
      <c r="O21" s="211">
        <f t="shared" si="0"/>
        <v>10.673353518302564</v>
      </c>
      <c r="P21" s="198">
        <f>E21-K21</f>
        <v>0.52400735343999916</v>
      </c>
      <c r="Q21" s="198">
        <f>((F21/L21)-1)*100</f>
        <v>3.4568126313500924</v>
      </c>
      <c r="R21" s="198">
        <f t="shared" si="4"/>
        <v>9.6886583623299938E-2</v>
      </c>
      <c r="S21" s="198">
        <f t="shared" si="2"/>
        <v>10.994764397905769</v>
      </c>
    </row>
    <row r="22" spans="1:19" s="24" customFormat="1" ht="27.75" customHeight="1" x14ac:dyDescent="0.25">
      <c r="A22" s="170" t="s">
        <v>734</v>
      </c>
      <c r="B22" s="667" t="s">
        <v>735</v>
      </c>
      <c r="C22" s="224">
        <v>13</v>
      </c>
      <c r="D22" s="225">
        <v>620</v>
      </c>
      <c r="E22" s="226">
        <v>5.2229874460441996</v>
      </c>
      <c r="F22" s="227">
        <v>2.5396377809452999</v>
      </c>
      <c r="G22" s="228" t="s">
        <v>716</v>
      </c>
      <c r="H22" s="229">
        <v>1.1474681670121001</v>
      </c>
      <c r="I22" s="340">
        <v>12</v>
      </c>
      <c r="J22" s="225">
        <v>644</v>
      </c>
      <c r="K22" s="226">
        <v>5.4500803738755002</v>
      </c>
      <c r="L22" s="227">
        <v>2.8629268339583001</v>
      </c>
      <c r="M22" s="228" t="s">
        <v>716</v>
      </c>
      <c r="N22" s="199">
        <v>1.2122124760005</v>
      </c>
      <c r="O22" s="211">
        <f t="shared" si="0"/>
        <v>-4.1667812628938705</v>
      </c>
      <c r="P22" s="198">
        <f>E22-K22</f>
        <v>-0.22709292783130053</v>
      </c>
      <c r="Q22" s="198">
        <f>((F22/L22)-1)*100</f>
        <v>-11.292256902214259</v>
      </c>
      <c r="R22" s="198">
        <f t="shared" si="4"/>
        <v>-0.32328905301300015</v>
      </c>
      <c r="S22" s="198">
        <f t="shared" si="2"/>
        <v>-3.7267080745341588</v>
      </c>
    </row>
    <row r="23" spans="1:19" s="24" customFormat="1" ht="27.75" customHeight="1" x14ac:dyDescent="0.25">
      <c r="A23" s="170" t="s">
        <v>736</v>
      </c>
      <c r="B23" s="667" t="s">
        <v>737</v>
      </c>
      <c r="C23" s="224">
        <v>14</v>
      </c>
      <c r="D23" s="225">
        <v>595</v>
      </c>
      <c r="E23" s="226">
        <v>5.0123831135424002</v>
      </c>
      <c r="F23" s="227">
        <v>2.6039479485935999</v>
      </c>
      <c r="G23" s="228" t="s">
        <v>716</v>
      </c>
      <c r="H23" s="229">
        <v>1.10119928931</v>
      </c>
      <c r="I23" s="340">
        <v>15</v>
      </c>
      <c r="J23" s="225">
        <v>535</v>
      </c>
      <c r="K23" s="226">
        <v>4.5276288820239001</v>
      </c>
      <c r="L23" s="227">
        <v>2.3673112259832001</v>
      </c>
      <c r="M23" s="228" t="s">
        <v>716</v>
      </c>
      <c r="N23" s="199">
        <v>1.0070398674848</v>
      </c>
      <c r="O23" s="211">
        <f t="shared" si="0"/>
        <v>10.706580511559283</v>
      </c>
      <c r="P23" s="198">
        <f>E23-K23</f>
        <v>0.48475423151850006</v>
      </c>
      <c r="Q23" s="198">
        <f>((F23/L23)-1)*100</f>
        <v>9.9960123541474424</v>
      </c>
      <c r="R23" s="198">
        <f>F23-L23</f>
        <v>0.23663672261039981</v>
      </c>
      <c r="S23" s="198">
        <f t="shared" si="2"/>
        <v>11.214953271028037</v>
      </c>
    </row>
    <row r="24" spans="1:19" s="24" customFormat="1" ht="27.75" customHeight="1" x14ac:dyDescent="0.25">
      <c r="A24" s="172" t="s">
        <v>738</v>
      </c>
      <c r="B24" s="668" t="s">
        <v>739</v>
      </c>
      <c r="C24" s="230">
        <v>15</v>
      </c>
      <c r="D24" s="231">
        <v>1149</v>
      </c>
      <c r="E24" s="232">
        <v>4.9080895097125996</v>
      </c>
      <c r="F24" s="233">
        <v>2.1123522436531998</v>
      </c>
      <c r="G24" s="234" t="s">
        <v>707</v>
      </c>
      <c r="H24" s="236">
        <v>2.1265176191886002</v>
      </c>
      <c r="I24" s="341">
        <v>14</v>
      </c>
      <c r="J24" s="231">
        <v>1106</v>
      </c>
      <c r="K24" s="232">
        <v>4.7381302661094002</v>
      </c>
      <c r="L24" s="233">
        <v>2.1231857424689</v>
      </c>
      <c r="M24" s="234" t="s">
        <v>707</v>
      </c>
      <c r="N24" s="204">
        <v>2.0818431653050999</v>
      </c>
      <c r="O24" s="215">
        <f t="shared" si="0"/>
        <v>3.5870529946986363</v>
      </c>
      <c r="P24" s="216">
        <f>E24-K24</f>
        <v>0.16995924360319936</v>
      </c>
      <c r="Q24" s="216">
        <f>((F24/L24)-1)*100</f>
        <v>-0.51024734195429522</v>
      </c>
      <c r="R24" s="216">
        <f>F24-L24</f>
        <v>-1.0833498815700171E-2</v>
      </c>
      <c r="S24" s="216">
        <f>D24/J24*100-100</f>
        <v>3.8878842676310938</v>
      </c>
    </row>
    <row r="25" spans="1:19" s="625" customFormat="1" ht="14.45" customHeight="1" x14ac:dyDescent="0.25">
      <c r="A25" s="625" t="s">
        <v>663</v>
      </c>
      <c r="B25" s="626"/>
      <c r="G25" s="635"/>
      <c r="M25" s="635"/>
      <c r="N25" s="632" t="s">
        <v>0</v>
      </c>
    </row>
    <row r="26" spans="1:19" s="625" customFormat="1" ht="14.45" customHeight="1" x14ac:dyDescent="0.25">
      <c r="A26" s="625" t="s">
        <v>751</v>
      </c>
      <c r="B26" s="626"/>
      <c r="G26" s="635"/>
      <c r="M26" s="635"/>
      <c r="N26" s="632" t="s">
        <v>0</v>
      </c>
    </row>
    <row r="27" spans="1:19" s="625" customFormat="1" ht="14.45" customHeight="1" x14ac:dyDescent="0.25">
      <c r="A27" s="580" t="s">
        <v>478</v>
      </c>
      <c r="B27" s="630"/>
      <c r="G27" s="635"/>
      <c r="M27" s="635"/>
      <c r="N27" s="632" t="s">
        <v>0</v>
      </c>
    </row>
    <row r="28" spans="1:19" s="625" customFormat="1" x14ac:dyDescent="0.25">
      <c r="A28" s="636" t="s">
        <v>479</v>
      </c>
      <c r="B28" s="630"/>
      <c r="G28" s="635"/>
      <c r="M28" s="635"/>
      <c r="N28" s="632" t="s">
        <v>0</v>
      </c>
    </row>
  </sheetData>
  <mergeCells count="16">
    <mergeCell ref="Q5:R5"/>
    <mergeCell ref="O6:O7"/>
    <mergeCell ref="P6:P7"/>
    <mergeCell ref="O5:P5"/>
    <mergeCell ref="A1:S1"/>
    <mergeCell ref="R6:R7"/>
    <mergeCell ref="Q6:Q7"/>
    <mergeCell ref="E6:G6"/>
    <mergeCell ref="K6:M6"/>
    <mergeCell ref="S5:S7"/>
    <mergeCell ref="F7:G7"/>
    <mergeCell ref="L7:M7"/>
    <mergeCell ref="A5:A7"/>
    <mergeCell ref="B5:B7"/>
    <mergeCell ref="C5:H5"/>
    <mergeCell ref="I5:N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Q28"/>
  <sheetViews>
    <sheetView view="pageBreakPreview" zoomScaleNormal="100" zoomScaleSheetLayoutView="100" workbookViewId="0">
      <selection activeCell="S8" sqref="S8"/>
    </sheetView>
  </sheetViews>
  <sheetFormatPr defaultRowHeight="15.75" x14ac:dyDescent="0.25"/>
  <cols>
    <col min="1" max="1" width="13.75" style="284" customWidth="1"/>
    <col min="2" max="2" width="22.25" style="284" customWidth="1"/>
    <col min="3" max="3" width="4.625" style="284" customWidth="1"/>
    <col min="4" max="7" width="9" style="284"/>
    <col min="8" max="8" width="4.625" style="284" customWidth="1"/>
    <col min="9" max="12" width="9" style="284"/>
    <col min="13" max="16" width="7.75" style="284" customWidth="1"/>
    <col min="17" max="17" width="8.5" style="284" customWidth="1"/>
    <col min="18" max="16384" width="9" style="284"/>
  </cols>
  <sheetData>
    <row r="1" spans="1:17" ht="25.5" x14ac:dyDescent="0.25">
      <c r="A1" s="861" t="s">
        <v>112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861"/>
      <c r="Q1" s="861"/>
    </row>
    <row r="2" spans="1:17" ht="6" customHeight="1" x14ac:dyDescent="0.35">
      <c r="A2" s="285"/>
      <c r="B2" s="286"/>
      <c r="C2" s="287"/>
      <c r="D2" s="287"/>
      <c r="E2" s="287"/>
      <c r="F2" s="287"/>
      <c r="G2" s="287"/>
      <c r="H2" s="287"/>
      <c r="I2" s="288"/>
      <c r="J2" s="288"/>
      <c r="K2" s="289"/>
      <c r="L2" s="290"/>
      <c r="M2" s="288"/>
      <c r="N2" s="290"/>
      <c r="O2" s="24"/>
      <c r="P2" s="24"/>
      <c r="Q2" s="24"/>
    </row>
    <row r="3" spans="1:17" x14ac:dyDescent="0.25">
      <c r="A3" s="283" t="s">
        <v>58</v>
      </c>
      <c r="B3" s="286"/>
      <c r="C3" s="287"/>
      <c r="D3" s="287"/>
      <c r="E3" s="287"/>
      <c r="F3" s="287"/>
      <c r="G3" s="288"/>
      <c r="H3" s="287"/>
      <c r="I3" s="288"/>
      <c r="J3" s="288"/>
      <c r="K3" s="287"/>
      <c r="L3" s="287"/>
      <c r="M3" s="288"/>
      <c r="N3" s="290"/>
      <c r="O3" s="24"/>
      <c r="P3" s="24"/>
      <c r="Q3" s="24"/>
    </row>
    <row r="4" spans="1:17" ht="15.75" customHeight="1" x14ac:dyDescent="0.25">
      <c r="A4" s="80"/>
      <c r="B4" s="80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80"/>
      <c r="P4" s="80"/>
      <c r="Q4" s="258" t="s">
        <v>106</v>
      </c>
    </row>
    <row r="5" spans="1:17" ht="16.7" customHeight="1" x14ac:dyDescent="0.25">
      <c r="A5" s="858" t="s">
        <v>170</v>
      </c>
      <c r="B5" s="868" t="s">
        <v>146</v>
      </c>
      <c r="C5" s="865" t="s">
        <v>662</v>
      </c>
      <c r="D5" s="866"/>
      <c r="E5" s="866"/>
      <c r="F5" s="866"/>
      <c r="G5" s="867"/>
      <c r="H5" s="865" t="s">
        <v>599</v>
      </c>
      <c r="I5" s="866"/>
      <c r="J5" s="866"/>
      <c r="K5" s="866"/>
      <c r="L5" s="867"/>
      <c r="M5" s="873" t="s">
        <v>147</v>
      </c>
      <c r="N5" s="874"/>
      <c r="O5" s="873" t="s">
        <v>244</v>
      </c>
      <c r="P5" s="874"/>
      <c r="Q5" s="853" t="s">
        <v>287</v>
      </c>
    </row>
    <row r="6" spans="1:17" ht="16.7" customHeight="1" x14ac:dyDescent="0.25">
      <c r="A6" s="859"/>
      <c r="B6" s="869"/>
      <c r="C6" s="394" t="s">
        <v>142</v>
      </c>
      <c r="D6" s="394" t="s">
        <v>143</v>
      </c>
      <c r="E6" s="817" t="s">
        <v>400</v>
      </c>
      <c r="F6" s="862"/>
      <c r="G6" s="394" t="s">
        <v>145</v>
      </c>
      <c r="H6" s="394" t="s">
        <v>142</v>
      </c>
      <c r="I6" s="394" t="s">
        <v>143</v>
      </c>
      <c r="J6" s="817" t="s">
        <v>316</v>
      </c>
      <c r="K6" s="862"/>
      <c r="L6" s="394" t="s">
        <v>401</v>
      </c>
      <c r="M6" s="871" t="s">
        <v>402</v>
      </c>
      <c r="N6" s="871" t="s">
        <v>172</v>
      </c>
      <c r="O6" s="871" t="s">
        <v>403</v>
      </c>
      <c r="P6" s="871" t="s">
        <v>172</v>
      </c>
      <c r="Q6" s="854"/>
    </row>
    <row r="7" spans="1:17" ht="30.2" customHeight="1" x14ac:dyDescent="0.25">
      <c r="A7" s="860"/>
      <c r="B7" s="870"/>
      <c r="C7" s="395" t="s">
        <v>148</v>
      </c>
      <c r="D7" s="395" t="s">
        <v>149</v>
      </c>
      <c r="E7" s="396" t="s">
        <v>147</v>
      </c>
      <c r="F7" s="397" t="s">
        <v>404</v>
      </c>
      <c r="G7" s="527" t="s">
        <v>174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174</v>
      </c>
      <c r="M7" s="872"/>
      <c r="N7" s="872"/>
      <c r="O7" s="875"/>
      <c r="P7" s="875"/>
      <c r="Q7" s="855"/>
    </row>
    <row r="8" spans="1:17" ht="27.75" customHeight="1" x14ac:dyDescent="0.25">
      <c r="A8" s="168" t="s">
        <v>629</v>
      </c>
      <c r="B8" s="666" t="s">
        <v>630</v>
      </c>
      <c r="C8" s="476"/>
      <c r="D8" s="218">
        <v>32295</v>
      </c>
      <c r="E8" s="219">
        <v>279.859234141527</v>
      </c>
      <c r="F8" s="220">
        <v>148.18381548959499</v>
      </c>
      <c r="G8" s="237">
        <v>100</v>
      </c>
      <c r="H8" s="398"/>
      <c r="I8" s="218">
        <v>31885</v>
      </c>
      <c r="J8" s="219">
        <v>276.630596818909</v>
      </c>
      <c r="K8" s="220">
        <v>151.07340326864301</v>
      </c>
      <c r="L8" s="197">
        <v>100</v>
      </c>
      <c r="M8" s="209">
        <f>(E8/J8)*100-100</f>
        <v>1.1671295076341721</v>
      </c>
      <c r="N8" s="210">
        <f>E8-J8</f>
        <v>3.228637322617999</v>
      </c>
      <c r="O8" s="210">
        <f>(F8/K8)*100-100</f>
        <v>-1.9127044976339533</v>
      </c>
      <c r="P8" s="210">
        <f>F8-K8</f>
        <v>-2.8895877790480142</v>
      </c>
      <c r="Q8" s="210">
        <f>D8/I8*100-100</f>
        <v>1.2858710992629767</v>
      </c>
    </row>
    <row r="9" spans="1:17" ht="27.75" customHeight="1" x14ac:dyDescent="0.25">
      <c r="A9" s="169" t="s">
        <v>708</v>
      </c>
      <c r="B9" s="667" t="s">
        <v>709</v>
      </c>
      <c r="C9" s="224">
        <v>1</v>
      </c>
      <c r="D9" s="225">
        <v>6527</v>
      </c>
      <c r="E9" s="226">
        <v>56.5611153813824</v>
      </c>
      <c r="F9" s="227">
        <v>29.0680865848853</v>
      </c>
      <c r="G9" s="238">
        <v>20.210558910048</v>
      </c>
      <c r="H9" s="340">
        <v>1</v>
      </c>
      <c r="I9" s="225">
        <v>6499</v>
      </c>
      <c r="J9" s="226">
        <v>56.384577347532897</v>
      </c>
      <c r="K9" s="227">
        <v>29.971559761734799</v>
      </c>
      <c r="L9" s="199">
        <v>20.3826250588051</v>
      </c>
      <c r="M9" s="211">
        <f t="shared" ref="M9:M17" si="0">(E9/J9)*100-100</f>
        <v>0.31309631490432821</v>
      </c>
      <c r="N9" s="198">
        <f t="shared" ref="N9:N18" si="1">E9-J9</f>
        <v>0.17653803384950351</v>
      </c>
      <c r="O9" s="198">
        <f t="shared" ref="O9:O18" si="2">(F9/K9)*100-100</f>
        <v>-3.0144349644524624</v>
      </c>
      <c r="P9" s="198">
        <f t="shared" ref="P9:P18" si="3">F9-K9</f>
        <v>-0.90347317684949857</v>
      </c>
      <c r="Q9" s="198">
        <f t="shared" ref="Q9:Q18" si="4">D9/I9*100-100</f>
        <v>0.43083551315588409</v>
      </c>
    </row>
    <row r="10" spans="1:17" ht="27.75" customHeight="1" x14ac:dyDescent="0.25">
      <c r="A10" s="169" t="s">
        <v>710</v>
      </c>
      <c r="B10" s="667" t="s">
        <v>711</v>
      </c>
      <c r="C10" s="224">
        <v>2</v>
      </c>
      <c r="D10" s="225">
        <v>5083</v>
      </c>
      <c r="E10" s="226">
        <v>44.047824342510602</v>
      </c>
      <c r="F10" s="227">
        <v>23.188715368992799</v>
      </c>
      <c r="G10" s="238">
        <v>15.739278526087601</v>
      </c>
      <c r="H10" s="340">
        <v>2</v>
      </c>
      <c r="I10" s="225">
        <v>5259</v>
      </c>
      <c r="J10" s="226">
        <v>45.6264798077667</v>
      </c>
      <c r="K10" s="227">
        <v>24.795229874695401</v>
      </c>
      <c r="L10" s="199">
        <v>16.493649051277998</v>
      </c>
      <c r="M10" s="211">
        <f t="shared" si="0"/>
        <v>-3.4599545525039019</v>
      </c>
      <c r="N10" s="198">
        <f t="shared" si="1"/>
        <v>-1.578655465256098</v>
      </c>
      <c r="O10" s="198">
        <f t="shared" si="2"/>
        <v>-6.4791272911009372</v>
      </c>
      <c r="P10" s="198">
        <f t="shared" si="3"/>
        <v>-1.6065145057026022</v>
      </c>
      <c r="Q10" s="198">
        <f t="shared" si="4"/>
        <v>-3.3466438486404257</v>
      </c>
    </row>
    <row r="11" spans="1:17" ht="27.75" customHeight="1" x14ac:dyDescent="0.25">
      <c r="A11" s="170" t="s">
        <v>712</v>
      </c>
      <c r="B11" s="667" t="s">
        <v>713</v>
      </c>
      <c r="C11" s="224">
        <v>3</v>
      </c>
      <c r="D11" s="225">
        <v>3980</v>
      </c>
      <c r="E11" s="226">
        <v>34.489541783040004</v>
      </c>
      <c r="F11" s="227">
        <v>17.944283118158602</v>
      </c>
      <c r="G11" s="238">
        <v>12.323889146926801</v>
      </c>
      <c r="H11" s="340">
        <v>3</v>
      </c>
      <c r="I11" s="225">
        <v>3874</v>
      </c>
      <c r="J11" s="226">
        <v>33.6103789266568</v>
      </c>
      <c r="K11" s="227">
        <v>17.9398489798449</v>
      </c>
      <c r="L11" s="199">
        <v>12.149913752548199</v>
      </c>
      <c r="M11" s="211">
        <f t="shared" si="0"/>
        <v>2.6157481244162</v>
      </c>
      <c r="N11" s="198">
        <f t="shared" si="1"/>
        <v>0.87916285638320346</v>
      </c>
      <c r="O11" s="198">
        <f t="shared" si="2"/>
        <v>2.471669810979904E-2</v>
      </c>
      <c r="P11" s="198">
        <f t="shared" si="3"/>
        <v>4.4341383137016521E-3</v>
      </c>
      <c r="Q11" s="198">
        <f t="shared" si="4"/>
        <v>2.7361899845121229</v>
      </c>
    </row>
    <row r="12" spans="1:17" ht="31.7" customHeight="1" x14ac:dyDescent="0.25">
      <c r="A12" s="170" t="s">
        <v>720</v>
      </c>
      <c r="B12" s="667" t="s">
        <v>721</v>
      </c>
      <c r="C12" s="224">
        <v>4</v>
      </c>
      <c r="D12" s="225">
        <v>3372</v>
      </c>
      <c r="E12" s="226">
        <v>29.220787661409801</v>
      </c>
      <c r="F12" s="227">
        <v>16.5500342284978</v>
      </c>
      <c r="G12" s="238">
        <v>10.441244774732899</v>
      </c>
      <c r="H12" s="340">
        <v>4</v>
      </c>
      <c r="I12" s="225">
        <v>3301</v>
      </c>
      <c r="J12" s="226">
        <v>28.6390967570713</v>
      </c>
      <c r="K12" s="227">
        <v>16.759274854444499</v>
      </c>
      <c r="L12" s="199">
        <v>10.3528304845539</v>
      </c>
      <c r="M12" s="211">
        <f>(E12/J12)*100-100</f>
        <v>2.0311077170926239</v>
      </c>
      <c r="N12" s="198">
        <f t="shared" si="1"/>
        <v>0.58169090433850101</v>
      </c>
      <c r="O12" s="198">
        <f t="shared" si="2"/>
        <v>-1.2485064405469188</v>
      </c>
      <c r="P12" s="198">
        <f t="shared" si="3"/>
        <v>-0.20924062594669834</v>
      </c>
      <c r="Q12" s="198">
        <f t="shared" si="4"/>
        <v>2.1508633747349393</v>
      </c>
    </row>
    <row r="13" spans="1:17" ht="27.75" customHeight="1" x14ac:dyDescent="0.25">
      <c r="A13" s="170" t="s">
        <v>726</v>
      </c>
      <c r="B13" s="667" t="s">
        <v>727</v>
      </c>
      <c r="C13" s="224">
        <v>5</v>
      </c>
      <c r="D13" s="225">
        <v>1926</v>
      </c>
      <c r="E13" s="226">
        <v>16.690165194506299</v>
      </c>
      <c r="F13" s="227">
        <v>9.3284682933641996</v>
      </c>
      <c r="G13" s="238">
        <v>5.9637714816534997</v>
      </c>
      <c r="H13" s="340">
        <v>5</v>
      </c>
      <c r="I13" s="225">
        <v>1915</v>
      </c>
      <c r="J13" s="226">
        <v>16.614319990848699</v>
      </c>
      <c r="K13" s="227">
        <v>9.5283476056075003</v>
      </c>
      <c r="L13" s="199">
        <v>6.0059589148501997</v>
      </c>
      <c r="M13" s="211">
        <f t="shared" si="0"/>
        <v>0.45650501314153757</v>
      </c>
      <c r="N13" s="198">
        <f t="shared" si="1"/>
        <v>7.584520365760028E-2</v>
      </c>
      <c r="O13" s="198">
        <f t="shared" si="2"/>
        <v>-2.0977332116396639</v>
      </c>
      <c r="P13" s="198">
        <f t="shared" si="3"/>
        <v>-0.19987931224330069</v>
      </c>
      <c r="Q13" s="198">
        <f t="shared" si="4"/>
        <v>0.57441253263708347</v>
      </c>
    </row>
    <row r="14" spans="1:17" ht="27.75" customHeight="1" x14ac:dyDescent="0.25">
      <c r="A14" s="170" t="s">
        <v>717</v>
      </c>
      <c r="B14" s="667" t="s">
        <v>718</v>
      </c>
      <c r="C14" s="224">
        <v>6</v>
      </c>
      <c r="D14" s="225">
        <v>1897</v>
      </c>
      <c r="E14" s="226">
        <v>16.438859488046901</v>
      </c>
      <c r="F14" s="227">
        <v>7.8241289549354001</v>
      </c>
      <c r="G14" s="238">
        <v>5.8739742994272</v>
      </c>
      <c r="H14" s="340">
        <v>6</v>
      </c>
      <c r="I14" s="225">
        <v>1815</v>
      </c>
      <c r="J14" s="226">
        <v>15.7467314795772</v>
      </c>
      <c r="K14" s="227">
        <v>7.7092692958356004</v>
      </c>
      <c r="L14" s="199">
        <v>5.6923318174690003</v>
      </c>
      <c r="M14" s="211">
        <f t="shared" si="0"/>
        <v>4.3953756966476476</v>
      </c>
      <c r="N14" s="198">
        <f t="shared" si="1"/>
        <v>0.69212800846970168</v>
      </c>
      <c r="O14" s="198">
        <f t="shared" si="2"/>
        <v>1.4898903474787772</v>
      </c>
      <c r="P14" s="198">
        <f t="shared" si="3"/>
        <v>0.11485965909979967</v>
      </c>
      <c r="Q14" s="198">
        <f t="shared" si="4"/>
        <v>4.5179063360881457</v>
      </c>
    </row>
    <row r="15" spans="1:17" ht="27.75" customHeight="1" x14ac:dyDescent="0.25">
      <c r="A15" s="170" t="s">
        <v>722</v>
      </c>
      <c r="B15" s="667" t="s">
        <v>723</v>
      </c>
      <c r="C15" s="224">
        <v>7</v>
      </c>
      <c r="D15" s="225">
        <v>1558</v>
      </c>
      <c r="E15" s="226">
        <v>13.5011824366775</v>
      </c>
      <c r="F15" s="227">
        <v>7.1046865901776997</v>
      </c>
      <c r="G15" s="238">
        <v>4.8242762037466997</v>
      </c>
      <c r="H15" s="340">
        <v>7</v>
      </c>
      <c r="I15" s="225">
        <v>1543</v>
      </c>
      <c r="J15" s="226">
        <v>13.3868907289188</v>
      </c>
      <c r="K15" s="227">
        <v>7.3037832749206997</v>
      </c>
      <c r="L15" s="199">
        <v>4.8392661125921004</v>
      </c>
      <c r="M15" s="211">
        <f t="shared" si="0"/>
        <v>0.85375842735314222</v>
      </c>
      <c r="N15" s="198">
        <f t="shared" si="1"/>
        <v>0.11429170775869935</v>
      </c>
      <c r="O15" s="198">
        <f t="shared" si="2"/>
        <v>-2.7259391092099747</v>
      </c>
      <c r="P15" s="198">
        <f t="shared" si="3"/>
        <v>-0.19909668474300002</v>
      </c>
      <c r="Q15" s="198">
        <f t="shared" si="4"/>
        <v>0.9721322099805576</v>
      </c>
    </row>
    <row r="16" spans="1:17" ht="27.75" customHeight="1" x14ac:dyDescent="0.25">
      <c r="A16" s="170" t="s">
        <v>724</v>
      </c>
      <c r="B16" s="667" t="s">
        <v>725</v>
      </c>
      <c r="C16" s="224">
        <v>8</v>
      </c>
      <c r="D16" s="225">
        <v>1330</v>
      </c>
      <c r="E16" s="226">
        <v>11.5253996410661</v>
      </c>
      <c r="F16" s="227">
        <v>5.9156434898542001</v>
      </c>
      <c r="G16" s="238">
        <v>4.118284564174</v>
      </c>
      <c r="H16" s="340">
        <v>8</v>
      </c>
      <c r="I16" s="225">
        <v>1431</v>
      </c>
      <c r="J16" s="226">
        <v>12.4151915962948</v>
      </c>
      <c r="K16" s="227">
        <v>6.5611536453735999</v>
      </c>
      <c r="L16" s="199">
        <v>4.4880037635252004</v>
      </c>
      <c r="M16" s="211">
        <f t="shared" si="0"/>
        <v>-7.1669611244199416</v>
      </c>
      <c r="N16" s="198">
        <f>E16-J16</f>
        <v>-0.88979195522870036</v>
      </c>
      <c r="O16" s="198">
        <f>(F16/K16)*100-100</f>
        <v>-9.8383636538455761</v>
      </c>
      <c r="P16" s="198">
        <f>F16-K16</f>
        <v>-0.64551015551939983</v>
      </c>
      <c r="Q16" s="198">
        <f>D16/I16*100-100</f>
        <v>-7.0580013976240394</v>
      </c>
    </row>
    <row r="17" spans="1:17" ht="27.75" customHeight="1" x14ac:dyDescent="0.25">
      <c r="A17" s="170" t="s">
        <v>730</v>
      </c>
      <c r="B17" s="667" t="s">
        <v>731</v>
      </c>
      <c r="C17" s="224">
        <v>9</v>
      </c>
      <c r="D17" s="225">
        <v>823</v>
      </c>
      <c r="E17" s="226">
        <v>7.1318826350356996</v>
      </c>
      <c r="F17" s="227">
        <v>3.7612540044284999</v>
      </c>
      <c r="G17" s="238">
        <v>2.5483821024925999</v>
      </c>
      <c r="H17" s="340">
        <v>9</v>
      </c>
      <c r="I17" s="225">
        <v>852</v>
      </c>
      <c r="J17" s="226">
        <v>7.3918541160329001</v>
      </c>
      <c r="K17" s="227">
        <v>3.9705572269833</v>
      </c>
      <c r="L17" s="199">
        <v>2.6721028696879001</v>
      </c>
      <c r="M17" s="211">
        <f t="shared" si="0"/>
        <v>-3.5169996176375236</v>
      </c>
      <c r="N17" s="198">
        <f t="shared" si="1"/>
        <v>-0.25997148099720047</v>
      </c>
      <c r="O17" s="198">
        <f t="shared" si="2"/>
        <v>-5.2713815867558225</v>
      </c>
      <c r="P17" s="198">
        <f t="shared" si="3"/>
        <v>-0.20930322255480016</v>
      </c>
      <c r="Q17" s="198">
        <f t="shared" si="4"/>
        <v>-3.4037558685446072</v>
      </c>
    </row>
    <row r="18" spans="1:17" ht="27.75" customHeight="1" x14ac:dyDescent="0.25">
      <c r="A18" s="170" t="s">
        <v>738</v>
      </c>
      <c r="B18" s="667" t="s">
        <v>739</v>
      </c>
      <c r="C18" s="224">
        <v>10</v>
      </c>
      <c r="D18" s="225">
        <v>747</v>
      </c>
      <c r="E18" s="226">
        <v>6.4732883698319004</v>
      </c>
      <c r="F18" s="227">
        <v>3.1373230673788002</v>
      </c>
      <c r="G18" s="238">
        <v>2.3130515559684</v>
      </c>
      <c r="H18" s="340">
        <v>10</v>
      </c>
      <c r="I18" s="225">
        <v>743</v>
      </c>
      <c r="J18" s="226">
        <v>6.4461826387469996</v>
      </c>
      <c r="K18" s="227">
        <v>3.2555714082562002</v>
      </c>
      <c r="L18" s="199">
        <v>2.3302493335424002</v>
      </c>
      <c r="M18" s="211">
        <f>(E18/J18)*100-100</f>
        <v>0.42049275678249387</v>
      </c>
      <c r="N18" s="198">
        <f t="shared" si="1"/>
        <v>2.7105731084900775E-2</v>
      </c>
      <c r="O18" s="198">
        <f t="shared" si="2"/>
        <v>-3.6321839102505891</v>
      </c>
      <c r="P18" s="198">
        <f t="shared" si="3"/>
        <v>-0.11824834087739999</v>
      </c>
      <c r="Q18" s="198">
        <f t="shared" si="4"/>
        <v>0.53835800807537737</v>
      </c>
    </row>
    <row r="19" spans="1:17" ht="10.5" customHeight="1" x14ac:dyDescent="0.25">
      <c r="A19" s="171"/>
      <c r="B19" s="668"/>
      <c r="C19" s="230"/>
      <c r="D19" s="231"/>
      <c r="E19" s="232"/>
      <c r="F19" s="233"/>
      <c r="G19" s="239"/>
      <c r="H19" s="399"/>
      <c r="I19" s="403"/>
      <c r="J19" s="404"/>
      <c r="K19" s="405"/>
      <c r="L19" s="204"/>
      <c r="M19" s="211"/>
      <c r="N19" s="198"/>
      <c r="O19" s="198"/>
      <c r="P19" s="198"/>
      <c r="Q19" s="198"/>
    </row>
    <row r="20" spans="1:17" ht="27.75" customHeight="1" x14ac:dyDescent="0.25">
      <c r="A20" s="170" t="s">
        <v>732</v>
      </c>
      <c r="B20" s="669" t="s">
        <v>733</v>
      </c>
      <c r="C20" s="224">
        <v>11</v>
      </c>
      <c r="D20" s="225">
        <v>747</v>
      </c>
      <c r="E20" s="226">
        <v>6.4732883698319004</v>
      </c>
      <c r="F20" s="227">
        <v>3.7259665737254002</v>
      </c>
      <c r="G20" s="238">
        <v>2.3130515559684</v>
      </c>
      <c r="H20" s="339">
        <v>11</v>
      </c>
      <c r="I20" s="218">
        <v>658</v>
      </c>
      <c r="J20" s="219">
        <v>5.7087324041662999</v>
      </c>
      <c r="K20" s="220">
        <v>3.4876683795779999</v>
      </c>
      <c r="L20" s="199">
        <v>2.0636663007684</v>
      </c>
      <c r="M20" s="209">
        <f>(E20/J20)*100-100</f>
        <v>13.392744860621235</v>
      </c>
      <c r="N20" s="210">
        <f>E20-J20</f>
        <v>0.76455596566560047</v>
      </c>
      <c r="O20" s="210">
        <f>(F20/K20)*100-100</f>
        <v>6.832593246042336</v>
      </c>
      <c r="P20" s="210">
        <f>F20-K20</f>
        <v>0.23829819414740028</v>
      </c>
      <c r="Q20" s="210">
        <f>D20/I20*100-100</f>
        <v>13.525835866261389</v>
      </c>
    </row>
    <row r="21" spans="1:17" ht="27.75" customHeight="1" x14ac:dyDescent="0.25">
      <c r="A21" s="170" t="s">
        <v>740</v>
      </c>
      <c r="B21" s="667" t="s">
        <v>741</v>
      </c>
      <c r="C21" s="224">
        <v>12</v>
      </c>
      <c r="D21" s="225">
        <v>478</v>
      </c>
      <c r="E21" s="226">
        <v>4.1422112995711</v>
      </c>
      <c r="F21" s="227">
        <v>2.3591914071166999</v>
      </c>
      <c r="G21" s="238">
        <v>1.480105279455</v>
      </c>
      <c r="H21" s="340">
        <v>12</v>
      </c>
      <c r="I21" s="225">
        <v>462</v>
      </c>
      <c r="J21" s="226">
        <v>4.0082589220741998</v>
      </c>
      <c r="K21" s="227">
        <v>2.3553056731111002</v>
      </c>
      <c r="L21" s="199">
        <v>1.4489571899011999</v>
      </c>
      <c r="M21" s="211">
        <f>(E21/J21)*100-100</f>
        <v>3.3419092953102592</v>
      </c>
      <c r="N21" s="198">
        <f>E21-J21</f>
        <v>0.13395237749690025</v>
      </c>
      <c r="O21" s="198">
        <f>(F21/K21)*100-100</f>
        <v>0.1649779071124442</v>
      </c>
      <c r="P21" s="198">
        <f>F21-K21</f>
        <v>3.8857340055997724E-3</v>
      </c>
      <c r="Q21" s="198">
        <f>D21/I21*100-100</f>
        <v>3.4632034632034561</v>
      </c>
    </row>
    <row r="22" spans="1:17" ht="27.75" customHeight="1" x14ac:dyDescent="0.25">
      <c r="A22" s="170" t="s">
        <v>742</v>
      </c>
      <c r="B22" s="667" t="s">
        <v>743</v>
      </c>
      <c r="C22" s="224">
        <v>13</v>
      </c>
      <c r="D22" s="225">
        <v>423</v>
      </c>
      <c r="E22" s="226">
        <v>3.6655970287000001</v>
      </c>
      <c r="F22" s="227">
        <v>1.959901300384</v>
      </c>
      <c r="G22" s="238">
        <v>1.3098002786809</v>
      </c>
      <c r="H22" s="340">
        <v>13</v>
      </c>
      <c r="I22" s="225">
        <v>395</v>
      </c>
      <c r="J22" s="226">
        <v>3.4269746195223001</v>
      </c>
      <c r="K22" s="227">
        <v>1.8660990560837001</v>
      </c>
      <c r="L22" s="199">
        <v>1.2388270346557999</v>
      </c>
      <c r="M22" s="211">
        <f>(E22/J22)*100-100</f>
        <v>6.9630632167028637</v>
      </c>
      <c r="N22" s="198">
        <f>E22-J22</f>
        <v>0.23862240917770006</v>
      </c>
      <c r="O22" s="198">
        <f>(F22/K22)*100-100</f>
        <v>5.0266487191284739</v>
      </c>
      <c r="P22" s="198">
        <f>F22-K22</f>
        <v>9.3802244300299931E-2</v>
      </c>
      <c r="Q22" s="198">
        <f>D22/I22*100-100</f>
        <v>7.088607594936704</v>
      </c>
    </row>
    <row r="23" spans="1:17" ht="27.75" customHeight="1" x14ac:dyDescent="0.25">
      <c r="A23" s="170" t="s">
        <v>744</v>
      </c>
      <c r="B23" s="667" t="s">
        <v>745</v>
      </c>
      <c r="C23" s="224">
        <v>14</v>
      </c>
      <c r="D23" s="225">
        <v>373</v>
      </c>
      <c r="E23" s="226">
        <v>3.232311327908</v>
      </c>
      <c r="F23" s="227">
        <v>1.6436890408941001</v>
      </c>
      <c r="G23" s="238">
        <v>1.1549775507044</v>
      </c>
      <c r="H23" s="340">
        <v>15</v>
      </c>
      <c r="I23" s="225">
        <v>356</v>
      </c>
      <c r="J23" s="226">
        <v>3.0886151001263999</v>
      </c>
      <c r="K23" s="227">
        <v>1.6436979727144001</v>
      </c>
      <c r="L23" s="199">
        <v>1.1165124666771</v>
      </c>
      <c r="M23" s="211">
        <f>(E23/J23)*100-100</f>
        <v>4.6524485286534798</v>
      </c>
      <c r="N23" s="198">
        <f>E23-J23</f>
        <v>0.14369622778160007</v>
      </c>
      <c r="O23" s="198">
        <f>(F23/K23)*100-100</f>
        <v>-5.4339790206370253E-4</v>
      </c>
      <c r="P23" s="198">
        <f>F23-K23</f>
        <v>-8.9318203000399166E-6</v>
      </c>
      <c r="Q23" s="198">
        <f>D23/I23*100-100</f>
        <v>4.7752808988764031</v>
      </c>
    </row>
    <row r="24" spans="1:17" ht="27.75" customHeight="1" x14ac:dyDescent="0.25">
      <c r="A24" s="172" t="s">
        <v>746</v>
      </c>
      <c r="B24" s="668" t="s">
        <v>747</v>
      </c>
      <c r="C24" s="230">
        <v>15</v>
      </c>
      <c r="D24" s="231">
        <v>373</v>
      </c>
      <c r="E24" s="232">
        <v>3.232311327908</v>
      </c>
      <c r="F24" s="233">
        <v>2.0285936053306002</v>
      </c>
      <c r="G24" s="240">
        <v>1.1549775507044</v>
      </c>
      <c r="H24" s="341">
        <v>14</v>
      </c>
      <c r="I24" s="231">
        <v>374</v>
      </c>
      <c r="J24" s="232">
        <v>3.2447810321552999</v>
      </c>
      <c r="K24" s="233">
        <v>2.2193964341861001</v>
      </c>
      <c r="L24" s="204">
        <v>1.1729653442057</v>
      </c>
      <c r="M24" s="215">
        <f>(E24/J24)*100-100</f>
        <v>-0.38430033101546712</v>
      </c>
      <c r="N24" s="216">
        <f>E24-J24</f>
        <v>-1.2469704247299873E-2</v>
      </c>
      <c r="O24" s="216">
        <f>(F24/K24)*100-100</f>
        <v>-8.5970593588644419</v>
      </c>
      <c r="P24" s="216">
        <f>F24-K24</f>
        <v>-0.19080282885549993</v>
      </c>
      <c r="Q24" s="216">
        <f>D24/I24*100-100</f>
        <v>-0.26737967914438343</v>
      </c>
    </row>
    <row r="25" spans="1:17" s="599" customFormat="1" ht="14.45" customHeight="1" x14ac:dyDescent="0.25">
      <c r="A25" s="625" t="s">
        <v>663</v>
      </c>
      <c r="B25" s="626"/>
      <c r="C25" s="625"/>
      <c r="D25" s="625"/>
      <c r="E25" s="625"/>
      <c r="F25" s="625"/>
      <c r="G25" s="625"/>
      <c r="H25" s="625"/>
      <c r="I25" s="625"/>
      <c r="J25" s="625"/>
      <c r="K25" s="625"/>
      <c r="L25" s="625"/>
      <c r="M25" s="625"/>
      <c r="N25" s="632" t="s">
        <v>0</v>
      </c>
      <c r="O25" s="625"/>
      <c r="P25" s="625"/>
      <c r="Q25" s="625"/>
    </row>
    <row r="26" spans="1:17" s="599" customFormat="1" ht="14.45" customHeight="1" x14ac:dyDescent="0.25">
      <c r="A26" s="625" t="s">
        <v>751</v>
      </c>
      <c r="B26" s="626"/>
      <c r="C26" s="625"/>
      <c r="D26" s="625"/>
      <c r="E26" s="625"/>
      <c r="F26" s="625"/>
      <c r="H26" s="625"/>
      <c r="I26" s="625"/>
      <c r="J26" s="625"/>
      <c r="K26" s="625"/>
      <c r="L26" s="625"/>
      <c r="M26" s="625"/>
      <c r="N26" s="632" t="s">
        <v>0</v>
      </c>
      <c r="O26" s="625"/>
      <c r="P26" s="625"/>
      <c r="Q26" s="625"/>
    </row>
    <row r="27" spans="1:17" s="599" customFormat="1" ht="14.45" customHeight="1" x14ac:dyDescent="0.25">
      <c r="A27" s="580" t="s">
        <v>480</v>
      </c>
      <c r="B27" s="630"/>
      <c r="C27" s="631"/>
      <c r="D27" s="631"/>
      <c r="E27" s="631"/>
      <c r="F27" s="631"/>
      <c r="G27" s="625"/>
      <c r="H27" s="631"/>
      <c r="I27" s="637"/>
      <c r="J27" s="637"/>
      <c r="K27" s="625"/>
      <c r="L27" s="630"/>
      <c r="M27" s="637"/>
      <c r="N27" s="630"/>
      <c r="O27" s="630"/>
      <c r="P27" s="630"/>
      <c r="Q27" s="630"/>
    </row>
    <row r="28" spans="1:17" s="599" customFormat="1" ht="16.5" x14ac:dyDescent="0.25"/>
  </sheetData>
  <mergeCells count="14">
    <mergeCell ref="Q5:Q7"/>
    <mergeCell ref="A1:Q1"/>
    <mergeCell ref="P6:P7"/>
    <mergeCell ref="J6:K6"/>
    <mergeCell ref="E6:F6"/>
    <mergeCell ref="A5:A7"/>
    <mergeCell ref="M5:N5"/>
    <mergeCell ref="C5:G5"/>
    <mergeCell ref="B5:B7"/>
    <mergeCell ref="N6:N7"/>
    <mergeCell ref="O6:O7"/>
    <mergeCell ref="H5:L5"/>
    <mergeCell ref="O5:P5"/>
    <mergeCell ref="M6:M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26">
    <pageSetUpPr fitToPage="1"/>
  </sheetPr>
  <dimension ref="A1:Q27"/>
  <sheetViews>
    <sheetView showZeros="0" view="pageBreakPreview" zoomScaleNormal="90" zoomScaleSheetLayoutView="100" workbookViewId="0">
      <selection activeCell="U14" sqref="U14"/>
    </sheetView>
  </sheetViews>
  <sheetFormatPr defaultRowHeight="15.75" x14ac:dyDescent="0.25"/>
  <cols>
    <col min="1" max="1" width="14.25" style="80" customWidth="1"/>
    <col min="2" max="2" width="22.25" style="80" customWidth="1"/>
    <col min="3" max="3" width="3.75" style="26" customWidth="1"/>
    <col min="4" max="4" width="9.875" style="26" customWidth="1"/>
    <col min="5" max="7" width="9.25" style="26" customWidth="1"/>
    <col min="8" max="8" width="3.75" style="26" customWidth="1"/>
    <col min="9" max="9" width="9.875" style="26" customWidth="1"/>
    <col min="10" max="12" width="9.25" style="26" customWidth="1"/>
    <col min="13" max="14" width="7.375" style="26" customWidth="1"/>
    <col min="15" max="16" width="7.375" style="80" customWidth="1"/>
    <col min="17" max="17" width="8.25" style="80" customWidth="1"/>
    <col min="18" max="16384" width="9" style="80"/>
  </cols>
  <sheetData>
    <row r="1" spans="1:17" ht="25.5" x14ac:dyDescent="0.25">
      <c r="A1" s="861" t="s">
        <v>111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861"/>
      <c r="Q1" s="861"/>
    </row>
    <row r="2" spans="1:17" ht="6" customHeight="1" x14ac:dyDescent="0.35">
      <c r="A2" s="277"/>
      <c r="B2" s="278"/>
      <c r="C2" s="279"/>
      <c r="D2" s="279"/>
      <c r="E2" s="279"/>
      <c r="F2" s="279"/>
      <c r="G2" s="279"/>
      <c r="H2" s="279"/>
      <c r="I2" s="280"/>
      <c r="J2" s="280"/>
      <c r="K2" s="281"/>
      <c r="L2" s="282"/>
      <c r="M2" s="280"/>
      <c r="N2" s="282"/>
      <c r="O2" s="280"/>
      <c r="P2" s="280"/>
      <c r="Q2" s="281"/>
    </row>
    <row r="3" spans="1:17" ht="19.5" customHeight="1" x14ac:dyDescent="0.25">
      <c r="A3" s="283" t="s">
        <v>58</v>
      </c>
      <c r="B3" s="278"/>
      <c r="C3" s="279"/>
      <c r="D3" s="279"/>
      <c r="E3" s="279"/>
      <c r="F3" s="279"/>
      <c r="G3" s="280"/>
      <c r="H3" s="279"/>
      <c r="I3" s="280"/>
      <c r="J3" s="280"/>
      <c r="K3" s="279"/>
      <c r="L3" s="279"/>
      <c r="M3" s="280"/>
      <c r="N3" s="282"/>
      <c r="O3" s="282"/>
      <c r="P3" s="282"/>
      <c r="Q3" s="281"/>
    </row>
    <row r="4" spans="1:17" ht="16.5" customHeight="1" x14ac:dyDescent="0.25"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Q4" s="258" t="s">
        <v>106</v>
      </c>
    </row>
    <row r="5" spans="1:17" s="475" customFormat="1" ht="16.5" customHeight="1" x14ac:dyDescent="0.2">
      <c r="A5" s="858" t="s">
        <v>395</v>
      </c>
      <c r="B5" s="868" t="s">
        <v>146</v>
      </c>
      <c r="C5" s="865" t="s">
        <v>662</v>
      </c>
      <c r="D5" s="866"/>
      <c r="E5" s="866"/>
      <c r="F5" s="866"/>
      <c r="G5" s="867"/>
      <c r="H5" s="865" t="s">
        <v>599</v>
      </c>
      <c r="I5" s="866"/>
      <c r="J5" s="866"/>
      <c r="K5" s="866"/>
      <c r="L5" s="867"/>
      <c r="M5" s="873" t="s">
        <v>147</v>
      </c>
      <c r="N5" s="874"/>
      <c r="O5" s="873" t="s">
        <v>244</v>
      </c>
      <c r="P5" s="874"/>
      <c r="Q5" s="853" t="s">
        <v>287</v>
      </c>
    </row>
    <row r="6" spans="1:17" s="28" customFormat="1" ht="16.5" customHeight="1" x14ac:dyDescent="0.25">
      <c r="A6" s="859"/>
      <c r="B6" s="869"/>
      <c r="C6" s="394" t="s">
        <v>142</v>
      </c>
      <c r="D6" s="394" t="s">
        <v>143</v>
      </c>
      <c r="E6" s="817" t="s">
        <v>396</v>
      </c>
      <c r="F6" s="862"/>
      <c r="G6" s="394" t="s">
        <v>145</v>
      </c>
      <c r="H6" s="394" t="s">
        <v>142</v>
      </c>
      <c r="I6" s="394" t="s">
        <v>143</v>
      </c>
      <c r="J6" s="817" t="s">
        <v>397</v>
      </c>
      <c r="K6" s="862"/>
      <c r="L6" s="394" t="s">
        <v>145</v>
      </c>
      <c r="M6" s="871" t="s">
        <v>171</v>
      </c>
      <c r="N6" s="871" t="s">
        <v>172</v>
      </c>
      <c r="O6" s="871" t="s">
        <v>171</v>
      </c>
      <c r="P6" s="871" t="s">
        <v>172</v>
      </c>
      <c r="Q6" s="854"/>
    </row>
    <row r="7" spans="1:17" s="28" customFormat="1" ht="30.2" customHeight="1" x14ac:dyDescent="0.25">
      <c r="A7" s="860"/>
      <c r="B7" s="870"/>
      <c r="C7" s="395" t="s">
        <v>148</v>
      </c>
      <c r="D7" s="395" t="s">
        <v>149</v>
      </c>
      <c r="E7" s="396" t="s">
        <v>147</v>
      </c>
      <c r="F7" s="397" t="s">
        <v>173</v>
      </c>
      <c r="G7" s="527" t="s">
        <v>174</v>
      </c>
      <c r="H7" s="395" t="s">
        <v>148</v>
      </c>
      <c r="I7" s="395" t="s">
        <v>149</v>
      </c>
      <c r="J7" s="396" t="s">
        <v>398</v>
      </c>
      <c r="K7" s="397" t="s">
        <v>173</v>
      </c>
      <c r="L7" s="527" t="s">
        <v>399</v>
      </c>
      <c r="M7" s="872"/>
      <c r="N7" s="872"/>
      <c r="O7" s="872"/>
      <c r="P7" s="872"/>
      <c r="Q7" s="855"/>
    </row>
    <row r="8" spans="1:17" s="52" customFormat="1" ht="27.75" customHeight="1" x14ac:dyDescent="0.25">
      <c r="A8" s="168" t="s">
        <v>629</v>
      </c>
      <c r="B8" s="666" t="s">
        <v>630</v>
      </c>
      <c r="C8" s="476"/>
      <c r="D8" s="218">
        <v>21737</v>
      </c>
      <c r="E8" s="219">
        <v>183.11625502365001</v>
      </c>
      <c r="F8" s="220">
        <v>83.531621817013701</v>
      </c>
      <c r="G8" s="237">
        <v>100</v>
      </c>
      <c r="H8" s="398"/>
      <c r="I8" s="218">
        <v>21241</v>
      </c>
      <c r="J8" s="219">
        <v>179.759560902934</v>
      </c>
      <c r="K8" s="220">
        <v>84.991994951882205</v>
      </c>
      <c r="L8" s="197">
        <v>100</v>
      </c>
      <c r="M8" s="209">
        <f>(E8/J8)*100-100</f>
        <v>1.867324388118945</v>
      </c>
      <c r="N8" s="210">
        <f>E8-J8</f>
        <v>3.3566941207160141</v>
      </c>
      <c r="O8" s="210">
        <f>(F8/K8)*100-100</f>
        <v>-1.7182478605135572</v>
      </c>
      <c r="P8" s="210">
        <f>F8-K8</f>
        <v>-1.4603731348685045</v>
      </c>
      <c r="Q8" s="210">
        <f>D8/I8*100-100</f>
        <v>2.3351066333976718</v>
      </c>
    </row>
    <row r="9" spans="1:17" s="52" customFormat="1" ht="27.75" customHeight="1" x14ac:dyDescent="0.25">
      <c r="A9" s="169" t="s">
        <v>708</v>
      </c>
      <c r="B9" s="667" t="s">
        <v>709</v>
      </c>
      <c r="C9" s="224">
        <v>1</v>
      </c>
      <c r="D9" s="225">
        <v>3968</v>
      </c>
      <c r="E9" s="226">
        <v>33.427119654682997</v>
      </c>
      <c r="F9" s="227">
        <v>14.5007233692955</v>
      </c>
      <c r="G9" s="238">
        <v>18.2545889497171</v>
      </c>
      <c r="H9" s="340">
        <v>1</v>
      </c>
      <c r="I9" s="225">
        <v>3849</v>
      </c>
      <c r="J9" s="226">
        <v>32.5735393774019</v>
      </c>
      <c r="K9" s="227">
        <v>14.615336198411001</v>
      </c>
      <c r="L9" s="199">
        <v>18.120615790216998</v>
      </c>
      <c r="M9" s="211">
        <f t="shared" ref="M9:M17" si="0">(E9/J9)*100-100</f>
        <v>2.6204713813607725</v>
      </c>
      <c r="N9" s="198">
        <f t="shared" ref="N9:N18" si="1">E9-J9</f>
        <v>0.85358027728109676</v>
      </c>
      <c r="O9" s="198">
        <f t="shared" ref="O9:O17" si="2">(F9/K9)*100-100</f>
        <v>-0.78419563915308288</v>
      </c>
      <c r="P9" s="198">
        <f t="shared" ref="P9:P18" si="3">F9-K9</f>
        <v>-0.11461282911550086</v>
      </c>
      <c r="Q9" s="198">
        <f>D9/I9*100-100</f>
        <v>3.0917121330215735</v>
      </c>
    </row>
    <row r="10" spans="1:17" s="52" customFormat="1" ht="27.75" customHeight="1" x14ac:dyDescent="0.25">
      <c r="A10" s="169" t="s">
        <v>714</v>
      </c>
      <c r="B10" s="667" t="s">
        <v>715</v>
      </c>
      <c r="C10" s="224">
        <v>2</v>
      </c>
      <c r="D10" s="225">
        <v>3050</v>
      </c>
      <c r="E10" s="226">
        <v>25.693728565217501</v>
      </c>
      <c r="F10" s="227">
        <v>13.214567836692799</v>
      </c>
      <c r="G10" s="238">
        <v>14.0313750747573</v>
      </c>
      <c r="H10" s="340">
        <v>2</v>
      </c>
      <c r="I10" s="225">
        <v>2972</v>
      </c>
      <c r="J10" s="226">
        <v>25.1516131539721</v>
      </c>
      <c r="K10" s="227">
        <v>13.3225420629489</v>
      </c>
      <c r="L10" s="199">
        <v>13.991808295278</v>
      </c>
      <c r="M10" s="211">
        <f t="shared" si="0"/>
        <v>2.1553902245820211</v>
      </c>
      <c r="N10" s="198">
        <f t="shared" si="1"/>
        <v>0.54211541124540119</v>
      </c>
      <c r="O10" s="198">
        <f t="shared" si="2"/>
        <v>-0.81046264103295584</v>
      </c>
      <c r="P10" s="198">
        <f t="shared" si="3"/>
        <v>-0.10797422625610054</v>
      </c>
      <c r="Q10" s="198">
        <f t="shared" ref="Q10:Q18" si="4">D10/I10*100-100</f>
        <v>2.6244952893674309</v>
      </c>
    </row>
    <row r="11" spans="1:17" s="52" customFormat="1" ht="27.75" customHeight="1" x14ac:dyDescent="0.25">
      <c r="A11" s="170" t="s">
        <v>712</v>
      </c>
      <c r="B11" s="667" t="s">
        <v>713</v>
      </c>
      <c r="C11" s="224">
        <v>3</v>
      </c>
      <c r="D11" s="225">
        <v>3027</v>
      </c>
      <c r="E11" s="226">
        <v>25.499972579315902</v>
      </c>
      <c r="F11" s="227">
        <v>10.950255991900899</v>
      </c>
      <c r="G11" s="238">
        <v>13.925564705341101</v>
      </c>
      <c r="H11" s="340">
        <v>3</v>
      </c>
      <c r="I11" s="225">
        <v>2917</v>
      </c>
      <c r="J11" s="226">
        <v>24.686155979184601</v>
      </c>
      <c r="K11" s="227">
        <v>11.102567227665601</v>
      </c>
      <c r="L11" s="199">
        <v>13.732875100042399</v>
      </c>
      <c r="M11" s="211">
        <f t="shared" si="0"/>
        <v>3.296651778500916</v>
      </c>
      <c r="N11" s="198">
        <f t="shared" si="1"/>
        <v>0.81381660013130031</v>
      </c>
      <c r="O11" s="198">
        <f t="shared" si="2"/>
        <v>-1.3718560098890435</v>
      </c>
      <c r="P11" s="198">
        <f t="shared" si="3"/>
        <v>-0.15231123576470118</v>
      </c>
      <c r="Q11" s="198">
        <f t="shared" si="4"/>
        <v>3.7709976002742565</v>
      </c>
    </row>
    <row r="12" spans="1:17" s="52" customFormat="1" ht="27.75" customHeight="1" x14ac:dyDescent="0.25">
      <c r="A12" s="170" t="s">
        <v>710</v>
      </c>
      <c r="B12" s="667" t="s">
        <v>711</v>
      </c>
      <c r="C12" s="224">
        <v>4</v>
      </c>
      <c r="D12" s="225">
        <v>2430</v>
      </c>
      <c r="E12" s="226">
        <v>20.470741119173301</v>
      </c>
      <c r="F12" s="227">
        <v>8.4156192687918008</v>
      </c>
      <c r="G12" s="238">
        <v>11.179095551364</v>
      </c>
      <c r="H12" s="340">
        <v>4</v>
      </c>
      <c r="I12" s="225">
        <v>2465</v>
      </c>
      <c r="J12" s="226">
        <v>20.860944288203601</v>
      </c>
      <c r="K12" s="227">
        <v>8.8768159193694007</v>
      </c>
      <c r="L12" s="199">
        <v>11.6049150228332</v>
      </c>
      <c r="M12" s="211">
        <f>(E12/J12)*100-100</f>
        <v>-1.8704961944170009</v>
      </c>
      <c r="N12" s="198">
        <f t="shared" si="1"/>
        <v>-0.3902031690303005</v>
      </c>
      <c r="O12" s="198">
        <f t="shared" si="2"/>
        <v>-5.1955189199232876</v>
      </c>
      <c r="P12" s="198">
        <f t="shared" si="3"/>
        <v>-0.46119665057759995</v>
      </c>
      <c r="Q12" s="198">
        <f t="shared" si="4"/>
        <v>-1.4198782961460523</v>
      </c>
    </row>
    <row r="13" spans="1:17" s="52" customFormat="1" ht="27.75" customHeight="1" x14ac:dyDescent="0.25">
      <c r="A13" s="170" t="s">
        <v>722</v>
      </c>
      <c r="B13" s="667" t="s">
        <v>723</v>
      </c>
      <c r="C13" s="224">
        <v>5</v>
      </c>
      <c r="D13" s="225">
        <v>1412</v>
      </c>
      <c r="E13" s="226">
        <v>11.8949326997007</v>
      </c>
      <c r="F13" s="227">
        <v>5.2573621298557001</v>
      </c>
      <c r="G13" s="238">
        <v>6.4958365919860004</v>
      </c>
      <c r="H13" s="340">
        <v>5</v>
      </c>
      <c r="I13" s="225">
        <v>1336</v>
      </c>
      <c r="J13" s="226">
        <v>11.3063779184747</v>
      </c>
      <c r="K13" s="227">
        <v>5.1644346569666002</v>
      </c>
      <c r="L13" s="199">
        <v>6.2897227060873</v>
      </c>
      <c r="M13" s="211">
        <f t="shared" si="0"/>
        <v>5.2055113093672389</v>
      </c>
      <c r="N13" s="198">
        <f t="shared" si="1"/>
        <v>0.58855478122599969</v>
      </c>
      <c r="O13" s="198">
        <f t="shared" si="2"/>
        <v>1.7993735822321639</v>
      </c>
      <c r="P13" s="198">
        <f t="shared" si="3"/>
        <v>9.292747288909986E-2</v>
      </c>
      <c r="Q13" s="198">
        <f t="shared" si="4"/>
        <v>5.6886227544910213</v>
      </c>
    </row>
    <row r="14" spans="1:17" s="52" customFormat="1" ht="27.75" customHeight="1" x14ac:dyDescent="0.25">
      <c r="A14" s="170" t="s">
        <v>724</v>
      </c>
      <c r="B14" s="667" t="s">
        <v>725</v>
      </c>
      <c r="C14" s="224">
        <v>6</v>
      </c>
      <c r="D14" s="225">
        <v>891</v>
      </c>
      <c r="E14" s="226">
        <v>7.5059384103636004</v>
      </c>
      <c r="F14" s="227">
        <v>3.2849604576562998</v>
      </c>
      <c r="G14" s="238">
        <v>4.0990017021667997</v>
      </c>
      <c r="H14" s="340">
        <v>6</v>
      </c>
      <c r="I14" s="225">
        <v>896</v>
      </c>
      <c r="J14" s="226">
        <v>7.5827205201746004</v>
      </c>
      <c r="K14" s="227">
        <v>3.4863649904471998</v>
      </c>
      <c r="L14" s="199">
        <v>4.2182571442023002</v>
      </c>
      <c r="M14" s="211">
        <f t="shared" si="0"/>
        <v>-1.0125931663538523</v>
      </c>
      <c r="N14" s="198">
        <f t="shared" si="1"/>
        <v>-7.6782109810999977E-2</v>
      </c>
      <c r="O14" s="198">
        <f t="shared" si="2"/>
        <v>-5.7769204699667824</v>
      </c>
      <c r="P14" s="198">
        <f t="shared" si="3"/>
        <v>-0.20140453279089998</v>
      </c>
      <c r="Q14" s="198">
        <f t="shared" si="4"/>
        <v>-0.5580357142857082</v>
      </c>
    </row>
    <row r="15" spans="1:17" s="52" customFormat="1" ht="27.75" customHeight="1" x14ac:dyDescent="0.25">
      <c r="A15" s="170" t="s">
        <v>728</v>
      </c>
      <c r="B15" s="667" t="s">
        <v>729</v>
      </c>
      <c r="C15" s="224">
        <v>7</v>
      </c>
      <c r="D15" s="225">
        <v>799</v>
      </c>
      <c r="E15" s="226">
        <v>6.7309144667569996</v>
      </c>
      <c r="F15" s="227">
        <v>3.6279997796872001</v>
      </c>
      <c r="G15" s="238">
        <v>3.675760224502</v>
      </c>
      <c r="H15" s="340">
        <v>7</v>
      </c>
      <c r="I15" s="225">
        <v>751</v>
      </c>
      <c r="J15" s="226">
        <v>6.3556061502803001</v>
      </c>
      <c r="K15" s="227">
        <v>3.4512002797568</v>
      </c>
      <c r="L15" s="199">
        <v>3.5356150840356002</v>
      </c>
      <c r="M15" s="211">
        <f t="shared" si="0"/>
        <v>5.905153774516819</v>
      </c>
      <c r="N15" s="198">
        <f t="shared" si="1"/>
        <v>0.37530831647669949</v>
      </c>
      <c r="O15" s="198">
        <f t="shared" si="2"/>
        <v>5.1228409132737767</v>
      </c>
      <c r="P15" s="198">
        <f t="shared" si="3"/>
        <v>0.17679949993040012</v>
      </c>
      <c r="Q15" s="198">
        <f t="shared" si="4"/>
        <v>6.3914780292942766</v>
      </c>
    </row>
    <row r="16" spans="1:17" s="52" customFormat="1" ht="27.75" customHeight="1" x14ac:dyDescent="0.25">
      <c r="A16" s="170" t="s">
        <v>730</v>
      </c>
      <c r="B16" s="667" t="s">
        <v>731</v>
      </c>
      <c r="C16" s="224">
        <v>8</v>
      </c>
      <c r="D16" s="225">
        <v>631</v>
      </c>
      <c r="E16" s="226">
        <v>5.3156533523449996</v>
      </c>
      <c r="F16" s="227">
        <v>2.3675978035366998</v>
      </c>
      <c r="G16" s="238">
        <v>2.9028844826792999</v>
      </c>
      <c r="H16" s="340">
        <v>9</v>
      </c>
      <c r="I16" s="225">
        <v>598</v>
      </c>
      <c r="J16" s="226">
        <v>5.0607889185986998</v>
      </c>
      <c r="K16" s="227">
        <v>2.2940527400069</v>
      </c>
      <c r="L16" s="199">
        <v>2.8153100136528</v>
      </c>
      <c r="M16" s="211">
        <f t="shared" si="0"/>
        <v>5.0360613304707869</v>
      </c>
      <c r="N16" s="198">
        <f>E16-J16</f>
        <v>0.25486443374629975</v>
      </c>
      <c r="O16" s="198">
        <f>(F16/K16)*100-100</f>
        <v>3.2059011655319836</v>
      </c>
      <c r="P16" s="198">
        <f>F16-K16</f>
        <v>7.3545063529799837E-2</v>
      </c>
      <c r="Q16" s="198">
        <f>D16/I16*100-100</f>
        <v>5.5183946488294424</v>
      </c>
    </row>
    <row r="17" spans="1:17" s="52" customFormat="1" ht="27.75" customHeight="1" x14ac:dyDescent="0.25">
      <c r="A17" s="170" t="s">
        <v>734</v>
      </c>
      <c r="B17" s="667" t="s">
        <v>735</v>
      </c>
      <c r="C17" s="224">
        <v>9</v>
      </c>
      <c r="D17" s="225">
        <v>620</v>
      </c>
      <c r="E17" s="226">
        <v>5.2229874460441996</v>
      </c>
      <c r="F17" s="227">
        <v>2.5396377809452999</v>
      </c>
      <c r="G17" s="238">
        <v>2.8522795233933</v>
      </c>
      <c r="H17" s="340">
        <v>8</v>
      </c>
      <c r="I17" s="225">
        <v>644</v>
      </c>
      <c r="J17" s="226">
        <v>5.4500803738755002</v>
      </c>
      <c r="K17" s="227">
        <v>2.8629268339583001</v>
      </c>
      <c r="L17" s="199">
        <v>3.0318723223954001</v>
      </c>
      <c r="M17" s="211">
        <f t="shared" si="0"/>
        <v>-4.1667812628938634</v>
      </c>
      <c r="N17" s="198">
        <f t="shared" si="1"/>
        <v>-0.22709292783130053</v>
      </c>
      <c r="O17" s="198">
        <f t="shared" si="2"/>
        <v>-11.292256902214262</v>
      </c>
      <c r="P17" s="198">
        <f t="shared" si="3"/>
        <v>-0.32328905301300015</v>
      </c>
      <c r="Q17" s="198">
        <f>D17/I17*100-100</f>
        <v>-3.7267080745341588</v>
      </c>
    </row>
    <row r="18" spans="1:17" s="52" customFormat="1" ht="27.75" customHeight="1" x14ac:dyDescent="0.25">
      <c r="A18" s="170" t="s">
        <v>736</v>
      </c>
      <c r="B18" s="667" t="s">
        <v>737</v>
      </c>
      <c r="C18" s="224">
        <v>10</v>
      </c>
      <c r="D18" s="225">
        <v>595</v>
      </c>
      <c r="E18" s="226">
        <v>5.0123831135424002</v>
      </c>
      <c r="F18" s="227">
        <v>2.6039479485935999</v>
      </c>
      <c r="G18" s="238">
        <v>2.7372682522887</v>
      </c>
      <c r="H18" s="340">
        <v>10</v>
      </c>
      <c r="I18" s="225">
        <v>535</v>
      </c>
      <c r="J18" s="226">
        <v>4.5276288820239001</v>
      </c>
      <c r="K18" s="227">
        <v>2.3673112259832001</v>
      </c>
      <c r="L18" s="199">
        <v>2.5187138082010998</v>
      </c>
      <c r="M18" s="211">
        <f>(E18/J18)*100-100</f>
        <v>10.706580511559281</v>
      </c>
      <c r="N18" s="198">
        <f t="shared" si="1"/>
        <v>0.48475423151850006</v>
      </c>
      <c r="O18" s="198">
        <f>(F18/K18)*100-100</f>
        <v>9.9960123541474388</v>
      </c>
      <c r="P18" s="198">
        <f t="shared" si="3"/>
        <v>0.23663672261039981</v>
      </c>
      <c r="Q18" s="198">
        <f t="shared" si="4"/>
        <v>11.214953271028037</v>
      </c>
    </row>
    <row r="19" spans="1:17" s="52" customFormat="1" ht="9" customHeight="1" x14ac:dyDescent="0.25">
      <c r="A19" s="171"/>
      <c r="B19" s="668"/>
      <c r="C19" s="230"/>
      <c r="D19" s="231"/>
      <c r="E19" s="232"/>
      <c r="F19" s="233"/>
      <c r="G19" s="239"/>
      <c r="H19" s="399"/>
      <c r="I19" s="403"/>
      <c r="J19" s="404"/>
      <c r="K19" s="405"/>
      <c r="L19" s="204"/>
      <c r="M19" s="211"/>
      <c r="N19" s="198"/>
      <c r="O19" s="198"/>
      <c r="P19" s="198"/>
      <c r="Q19" s="198"/>
    </row>
    <row r="20" spans="1:17" s="52" customFormat="1" ht="27.75" customHeight="1" x14ac:dyDescent="0.25">
      <c r="A20" s="170" t="s">
        <v>732</v>
      </c>
      <c r="B20" s="669" t="s">
        <v>733</v>
      </c>
      <c r="C20" s="224">
        <v>11</v>
      </c>
      <c r="D20" s="225">
        <v>525</v>
      </c>
      <c r="E20" s="226">
        <v>4.4226909825374001</v>
      </c>
      <c r="F20" s="227">
        <v>2.1870949684048999</v>
      </c>
      <c r="G20" s="238">
        <v>2.4152366931959</v>
      </c>
      <c r="H20" s="339">
        <v>11</v>
      </c>
      <c r="I20" s="218">
        <v>488</v>
      </c>
      <c r="J20" s="219">
        <v>4.1298745690237002</v>
      </c>
      <c r="K20" s="220">
        <v>2.1971635300016001</v>
      </c>
      <c r="L20" s="199">
        <v>2.2974436231816</v>
      </c>
      <c r="M20" s="209">
        <f>(E20/J20)*100-100</f>
        <v>7.0902011337095274</v>
      </c>
      <c r="N20" s="210">
        <f>E20-J20</f>
        <v>0.29281641351369991</v>
      </c>
      <c r="O20" s="210">
        <f>(F20/K20)*100-100</f>
        <v>-0.45825271807113666</v>
      </c>
      <c r="P20" s="210">
        <f>F20-K20</f>
        <v>-1.0068561596700221E-2</v>
      </c>
      <c r="Q20" s="210">
        <f>D20/I20*100-100</f>
        <v>7.5819672131147513</v>
      </c>
    </row>
    <row r="21" spans="1:17" s="52" customFormat="1" ht="27.75" customHeight="1" x14ac:dyDescent="0.25">
      <c r="A21" s="170" t="s">
        <v>738</v>
      </c>
      <c r="B21" s="667" t="s">
        <v>739</v>
      </c>
      <c r="C21" s="224">
        <v>12</v>
      </c>
      <c r="D21" s="225">
        <v>402</v>
      </c>
      <c r="E21" s="226">
        <v>3.3865176666286998</v>
      </c>
      <c r="F21" s="227">
        <v>1.3142297325258001</v>
      </c>
      <c r="G21" s="238">
        <v>1.8493812393614999</v>
      </c>
      <c r="H21" s="340">
        <v>12</v>
      </c>
      <c r="I21" s="225">
        <v>363</v>
      </c>
      <c r="J21" s="226">
        <v>3.0720173535974999</v>
      </c>
      <c r="K21" s="227">
        <v>1.2341899831375001</v>
      </c>
      <c r="L21" s="199">
        <v>1.7089590885552</v>
      </c>
      <c r="M21" s="211">
        <f>(E21/J21)*100-100</f>
        <v>10.237582566482018</v>
      </c>
      <c r="N21" s="198">
        <f>E21-J21</f>
        <v>0.31450031303119985</v>
      </c>
      <c r="O21" s="198">
        <f>(F21/K21)*100-100</f>
        <v>6.4852049102543106</v>
      </c>
      <c r="P21" s="198">
        <f>F21-K21</f>
        <v>8.0039749388300052E-2</v>
      </c>
      <c r="Q21" s="198">
        <f>D21/I21*100-100</f>
        <v>10.743801652892571</v>
      </c>
    </row>
    <row r="22" spans="1:17" s="52" customFormat="1" ht="31.5" customHeight="1" x14ac:dyDescent="0.25">
      <c r="A22" s="170" t="s">
        <v>744</v>
      </c>
      <c r="B22" s="667" t="s">
        <v>745</v>
      </c>
      <c r="C22" s="224">
        <v>13</v>
      </c>
      <c r="D22" s="225">
        <v>324</v>
      </c>
      <c r="E22" s="226">
        <v>2.7294321492231002</v>
      </c>
      <c r="F22" s="227">
        <v>1.1496126043171</v>
      </c>
      <c r="G22" s="238">
        <v>1.4905460735152001</v>
      </c>
      <c r="H22" s="340">
        <v>14</v>
      </c>
      <c r="I22" s="225">
        <v>299</v>
      </c>
      <c r="J22" s="226">
        <v>2.5303944592993002</v>
      </c>
      <c r="K22" s="227">
        <v>1.1046257131409001</v>
      </c>
      <c r="L22" s="199">
        <v>1.4076550068264</v>
      </c>
      <c r="M22" s="211">
        <f>(E22/J22)*100-100</f>
        <v>7.865875978044798</v>
      </c>
      <c r="N22" s="198">
        <f>E22-J22</f>
        <v>0.1990376899238</v>
      </c>
      <c r="O22" s="198">
        <f>(F22/K22)*100-100</f>
        <v>4.0725913439298722</v>
      </c>
      <c r="P22" s="198">
        <f>F22-K22</f>
        <v>4.4986891176199917E-2</v>
      </c>
      <c r="Q22" s="198">
        <f>D22/I22*100-100</f>
        <v>8.3612040133779146</v>
      </c>
    </row>
    <row r="23" spans="1:17" s="52" customFormat="1" ht="27.75" customHeight="1" x14ac:dyDescent="0.25">
      <c r="A23" s="170" t="s">
        <v>720</v>
      </c>
      <c r="B23" s="667" t="s">
        <v>721</v>
      </c>
      <c r="C23" s="224">
        <v>14</v>
      </c>
      <c r="D23" s="225">
        <v>315</v>
      </c>
      <c r="E23" s="226">
        <v>2.6536145895224998</v>
      </c>
      <c r="F23" s="227">
        <v>1.2165367168273999</v>
      </c>
      <c r="G23" s="238">
        <v>1.4491420159176001</v>
      </c>
      <c r="H23" s="340">
        <v>13</v>
      </c>
      <c r="I23" s="225">
        <v>309</v>
      </c>
      <c r="J23" s="226">
        <v>2.6150230365334002</v>
      </c>
      <c r="K23" s="227">
        <v>1.2206697351410001</v>
      </c>
      <c r="L23" s="199">
        <v>1.4547337695964999</v>
      </c>
      <c r="M23" s="211">
        <f>(E23/J23)*100-100</f>
        <v>1.475763404373609</v>
      </c>
      <c r="N23" s="198">
        <f>E23-J23</f>
        <v>3.8591552989099664E-2</v>
      </c>
      <c r="O23" s="198">
        <f>(F23/K23)*100-100</f>
        <v>-0.3385861215869852</v>
      </c>
      <c r="P23" s="198">
        <f>F23-K23</f>
        <v>-4.1330183136001342E-3</v>
      </c>
      <c r="Q23" s="198">
        <f>D23/I23*100-100</f>
        <v>1.9417475728155296</v>
      </c>
    </row>
    <row r="24" spans="1:17" s="52" customFormat="1" ht="27.75" customHeight="1" x14ac:dyDescent="0.25">
      <c r="A24" s="172" t="s">
        <v>746</v>
      </c>
      <c r="B24" s="668" t="s">
        <v>747</v>
      </c>
      <c r="C24" s="230">
        <v>15</v>
      </c>
      <c r="D24" s="231">
        <v>295</v>
      </c>
      <c r="E24" s="232">
        <v>2.4851311235210001</v>
      </c>
      <c r="F24" s="233">
        <v>1.5734690983080999</v>
      </c>
      <c r="G24" s="240">
        <v>1.3571329990339001</v>
      </c>
      <c r="H24" s="341">
        <v>16</v>
      </c>
      <c r="I24" s="231">
        <v>290</v>
      </c>
      <c r="J24" s="232">
        <v>2.4542287397887002</v>
      </c>
      <c r="K24" s="233">
        <v>1.6286180019025001</v>
      </c>
      <c r="L24" s="204">
        <v>1.3652841203332999</v>
      </c>
      <c r="M24" s="215">
        <f>(E24/J24)*100-100</f>
        <v>1.2591484742763015</v>
      </c>
      <c r="N24" s="216">
        <f>E24-J24</f>
        <v>3.0902383732299921E-2</v>
      </c>
      <c r="O24" s="216">
        <f>(F24/K24)*100-100</f>
        <v>-3.3862393471014656</v>
      </c>
      <c r="P24" s="216">
        <f>F24-K24</f>
        <v>-5.5148903594400167E-2</v>
      </c>
      <c r="Q24" s="216">
        <f>D24/I24*100-100</f>
        <v>1.7241379310344769</v>
      </c>
    </row>
    <row r="25" spans="1:17" s="625" customFormat="1" ht="16.5" customHeight="1" x14ac:dyDescent="0.25">
      <c r="A25" s="625" t="s">
        <v>663</v>
      </c>
      <c r="B25" s="626"/>
      <c r="N25" s="632" t="s">
        <v>0</v>
      </c>
    </row>
    <row r="26" spans="1:17" s="625" customFormat="1" ht="16.5" customHeight="1" x14ac:dyDescent="0.25">
      <c r="A26" s="625" t="s">
        <v>751</v>
      </c>
      <c r="B26" s="626"/>
      <c r="N26" s="632" t="s">
        <v>0</v>
      </c>
    </row>
    <row r="27" spans="1:17" s="630" customFormat="1" ht="16.5" customHeight="1" x14ac:dyDescent="0.25">
      <c r="A27" s="580" t="s">
        <v>477</v>
      </c>
      <c r="C27" s="634"/>
      <c r="D27" s="634"/>
      <c r="E27" s="634"/>
      <c r="F27" s="634"/>
      <c r="G27" s="638"/>
      <c r="H27" s="634"/>
      <c r="I27" s="639"/>
      <c r="J27" s="639"/>
      <c r="K27" s="640"/>
      <c r="L27" s="640"/>
      <c r="M27" s="638"/>
      <c r="N27" s="633"/>
      <c r="O27" s="637"/>
      <c r="P27" s="637"/>
      <c r="Q27" s="637"/>
    </row>
  </sheetData>
  <mergeCells count="14">
    <mergeCell ref="Q5:Q7"/>
    <mergeCell ref="A1:Q1"/>
    <mergeCell ref="P6:P7"/>
    <mergeCell ref="E6:F6"/>
    <mergeCell ref="J6:K6"/>
    <mergeCell ref="A5:A7"/>
    <mergeCell ref="M5:N5"/>
    <mergeCell ref="C5:G5"/>
    <mergeCell ref="B5:B7"/>
    <mergeCell ref="N6:N7"/>
    <mergeCell ref="O6:O7"/>
    <mergeCell ref="H5:L5"/>
    <mergeCell ref="O5:P5"/>
    <mergeCell ref="M6:M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27">
    <pageSetUpPr fitToPage="1"/>
  </sheetPr>
  <dimension ref="A1:N27"/>
  <sheetViews>
    <sheetView showZeros="0" view="pageBreakPreview" zoomScaleNormal="100" zoomScaleSheetLayoutView="100" workbookViewId="0">
      <selection activeCell="P14" sqref="P14"/>
    </sheetView>
  </sheetViews>
  <sheetFormatPr defaultRowHeight="15.75" x14ac:dyDescent="0.25"/>
  <cols>
    <col min="1" max="1" width="14.25" style="21" customWidth="1"/>
    <col min="2" max="2" width="28.375" style="21" customWidth="1"/>
    <col min="3" max="14" width="9.5" style="21" customWidth="1"/>
    <col min="15" max="16384" width="9" style="21"/>
  </cols>
  <sheetData>
    <row r="1" spans="1:14" s="273" customFormat="1" ht="26.1" customHeight="1" x14ac:dyDescent="0.25">
      <c r="A1" s="811" t="s">
        <v>394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</row>
    <row r="2" spans="1:14" s="273" customFormat="1" ht="8.1" customHeight="1" x14ac:dyDescent="0.25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</row>
    <row r="3" spans="1:14" ht="22.7" customHeight="1" x14ac:dyDescent="0.25">
      <c r="A3" s="729" t="s">
        <v>752</v>
      </c>
      <c r="B3" s="255"/>
      <c r="C3" s="255"/>
      <c r="D3" s="255"/>
      <c r="E3" s="255"/>
      <c r="F3" s="255"/>
      <c r="G3" s="255"/>
      <c r="H3" s="274"/>
      <c r="I3" s="255"/>
      <c r="J3" s="255"/>
      <c r="K3" s="255"/>
      <c r="L3" s="255"/>
      <c r="M3" s="255"/>
      <c r="N3" s="274"/>
    </row>
    <row r="4" spans="1:14" ht="12.95" customHeight="1" x14ac:dyDescent="0.25">
      <c r="A4" s="257"/>
      <c r="B4" s="255"/>
      <c r="C4" s="275"/>
      <c r="D4" s="255"/>
      <c r="E4" s="255"/>
      <c r="F4" s="255"/>
      <c r="G4" s="255"/>
      <c r="H4" s="274"/>
      <c r="I4" s="255"/>
      <c r="J4" s="255"/>
      <c r="K4" s="255"/>
      <c r="L4" s="255"/>
      <c r="M4" s="255"/>
      <c r="N4" s="276" t="s">
        <v>110</v>
      </c>
    </row>
    <row r="5" spans="1:14" s="2" customFormat="1" ht="21.6" customHeight="1" x14ac:dyDescent="0.25">
      <c r="A5" s="310"/>
      <c r="B5" s="44"/>
      <c r="C5" s="879" t="s">
        <v>662</v>
      </c>
      <c r="D5" s="880"/>
      <c r="E5" s="880"/>
      <c r="F5" s="880"/>
      <c r="G5" s="880"/>
      <c r="H5" s="881"/>
      <c r="I5" s="879" t="s">
        <v>599</v>
      </c>
      <c r="J5" s="880"/>
      <c r="K5" s="880"/>
      <c r="L5" s="880"/>
      <c r="M5" s="880"/>
      <c r="N5" s="880"/>
    </row>
    <row r="6" spans="1:14" s="2" customFormat="1" ht="21.6" customHeight="1" x14ac:dyDescent="0.25">
      <c r="A6" s="311" t="s">
        <v>1</v>
      </c>
      <c r="B6" s="45"/>
      <c r="C6" s="312" t="s">
        <v>133</v>
      </c>
      <c r="D6" s="313"/>
      <c r="E6" s="312" t="s">
        <v>134</v>
      </c>
      <c r="F6" s="314"/>
      <c r="G6" s="312" t="s">
        <v>135</v>
      </c>
      <c r="H6" s="314"/>
      <c r="I6" s="312" t="s">
        <v>133</v>
      </c>
      <c r="J6" s="313"/>
      <c r="K6" s="312" t="s">
        <v>134</v>
      </c>
      <c r="L6" s="314"/>
      <c r="M6" s="312" t="s">
        <v>135</v>
      </c>
      <c r="N6" s="315"/>
    </row>
    <row r="7" spans="1:14" s="2" customFormat="1" ht="21.6" customHeight="1" x14ac:dyDescent="0.25">
      <c r="A7" s="311" t="s">
        <v>136</v>
      </c>
      <c r="B7" s="316" t="s">
        <v>137</v>
      </c>
      <c r="C7" s="317" t="s">
        <v>138</v>
      </c>
      <c r="D7" s="318" t="s">
        <v>139</v>
      </c>
      <c r="E7" s="317" t="s">
        <v>138</v>
      </c>
      <c r="F7" s="317" t="s">
        <v>139</v>
      </c>
      <c r="G7" s="317" t="s">
        <v>138</v>
      </c>
      <c r="H7" s="317" t="s">
        <v>139</v>
      </c>
      <c r="I7" s="317" t="s">
        <v>138</v>
      </c>
      <c r="J7" s="318" t="s">
        <v>139</v>
      </c>
      <c r="K7" s="317" t="s">
        <v>138</v>
      </c>
      <c r="L7" s="317" t="s">
        <v>139</v>
      </c>
      <c r="M7" s="317" t="s">
        <v>138</v>
      </c>
      <c r="N7" s="319" t="s">
        <v>139</v>
      </c>
    </row>
    <row r="8" spans="1:14" s="2" customFormat="1" ht="21.6" customHeight="1" x14ac:dyDescent="0.25">
      <c r="A8" s="311" t="s">
        <v>140</v>
      </c>
      <c r="B8" s="45"/>
      <c r="C8" s="320" t="s">
        <v>141</v>
      </c>
      <c r="D8" s="321" t="s">
        <v>141</v>
      </c>
      <c r="E8" s="320" t="s">
        <v>141</v>
      </c>
      <c r="F8" s="320" t="s">
        <v>141</v>
      </c>
      <c r="G8" s="320" t="s">
        <v>141</v>
      </c>
      <c r="H8" s="320" t="s">
        <v>141</v>
      </c>
      <c r="I8" s="320" t="s">
        <v>141</v>
      </c>
      <c r="J8" s="321" t="s">
        <v>141</v>
      </c>
      <c r="K8" s="320" t="s">
        <v>141</v>
      </c>
      <c r="L8" s="320" t="s">
        <v>141</v>
      </c>
      <c r="M8" s="320" t="s">
        <v>141</v>
      </c>
      <c r="N8" s="322" t="s">
        <v>141</v>
      </c>
    </row>
    <row r="9" spans="1:14" s="2" customFormat="1" ht="21.6" customHeight="1" x14ac:dyDescent="0.25">
      <c r="A9" s="46"/>
      <c r="B9" s="442"/>
      <c r="C9" s="47" t="s">
        <v>44</v>
      </c>
      <c r="D9" s="48" t="s">
        <v>23</v>
      </c>
      <c r="E9" s="47" t="s">
        <v>44</v>
      </c>
      <c r="F9" s="47" t="s">
        <v>23</v>
      </c>
      <c r="G9" s="47" t="s">
        <v>44</v>
      </c>
      <c r="H9" s="47" t="s">
        <v>23</v>
      </c>
      <c r="I9" s="47" t="s">
        <v>44</v>
      </c>
      <c r="J9" s="48" t="s">
        <v>23</v>
      </c>
      <c r="K9" s="47" t="s">
        <v>44</v>
      </c>
      <c r="L9" s="47" t="s">
        <v>23</v>
      </c>
      <c r="M9" s="47" t="s">
        <v>44</v>
      </c>
      <c r="N9" s="177" t="s">
        <v>23</v>
      </c>
    </row>
    <row r="10" spans="1:14" s="51" customFormat="1" ht="27.75" customHeight="1" x14ac:dyDescent="0.25">
      <c r="A10" s="77" t="s">
        <v>627</v>
      </c>
      <c r="B10" s="670" t="s">
        <v>628</v>
      </c>
      <c r="C10" s="50">
        <v>1331756</v>
      </c>
      <c r="D10" s="154">
        <v>14.607232562986001</v>
      </c>
      <c r="E10" s="50">
        <v>917399</v>
      </c>
      <c r="F10" s="154">
        <v>14.835042043984499</v>
      </c>
      <c r="G10" s="50">
        <v>414357</v>
      </c>
      <c r="H10" s="154">
        <v>14.126930551293899</v>
      </c>
      <c r="I10" s="641">
        <v>1350101</v>
      </c>
      <c r="J10" s="642">
        <v>14.727517671699101</v>
      </c>
      <c r="K10" s="50">
        <v>930483</v>
      </c>
      <c r="L10" s="642">
        <v>14.9865191341322</v>
      </c>
      <c r="M10" s="50">
        <v>419618</v>
      </c>
      <c r="N10" s="158">
        <v>14.183950784207701</v>
      </c>
    </row>
    <row r="11" spans="1:14" s="51" customFormat="1" ht="27.75" customHeight="1" x14ac:dyDescent="0.25">
      <c r="A11" s="49" t="s">
        <v>629</v>
      </c>
      <c r="B11" s="670" t="s">
        <v>630</v>
      </c>
      <c r="C11" s="50">
        <v>429008</v>
      </c>
      <c r="D11" s="154">
        <v>12.871140979868599</v>
      </c>
      <c r="E11" s="50">
        <v>265411</v>
      </c>
      <c r="F11" s="154">
        <v>12.6597185785834</v>
      </c>
      <c r="G11" s="50">
        <v>163597</v>
      </c>
      <c r="H11" s="154">
        <v>13.2295811094938</v>
      </c>
      <c r="I11" s="643">
        <v>438962</v>
      </c>
      <c r="J11" s="642">
        <v>13.190756656049</v>
      </c>
      <c r="K11" s="50">
        <v>272354</v>
      </c>
      <c r="L11" s="642">
        <v>13.059410213378101</v>
      </c>
      <c r="M11" s="50">
        <v>166608</v>
      </c>
      <c r="N11" s="642">
        <v>13.411253320454</v>
      </c>
    </row>
    <row r="12" spans="1:14" s="51" customFormat="1" ht="27.75" customHeight="1" x14ac:dyDescent="0.25">
      <c r="A12" s="49" t="s">
        <v>631</v>
      </c>
      <c r="B12" s="670" t="s">
        <v>632</v>
      </c>
      <c r="C12" s="50">
        <v>138452</v>
      </c>
      <c r="D12" s="154">
        <v>14.119110748521299</v>
      </c>
      <c r="E12" s="50">
        <v>108211</v>
      </c>
      <c r="F12" s="154">
        <v>14.754704117807499</v>
      </c>
      <c r="G12" s="50">
        <v>30241</v>
      </c>
      <c r="H12" s="154">
        <v>12.233414239482199</v>
      </c>
      <c r="I12" s="643">
        <v>134304</v>
      </c>
      <c r="J12" s="642">
        <v>14.134287518417199</v>
      </c>
      <c r="K12" s="50">
        <v>104479</v>
      </c>
      <c r="L12" s="642">
        <v>14.7966293726101</v>
      </c>
      <c r="M12" s="50">
        <v>29825</v>
      </c>
      <c r="N12" s="642">
        <v>12.2183531339615</v>
      </c>
    </row>
    <row r="13" spans="1:14" s="51" customFormat="1" ht="27.75" customHeight="1" x14ac:dyDescent="0.25">
      <c r="A13" s="49" t="s">
        <v>633</v>
      </c>
      <c r="B13" s="670" t="s">
        <v>634</v>
      </c>
      <c r="C13" s="50">
        <v>42832</v>
      </c>
      <c r="D13" s="154">
        <v>10.3209638554217</v>
      </c>
      <c r="E13" s="50">
        <v>31528</v>
      </c>
      <c r="F13" s="154">
        <v>10.425925925925901</v>
      </c>
      <c r="G13" s="50">
        <v>11304</v>
      </c>
      <c r="H13" s="154">
        <v>10.039076376554201</v>
      </c>
      <c r="I13" s="643">
        <v>38939</v>
      </c>
      <c r="J13" s="642">
        <v>10.4618484685653</v>
      </c>
      <c r="K13" s="50">
        <v>29140</v>
      </c>
      <c r="L13" s="642">
        <v>10.705363703159399</v>
      </c>
      <c r="M13" s="50">
        <v>9799</v>
      </c>
      <c r="N13" s="642">
        <v>9.7989999999999995</v>
      </c>
    </row>
    <row r="14" spans="1:14" s="51" customFormat="1" ht="27.75" customHeight="1" x14ac:dyDescent="0.25">
      <c r="A14" s="49" t="s">
        <v>635</v>
      </c>
      <c r="B14" s="670" t="s">
        <v>636</v>
      </c>
      <c r="C14" s="50">
        <v>63343</v>
      </c>
      <c r="D14" s="154">
        <v>12.678742994395501</v>
      </c>
      <c r="E14" s="50">
        <v>45618</v>
      </c>
      <c r="F14" s="154">
        <v>12.8140449438202</v>
      </c>
      <c r="G14" s="50">
        <v>17725</v>
      </c>
      <c r="H14" s="154">
        <v>12.3433147632312</v>
      </c>
      <c r="I14" s="643">
        <v>64851</v>
      </c>
      <c r="J14" s="642">
        <v>12.9961923847695</v>
      </c>
      <c r="K14" s="50">
        <v>47748</v>
      </c>
      <c r="L14" s="642">
        <v>13.2009952999724</v>
      </c>
      <c r="M14" s="50">
        <v>17103</v>
      </c>
      <c r="N14" s="642">
        <v>12.4566642388929</v>
      </c>
    </row>
    <row r="15" spans="1:14" s="51" customFormat="1" ht="27.75" customHeight="1" x14ac:dyDescent="0.25">
      <c r="A15" s="49" t="s">
        <v>637</v>
      </c>
      <c r="B15" s="670" t="s">
        <v>638</v>
      </c>
      <c r="C15" s="50">
        <v>48473</v>
      </c>
      <c r="D15" s="154">
        <v>11.472899408284</v>
      </c>
      <c r="E15" s="50">
        <v>34448</v>
      </c>
      <c r="F15" s="154">
        <v>12.2984648339879</v>
      </c>
      <c r="G15" s="50">
        <v>14025</v>
      </c>
      <c r="H15" s="154">
        <v>9.8490168539326</v>
      </c>
      <c r="I15" s="643">
        <v>53120</v>
      </c>
      <c r="J15" s="642">
        <v>11.4064848614988</v>
      </c>
      <c r="K15" s="50">
        <v>37972</v>
      </c>
      <c r="L15" s="642">
        <v>12.1045584953778</v>
      </c>
      <c r="M15" s="50">
        <v>15148</v>
      </c>
      <c r="N15" s="642">
        <v>9.9657894736842003</v>
      </c>
    </row>
    <row r="16" spans="1:14" s="51" customFormat="1" ht="27.75" customHeight="1" x14ac:dyDescent="0.25">
      <c r="A16" s="49" t="s">
        <v>639</v>
      </c>
      <c r="B16" s="670" t="s">
        <v>640</v>
      </c>
      <c r="C16" s="50">
        <v>32015</v>
      </c>
      <c r="D16" s="154">
        <v>12.2428298279159</v>
      </c>
      <c r="E16" s="50">
        <v>24613</v>
      </c>
      <c r="F16" s="154">
        <v>13.1973190348525</v>
      </c>
      <c r="G16" s="50">
        <v>7402</v>
      </c>
      <c r="H16" s="154">
        <v>9.8693333333332998</v>
      </c>
      <c r="I16" s="643">
        <v>32332</v>
      </c>
      <c r="J16" s="642">
        <v>12.3498854087089</v>
      </c>
      <c r="K16" s="50">
        <v>25270</v>
      </c>
      <c r="L16" s="642">
        <v>13.2930036822725</v>
      </c>
      <c r="M16" s="50">
        <v>7062</v>
      </c>
      <c r="N16" s="642">
        <v>9.8493723849371992</v>
      </c>
    </row>
    <row r="17" spans="1:14" s="51" customFormat="1" ht="27.75" customHeight="1" x14ac:dyDescent="0.25">
      <c r="A17" s="49" t="s">
        <v>641</v>
      </c>
      <c r="B17" s="670" t="s">
        <v>642</v>
      </c>
      <c r="C17" s="50">
        <v>107502</v>
      </c>
      <c r="D17" s="154">
        <v>22.906882591093101</v>
      </c>
      <c r="E17" s="50">
        <v>81972</v>
      </c>
      <c r="F17" s="154">
        <v>23.5754961173425</v>
      </c>
      <c r="G17" s="50">
        <v>25530</v>
      </c>
      <c r="H17" s="154">
        <v>20.995065789473699</v>
      </c>
      <c r="I17" s="643">
        <v>112257</v>
      </c>
      <c r="J17" s="642">
        <v>23.1792277513938</v>
      </c>
      <c r="K17" s="50">
        <v>85440</v>
      </c>
      <c r="L17" s="642">
        <v>23.839285714285701</v>
      </c>
      <c r="M17" s="50">
        <v>26817</v>
      </c>
      <c r="N17" s="642">
        <v>21.300238284352702</v>
      </c>
    </row>
    <row r="18" spans="1:14" s="51" customFormat="1" ht="27.75" customHeight="1" x14ac:dyDescent="0.25">
      <c r="A18" s="49" t="s">
        <v>643</v>
      </c>
      <c r="B18" s="670" t="s">
        <v>644</v>
      </c>
      <c r="C18" s="50">
        <v>13907</v>
      </c>
      <c r="D18" s="154">
        <v>8.9434083601286005</v>
      </c>
      <c r="E18" s="50">
        <v>11018</v>
      </c>
      <c r="F18" s="154">
        <v>8.7305863708398999</v>
      </c>
      <c r="G18" s="50">
        <v>2889</v>
      </c>
      <c r="H18" s="154">
        <v>9.8600682593857005</v>
      </c>
      <c r="I18" s="643">
        <v>13921</v>
      </c>
      <c r="J18" s="642">
        <v>9.5676975945017002</v>
      </c>
      <c r="K18" s="50">
        <v>10769</v>
      </c>
      <c r="L18" s="642">
        <v>9.2996545768566001</v>
      </c>
      <c r="M18" s="50">
        <v>3152</v>
      </c>
      <c r="N18" s="642">
        <v>10.6127946127946</v>
      </c>
    </row>
    <row r="19" spans="1:14" s="51" customFormat="1" ht="27.75" customHeight="1" x14ac:dyDescent="0.25">
      <c r="A19" s="49" t="s">
        <v>645</v>
      </c>
      <c r="B19" s="670" t="s">
        <v>646</v>
      </c>
      <c r="C19" s="50">
        <v>21875</v>
      </c>
      <c r="D19" s="154">
        <v>11.212198872373101</v>
      </c>
      <c r="E19" s="50">
        <v>14634</v>
      </c>
      <c r="F19" s="154">
        <v>11.6978417266187</v>
      </c>
      <c r="G19" s="50">
        <v>7241</v>
      </c>
      <c r="H19" s="154">
        <v>10.3442857142857</v>
      </c>
      <c r="I19" s="643">
        <v>22634</v>
      </c>
      <c r="J19" s="642">
        <v>11.277528649725999</v>
      </c>
      <c r="K19" s="50">
        <v>15101</v>
      </c>
      <c r="L19" s="642">
        <v>12.0518754988029</v>
      </c>
      <c r="M19" s="50">
        <v>7533</v>
      </c>
      <c r="N19" s="642">
        <v>9.9907161803714004</v>
      </c>
    </row>
    <row r="20" spans="1:14" s="51" customFormat="1" ht="27.75" customHeight="1" x14ac:dyDescent="0.25">
      <c r="A20" s="49" t="s">
        <v>647</v>
      </c>
      <c r="B20" s="670" t="s">
        <v>648</v>
      </c>
      <c r="C20" s="50">
        <v>97710</v>
      </c>
      <c r="D20" s="154">
        <v>27.346767422334199</v>
      </c>
      <c r="E20" s="50">
        <v>61321</v>
      </c>
      <c r="F20" s="154">
        <v>26.989876760563401</v>
      </c>
      <c r="G20" s="50">
        <v>36389</v>
      </c>
      <c r="H20" s="154">
        <v>27.970023059185198</v>
      </c>
      <c r="I20" s="643">
        <v>91946</v>
      </c>
      <c r="J20" s="642">
        <v>27.405663189269699</v>
      </c>
      <c r="K20" s="50">
        <v>58292</v>
      </c>
      <c r="L20" s="642">
        <v>26.788602941176499</v>
      </c>
      <c r="M20" s="50">
        <v>33654</v>
      </c>
      <c r="N20" s="642">
        <v>28.544529262086499</v>
      </c>
    </row>
    <row r="21" spans="1:14" s="51" customFormat="1" ht="27.75" customHeight="1" x14ac:dyDescent="0.25">
      <c r="A21" s="185" t="s">
        <v>649</v>
      </c>
      <c r="B21" s="671" t="s">
        <v>650</v>
      </c>
      <c r="C21" s="186">
        <v>2113</v>
      </c>
      <c r="D21" s="187">
        <v>6.2330383480825997</v>
      </c>
      <c r="E21" s="186">
        <v>1429</v>
      </c>
      <c r="F21" s="187">
        <v>6.6465116279069996</v>
      </c>
      <c r="G21" s="186">
        <v>684</v>
      </c>
      <c r="H21" s="187">
        <v>5.5161290322580996</v>
      </c>
      <c r="I21" s="641">
        <v>2136</v>
      </c>
      <c r="J21" s="644">
        <v>6.2093023255814002</v>
      </c>
      <c r="K21" s="186">
        <v>1269</v>
      </c>
      <c r="L21" s="644">
        <v>6.5751295336788003</v>
      </c>
      <c r="M21" s="186">
        <v>867</v>
      </c>
      <c r="N21" s="644">
        <v>5.7417218543045996</v>
      </c>
    </row>
    <row r="22" spans="1:14" s="51" customFormat="1" ht="27.75" customHeight="1" x14ac:dyDescent="0.25">
      <c r="A22" s="49" t="s">
        <v>651</v>
      </c>
      <c r="B22" s="670" t="s">
        <v>652</v>
      </c>
      <c r="C22" s="50">
        <v>51225</v>
      </c>
      <c r="D22" s="154">
        <v>17.986306179775301</v>
      </c>
      <c r="E22" s="50">
        <v>44391</v>
      </c>
      <c r="F22" s="154">
        <v>19.208567719601898</v>
      </c>
      <c r="G22" s="50">
        <v>6834</v>
      </c>
      <c r="H22" s="154">
        <v>12.7262569832402</v>
      </c>
      <c r="I22" s="643">
        <v>54196</v>
      </c>
      <c r="J22" s="642">
        <v>18.522214627477801</v>
      </c>
      <c r="K22" s="50">
        <v>47142</v>
      </c>
      <c r="L22" s="642">
        <v>19.617977528089899</v>
      </c>
      <c r="M22" s="50">
        <v>7054</v>
      </c>
      <c r="N22" s="642">
        <v>13.4875717017208</v>
      </c>
    </row>
    <row r="23" spans="1:14" s="51" customFormat="1" ht="27.75" customHeight="1" x14ac:dyDescent="0.25">
      <c r="A23" s="49" t="s">
        <v>653</v>
      </c>
      <c r="B23" s="670" t="s">
        <v>654</v>
      </c>
      <c r="C23" s="50">
        <v>672</v>
      </c>
      <c r="D23" s="154">
        <v>5.0909090909090997</v>
      </c>
      <c r="E23" s="50">
        <v>446</v>
      </c>
      <c r="F23" s="154">
        <v>5.3734939759035996</v>
      </c>
      <c r="G23" s="50">
        <v>226</v>
      </c>
      <c r="H23" s="154">
        <v>4.6122448979591999</v>
      </c>
      <c r="I23" s="643">
        <v>580</v>
      </c>
      <c r="J23" s="642">
        <v>4.8739495798319004</v>
      </c>
      <c r="K23" s="50">
        <v>382</v>
      </c>
      <c r="L23" s="642">
        <v>5.2328767123287996</v>
      </c>
      <c r="M23" s="50">
        <v>198</v>
      </c>
      <c r="N23" s="642">
        <v>4.3043478260869996</v>
      </c>
    </row>
    <row r="24" spans="1:14" s="51" customFormat="1" ht="27.75" customHeight="1" x14ac:dyDescent="0.25">
      <c r="A24" s="49" t="s">
        <v>655</v>
      </c>
      <c r="B24" s="670" t="s">
        <v>656</v>
      </c>
      <c r="C24" s="50">
        <v>8101</v>
      </c>
      <c r="D24" s="154">
        <v>9.9398773006134995</v>
      </c>
      <c r="E24" s="50">
        <v>5727</v>
      </c>
      <c r="F24" s="154">
        <v>10.4698354661792</v>
      </c>
      <c r="G24" s="50">
        <v>2374</v>
      </c>
      <c r="H24" s="154">
        <v>8.8582089552238994</v>
      </c>
      <c r="I24" s="643">
        <v>26297</v>
      </c>
      <c r="J24" s="642">
        <v>10.292367906066501</v>
      </c>
      <c r="K24" s="50">
        <v>17730</v>
      </c>
      <c r="L24" s="642">
        <v>10.302149912841401</v>
      </c>
      <c r="M24" s="50">
        <v>8567</v>
      </c>
      <c r="N24" s="642">
        <v>10.272182254196601</v>
      </c>
    </row>
    <row r="25" spans="1:14" s="51" customFormat="1" ht="27.75" customHeight="1" x14ac:dyDescent="0.25">
      <c r="A25" s="65" t="s">
        <v>657</v>
      </c>
      <c r="B25" s="672" t="s">
        <v>658</v>
      </c>
      <c r="C25" s="66">
        <v>10766</v>
      </c>
      <c r="D25" s="155">
        <v>12.1925254813137</v>
      </c>
      <c r="E25" s="66">
        <v>7628</v>
      </c>
      <c r="F25" s="155">
        <v>13.197231833909999</v>
      </c>
      <c r="G25" s="66">
        <v>3138</v>
      </c>
      <c r="H25" s="155">
        <v>10.288524590163901</v>
      </c>
      <c r="I25" s="645">
        <v>11576</v>
      </c>
      <c r="J25" s="646">
        <v>12.706915477497301</v>
      </c>
      <c r="K25" s="66">
        <v>7968</v>
      </c>
      <c r="L25" s="646">
        <v>13.105263157894701</v>
      </c>
      <c r="M25" s="66">
        <v>3608</v>
      </c>
      <c r="N25" s="646">
        <v>11.9075907590759</v>
      </c>
    </row>
    <row r="26" spans="1:14" s="625" customFormat="1" ht="15.75" customHeight="1" x14ac:dyDescent="0.25">
      <c r="A26" s="625" t="s">
        <v>481</v>
      </c>
      <c r="B26" s="626"/>
    </row>
    <row r="27" spans="1:14" s="625" customFormat="1" ht="15.75" customHeight="1" x14ac:dyDescent="0.25">
      <c r="A27" s="625" t="s">
        <v>482</v>
      </c>
      <c r="B27" s="626"/>
    </row>
  </sheetData>
  <mergeCells count="3">
    <mergeCell ref="A1:N1"/>
    <mergeCell ref="C5:H5"/>
    <mergeCell ref="I5:N5"/>
  </mergeCells>
  <phoneticPr fontId="2" type="noConversion"/>
  <printOptions horizontalCentered="1"/>
  <pageMargins left="0.31496062992125984" right="0.31496062992125984" top="0.39370078740157483" bottom="0.27559055118110237" header="0.31496062992125984" footer="0.11811023622047245"/>
  <pageSetup paperSize="9" scale="88" orientation="landscape" r:id="rId1"/>
  <headerFooter alignWithMargins="0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28">
    <pageSetUpPr fitToPage="1"/>
  </sheetPr>
  <dimension ref="A1:L40"/>
  <sheetViews>
    <sheetView view="pageBreakPreview" zoomScaleNormal="90" zoomScaleSheetLayoutView="100" workbookViewId="0">
      <pane xSplit="2" ySplit="8" topLeftCell="C20" activePane="bottomRight" state="frozen"/>
      <selection pane="topRight" activeCell="C1" sqref="C1"/>
      <selection pane="bottomLeft" activeCell="A9" sqref="A9"/>
      <selection pane="bottomRight" activeCell="O7" sqref="O7"/>
    </sheetView>
  </sheetViews>
  <sheetFormatPr defaultRowHeight="15.75" x14ac:dyDescent="0.25"/>
  <cols>
    <col min="1" max="1" width="14.375" style="42" customWidth="1"/>
    <col min="2" max="2" width="3.25" style="107" customWidth="1"/>
    <col min="3" max="11" width="14.25" style="42" customWidth="1"/>
    <col min="12" max="12" width="12.5" style="42" customWidth="1"/>
    <col min="13" max="16384" width="9" style="42"/>
  </cols>
  <sheetData>
    <row r="1" spans="1:12" ht="25.5" x14ac:dyDescent="0.25">
      <c r="A1" s="882" t="s">
        <v>286</v>
      </c>
      <c r="B1" s="882"/>
      <c r="C1" s="882"/>
      <c r="D1" s="882"/>
      <c r="E1" s="882"/>
      <c r="F1" s="882"/>
      <c r="G1" s="882"/>
      <c r="H1" s="882"/>
      <c r="I1" s="882"/>
      <c r="J1" s="882"/>
      <c r="K1" s="882"/>
      <c r="L1" s="882"/>
    </row>
    <row r="2" spans="1:12" ht="24.4" hidden="1" customHeight="1" x14ac:dyDescent="0.25">
      <c r="C2" s="266"/>
      <c r="D2" s="266"/>
      <c r="E2" s="266"/>
      <c r="F2" s="267"/>
      <c r="G2" s="727"/>
      <c r="H2" s="266"/>
      <c r="I2" s="268"/>
      <c r="J2" s="269"/>
      <c r="K2" s="269"/>
      <c r="L2" s="269"/>
    </row>
    <row r="3" spans="1:12" ht="24.4" hidden="1" customHeight="1" x14ac:dyDescent="0.25">
      <c r="C3" s="266"/>
      <c r="D3" s="266"/>
      <c r="E3" s="266"/>
      <c r="F3" s="267"/>
      <c r="G3" s="727"/>
      <c r="H3" s="266"/>
      <c r="I3" s="268"/>
      <c r="J3" s="269"/>
      <c r="K3" s="269"/>
      <c r="L3" s="269"/>
    </row>
    <row r="4" spans="1:12" ht="10.5" customHeight="1" x14ac:dyDescent="0.25">
      <c r="D4" s="270"/>
      <c r="E4" s="270"/>
      <c r="F4" s="271" t="s">
        <v>0</v>
      </c>
      <c r="G4" s="272"/>
      <c r="H4" s="272"/>
      <c r="I4" s="272"/>
      <c r="J4" s="272"/>
      <c r="K4" s="272"/>
      <c r="L4" s="272"/>
    </row>
    <row r="5" spans="1:12" s="619" customFormat="1" ht="16.7" customHeight="1" x14ac:dyDescent="0.25">
      <c r="A5" s="883" t="s">
        <v>252</v>
      </c>
      <c r="B5" s="832"/>
      <c r="C5" s="754"/>
      <c r="D5" s="755"/>
      <c r="E5" s="756"/>
      <c r="F5" s="757"/>
      <c r="G5" s="616"/>
      <c r="H5" s="615"/>
      <c r="I5" s="617"/>
      <c r="J5" s="617"/>
      <c r="K5" s="886" t="s">
        <v>475</v>
      </c>
      <c r="L5" s="887"/>
    </row>
    <row r="6" spans="1:12" s="619" customFormat="1" ht="42" customHeight="1" x14ac:dyDescent="0.25">
      <c r="A6" s="884"/>
      <c r="B6" s="833"/>
      <c r="C6" s="835" t="s">
        <v>620</v>
      </c>
      <c r="D6" s="836"/>
      <c r="E6" s="837" t="s">
        <v>622</v>
      </c>
      <c r="F6" s="838"/>
      <c r="G6" s="835" t="s">
        <v>621</v>
      </c>
      <c r="H6" s="836"/>
      <c r="I6" s="837" t="s">
        <v>623</v>
      </c>
      <c r="J6" s="838"/>
      <c r="K6" s="888" t="s">
        <v>626</v>
      </c>
      <c r="L6" s="839" t="s">
        <v>616</v>
      </c>
    </row>
    <row r="7" spans="1:12" s="490" customFormat="1" ht="16.5" customHeight="1" x14ac:dyDescent="0.25">
      <c r="A7" s="884"/>
      <c r="B7" s="833"/>
      <c r="C7" s="751" t="s">
        <v>615</v>
      </c>
      <c r="D7" s="751" t="s">
        <v>616</v>
      </c>
      <c r="E7" s="751" t="s">
        <v>615</v>
      </c>
      <c r="F7" s="751" t="s">
        <v>616</v>
      </c>
      <c r="G7" s="751" t="s">
        <v>615</v>
      </c>
      <c r="H7" s="751" t="s">
        <v>616</v>
      </c>
      <c r="I7" s="751" t="s">
        <v>615</v>
      </c>
      <c r="J7" s="751" t="s">
        <v>616</v>
      </c>
      <c r="K7" s="889"/>
      <c r="L7" s="890"/>
    </row>
    <row r="8" spans="1:12" s="490" customFormat="1" ht="21" customHeight="1" x14ac:dyDescent="0.25">
      <c r="A8" s="885"/>
      <c r="B8" s="834"/>
      <c r="C8" s="752" t="s">
        <v>289</v>
      </c>
      <c r="D8" s="491" t="s">
        <v>576</v>
      </c>
      <c r="E8" s="752" t="s">
        <v>289</v>
      </c>
      <c r="F8" s="491" t="s">
        <v>576</v>
      </c>
      <c r="G8" s="752" t="s">
        <v>289</v>
      </c>
      <c r="H8" s="491" t="s">
        <v>576</v>
      </c>
      <c r="I8" s="752" t="s">
        <v>289</v>
      </c>
      <c r="J8" s="491" t="s">
        <v>576</v>
      </c>
      <c r="K8" s="752" t="s">
        <v>289</v>
      </c>
      <c r="L8" s="760" t="s">
        <v>625</v>
      </c>
    </row>
    <row r="9" spans="1:12" ht="20.45" customHeight="1" x14ac:dyDescent="0.25">
      <c r="A9" s="67" t="s">
        <v>183</v>
      </c>
      <c r="B9" s="108"/>
      <c r="C9" s="137">
        <v>1129</v>
      </c>
      <c r="D9" s="138">
        <v>3.481161949574028</v>
      </c>
      <c r="E9" s="137" t="s">
        <v>619</v>
      </c>
      <c r="F9" s="137" t="s">
        <v>619</v>
      </c>
      <c r="G9" s="189">
        <v>2169</v>
      </c>
      <c r="H9" s="43">
        <v>6.6879010350983759</v>
      </c>
      <c r="I9" s="137" t="s">
        <v>619</v>
      </c>
      <c r="J9" s="137" t="s">
        <v>619</v>
      </c>
      <c r="K9" s="189">
        <v>25</v>
      </c>
      <c r="L9" s="138">
        <v>7.708507417125837</v>
      </c>
    </row>
    <row r="10" spans="1:12" ht="20.45" customHeight="1" x14ac:dyDescent="0.25">
      <c r="A10" s="67" t="s">
        <v>184</v>
      </c>
      <c r="B10" s="108"/>
      <c r="C10" s="137">
        <v>1064</v>
      </c>
      <c r="D10" s="138">
        <v>3.2740476337005355</v>
      </c>
      <c r="E10" s="137" t="s">
        <v>619</v>
      </c>
      <c r="F10" s="137" t="s">
        <v>619</v>
      </c>
      <c r="G10" s="189">
        <v>2071</v>
      </c>
      <c r="H10" s="43">
        <v>6.3726998584528278</v>
      </c>
      <c r="I10" s="137" t="s">
        <v>619</v>
      </c>
      <c r="J10" s="137" t="s">
        <v>619</v>
      </c>
      <c r="K10" s="189">
        <v>30</v>
      </c>
      <c r="L10" s="138">
        <v>9.2313373130654188</v>
      </c>
    </row>
    <row r="11" spans="1:12" ht="20.45" customHeight="1" x14ac:dyDescent="0.25">
      <c r="A11" s="67" t="s">
        <v>586</v>
      </c>
      <c r="B11" s="108"/>
      <c r="C11" s="137">
        <v>918</v>
      </c>
      <c r="D11" s="138">
        <v>3.4141497539803853</v>
      </c>
      <c r="E11" s="137" t="s">
        <v>619</v>
      </c>
      <c r="F11" s="137" t="s">
        <v>619</v>
      </c>
      <c r="G11" s="189">
        <v>1784</v>
      </c>
      <c r="H11" s="43">
        <v>6.634905404249464</v>
      </c>
      <c r="I11" s="137" t="s">
        <v>619</v>
      </c>
      <c r="J11" s="137" t="s">
        <v>619</v>
      </c>
      <c r="K11" s="189">
        <v>24</v>
      </c>
      <c r="L11" s="138">
        <v>8.9258817097526411</v>
      </c>
    </row>
    <row r="12" spans="1:12" ht="20.45" customHeight="1" x14ac:dyDescent="0.25">
      <c r="A12" s="67" t="s">
        <v>587</v>
      </c>
      <c r="B12" s="108"/>
      <c r="C12" s="137">
        <v>980</v>
      </c>
      <c r="D12" s="138">
        <v>3.4498174764937182</v>
      </c>
      <c r="E12" s="137" t="s">
        <v>619</v>
      </c>
      <c r="F12" s="137" t="s">
        <v>619</v>
      </c>
      <c r="G12" s="189">
        <v>1721</v>
      </c>
      <c r="H12" s="138">
        <v>6.058301915352744</v>
      </c>
      <c r="I12" s="137" t="s">
        <v>619</v>
      </c>
      <c r="J12" s="137" t="s">
        <v>619</v>
      </c>
      <c r="K12" s="189">
        <v>24</v>
      </c>
      <c r="L12" s="138">
        <v>8.4485325954948198</v>
      </c>
    </row>
    <row r="13" spans="1:12" ht="20.45" customHeight="1" x14ac:dyDescent="0.25">
      <c r="A13" s="67" t="s">
        <v>588</v>
      </c>
      <c r="B13" s="108"/>
      <c r="C13" s="137">
        <v>1038</v>
      </c>
      <c r="D13" s="138">
        <v>3.37890625</v>
      </c>
      <c r="E13" s="137" t="s">
        <v>619</v>
      </c>
      <c r="F13" s="137" t="s">
        <v>619</v>
      </c>
      <c r="G13" s="189">
        <v>1789</v>
      </c>
      <c r="H13" s="138">
        <v>5.823567708333333</v>
      </c>
      <c r="I13" s="137" t="s">
        <v>619</v>
      </c>
      <c r="J13" s="137" t="s">
        <v>619</v>
      </c>
      <c r="K13" s="189">
        <v>24</v>
      </c>
      <c r="L13" s="138">
        <v>7.8125</v>
      </c>
    </row>
    <row r="14" spans="1:12" ht="20.45" customHeight="1" x14ac:dyDescent="0.25">
      <c r="A14" s="67" t="s">
        <v>188</v>
      </c>
      <c r="B14" s="108"/>
      <c r="C14" s="137">
        <v>865</v>
      </c>
      <c r="D14" s="138">
        <v>3.3544554148278563</v>
      </c>
      <c r="E14" s="137" t="s">
        <v>619</v>
      </c>
      <c r="F14" s="137" t="s">
        <v>619</v>
      </c>
      <c r="G14" s="189">
        <v>1559</v>
      </c>
      <c r="H14" s="138">
        <v>6.0457757129671998</v>
      </c>
      <c r="I14" s="137" t="s">
        <v>619</v>
      </c>
      <c r="J14" s="137" t="s">
        <v>619</v>
      </c>
      <c r="K14" s="189">
        <v>18</v>
      </c>
      <c r="L14" s="138" t="s">
        <v>859</v>
      </c>
    </row>
    <row r="15" spans="1:12" ht="20.45" customHeight="1" x14ac:dyDescent="0.25">
      <c r="A15" s="67" t="s">
        <v>589</v>
      </c>
      <c r="B15" s="108"/>
      <c r="C15" s="137">
        <v>745</v>
      </c>
      <c r="D15" s="138">
        <v>3.0191523679070182</v>
      </c>
      <c r="E15" s="137" t="s">
        <v>619</v>
      </c>
      <c r="F15" s="137" t="s">
        <v>619</v>
      </c>
      <c r="G15" s="189">
        <v>1325</v>
      </c>
      <c r="H15" s="138">
        <v>5.3696334060091262</v>
      </c>
      <c r="I15" s="137" t="s">
        <v>619</v>
      </c>
      <c r="J15" s="137" t="s">
        <v>619</v>
      </c>
      <c r="K15" s="189">
        <v>19</v>
      </c>
      <c r="L15" s="138" t="s">
        <v>859</v>
      </c>
    </row>
    <row r="16" spans="1:12" ht="20.45" customHeight="1" x14ac:dyDescent="0.25">
      <c r="A16" s="67" t="s">
        <v>590</v>
      </c>
      <c r="B16" s="108"/>
      <c r="C16" s="137">
        <v>624</v>
      </c>
      <c r="D16" s="138">
        <v>2.7434962870470923</v>
      </c>
      <c r="E16" s="137" t="s">
        <v>619</v>
      </c>
      <c r="F16" s="137" t="s">
        <v>619</v>
      </c>
      <c r="G16" s="189">
        <v>1105</v>
      </c>
      <c r="H16" s="138">
        <v>4.858274674979226</v>
      </c>
      <c r="I16" s="137" t="s">
        <v>619</v>
      </c>
      <c r="J16" s="137" t="s">
        <v>619</v>
      </c>
      <c r="K16" s="189">
        <v>15</v>
      </c>
      <c r="L16" s="138" t="s">
        <v>859</v>
      </c>
    </row>
    <row r="17" spans="1:12" ht="20.45" customHeight="1" x14ac:dyDescent="0.25">
      <c r="A17" s="67" t="s">
        <v>189</v>
      </c>
      <c r="B17" s="108"/>
      <c r="C17" s="137">
        <v>624</v>
      </c>
      <c r="D17" s="138">
        <v>2.8665273215885336</v>
      </c>
      <c r="E17" s="137" t="s">
        <v>619</v>
      </c>
      <c r="F17" s="137" t="s">
        <v>619</v>
      </c>
      <c r="G17" s="189">
        <v>1147</v>
      </c>
      <c r="H17" s="138">
        <v>5.2690814709327691</v>
      </c>
      <c r="I17" s="137" t="s">
        <v>619</v>
      </c>
      <c r="J17" s="137" t="s">
        <v>619</v>
      </c>
      <c r="K17" s="189">
        <v>12</v>
      </c>
      <c r="L17" s="138" t="s">
        <v>859</v>
      </c>
    </row>
    <row r="18" spans="1:12" ht="20.45" customHeight="1" x14ac:dyDescent="0.25">
      <c r="A18" s="67" t="s">
        <v>577</v>
      </c>
      <c r="B18" s="108"/>
      <c r="C18" s="137">
        <v>605</v>
      </c>
      <c r="D18" s="138">
        <v>2.9302787397379704</v>
      </c>
      <c r="E18" s="137" t="s">
        <v>619</v>
      </c>
      <c r="F18" s="137" t="s">
        <v>619</v>
      </c>
      <c r="G18" s="189">
        <v>1026</v>
      </c>
      <c r="H18" s="43">
        <v>4.9693652677209208</v>
      </c>
      <c r="I18" s="137" t="s">
        <v>619</v>
      </c>
      <c r="J18" s="137" t="s">
        <v>619</v>
      </c>
      <c r="K18" s="189">
        <v>15</v>
      </c>
      <c r="L18" s="138" t="s">
        <v>859</v>
      </c>
    </row>
    <row r="19" spans="1:12" ht="20.45" customHeight="1" x14ac:dyDescent="0.25">
      <c r="A19" s="67" t="s">
        <v>591</v>
      </c>
      <c r="B19" s="108"/>
      <c r="C19" s="137">
        <v>554</v>
      </c>
      <c r="D19" s="138">
        <v>2.6929807505347076</v>
      </c>
      <c r="E19" s="137" t="s">
        <v>619</v>
      </c>
      <c r="F19" s="137" t="s">
        <v>619</v>
      </c>
      <c r="G19" s="189">
        <v>943</v>
      </c>
      <c r="H19" s="43">
        <v>4.5839004472097997</v>
      </c>
      <c r="I19" s="137" t="s">
        <v>619</v>
      </c>
      <c r="J19" s="137" t="s">
        <v>619</v>
      </c>
      <c r="K19" s="189">
        <v>15</v>
      </c>
      <c r="L19" s="138" t="s">
        <v>859</v>
      </c>
    </row>
    <row r="20" spans="1:12" ht="20.45" customHeight="1" x14ac:dyDescent="0.25">
      <c r="A20" s="67" t="s">
        <v>578</v>
      </c>
      <c r="B20" s="108"/>
      <c r="C20" s="137">
        <v>588</v>
      </c>
      <c r="D20" s="138">
        <v>2.8864420674386753</v>
      </c>
      <c r="E20" s="137" t="s">
        <v>619</v>
      </c>
      <c r="F20" s="137" t="s">
        <v>619</v>
      </c>
      <c r="G20" s="189">
        <v>959</v>
      </c>
      <c r="H20" s="43">
        <v>4.7076495623702206</v>
      </c>
      <c r="I20" s="137" t="s">
        <v>619</v>
      </c>
      <c r="J20" s="137" t="s">
        <v>619</v>
      </c>
      <c r="K20" s="189">
        <v>14</v>
      </c>
      <c r="L20" s="138" t="s">
        <v>859</v>
      </c>
    </row>
    <row r="21" spans="1:12" ht="20.45" customHeight="1" x14ac:dyDescent="0.25">
      <c r="A21" s="67" t="s">
        <v>592</v>
      </c>
      <c r="B21" s="109"/>
      <c r="C21" s="137">
        <v>538</v>
      </c>
      <c r="D21" s="138">
        <v>2.7381085675315293</v>
      </c>
      <c r="E21" s="137" t="s">
        <v>619</v>
      </c>
      <c r="F21" s="137" t="s">
        <v>619</v>
      </c>
      <c r="G21" s="189">
        <v>897</v>
      </c>
      <c r="H21" s="43">
        <v>4.5652107529289614</v>
      </c>
      <c r="I21" s="137" t="s">
        <v>619</v>
      </c>
      <c r="J21" s="137" t="s">
        <v>619</v>
      </c>
      <c r="K21" s="189">
        <v>13</v>
      </c>
      <c r="L21" s="138" t="s">
        <v>859</v>
      </c>
    </row>
    <row r="22" spans="1:12" ht="20.45" customHeight="1" x14ac:dyDescent="0.25">
      <c r="A22" s="67" t="s">
        <v>593</v>
      </c>
      <c r="B22" s="108"/>
      <c r="C22" s="137">
        <v>452</v>
      </c>
      <c r="D22" s="138">
        <v>2.3525370446513612</v>
      </c>
      <c r="E22" s="137" t="s">
        <v>619</v>
      </c>
      <c r="F22" s="137" t="s">
        <v>619</v>
      </c>
      <c r="G22" s="189">
        <v>778</v>
      </c>
      <c r="H22" s="43">
        <v>4.0492783644662804</v>
      </c>
      <c r="I22" s="137" t="s">
        <v>619</v>
      </c>
      <c r="J22" s="137" t="s">
        <v>619</v>
      </c>
      <c r="K22" s="189">
        <v>16</v>
      </c>
      <c r="L22" s="138" t="s">
        <v>859</v>
      </c>
    </row>
    <row r="23" spans="1:12" ht="20.45" customHeight="1" x14ac:dyDescent="0.25">
      <c r="A23" s="67" t="s">
        <v>594</v>
      </c>
      <c r="B23" s="108"/>
      <c r="C23" s="137">
        <v>429</v>
      </c>
      <c r="D23" s="138">
        <v>2.5769944675713181</v>
      </c>
      <c r="E23" s="137" t="s">
        <v>619</v>
      </c>
      <c r="F23" s="137" t="s">
        <v>619</v>
      </c>
      <c r="G23" s="189">
        <v>705</v>
      </c>
      <c r="H23" s="43">
        <v>4.2349209781766408</v>
      </c>
      <c r="I23" s="137" t="s">
        <v>619</v>
      </c>
      <c r="J23" s="137" t="s">
        <v>619</v>
      </c>
      <c r="K23" s="189">
        <v>7</v>
      </c>
      <c r="L23" s="138" t="s">
        <v>859</v>
      </c>
    </row>
    <row r="24" spans="1:12" ht="20.45" customHeight="1" x14ac:dyDescent="0.25">
      <c r="A24" s="67" t="s">
        <v>579</v>
      </c>
      <c r="B24" s="108"/>
      <c r="C24" s="137">
        <v>530</v>
      </c>
      <c r="D24" s="138">
        <v>2.6720713090124426</v>
      </c>
      <c r="E24" s="137" t="s">
        <v>619</v>
      </c>
      <c r="F24" s="137" t="s">
        <v>619</v>
      </c>
      <c r="G24" s="189">
        <v>832</v>
      </c>
      <c r="H24" s="43">
        <v>4.194647790751608</v>
      </c>
      <c r="I24" s="137" t="s">
        <v>619</v>
      </c>
      <c r="J24" s="137" t="s">
        <v>619</v>
      </c>
      <c r="K24" s="189">
        <v>10</v>
      </c>
      <c r="L24" s="138" t="s">
        <v>859</v>
      </c>
    </row>
    <row r="25" spans="1:12" ht="20.45" customHeight="1" x14ac:dyDescent="0.25">
      <c r="A25" s="67" t="s">
        <v>595</v>
      </c>
      <c r="B25" s="109"/>
      <c r="C25" s="137">
        <v>538</v>
      </c>
      <c r="D25" s="138">
        <v>2.2932749073951721</v>
      </c>
      <c r="E25" s="137" t="s">
        <v>619</v>
      </c>
      <c r="F25" s="137" t="s">
        <v>619</v>
      </c>
      <c r="G25" s="189">
        <v>860</v>
      </c>
      <c r="H25" s="43">
        <v>3.6658297776205355</v>
      </c>
      <c r="I25" s="137" t="s">
        <v>619</v>
      </c>
      <c r="J25" s="137" t="s">
        <v>619</v>
      </c>
      <c r="K25" s="189">
        <v>20</v>
      </c>
      <c r="L25" s="138">
        <v>8.5251855293999999</v>
      </c>
    </row>
    <row r="26" spans="1:12" ht="20.45" customHeight="1" x14ac:dyDescent="0.25">
      <c r="A26" s="67" t="s">
        <v>580</v>
      </c>
      <c r="B26" s="109"/>
      <c r="C26" s="137">
        <v>459</v>
      </c>
      <c r="D26" s="138">
        <v>2.354582715618732</v>
      </c>
      <c r="E26" s="137" t="s">
        <v>619</v>
      </c>
      <c r="F26" s="137" t="s">
        <v>619</v>
      </c>
      <c r="G26" s="189">
        <v>767</v>
      </c>
      <c r="H26" s="43">
        <v>3.9345641457071188</v>
      </c>
      <c r="I26" s="137" t="s">
        <v>619</v>
      </c>
      <c r="J26" s="137" t="s">
        <v>619</v>
      </c>
      <c r="K26" s="189">
        <v>18</v>
      </c>
      <c r="L26" s="138" t="s">
        <v>859</v>
      </c>
    </row>
    <row r="27" spans="1:12" ht="20.45" customHeight="1" x14ac:dyDescent="0.25">
      <c r="A27" s="67" t="s">
        <v>581</v>
      </c>
      <c r="B27" s="109"/>
      <c r="C27" s="137">
        <v>458</v>
      </c>
      <c r="D27" s="138">
        <v>2.1665199999999998</v>
      </c>
      <c r="E27" s="137" t="s">
        <v>619</v>
      </c>
      <c r="F27" s="137" t="s">
        <v>619</v>
      </c>
      <c r="G27" s="189">
        <v>761</v>
      </c>
      <c r="H27" s="43">
        <v>3.5998299999999999</v>
      </c>
      <c r="I27" s="137" t="s">
        <v>619</v>
      </c>
      <c r="J27" s="137" t="s">
        <v>619</v>
      </c>
      <c r="K27" s="189">
        <v>14</v>
      </c>
      <c r="L27" s="138" t="s">
        <v>859</v>
      </c>
    </row>
    <row r="28" spans="1:12" ht="20.45" customHeight="1" x14ac:dyDescent="0.25">
      <c r="A28" s="67" t="s">
        <v>582</v>
      </c>
      <c r="B28" s="109"/>
      <c r="C28" s="137">
        <v>539</v>
      </c>
      <c r="D28" s="138">
        <v>2.5294120407521601</v>
      </c>
      <c r="E28" s="137" t="s">
        <v>619</v>
      </c>
      <c r="F28" s="137" t="s">
        <v>619</v>
      </c>
      <c r="G28" s="189">
        <v>881</v>
      </c>
      <c r="H28" s="43">
        <v>4.1343450981496348</v>
      </c>
      <c r="I28" s="137" t="s">
        <v>619</v>
      </c>
      <c r="J28" s="137" t="s">
        <v>619</v>
      </c>
      <c r="K28" s="189">
        <v>24</v>
      </c>
      <c r="L28" s="138">
        <v>11.262688122087539</v>
      </c>
    </row>
    <row r="29" spans="1:12" ht="20.45" customHeight="1" x14ac:dyDescent="0.25">
      <c r="A29" s="67" t="s">
        <v>583</v>
      </c>
      <c r="B29" s="109"/>
      <c r="C29" s="137">
        <v>505</v>
      </c>
      <c r="D29" s="138">
        <v>2.4</v>
      </c>
      <c r="E29" s="137" t="s">
        <v>619</v>
      </c>
      <c r="F29" s="137" t="s">
        <v>619</v>
      </c>
      <c r="G29" s="189">
        <v>811</v>
      </c>
      <c r="H29" s="43">
        <v>3.9</v>
      </c>
      <c r="I29" s="137" t="s">
        <v>619</v>
      </c>
      <c r="J29" s="137" t="s">
        <v>619</v>
      </c>
      <c r="K29" s="189">
        <v>24</v>
      </c>
      <c r="L29" s="138">
        <v>11.6</v>
      </c>
    </row>
    <row r="30" spans="1:12" ht="20.45" customHeight="1" x14ac:dyDescent="0.25">
      <c r="A30" s="67" t="s">
        <v>596</v>
      </c>
      <c r="B30" s="109"/>
      <c r="C30" s="137">
        <v>486</v>
      </c>
      <c r="D30" s="138">
        <v>2.5</v>
      </c>
      <c r="E30" s="137" t="s">
        <v>619</v>
      </c>
      <c r="F30" s="137" t="s">
        <v>619</v>
      </c>
      <c r="G30" s="189">
        <v>772</v>
      </c>
      <c r="H30" s="43">
        <v>4</v>
      </c>
      <c r="I30" s="137" t="s">
        <v>619</v>
      </c>
      <c r="J30" s="137" t="s">
        <v>619</v>
      </c>
      <c r="K30" s="189">
        <v>19</v>
      </c>
      <c r="L30" s="138" t="s">
        <v>859</v>
      </c>
    </row>
    <row r="31" spans="1:12" ht="20.45" customHeight="1" x14ac:dyDescent="0.25">
      <c r="A31" s="67" t="s">
        <v>103</v>
      </c>
      <c r="B31" s="188"/>
      <c r="C31" s="189">
        <v>474</v>
      </c>
      <c r="D31" s="138">
        <v>2.623771145159862</v>
      </c>
      <c r="E31" s="137">
        <v>366</v>
      </c>
      <c r="F31" s="138">
        <v>2.025949871579134</v>
      </c>
      <c r="G31" s="189">
        <v>752</v>
      </c>
      <c r="H31" s="43">
        <v>4.1626073864139581</v>
      </c>
      <c r="I31" s="137">
        <v>639</v>
      </c>
      <c r="J31" s="138">
        <v>3.5371092020193076</v>
      </c>
      <c r="K31" s="189">
        <v>21</v>
      </c>
      <c r="L31" s="138">
        <v>11.62430254184749</v>
      </c>
    </row>
    <row r="32" spans="1:12" ht="20.45" customHeight="1" x14ac:dyDescent="0.25">
      <c r="A32" s="67" t="s">
        <v>584</v>
      </c>
      <c r="B32" s="188"/>
      <c r="C32" s="189">
        <v>413</v>
      </c>
      <c r="D32" s="138">
        <v>2.3590024789517576</v>
      </c>
      <c r="E32" s="137">
        <v>273</v>
      </c>
      <c r="F32" s="138">
        <v>1.5593406216799752</v>
      </c>
      <c r="G32" s="189">
        <v>671</v>
      </c>
      <c r="H32" s="43">
        <v>3.8326650444954704</v>
      </c>
      <c r="I32" s="137">
        <v>525</v>
      </c>
      <c r="J32" s="138">
        <v>2.9987319647691835</v>
      </c>
      <c r="K32" s="189">
        <v>27</v>
      </c>
      <c r="L32" s="138">
        <v>15.422050104527226</v>
      </c>
    </row>
    <row r="33" spans="1:12" ht="20.45" customHeight="1" x14ac:dyDescent="0.25">
      <c r="A33" s="67" t="s">
        <v>585</v>
      </c>
      <c r="B33" s="188"/>
      <c r="C33" s="189">
        <v>387</v>
      </c>
      <c r="D33" s="138">
        <v>2.3994345518575471</v>
      </c>
      <c r="E33" s="137">
        <v>284</v>
      </c>
      <c r="F33" s="138">
        <v>1.7608253558851248</v>
      </c>
      <c r="G33" s="189">
        <v>586</v>
      </c>
      <c r="H33" s="43">
        <v>3.6332523188333909</v>
      </c>
      <c r="I33" s="137">
        <v>481</v>
      </c>
      <c r="J33" s="138">
        <v>2.9822429442983975</v>
      </c>
      <c r="K33" s="189">
        <v>21</v>
      </c>
      <c r="L33" s="138">
        <v>13.020187490699866</v>
      </c>
    </row>
    <row r="34" spans="1:12" ht="20.45" customHeight="1" x14ac:dyDescent="0.25">
      <c r="A34" s="67" t="s">
        <v>597</v>
      </c>
      <c r="B34" s="188"/>
      <c r="C34" s="189">
        <v>425</v>
      </c>
      <c r="D34" s="138">
        <v>2.7066788100000001</v>
      </c>
      <c r="E34" s="137">
        <v>299</v>
      </c>
      <c r="F34" s="138">
        <v>1.9042281507333507</v>
      </c>
      <c r="G34" s="189">
        <v>647</v>
      </c>
      <c r="H34" s="43">
        <v>4.1205204469999996</v>
      </c>
      <c r="I34" s="137">
        <v>519</v>
      </c>
      <c r="J34" s="138">
        <v>3.3053324756876559</v>
      </c>
      <c r="K34" s="189">
        <v>22</v>
      </c>
      <c r="L34" s="138">
        <v>14.01104325</v>
      </c>
    </row>
    <row r="35" spans="1:12" s="457" customFormat="1" ht="20.45" customHeight="1" x14ac:dyDescent="0.25">
      <c r="A35" s="67" t="s">
        <v>598</v>
      </c>
      <c r="B35" s="188"/>
      <c r="C35" s="736">
        <v>383</v>
      </c>
      <c r="D35" s="735">
        <v>2.7872180943578999</v>
      </c>
      <c r="E35" s="734">
        <v>243</v>
      </c>
      <c r="F35" s="735">
        <v>1.7683916368902506</v>
      </c>
      <c r="G35" s="736">
        <v>610</v>
      </c>
      <c r="H35" s="735">
        <v>4.4391724218233</v>
      </c>
      <c r="I35" s="734">
        <v>468</v>
      </c>
      <c r="J35" s="735">
        <v>3.40579130067752</v>
      </c>
      <c r="K35" s="189">
        <v>18</v>
      </c>
      <c r="L35" s="138" t="s">
        <v>859</v>
      </c>
    </row>
    <row r="36" spans="1:12" s="457" customFormat="1" ht="20.45" customHeight="1" x14ac:dyDescent="0.25">
      <c r="A36" s="67" t="s">
        <v>602</v>
      </c>
      <c r="B36" s="188"/>
      <c r="C36" s="736">
        <v>377</v>
      </c>
      <c r="D36" s="735">
        <v>2.8156391202061313</v>
      </c>
      <c r="E36" s="734">
        <v>260</v>
      </c>
      <c r="F36" s="735">
        <v>1.9418200829007806</v>
      </c>
      <c r="G36" s="736">
        <v>578</v>
      </c>
      <c r="H36" s="735">
        <v>4.3168154150640428</v>
      </c>
      <c r="I36" s="734">
        <v>461</v>
      </c>
      <c r="J36" s="735">
        <v>3.4429963777586914</v>
      </c>
      <c r="K36" s="189">
        <v>12</v>
      </c>
      <c r="L36" s="138" t="s">
        <v>859</v>
      </c>
    </row>
    <row r="37" spans="1:12" s="21" customFormat="1" ht="16.5" x14ac:dyDescent="0.25">
      <c r="A37" s="762" t="s">
        <v>760</v>
      </c>
      <c r="B37" s="159"/>
      <c r="C37" s="190">
        <v>374</v>
      </c>
      <c r="D37" s="651">
        <v>2.7751189071670783</v>
      </c>
      <c r="E37" s="191">
        <v>242</v>
      </c>
      <c r="F37" s="651">
        <v>1.7956651752257569</v>
      </c>
      <c r="G37" s="190">
        <v>600</v>
      </c>
      <c r="H37" s="651">
        <v>4.4520624179150987</v>
      </c>
      <c r="I37" s="191">
        <v>465</v>
      </c>
      <c r="J37" s="651">
        <v>3.4503483738842022</v>
      </c>
      <c r="K37" s="728">
        <v>11</v>
      </c>
      <c r="L37" s="797" t="s">
        <v>859</v>
      </c>
    </row>
    <row r="38" spans="1:12" ht="16.5" x14ac:dyDescent="0.25">
      <c r="A38" s="631" t="s">
        <v>758</v>
      </c>
    </row>
    <row r="39" spans="1:12" ht="16.5" x14ac:dyDescent="0.25">
      <c r="A39" s="648" t="s">
        <v>759</v>
      </c>
    </row>
    <row r="40" spans="1:12" ht="16.5" x14ac:dyDescent="0.25">
      <c r="A40" s="796" t="s">
        <v>874</v>
      </c>
    </row>
  </sheetData>
  <mergeCells count="9">
    <mergeCell ref="A1:L1"/>
    <mergeCell ref="A5:B8"/>
    <mergeCell ref="K5:L5"/>
    <mergeCell ref="C6:D6"/>
    <mergeCell ref="E6:F6"/>
    <mergeCell ref="G6:H6"/>
    <mergeCell ref="I6:J6"/>
    <mergeCell ref="K6:K7"/>
    <mergeCell ref="L6:L7"/>
  </mergeCells>
  <phoneticPr fontId="2" type="noConversion"/>
  <conditionalFormatting sqref="C40 E40 G40 I40 K40">
    <cfRule type="cellIs" dxfId="7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2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29">
    <pageSetUpPr fitToPage="1"/>
  </sheetPr>
  <dimension ref="A1:V50"/>
  <sheetViews>
    <sheetView view="pageBreakPreview" zoomScaleNormal="90" zoomScaleSheetLayoutView="100" workbookViewId="0">
      <selection activeCell="X33" sqref="X33"/>
    </sheetView>
  </sheetViews>
  <sheetFormatPr defaultRowHeight="15.75" x14ac:dyDescent="0.25"/>
  <cols>
    <col min="1" max="1" width="14.375" style="75" customWidth="1"/>
    <col min="2" max="2" width="1.5" style="76" customWidth="1"/>
    <col min="3" max="16" width="7.25" style="75" customWidth="1"/>
    <col min="17" max="22" width="9" style="75" customWidth="1"/>
    <col min="23" max="16384" width="9" style="75"/>
  </cols>
  <sheetData>
    <row r="1" spans="1:22" ht="22.7" customHeight="1" x14ac:dyDescent="0.25">
      <c r="A1" s="891" t="s">
        <v>392</v>
      </c>
      <c r="B1" s="891"/>
      <c r="C1" s="891"/>
      <c r="D1" s="891"/>
      <c r="E1" s="891"/>
      <c r="F1" s="891"/>
      <c r="G1" s="891"/>
      <c r="H1" s="891"/>
      <c r="I1" s="891"/>
      <c r="J1" s="891"/>
      <c r="K1" s="891"/>
      <c r="L1" s="891"/>
      <c r="M1" s="891"/>
      <c r="N1" s="891"/>
      <c r="O1" s="891"/>
      <c r="P1" s="891"/>
      <c r="Q1" s="891"/>
      <c r="R1" s="891"/>
      <c r="S1" s="891"/>
      <c r="T1" s="891"/>
      <c r="U1" s="891"/>
      <c r="V1" s="891"/>
    </row>
    <row r="2" spans="1:22" s="264" customFormat="1" ht="20.100000000000001" customHeight="1" x14ac:dyDescent="0.2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265" t="s">
        <v>393</v>
      </c>
    </row>
    <row r="3" spans="1:22" s="76" customFormat="1" ht="18" customHeight="1" x14ac:dyDescent="0.25">
      <c r="A3" s="110" t="s">
        <v>49</v>
      </c>
      <c r="B3" s="74"/>
      <c r="C3" s="39" t="s">
        <v>109</v>
      </c>
      <c r="D3" s="38">
        <v>0</v>
      </c>
      <c r="E3" s="38" t="s">
        <v>24</v>
      </c>
      <c r="F3" s="38" t="s">
        <v>25</v>
      </c>
      <c r="G3" s="38" t="s">
        <v>26</v>
      </c>
      <c r="H3" s="38" t="s">
        <v>27</v>
      </c>
      <c r="I3" s="38" t="s">
        <v>28</v>
      </c>
      <c r="J3" s="38" t="s">
        <v>29</v>
      </c>
      <c r="K3" s="38" t="s">
        <v>30</v>
      </c>
      <c r="L3" s="38" t="s">
        <v>31</v>
      </c>
      <c r="M3" s="38" t="s">
        <v>32</v>
      </c>
      <c r="N3" s="38" t="s">
        <v>33</v>
      </c>
      <c r="O3" s="38" t="s">
        <v>34</v>
      </c>
      <c r="P3" s="38" t="s">
        <v>35</v>
      </c>
      <c r="Q3" s="38" t="s">
        <v>36</v>
      </c>
      <c r="R3" s="38" t="s">
        <v>37</v>
      </c>
      <c r="S3" s="38" t="s">
        <v>38</v>
      </c>
      <c r="T3" s="38" t="s">
        <v>39</v>
      </c>
      <c r="U3" s="38" t="s">
        <v>40</v>
      </c>
      <c r="V3" s="39" t="s">
        <v>41</v>
      </c>
    </row>
    <row r="4" spans="1:22" s="76" customFormat="1" ht="18" hidden="1" customHeight="1" x14ac:dyDescent="0.25">
      <c r="A4" s="111"/>
      <c r="B4" s="41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</row>
    <row r="5" spans="1:22" s="76" customFormat="1" ht="18" hidden="1" customHeight="1" x14ac:dyDescent="0.25">
      <c r="A5" s="111"/>
      <c r="B5" s="41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</row>
    <row r="6" spans="1:22" s="76" customFormat="1" ht="18" hidden="1" customHeight="1" x14ac:dyDescent="0.25">
      <c r="A6" s="111"/>
      <c r="B6" s="41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</row>
    <row r="7" spans="1:22" s="76" customFormat="1" ht="18" hidden="1" customHeight="1" x14ac:dyDescent="0.25">
      <c r="A7" s="111"/>
      <c r="B7" s="41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</row>
    <row r="8" spans="1:22" ht="17.45" hidden="1" customHeight="1" x14ac:dyDescent="0.25">
      <c r="A8" s="111" t="s">
        <v>50</v>
      </c>
      <c r="B8" s="41"/>
      <c r="C8" s="40">
        <v>476.19363664493488</v>
      </c>
      <c r="D8" s="40">
        <v>719.50855627639714</v>
      </c>
      <c r="E8" s="40">
        <v>96.750683190015536</v>
      </c>
      <c r="F8" s="40">
        <v>39.859174203500743</v>
      </c>
      <c r="G8" s="40">
        <v>37.409746919480895</v>
      </c>
      <c r="H8" s="40">
        <v>78.837224135064687</v>
      </c>
      <c r="I8" s="40">
        <v>107.85570747290977</v>
      </c>
      <c r="J8" s="40">
        <v>115.64313557950265</v>
      </c>
      <c r="K8" s="40">
        <v>138.13302251908968</v>
      </c>
      <c r="L8" s="40">
        <v>194.42431234950371</v>
      </c>
      <c r="M8" s="40">
        <v>287.62275170844833</v>
      </c>
      <c r="N8" s="40">
        <v>432.60529598847319</v>
      </c>
      <c r="O8" s="40">
        <v>652.26304840531373</v>
      </c>
      <c r="P8" s="40">
        <v>1000.6987096115751</v>
      </c>
      <c r="Q8" s="40">
        <v>1615.1728566256584</v>
      </c>
      <c r="R8" s="40">
        <v>2663.8052987607207</v>
      </c>
      <c r="S8" s="40">
        <v>4342.8500083236222</v>
      </c>
      <c r="T8" s="40">
        <v>6638.6581166882524</v>
      </c>
      <c r="U8" s="40">
        <v>10362.979150345662</v>
      </c>
      <c r="V8" s="40">
        <v>17682.871145475023</v>
      </c>
    </row>
    <row r="9" spans="1:22" ht="19.149999999999999" hidden="1" customHeight="1" x14ac:dyDescent="0.25">
      <c r="A9" s="111" t="s">
        <v>235</v>
      </c>
      <c r="B9" s="441"/>
      <c r="C9" s="123">
        <v>484.93177761839269</v>
      </c>
      <c r="D9" s="123">
        <v>640.99383812424958</v>
      </c>
      <c r="E9" s="123">
        <v>89.693443924425026</v>
      </c>
      <c r="F9" s="123">
        <v>40.199265732969081</v>
      </c>
      <c r="G9" s="123">
        <v>34.225679538292304</v>
      </c>
      <c r="H9" s="123">
        <v>91.476698293986018</v>
      </c>
      <c r="I9" s="123">
        <v>109.53298207181409</v>
      </c>
      <c r="J9" s="123">
        <v>116.66758675804489</v>
      </c>
      <c r="K9" s="123">
        <v>138.20038186185178</v>
      </c>
      <c r="L9" s="123">
        <v>189.82988228602818</v>
      </c>
      <c r="M9" s="123">
        <v>284.22489620079648</v>
      </c>
      <c r="N9" s="123">
        <v>432.04453926277478</v>
      </c>
      <c r="O9" s="123">
        <v>635.38110842360936</v>
      </c>
      <c r="P9" s="123">
        <v>978.7305179774703</v>
      </c>
      <c r="Q9" s="123">
        <v>1578.7270841102927</v>
      </c>
      <c r="R9" s="123">
        <v>2637.7347826190207</v>
      </c>
      <c r="S9" s="123">
        <v>4333.9908132029132</v>
      </c>
      <c r="T9" s="123">
        <v>6715.0343084361202</v>
      </c>
      <c r="U9" s="123">
        <v>10419.390397087853</v>
      </c>
      <c r="V9" s="123">
        <v>17651.380294425137</v>
      </c>
    </row>
    <row r="10" spans="1:22" ht="17.45" hidden="1" customHeight="1" x14ac:dyDescent="0.25">
      <c r="A10" s="111" t="s">
        <v>236</v>
      </c>
      <c r="B10" s="41"/>
      <c r="C10" s="123">
        <v>487.40490699799744</v>
      </c>
      <c r="D10" s="123">
        <v>548.86826126129233</v>
      </c>
      <c r="E10" s="123">
        <v>79.738596684267193</v>
      </c>
      <c r="F10" s="123">
        <v>40.701471541402356</v>
      </c>
      <c r="G10" s="123">
        <v>36.979255709409507</v>
      </c>
      <c r="H10" s="123">
        <v>105.90226108273573</v>
      </c>
      <c r="I10" s="123">
        <v>109.63762333599321</v>
      </c>
      <c r="J10" s="123">
        <v>116.78739713007033</v>
      </c>
      <c r="K10" s="123">
        <v>135.56611542910068</v>
      </c>
      <c r="L10" s="123">
        <v>187.96937595627139</v>
      </c>
      <c r="M10" s="123">
        <v>282.38691851329537</v>
      </c>
      <c r="N10" s="123">
        <v>418.16958006382123</v>
      </c>
      <c r="O10" s="123">
        <v>633.45371516130569</v>
      </c>
      <c r="P10" s="123">
        <v>952.05247593681941</v>
      </c>
      <c r="Q10" s="123">
        <v>1531.063539840158</v>
      </c>
      <c r="R10" s="123">
        <v>2541.3737778447521</v>
      </c>
      <c r="S10" s="123">
        <v>4268.9581264563321</v>
      </c>
      <c r="T10" s="123">
        <v>6456.9316572237967</v>
      </c>
      <c r="U10" s="123">
        <v>10291.336970529079</v>
      </c>
      <c r="V10" s="123">
        <v>17247.303869739902</v>
      </c>
    </row>
    <row r="11" spans="1:22" ht="17.45" hidden="1" customHeight="1" x14ac:dyDescent="0.25">
      <c r="A11" s="111" t="s">
        <v>237</v>
      </c>
      <c r="B11" s="41"/>
      <c r="C11" s="123">
        <v>510.68282470391972</v>
      </c>
      <c r="D11" s="123">
        <v>605.10147086203688</v>
      </c>
      <c r="E11" s="123">
        <v>80.388692579505303</v>
      </c>
      <c r="F11" s="123">
        <v>37.242651537564612</v>
      </c>
      <c r="G11" s="123">
        <v>37.805235210081953</v>
      </c>
      <c r="H11" s="123">
        <v>108.79960644425948</v>
      </c>
      <c r="I11" s="123">
        <v>112.96345596223999</v>
      </c>
      <c r="J11" s="123">
        <v>123.53879327756702</v>
      </c>
      <c r="K11" s="123">
        <v>142.19827670698137</v>
      </c>
      <c r="L11" s="123">
        <v>193.20840317822748</v>
      </c>
      <c r="M11" s="123">
        <v>278.11036921811035</v>
      </c>
      <c r="N11" s="123">
        <v>428.87075430083814</v>
      </c>
      <c r="O11" s="123">
        <v>652.74508390483743</v>
      </c>
      <c r="P11" s="123">
        <v>962.86512586041022</v>
      </c>
      <c r="Q11" s="123">
        <v>1526.5497642662647</v>
      </c>
      <c r="R11" s="123">
        <v>2492.4998584878963</v>
      </c>
      <c r="S11" s="123">
        <v>4286.010362694301</v>
      </c>
      <c r="T11" s="123">
        <v>6678.1766544756147</v>
      </c>
      <c r="U11" s="123">
        <v>10664.359391965256</v>
      </c>
      <c r="V11" s="123">
        <v>18120.723062961421</v>
      </c>
    </row>
    <row r="12" spans="1:22" ht="17.45" hidden="1" customHeight="1" x14ac:dyDescent="0.25">
      <c r="A12" s="111" t="s">
        <v>238</v>
      </c>
      <c r="B12" s="41"/>
      <c r="C12" s="123">
        <v>511.06623706751287</v>
      </c>
      <c r="D12" s="123">
        <v>590.06833234277155</v>
      </c>
      <c r="E12" s="123">
        <v>80.693998782751549</v>
      </c>
      <c r="F12" s="123">
        <v>36.467495052829754</v>
      </c>
      <c r="G12" s="123">
        <v>38.885933398348421</v>
      </c>
      <c r="H12" s="123">
        <v>107.4803946785165</v>
      </c>
      <c r="I12" s="123">
        <v>109.71405773702288</v>
      </c>
      <c r="J12" s="123">
        <v>128.11346699516793</v>
      </c>
      <c r="K12" s="123">
        <v>149.0258238349239</v>
      </c>
      <c r="L12" s="123">
        <v>192.34172052256133</v>
      </c>
      <c r="M12" s="123">
        <v>286.20772220835391</v>
      </c>
      <c r="N12" s="123">
        <v>434.6220803793384</v>
      </c>
      <c r="O12" s="123">
        <v>624.00663649411047</v>
      </c>
      <c r="P12" s="123">
        <v>937.56752595260912</v>
      </c>
      <c r="Q12" s="123">
        <v>1472.8619791816348</v>
      </c>
      <c r="R12" s="123">
        <v>2491.8100858219159</v>
      </c>
      <c r="S12" s="123">
        <v>4117.3739437273653</v>
      </c>
      <c r="T12" s="123">
        <v>6571.047525505659</v>
      </c>
      <c r="U12" s="123">
        <v>9976.5519729233638</v>
      </c>
      <c r="V12" s="123">
        <v>16935.558006986579</v>
      </c>
    </row>
    <row r="13" spans="1:22" ht="17.45" hidden="1" customHeight="1" x14ac:dyDescent="0.25">
      <c r="A13" s="111" t="s">
        <v>239</v>
      </c>
      <c r="B13" s="41"/>
      <c r="C13" s="123">
        <v>514.52276578737246</v>
      </c>
      <c r="D13" s="123">
        <v>570.39627190289366</v>
      </c>
      <c r="E13" s="123">
        <v>75.839051479517281</v>
      </c>
      <c r="F13" s="123">
        <v>34.915891785749835</v>
      </c>
      <c r="G13" s="123">
        <v>36.815490192734607</v>
      </c>
      <c r="H13" s="123">
        <v>96.1452575644348</v>
      </c>
      <c r="I13" s="123">
        <v>104.64144577151048</v>
      </c>
      <c r="J13" s="123">
        <v>121.10215128742034</v>
      </c>
      <c r="K13" s="123">
        <v>145.08414287446612</v>
      </c>
      <c r="L13" s="123">
        <v>198.94755041262746</v>
      </c>
      <c r="M13" s="123">
        <v>277.47779068133229</v>
      </c>
      <c r="N13" s="123">
        <v>411.59309430840801</v>
      </c>
      <c r="O13" s="123">
        <v>615.42761052138769</v>
      </c>
      <c r="P13" s="123">
        <v>949.03738442215638</v>
      </c>
      <c r="Q13" s="123">
        <v>1470.2109026813257</v>
      </c>
      <c r="R13" s="123">
        <v>2406.6888570683736</v>
      </c>
      <c r="S13" s="123">
        <v>4077.3341809831354</v>
      </c>
      <c r="T13" s="123">
        <v>6683.054585554125</v>
      </c>
      <c r="U13" s="123">
        <v>9565.4945076832682</v>
      </c>
      <c r="V13" s="123">
        <v>16227.966845858946</v>
      </c>
    </row>
    <row r="14" spans="1:22" ht="19.149999999999999" hidden="1" customHeight="1" x14ac:dyDescent="0.25">
      <c r="A14" s="111" t="s">
        <v>240</v>
      </c>
      <c r="B14" s="41"/>
      <c r="C14" s="123">
        <v>510.68927040674453</v>
      </c>
      <c r="D14" s="123">
        <v>513.67692541702581</v>
      </c>
      <c r="E14" s="123">
        <v>73.767834606046648</v>
      </c>
      <c r="F14" s="123">
        <v>32.204577401960996</v>
      </c>
      <c r="G14" s="123">
        <v>33.013045381235941</v>
      </c>
      <c r="H14" s="123">
        <v>88.139841193848085</v>
      </c>
      <c r="I14" s="123">
        <v>104.99111184950496</v>
      </c>
      <c r="J14" s="123">
        <v>120.58286462590844</v>
      </c>
      <c r="K14" s="123">
        <v>143.84234878573085</v>
      </c>
      <c r="L14" s="123">
        <v>192.47222362789253</v>
      </c>
      <c r="M14" s="123">
        <v>262.46396448457637</v>
      </c>
      <c r="N14" s="123">
        <v>411.57510875715707</v>
      </c>
      <c r="O14" s="123">
        <v>609.67743809961007</v>
      </c>
      <c r="P14" s="123">
        <v>897.79804738458949</v>
      </c>
      <c r="Q14" s="123">
        <v>1441.2860748561379</v>
      </c>
      <c r="R14" s="123">
        <v>2254.8500802740982</v>
      </c>
      <c r="S14" s="123">
        <v>3836.3568760856178</v>
      </c>
      <c r="T14" s="123">
        <v>6450.9868783768879</v>
      </c>
      <c r="U14" s="123">
        <v>9549.6604730990221</v>
      </c>
      <c r="V14" s="123">
        <v>15787.710377990619</v>
      </c>
    </row>
    <row r="15" spans="1:22" ht="19.149999999999999" hidden="1" customHeight="1" x14ac:dyDescent="0.25">
      <c r="A15" s="111" t="s">
        <v>241</v>
      </c>
      <c r="B15" s="41"/>
      <c r="C15" s="123">
        <v>526.8058532821733</v>
      </c>
      <c r="D15" s="123">
        <v>541.20861250243934</v>
      </c>
      <c r="E15" s="123">
        <v>69.57799236695206</v>
      </c>
      <c r="F15" s="123">
        <v>30.180251120305812</v>
      </c>
      <c r="G15" s="123">
        <v>33.174721359696044</v>
      </c>
      <c r="H15" s="123">
        <v>88.319227166149531</v>
      </c>
      <c r="I15" s="123">
        <v>99.546510341776354</v>
      </c>
      <c r="J15" s="123">
        <v>116.90980069858229</v>
      </c>
      <c r="K15" s="123">
        <v>142.61760831058805</v>
      </c>
      <c r="L15" s="123">
        <v>185.75844242383297</v>
      </c>
      <c r="M15" s="123">
        <v>267.56183630825194</v>
      </c>
      <c r="N15" s="123">
        <v>403.7597709067515</v>
      </c>
      <c r="O15" s="123">
        <v>588.87286125282822</v>
      </c>
      <c r="P15" s="123">
        <v>903.49205183936408</v>
      </c>
      <c r="Q15" s="123">
        <v>1444.191863638956</v>
      </c>
      <c r="R15" s="123">
        <v>2251.8670935619893</v>
      </c>
      <c r="S15" s="123">
        <v>3808.1553859711239</v>
      </c>
      <c r="T15" s="123">
        <v>6456.861959975804</v>
      </c>
      <c r="U15" s="123">
        <v>9678.3779653245947</v>
      </c>
      <c r="V15" s="123">
        <v>16463.315438425248</v>
      </c>
    </row>
    <row r="16" spans="1:22" ht="19.149999999999999" hidden="1" customHeight="1" x14ac:dyDescent="0.25">
      <c r="A16" s="111" t="s">
        <v>242</v>
      </c>
      <c r="B16" s="41"/>
      <c r="C16" s="123">
        <v>524.11593299197773</v>
      </c>
      <c r="D16" s="123">
        <v>508.44971725632712</v>
      </c>
      <c r="E16" s="123">
        <v>66.418784543868426</v>
      </c>
      <c r="F16" s="123">
        <v>30.993502051983583</v>
      </c>
      <c r="G16" s="123">
        <v>34.989293575646251</v>
      </c>
      <c r="H16" s="123">
        <v>95.127989176265032</v>
      </c>
      <c r="I16" s="123">
        <v>102.00968304793423</v>
      </c>
      <c r="J16" s="123">
        <v>117.9992331352266</v>
      </c>
      <c r="K16" s="123">
        <v>142.24427088940973</v>
      </c>
      <c r="L16" s="123">
        <v>188.96334043243556</v>
      </c>
      <c r="M16" s="123">
        <v>270.40381946250483</v>
      </c>
      <c r="N16" s="123">
        <v>400.97975554701549</v>
      </c>
      <c r="O16" s="123">
        <v>580.22442280052417</v>
      </c>
      <c r="P16" s="123">
        <v>887.65333696222706</v>
      </c>
      <c r="Q16" s="123">
        <v>1394.3314663965023</v>
      </c>
      <c r="R16" s="123">
        <v>2185.6494275562573</v>
      </c>
      <c r="S16" s="123">
        <v>3556.7127396360238</v>
      </c>
      <c r="T16" s="123">
        <v>6108.6103654759445</v>
      </c>
      <c r="U16" s="123">
        <v>9182.783919520456</v>
      </c>
      <c r="V16" s="123">
        <v>15628.420822176189</v>
      </c>
    </row>
    <row r="17" spans="1:22" ht="19.149999999999999" hidden="1" customHeight="1" x14ac:dyDescent="0.25">
      <c r="A17" s="111" t="s">
        <v>539</v>
      </c>
      <c r="B17" s="109"/>
      <c r="C17" s="123">
        <v>532.27054374937313</v>
      </c>
      <c r="D17" s="123">
        <v>544.43863916963119</v>
      </c>
      <c r="E17" s="123">
        <v>59.344367103031303</v>
      </c>
      <c r="F17" s="123">
        <v>28.246764710537629</v>
      </c>
      <c r="G17" s="123">
        <v>31.815800699339672</v>
      </c>
      <c r="H17" s="123">
        <v>93.940041478141396</v>
      </c>
      <c r="I17" s="123">
        <v>99.824027803166615</v>
      </c>
      <c r="J17" s="123">
        <v>110.31932659989316</v>
      </c>
      <c r="K17" s="123">
        <v>142.01911957364561</v>
      </c>
      <c r="L17" s="123">
        <v>191.0212822324267</v>
      </c>
      <c r="M17" s="123">
        <v>273.45972906372231</v>
      </c>
      <c r="N17" s="123">
        <v>398.9240354064525</v>
      </c>
      <c r="O17" s="123">
        <v>582.92250049299946</v>
      </c>
      <c r="P17" s="123">
        <v>900.93654012294087</v>
      </c>
      <c r="Q17" s="123">
        <v>1373.1875533982986</v>
      </c>
      <c r="R17" s="123">
        <v>2159.6951240602334</v>
      </c>
      <c r="S17" s="123">
        <v>3465.5146523742969</v>
      </c>
      <c r="T17" s="123">
        <v>5875.8526386084304</v>
      </c>
      <c r="U17" s="123">
        <v>9097.9379615114522</v>
      </c>
      <c r="V17" s="123">
        <v>15535.143769968052</v>
      </c>
    </row>
    <row r="18" spans="1:22" ht="19.149999999999999" hidden="1" customHeight="1" x14ac:dyDescent="0.25">
      <c r="A18" s="111" t="s">
        <v>243</v>
      </c>
      <c r="B18" s="112"/>
      <c r="C18" s="123">
        <v>554.61693655698332</v>
      </c>
      <c r="D18" s="123">
        <v>711.57893323577093</v>
      </c>
      <c r="E18" s="123">
        <v>57.390245969201857</v>
      </c>
      <c r="F18" s="123">
        <v>26.236504054223769</v>
      </c>
      <c r="G18" s="123">
        <v>32.945373755360791</v>
      </c>
      <c r="H18" s="123">
        <v>86.850301159831218</v>
      </c>
      <c r="I18" s="123">
        <v>106.36003990735952</v>
      </c>
      <c r="J18" s="123">
        <v>112.7394520767222</v>
      </c>
      <c r="K18" s="123">
        <v>137.72241429740384</v>
      </c>
      <c r="L18" s="123">
        <v>191.98691564490275</v>
      </c>
      <c r="M18" s="123">
        <v>266.05732208986404</v>
      </c>
      <c r="N18" s="123">
        <v>399.46260635915809</v>
      </c>
      <c r="O18" s="123">
        <v>587.04934955763451</v>
      </c>
      <c r="P18" s="123">
        <v>880.73389906386853</v>
      </c>
      <c r="Q18" s="123">
        <v>1402.2768734945041</v>
      </c>
      <c r="R18" s="123">
        <v>2167.053704116227</v>
      </c>
      <c r="S18" s="123">
        <v>3553.9899019717177</v>
      </c>
      <c r="T18" s="123">
        <v>5901.3518950061107</v>
      </c>
      <c r="U18" s="123">
        <v>9394.535694684284</v>
      </c>
      <c r="V18" s="123">
        <v>15766.450052043774</v>
      </c>
    </row>
    <row r="19" spans="1:22" ht="19.149999999999999" customHeight="1" x14ac:dyDescent="0.25">
      <c r="A19" s="474" t="s">
        <v>183</v>
      </c>
      <c r="B19" s="108"/>
      <c r="C19" s="123">
        <v>562.4857518844824</v>
      </c>
      <c r="D19" s="123">
        <v>715.84158415841591</v>
      </c>
      <c r="E19" s="123">
        <v>57.620774541247002</v>
      </c>
      <c r="F19" s="123">
        <v>26.362126080598468</v>
      </c>
      <c r="G19" s="123">
        <v>29.176899981696142</v>
      </c>
      <c r="H19" s="123">
        <v>84.881425488978891</v>
      </c>
      <c r="I19" s="123">
        <v>91.832612729387321</v>
      </c>
      <c r="J19" s="123">
        <v>106.85587050826204</v>
      </c>
      <c r="K19" s="123">
        <v>141.79481360167006</v>
      </c>
      <c r="L19" s="123">
        <v>190.54563833056534</v>
      </c>
      <c r="M19" s="123">
        <v>268.91216523784237</v>
      </c>
      <c r="N19" s="123">
        <v>393.55685248003414</v>
      </c>
      <c r="O19" s="123">
        <v>598.42139944419512</v>
      </c>
      <c r="P19" s="123">
        <v>898.87530729475634</v>
      </c>
      <c r="Q19" s="123">
        <v>1384.9069849069849</v>
      </c>
      <c r="R19" s="123">
        <v>2108.2401722064019</v>
      </c>
      <c r="S19" s="123">
        <v>3438.2468792418576</v>
      </c>
      <c r="T19" s="123">
        <v>5722.7506627163575</v>
      </c>
      <c r="U19" s="123">
        <v>9389.9389809428794</v>
      </c>
      <c r="V19" s="123">
        <v>16034.496214781862</v>
      </c>
    </row>
    <row r="20" spans="1:22" ht="19.149999999999999" customHeight="1" x14ac:dyDescent="0.25">
      <c r="A20" s="474" t="s">
        <v>184</v>
      </c>
      <c r="B20" s="108"/>
      <c r="C20" s="123">
        <v>551.83653380187707</v>
      </c>
      <c r="D20" s="123">
        <v>677.63446348757611</v>
      </c>
      <c r="E20" s="123">
        <v>58.321112009883564</v>
      </c>
      <c r="F20" s="123">
        <v>23.316119704218366</v>
      </c>
      <c r="G20" s="123">
        <v>25.921078686349755</v>
      </c>
      <c r="H20" s="123">
        <v>77.918931408906886</v>
      </c>
      <c r="I20" s="123">
        <v>79.697790331161997</v>
      </c>
      <c r="J20" s="123">
        <v>104.77060921808096</v>
      </c>
      <c r="K20" s="123">
        <v>136.29593861833473</v>
      </c>
      <c r="L20" s="123">
        <v>191.87380935684047</v>
      </c>
      <c r="M20" s="123">
        <v>267.91055372060487</v>
      </c>
      <c r="N20" s="123">
        <v>375.57235427642729</v>
      </c>
      <c r="O20" s="123">
        <v>590.47646330022269</v>
      </c>
      <c r="P20" s="123">
        <v>835.55536363930787</v>
      </c>
      <c r="Q20" s="123">
        <v>1309.6485379559958</v>
      </c>
      <c r="R20" s="123">
        <v>2071.1036265884363</v>
      </c>
      <c r="S20" s="123">
        <v>3265.9724849184704</v>
      </c>
      <c r="T20" s="123">
        <v>5329.3620102354816</v>
      </c>
      <c r="U20" s="123">
        <v>8920.5880124270661</v>
      </c>
      <c r="V20" s="123">
        <v>15229.594832648268</v>
      </c>
    </row>
    <row r="21" spans="1:22" ht="19.149999999999999" customHeight="1" x14ac:dyDescent="0.25">
      <c r="A21" s="474" t="s">
        <v>185</v>
      </c>
      <c r="B21" s="108"/>
      <c r="C21" s="123">
        <v>558.47068445655259</v>
      </c>
      <c r="D21" s="123">
        <v>634.66991116755787</v>
      </c>
      <c r="E21" s="123">
        <v>58.618553507820977</v>
      </c>
      <c r="F21" s="123">
        <v>23.019803202282972</v>
      </c>
      <c r="G21" s="123">
        <v>26.315710778376861</v>
      </c>
      <c r="H21" s="123">
        <v>72.222338844222662</v>
      </c>
      <c r="I21" s="123">
        <v>82.839265172006094</v>
      </c>
      <c r="J21" s="123">
        <v>94.226935146100885</v>
      </c>
      <c r="K21" s="123">
        <v>130.12620151165885</v>
      </c>
      <c r="L21" s="123">
        <v>191.72087099309857</v>
      </c>
      <c r="M21" s="123">
        <v>268.23343262416199</v>
      </c>
      <c r="N21" s="123">
        <v>366.79311674940959</v>
      </c>
      <c r="O21" s="123">
        <v>554.78390725233442</v>
      </c>
      <c r="P21" s="123">
        <v>838.65550193963475</v>
      </c>
      <c r="Q21" s="123">
        <v>1297.7765020203581</v>
      </c>
      <c r="R21" s="123">
        <v>2053.2925181028077</v>
      </c>
      <c r="S21" s="123">
        <v>3177.4321716426384</v>
      </c>
      <c r="T21" s="123">
        <v>5248.2256366560769</v>
      </c>
      <c r="U21" s="123">
        <v>8884.742269298551</v>
      </c>
      <c r="V21" s="123">
        <v>15074.503486720787</v>
      </c>
    </row>
    <row r="22" spans="1:22" ht="19.149999999999999" customHeight="1" x14ac:dyDescent="0.25">
      <c r="A22" s="474" t="s">
        <v>186</v>
      </c>
      <c r="B22" s="108"/>
      <c r="C22" s="123">
        <v>567.8701640840419</v>
      </c>
      <c r="D22" s="123">
        <v>655.62903815677191</v>
      </c>
      <c r="E22" s="123">
        <v>56.405639614637934</v>
      </c>
      <c r="F22" s="123">
        <v>28.280770002624308</v>
      </c>
      <c r="G22" s="123">
        <v>31.001222860117572</v>
      </c>
      <c r="H22" s="123">
        <v>70.186510854987745</v>
      </c>
      <c r="I22" s="123">
        <v>78.050742311276309</v>
      </c>
      <c r="J22" s="123">
        <v>95.330624188874069</v>
      </c>
      <c r="K22" s="123">
        <v>130.35754761239585</v>
      </c>
      <c r="L22" s="123">
        <v>185.26544101185328</v>
      </c>
      <c r="M22" s="123">
        <v>262.92520718862687</v>
      </c>
      <c r="N22" s="123">
        <v>371.59550632340188</v>
      </c>
      <c r="O22" s="123">
        <v>551.30836792827211</v>
      </c>
      <c r="P22" s="123">
        <v>824.77278226327428</v>
      </c>
      <c r="Q22" s="123">
        <v>1282.8284195001827</v>
      </c>
      <c r="R22" s="123">
        <v>2000.4988100675498</v>
      </c>
      <c r="S22" s="123">
        <v>3182.0116430895309</v>
      </c>
      <c r="T22" s="123">
        <v>5127.2137400141864</v>
      </c>
      <c r="U22" s="123">
        <v>8566.1481775145166</v>
      </c>
      <c r="V22" s="123">
        <v>15209.802176740366</v>
      </c>
    </row>
    <row r="23" spans="1:22" ht="19.149999999999999" customHeight="1" x14ac:dyDescent="0.25">
      <c r="A23" s="474" t="s">
        <v>187</v>
      </c>
      <c r="B23" s="108"/>
      <c r="C23" s="123">
        <v>561.11623730590634</v>
      </c>
      <c r="D23" s="123">
        <v>635.59171492521398</v>
      </c>
      <c r="E23" s="123">
        <v>45.859458020104192</v>
      </c>
      <c r="F23" s="123">
        <v>19.503548287946437</v>
      </c>
      <c r="G23" s="123">
        <v>21.244755201059739</v>
      </c>
      <c r="H23" s="123">
        <v>64.524312719099612</v>
      </c>
      <c r="I23" s="123">
        <v>77.615600281173499</v>
      </c>
      <c r="J23" s="123">
        <v>87.88968529786267</v>
      </c>
      <c r="K23" s="123">
        <v>123.70735889032588</v>
      </c>
      <c r="L23" s="123">
        <v>177.14928135039656</v>
      </c>
      <c r="M23" s="123">
        <v>260.061662075198</v>
      </c>
      <c r="N23" s="123">
        <v>368.09319382485063</v>
      </c>
      <c r="O23" s="123">
        <v>523.58296486459858</v>
      </c>
      <c r="P23" s="123">
        <v>807.54959394805212</v>
      </c>
      <c r="Q23" s="123">
        <v>1208.9741661587498</v>
      </c>
      <c r="R23" s="123">
        <v>1921.5529704976743</v>
      </c>
      <c r="S23" s="123">
        <v>3052.5976683238573</v>
      </c>
      <c r="T23" s="123">
        <v>4973.1358930677497</v>
      </c>
      <c r="U23" s="123">
        <v>8145.6880935390027</v>
      </c>
      <c r="V23" s="123">
        <v>14687.659916660576</v>
      </c>
    </row>
    <row r="24" spans="1:22" ht="19.149999999999999" customHeight="1" x14ac:dyDescent="0.25">
      <c r="A24" s="474" t="s">
        <v>188</v>
      </c>
      <c r="B24" s="108"/>
      <c r="C24" s="123">
        <v>566.96799444253463</v>
      </c>
      <c r="D24" s="123">
        <v>578.36706832076925</v>
      </c>
      <c r="E24" s="123">
        <v>44.006973801125497</v>
      </c>
      <c r="F24" s="123">
        <v>19.727146966008085</v>
      </c>
      <c r="G24" s="123">
        <v>19.409901662719363</v>
      </c>
      <c r="H24" s="123">
        <v>58.456902442839848</v>
      </c>
      <c r="I24" s="123">
        <v>72.205419913073086</v>
      </c>
      <c r="J24" s="123">
        <v>81.715923517443642</v>
      </c>
      <c r="K24" s="123">
        <v>118.84253791987014</v>
      </c>
      <c r="L24" s="123">
        <v>175.90555935503349</v>
      </c>
      <c r="M24" s="123">
        <v>251.7615741666784</v>
      </c>
      <c r="N24" s="123">
        <v>356.02801283289608</v>
      </c>
      <c r="O24" s="123">
        <v>520.30200527205272</v>
      </c>
      <c r="P24" s="123">
        <v>812.15326257521656</v>
      </c>
      <c r="Q24" s="123">
        <v>1200.4673977246464</v>
      </c>
      <c r="R24" s="123">
        <v>1908.0382155143309</v>
      </c>
      <c r="S24" s="123">
        <v>3041.6501983018275</v>
      </c>
      <c r="T24" s="123">
        <v>4819.7362018316026</v>
      </c>
      <c r="U24" s="123">
        <v>7998.1239030884999</v>
      </c>
      <c r="V24" s="123">
        <v>14422.389666307858</v>
      </c>
    </row>
    <row r="25" spans="1:22" ht="19.149999999999999" customHeight="1" x14ac:dyDescent="0.25">
      <c r="A25" s="474" t="s">
        <v>540</v>
      </c>
      <c r="B25" s="41"/>
      <c r="C25" s="124">
        <v>565.08000000000004</v>
      </c>
      <c r="D25" s="124">
        <v>548.58000000000004</v>
      </c>
      <c r="E25" s="124">
        <v>44.11</v>
      </c>
      <c r="F25" s="124">
        <v>16.23</v>
      </c>
      <c r="G25" s="124">
        <v>16.84</v>
      </c>
      <c r="H25" s="124">
        <v>52.47</v>
      </c>
      <c r="I25" s="124">
        <v>67</v>
      </c>
      <c r="J25" s="124">
        <v>86.79</v>
      </c>
      <c r="K25" s="124">
        <v>112.67</v>
      </c>
      <c r="L25" s="124">
        <v>168.01</v>
      </c>
      <c r="M25" s="124">
        <v>240.56</v>
      </c>
      <c r="N25" s="124">
        <v>347.35</v>
      </c>
      <c r="O25" s="124">
        <v>499.57</v>
      </c>
      <c r="P25" s="124">
        <v>761.58</v>
      </c>
      <c r="Q25" s="124">
        <v>1157.47</v>
      </c>
      <c r="R25" s="124">
        <v>1829.85</v>
      </c>
      <c r="S25" s="124">
        <v>2959.27</v>
      </c>
      <c r="T25" s="124">
        <v>4704.46</v>
      </c>
      <c r="U25" s="124">
        <v>7753.6</v>
      </c>
      <c r="V25" s="124">
        <v>14093.38</v>
      </c>
    </row>
    <row r="26" spans="1:22" ht="19.149999999999999" customHeight="1" x14ac:dyDescent="0.25">
      <c r="A26" s="474" t="s">
        <v>541</v>
      </c>
      <c r="B26" s="41"/>
      <c r="C26" s="124">
        <v>575.63</v>
      </c>
      <c r="D26" s="124">
        <v>486.62</v>
      </c>
      <c r="E26" s="124">
        <v>39.79</v>
      </c>
      <c r="F26" s="124">
        <v>19.73</v>
      </c>
      <c r="G26" s="124">
        <v>17.79</v>
      </c>
      <c r="H26" s="124">
        <v>48.21</v>
      </c>
      <c r="I26" s="124">
        <v>63.63</v>
      </c>
      <c r="J26" s="124">
        <v>81.22</v>
      </c>
      <c r="K26" s="124">
        <v>118.14</v>
      </c>
      <c r="L26" s="124">
        <v>166.86</v>
      </c>
      <c r="M26" s="124">
        <v>241.03</v>
      </c>
      <c r="N26" s="124">
        <v>344.57</v>
      </c>
      <c r="O26" s="124">
        <v>503.16</v>
      </c>
      <c r="P26" s="124">
        <v>738.62</v>
      </c>
      <c r="Q26" s="124">
        <v>1144.44</v>
      </c>
      <c r="R26" s="124">
        <v>1813.68</v>
      </c>
      <c r="S26" s="124">
        <v>2905.77</v>
      </c>
      <c r="T26" s="124">
        <v>4661.49</v>
      </c>
      <c r="U26" s="124">
        <v>7508.35</v>
      </c>
      <c r="V26" s="124">
        <v>14143.51</v>
      </c>
    </row>
    <row r="27" spans="1:22" ht="19.149999999999999" customHeight="1" x14ac:dyDescent="0.25">
      <c r="A27" s="474" t="s">
        <v>189</v>
      </c>
      <c r="B27" s="41"/>
      <c r="C27" s="124">
        <v>590.27671680052788</v>
      </c>
      <c r="D27" s="124">
        <v>540.06673075835545</v>
      </c>
      <c r="E27" s="124">
        <v>37.192737272758009</v>
      </c>
      <c r="F27" s="124">
        <v>16.093132515265761</v>
      </c>
      <c r="G27" s="124">
        <v>17.074981440237565</v>
      </c>
      <c r="H27" s="124">
        <v>52.860519860981775</v>
      </c>
      <c r="I27" s="124">
        <v>64.220089518912658</v>
      </c>
      <c r="J27" s="124">
        <v>82.123671513604037</v>
      </c>
      <c r="K27" s="124">
        <v>118.40900748707561</v>
      </c>
      <c r="L27" s="124">
        <v>172.96411684309714</v>
      </c>
      <c r="M27" s="124">
        <v>251.03362196739215</v>
      </c>
      <c r="N27" s="124">
        <v>355.92816815182641</v>
      </c>
      <c r="O27" s="124">
        <v>499.05649014333318</v>
      </c>
      <c r="P27" s="124">
        <v>729.17288215001577</v>
      </c>
      <c r="Q27" s="124">
        <v>1117.1214706259429</v>
      </c>
      <c r="R27" s="124">
        <v>1748.9267882973263</v>
      </c>
      <c r="S27" s="124">
        <v>2862.3521163343016</v>
      </c>
      <c r="T27" s="124">
        <v>4576.8091316080245</v>
      </c>
      <c r="U27" s="124">
        <v>7605.3061026643609</v>
      </c>
      <c r="V27" s="124">
        <v>13918.724315970638</v>
      </c>
    </row>
    <row r="28" spans="1:22" ht="19.149999999999999" customHeight="1" x14ac:dyDescent="0.25">
      <c r="A28" s="474" t="s">
        <v>542</v>
      </c>
      <c r="B28" s="41"/>
      <c r="C28" s="123">
        <v>611.34409624565865</v>
      </c>
      <c r="D28" s="123">
        <v>510.10895748346246</v>
      </c>
      <c r="E28" s="123">
        <v>38.368058440293105</v>
      </c>
      <c r="F28" s="123">
        <v>16.865352646256504</v>
      </c>
      <c r="G28" s="123">
        <v>17.502163032339421</v>
      </c>
      <c r="H28" s="123">
        <v>52.279055797524229</v>
      </c>
      <c r="I28" s="123">
        <v>68.07978360015494</v>
      </c>
      <c r="J28" s="123">
        <v>94.317187489744015</v>
      </c>
      <c r="K28" s="123">
        <v>126.53410021344247</v>
      </c>
      <c r="L28" s="123">
        <v>177.96404859405735</v>
      </c>
      <c r="M28" s="123">
        <v>255.06998326882152</v>
      </c>
      <c r="N28" s="123">
        <v>357.97257250893119</v>
      </c>
      <c r="O28" s="123">
        <v>499.55457179990566</v>
      </c>
      <c r="P28" s="123">
        <v>731.47130370309833</v>
      </c>
      <c r="Q28" s="123">
        <v>1126.571516366015</v>
      </c>
      <c r="R28" s="123">
        <v>1717.8683563484374</v>
      </c>
      <c r="S28" s="123">
        <v>2803.727177677802</v>
      </c>
      <c r="T28" s="123">
        <v>4623.931388871847</v>
      </c>
      <c r="U28" s="123">
        <v>7489.6103113895078</v>
      </c>
      <c r="V28" s="123">
        <v>14100.86967872469</v>
      </c>
    </row>
    <row r="29" spans="1:22" ht="19.149999999999999" customHeight="1" x14ac:dyDescent="0.25">
      <c r="A29" s="474" t="s">
        <v>343</v>
      </c>
      <c r="B29" s="41"/>
      <c r="C29" s="123">
        <v>591.80785731169976</v>
      </c>
      <c r="D29" s="123">
        <v>485.80201121002312</v>
      </c>
      <c r="E29" s="123">
        <v>31.907759534471197</v>
      </c>
      <c r="F29" s="123">
        <v>14.761402673378456</v>
      </c>
      <c r="G29" s="123">
        <v>16.856258257707402</v>
      </c>
      <c r="H29" s="123">
        <v>46.515640884247325</v>
      </c>
      <c r="I29" s="123">
        <v>62.786172255904965</v>
      </c>
      <c r="J29" s="123">
        <v>85.772295548537826</v>
      </c>
      <c r="K29" s="123">
        <v>120.46873894274999</v>
      </c>
      <c r="L29" s="123">
        <v>176.48241465357731</v>
      </c>
      <c r="M29" s="123">
        <v>257.43600179410936</v>
      </c>
      <c r="N29" s="123">
        <v>348.07340245733121</v>
      </c>
      <c r="O29" s="123">
        <v>494.44874218802323</v>
      </c>
      <c r="P29" s="123">
        <v>703.99430137447757</v>
      </c>
      <c r="Q29" s="123">
        <v>1043.727676435368</v>
      </c>
      <c r="R29" s="123">
        <v>1605.0055905307975</v>
      </c>
      <c r="S29" s="123">
        <v>2639.4846858397723</v>
      </c>
      <c r="T29" s="123">
        <v>4270.0716410786081</v>
      </c>
      <c r="U29" s="123">
        <v>6854.5414978975523</v>
      </c>
      <c r="V29" s="123">
        <v>12735.389224404395</v>
      </c>
    </row>
    <row r="30" spans="1:22" ht="19.149999999999999" customHeight="1" x14ac:dyDescent="0.25">
      <c r="A30" s="474" t="s">
        <v>543</v>
      </c>
      <c r="B30" s="41"/>
      <c r="C30" s="123">
        <v>608.16555284262938</v>
      </c>
      <c r="D30" s="123">
        <v>498.29571434509705</v>
      </c>
      <c r="E30" s="123">
        <v>29.648713859240171</v>
      </c>
      <c r="F30" s="123">
        <v>15.087885143295582</v>
      </c>
      <c r="G30" s="123">
        <v>13.420710196771115</v>
      </c>
      <c r="H30" s="123">
        <v>40.012536435564328</v>
      </c>
      <c r="I30" s="123">
        <v>59.137053030686658</v>
      </c>
      <c r="J30" s="123">
        <v>76.14890722084877</v>
      </c>
      <c r="K30" s="123">
        <v>109.91818522105437</v>
      </c>
      <c r="L30" s="123">
        <v>164.62544464293541</v>
      </c>
      <c r="M30" s="123">
        <v>249.23115378963655</v>
      </c>
      <c r="N30" s="123">
        <v>346.44864478236349</v>
      </c>
      <c r="O30" s="123">
        <v>477.18944149868196</v>
      </c>
      <c r="P30" s="123">
        <v>681.61072855443854</v>
      </c>
      <c r="Q30" s="123">
        <v>1033.4963432108229</v>
      </c>
      <c r="R30" s="123">
        <v>1607.7456031266656</v>
      </c>
      <c r="S30" s="123">
        <v>2603.9176194877323</v>
      </c>
      <c r="T30" s="123">
        <v>4297.593671737598</v>
      </c>
      <c r="U30" s="123">
        <v>6877.7527035555104</v>
      </c>
      <c r="V30" s="123">
        <v>13184.96779978805</v>
      </c>
    </row>
    <row r="31" spans="1:22" ht="19.149999999999999" customHeight="1" x14ac:dyDescent="0.25">
      <c r="A31" s="474" t="s">
        <v>101</v>
      </c>
      <c r="B31" s="109"/>
      <c r="C31" s="123">
        <v>618.68371509911253</v>
      </c>
      <c r="D31" s="123">
        <v>472.61269995152691</v>
      </c>
      <c r="E31" s="123">
        <v>35.899246704331446</v>
      </c>
      <c r="F31" s="123">
        <v>14.180924715709777</v>
      </c>
      <c r="G31" s="123">
        <v>13.658932060346043</v>
      </c>
      <c r="H31" s="123">
        <v>38.930381567332205</v>
      </c>
      <c r="I31" s="123">
        <v>54.733349729226639</v>
      </c>
      <c r="J31" s="123">
        <v>69.399020436814979</v>
      </c>
      <c r="K31" s="123">
        <v>107.78562132410856</v>
      </c>
      <c r="L31" s="123">
        <v>162.82419021266901</v>
      </c>
      <c r="M31" s="123">
        <v>246.69397233976284</v>
      </c>
      <c r="N31" s="123">
        <v>344.01495246092588</v>
      </c>
      <c r="O31" s="123">
        <v>466.42704380332685</v>
      </c>
      <c r="P31" s="123">
        <v>660.97643949372389</v>
      </c>
      <c r="Q31" s="123">
        <v>1011.3970121513078</v>
      </c>
      <c r="R31" s="123">
        <v>1533.0319759902184</v>
      </c>
      <c r="S31" s="123">
        <v>2573.4575002403553</v>
      </c>
      <c r="T31" s="123">
        <v>4220.0593663550271</v>
      </c>
      <c r="U31" s="123">
        <v>6872.383373205741</v>
      </c>
      <c r="V31" s="123">
        <v>13324.689269542845</v>
      </c>
    </row>
    <row r="32" spans="1:22" ht="19.149999999999999" customHeight="1" x14ac:dyDescent="0.25">
      <c r="A32" s="474" t="s">
        <v>544</v>
      </c>
      <c r="B32" s="41"/>
      <c r="C32" s="123">
        <v>616.29999999999995</v>
      </c>
      <c r="D32" s="123">
        <v>420.4</v>
      </c>
      <c r="E32" s="123">
        <v>30.4</v>
      </c>
      <c r="F32" s="123">
        <v>18.8</v>
      </c>
      <c r="G32" s="123">
        <v>16.2</v>
      </c>
      <c r="H32" s="123">
        <v>38.1</v>
      </c>
      <c r="I32" s="123">
        <v>52.3</v>
      </c>
      <c r="J32" s="123">
        <v>70.599999999999994</v>
      </c>
      <c r="K32" s="123">
        <v>101.3</v>
      </c>
      <c r="L32" s="123">
        <v>156.30000000000001</v>
      </c>
      <c r="M32" s="123">
        <v>238.5</v>
      </c>
      <c r="N32" s="123">
        <v>327.3</v>
      </c>
      <c r="O32" s="123">
        <v>460</v>
      </c>
      <c r="P32" s="123">
        <v>653.20000000000005</v>
      </c>
      <c r="Q32" s="123">
        <v>965.6</v>
      </c>
      <c r="R32" s="123">
        <v>1479.1</v>
      </c>
      <c r="S32" s="123">
        <v>2442.1</v>
      </c>
      <c r="T32" s="123">
        <v>4043.7</v>
      </c>
      <c r="U32" s="123">
        <v>6636.6</v>
      </c>
      <c r="V32" s="123">
        <v>12907.7</v>
      </c>
    </row>
    <row r="33" spans="1:22" ht="19.149999999999999" customHeight="1" x14ac:dyDescent="0.25">
      <c r="A33" s="474" t="s">
        <v>545</v>
      </c>
      <c r="B33" s="41"/>
      <c r="C33" s="123">
        <v>625.29999999999995</v>
      </c>
      <c r="D33" s="123">
        <v>414.9</v>
      </c>
      <c r="E33" s="123">
        <v>25</v>
      </c>
      <c r="F33" s="123">
        <v>13</v>
      </c>
      <c r="G33" s="123">
        <v>14.2</v>
      </c>
      <c r="H33" s="123">
        <v>37.299999999999997</v>
      </c>
      <c r="I33" s="123">
        <v>46.2</v>
      </c>
      <c r="J33" s="123">
        <v>66.400000000000006</v>
      </c>
      <c r="K33" s="123">
        <v>95</v>
      </c>
      <c r="L33" s="123">
        <v>143.9</v>
      </c>
      <c r="M33" s="123">
        <v>229.3</v>
      </c>
      <c r="N33" s="123">
        <v>328.4</v>
      </c>
      <c r="O33" s="123">
        <v>449.6</v>
      </c>
      <c r="P33" s="123">
        <v>644.5</v>
      </c>
      <c r="Q33" s="123">
        <v>916.9</v>
      </c>
      <c r="R33" s="123">
        <v>1429.4</v>
      </c>
      <c r="S33" s="123">
        <v>2315.3000000000002</v>
      </c>
      <c r="T33" s="123">
        <v>3973.5</v>
      </c>
      <c r="U33" s="123">
        <v>6667</v>
      </c>
      <c r="V33" s="123">
        <v>13020.8</v>
      </c>
    </row>
    <row r="34" spans="1:22" ht="19.149999999999999" customHeight="1" x14ac:dyDescent="0.25">
      <c r="A34" s="474" t="s">
        <v>53</v>
      </c>
      <c r="B34" s="41"/>
      <c r="C34" s="123">
        <v>655.48487848000002</v>
      </c>
      <c r="D34" s="123">
        <v>482.70500457999998</v>
      </c>
      <c r="E34" s="123">
        <v>28.800546068999999</v>
      </c>
      <c r="F34" s="123">
        <v>11.911642086000001</v>
      </c>
      <c r="G34" s="123">
        <v>13.885447778</v>
      </c>
      <c r="H34" s="123">
        <v>36.952034705999999</v>
      </c>
      <c r="I34" s="123">
        <v>51.085344179000003</v>
      </c>
      <c r="J34" s="123">
        <v>61.764483620999997</v>
      </c>
      <c r="K34" s="123">
        <v>96.392654218000004</v>
      </c>
      <c r="L34" s="123">
        <v>153.23289227000001</v>
      </c>
      <c r="M34" s="123">
        <v>233.33751742999999</v>
      </c>
      <c r="N34" s="123">
        <v>331.75825577000001</v>
      </c>
      <c r="O34" s="123">
        <v>460.72680910999998</v>
      </c>
      <c r="P34" s="123">
        <v>633.8341021</v>
      </c>
      <c r="Q34" s="123">
        <v>924.45207986000003</v>
      </c>
      <c r="R34" s="123">
        <v>1440.0008759</v>
      </c>
      <c r="S34" s="123">
        <v>2322.0476238000001</v>
      </c>
      <c r="T34" s="123">
        <v>4045.0155543000001</v>
      </c>
      <c r="U34" s="123">
        <v>6713.8772172999998</v>
      </c>
      <c r="V34" s="123">
        <v>13324.25296</v>
      </c>
    </row>
    <row r="35" spans="1:22" ht="19.149999999999999" customHeight="1" x14ac:dyDescent="0.25">
      <c r="A35" s="474" t="s">
        <v>102</v>
      </c>
      <c r="B35" s="41"/>
      <c r="C35" s="123">
        <v>661.02524296000001</v>
      </c>
      <c r="D35" s="123">
        <v>423.24292667999998</v>
      </c>
      <c r="E35" s="123">
        <v>27.634986153</v>
      </c>
      <c r="F35" s="123">
        <v>14.150119908000001</v>
      </c>
      <c r="G35" s="123">
        <v>14.019356726</v>
      </c>
      <c r="H35" s="123">
        <v>35.628401351000001</v>
      </c>
      <c r="I35" s="123">
        <v>47.521711676000002</v>
      </c>
      <c r="J35" s="123">
        <v>62.585207453000002</v>
      </c>
      <c r="K35" s="123">
        <v>93.942621146999997</v>
      </c>
      <c r="L35" s="123">
        <v>146.922045</v>
      </c>
      <c r="M35" s="123">
        <v>226.83872271999999</v>
      </c>
      <c r="N35" s="123">
        <v>332.95500743000002</v>
      </c>
      <c r="O35" s="123">
        <v>440.38748383000001</v>
      </c>
      <c r="P35" s="123">
        <v>612.53467737000005</v>
      </c>
      <c r="Q35" s="123">
        <v>895.41522523000003</v>
      </c>
      <c r="R35" s="123">
        <v>1415.3359538</v>
      </c>
      <c r="S35" s="123">
        <v>2255.2934202000001</v>
      </c>
      <c r="T35" s="123">
        <v>3893.2831596999999</v>
      </c>
      <c r="U35" s="123">
        <v>6630.1604483000001</v>
      </c>
      <c r="V35" s="123">
        <v>13144.375488</v>
      </c>
    </row>
    <row r="36" spans="1:22" ht="19.350000000000001" customHeight="1" x14ac:dyDescent="0.25">
      <c r="A36" s="474" t="s">
        <v>546</v>
      </c>
      <c r="B36" s="41"/>
      <c r="C36" s="123">
        <v>661.28158293000001</v>
      </c>
      <c r="D36" s="123">
        <v>380.94008264000001</v>
      </c>
      <c r="E36" s="123">
        <v>21.046643188000001</v>
      </c>
      <c r="F36" s="123">
        <v>13.565772891</v>
      </c>
      <c r="G36" s="123">
        <v>15.227306741</v>
      </c>
      <c r="H36" s="123">
        <v>33.601504439999999</v>
      </c>
      <c r="I36" s="123">
        <v>43.081997848</v>
      </c>
      <c r="J36" s="123">
        <v>52.292264039000003</v>
      </c>
      <c r="K36" s="123">
        <v>83.835449615000002</v>
      </c>
      <c r="L36" s="123">
        <v>134.79111326</v>
      </c>
      <c r="M36" s="123">
        <v>209.97148275000001</v>
      </c>
      <c r="N36" s="123">
        <v>321.66017601999999</v>
      </c>
      <c r="O36" s="123">
        <v>451.27860470000002</v>
      </c>
      <c r="P36" s="123">
        <v>610.50835237000001</v>
      </c>
      <c r="Q36" s="123">
        <v>885.16315328999997</v>
      </c>
      <c r="R36" s="123">
        <v>1342.3891123000001</v>
      </c>
      <c r="S36" s="123">
        <v>2204.9847037</v>
      </c>
      <c r="T36" s="123">
        <v>3688.9816529</v>
      </c>
      <c r="U36" s="123">
        <v>6471.2890913000001</v>
      </c>
      <c r="V36" s="123">
        <v>12856.655892000001</v>
      </c>
    </row>
    <row r="37" spans="1:22" ht="19.350000000000001" customHeight="1" x14ac:dyDescent="0.25">
      <c r="A37" s="474" t="s">
        <v>547</v>
      </c>
      <c r="B37" s="41"/>
      <c r="C37" s="123">
        <v>696</v>
      </c>
      <c r="D37" s="123">
        <v>397.4</v>
      </c>
      <c r="E37" s="123">
        <v>22</v>
      </c>
      <c r="F37" s="123">
        <v>14.3</v>
      </c>
      <c r="G37" s="123">
        <v>13.7</v>
      </c>
      <c r="H37" s="123">
        <v>33</v>
      </c>
      <c r="I37" s="123">
        <v>42.2</v>
      </c>
      <c r="J37" s="123">
        <v>52.3</v>
      </c>
      <c r="K37" s="123">
        <v>83.8</v>
      </c>
      <c r="L37" s="123">
        <v>142</v>
      </c>
      <c r="M37" s="123">
        <v>213.6</v>
      </c>
      <c r="N37" s="123">
        <v>326.8</v>
      </c>
      <c r="O37" s="123">
        <v>456.4</v>
      </c>
      <c r="P37" s="123">
        <v>618.70000000000005</v>
      </c>
      <c r="Q37" s="123">
        <v>888.7</v>
      </c>
      <c r="R37" s="123">
        <v>1360.3</v>
      </c>
      <c r="S37" s="123">
        <v>2224.1</v>
      </c>
      <c r="T37" s="123">
        <v>3753.8</v>
      </c>
      <c r="U37" s="123">
        <v>6531.1</v>
      </c>
      <c r="V37" s="123">
        <v>13481.4</v>
      </c>
    </row>
    <row r="38" spans="1:22" ht="19.350000000000001" customHeight="1" x14ac:dyDescent="0.25">
      <c r="A38" s="474" t="s">
        <v>548</v>
      </c>
      <c r="B38" s="41"/>
      <c r="C38" s="123">
        <v>697.23223876953102</v>
      </c>
      <c r="D38" s="123">
        <v>439.62295221034037</v>
      </c>
      <c r="E38" s="123">
        <v>21.728856464606409</v>
      </c>
      <c r="F38" s="123">
        <v>9.4267247647079468</v>
      </c>
      <c r="G38" s="123">
        <v>11.76875718194623</v>
      </c>
      <c r="H38" s="123">
        <v>34.198955738863134</v>
      </c>
      <c r="I38" s="123">
        <v>44.253205405106399</v>
      </c>
      <c r="J38" s="123">
        <v>53.338969148941523</v>
      </c>
      <c r="K38" s="123">
        <v>78.272699600560742</v>
      </c>
      <c r="L38" s="123">
        <v>132.16053318701987</v>
      </c>
      <c r="M38" s="123">
        <v>210.02939292835788</v>
      </c>
      <c r="N38" s="123">
        <v>319.7956261121733</v>
      </c>
      <c r="O38" s="123">
        <v>442.63756424856194</v>
      </c>
      <c r="P38" s="123">
        <v>605.30004076865282</v>
      </c>
      <c r="Q38" s="123">
        <v>874.8091958098405</v>
      </c>
      <c r="R38" s="123">
        <v>1301.4306295258275</v>
      </c>
      <c r="S38" s="123">
        <v>2135.7553319239641</v>
      </c>
      <c r="T38" s="123">
        <v>3640.8589317034666</v>
      </c>
      <c r="U38" s="123">
        <v>6366.6509503999832</v>
      </c>
      <c r="V38" s="123">
        <v>13151.443425334968</v>
      </c>
    </row>
    <row r="39" spans="1:22" ht="19.350000000000001" customHeight="1" x14ac:dyDescent="0.25">
      <c r="A39" s="474" t="s">
        <v>549</v>
      </c>
      <c r="B39" s="41"/>
      <c r="C39" s="123">
        <v>733.1961</v>
      </c>
      <c r="D39" s="123">
        <v>407.13260000000002</v>
      </c>
      <c r="E39" s="123">
        <v>20.61589</v>
      </c>
      <c r="F39" s="123">
        <v>11.904859999999999</v>
      </c>
      <c r="G39" s="123">
        <v>13.242929999999999</v>
      </c>
      <c r="H39" s="123">
        <v>33.871609999999997</v>
      </c>
      <c r="I39" s="123">
        <v>45.702019999999997</v>
      </c>
      <c r="J39" s="123">
        <v>53.379939999999998</v>
      </c>
      <c r="K39" s="123">
        <v>83.245350000000002</v>
      </c>
      <c r="L39" s="123">
        <v>133.1114</v>
      </c>
      <c r="M39" s="123">
        <v>208.42179999999999</v>
      </c>
      <c r="N39" s="123">
        <v>314.11919999999998</v>
      </c>
      <c r="O39" s="123">
        <v>458.51350000000002</v>
      </c>
      <c r="P39" s="123">
        <v>633.0847</v>
      </c>
      <c r="Q39" s="123">
        <v>874.5027</v>
      </c>
      <c r="R39" s="123">
        <v>1298.279</v>
      </c>
      <c r="S39" s="123">
        <v>2152.4299999999998</v>
      </c>
      <c r="T39" s="123">
        <v>3638.3470000000002</v>
      </c>
      <c r="U39" s="123">
        <v>6590.2</v>
      </c>
      <c r="V39" s="123">
        <v>13771.59</v>
      </c>
    </row>
    <row r="40" spans="1:22" ht="19.350000000000001" customHeight="1" x14ac:dyDescent="0.25">
      <c r="A40" s="474" t="s">
        <v>550</v>
      </c>
      <c r="B40" s="41"/>
      <c r="C40" s="123">
        <v>729.5826416015625</v>
      </c>
      <c r="D40" s="123">
        <v>405.97925403941468</v>
      </c>
      <c r="E40" s="123">
        <v>16.53816357182108</v>
      </c>
      <c r="F40" s="123">
        <v>10.133262535605752</v>
      </c>
      <c r="G40" s="123">
        <v>13.70370745067815</v>
      </c>
      <c r="H40" s="123">
        <v>33.729010672976116</v>
      </c>
      <c r="I40" s="123">
        <v>42.612758421377443</v>
      </c>
      <c r="J40" s="123">
        <v>48.596140869074468</v>
      </c>
      <c r="K40" s="123">
        <v>77.851147456967851</v>
      </c>
      <c r="L40" s="123">
        <v>123.46435668202832</v>
      </c>
      <c r="M40" s="123">
        <v>200.49520747765456</v>
      </c>
      <c r="N40" s="123">
        <v>301.25360994175418</v>
      </c>
      <c r="O40" s="123">
        <v>438.04713813781223</v>
      </c>
      <c r="P40" s="123">
        <v>610.28159105949578</v>
      </c>
      <c r="Q40" s="123">
        <v>842.0605514434709</v>
      </c>
      <c r="R40" s="123">
        <v>1255.0114789198492</v>
      </c>
      <c r="S40" s="123">
        <v>2096.3149729907846</v>
      </c>
      <c r="T40" s="123">
        <v>3519.583956102455</v>
      </c>
      <c r="U40" s="123">
        <v>6182.0805166747459</v>
      </c>
      <c r="V40" s="123">
        <v>13729.705727008328</v>
      </c>
    </row>
    <row r="41" spans="1:22" ht="19.350000000000001" customHeight="1" x14ac:dyDescent="0.25">
      <c r="A41" s="474" t="s">
        <v>551</v>
      </c>
      <c r="B41" s="41"/>
      <c r="C41" s="123">
        <v>733.07216797127421</v>
      </c>
      <c r="D41" s="123">
        <v>424.84195540289369</v>
      </c>
      <c r="E41" s="123">
        <v>20.269899675920076</v>
      </c>
      <c r="F41" s="123">
        <v>10.084812272717288</v>
      </c>
      <c r="G41" s="123">
        <v>13.582117195625228</v>
      </c>
      <c r="H41" s="123">
        <v>30.863078902245867</v>
      </c>
      <c r="I41" s="123">
        <v>42.026724572962657</v>
      </c>
      <c r="J41" s="123">
        <v>48.167981004492461</v>
      </c>
      <c r="K41" s="123">
        <v>72.675699929445997</v>
      </c>
      <c r="L41" s="123">
        <v>117.67779523619562</v>
      </c>
      <c r="M41" s="123">
        <v>195.3871998886224</v>
      </c>
      <c r="N41" s="123">
        <v>298.55523853406112</v>
      </c>
      <c r="O41" s="123">
        <v>434.00634778611754</v>
      </c>
      <c r="P41" s="123">
        <v>609.44692580714752</v>
      </c>
      <c r="Q41" s="123">
        <v>839.07914936414704</v>
      </c>
      <c r="R41" s="123">
        <v>1219.9632359333189</v>
      </c>
      <c r="S41" s="123">
        <v>1996.0000903934374</v>
      </c>
      <c r="T41" s="123">
        <v>3392.8414901387873</v>
      </c>
      <c r="U41" s="123">
        <v>6065.674773533131</v>
      </c>
      <c r="V41" s="123">
        <v>13455.427094395576</v>
      </c>
    </row>
    <row r="42" spans="1:22" ht="18.75" customHeight="1" x14ac:dyDescent="0.25">
      <c r="A42" s="474" t="s">
        <v>104</v>
      </c>
      <c r="B42" s="533"/>
      <c r="C42" s="534">
        <v>743.44720709649994</v>
      </c>
      <c r="D42" s="123">
        <v>396.12377244430803</v>
      </c>
      <c r="E42" s="123">
        <v>17.98302184025852</v>
      </c>
      <c r="F42" s="123">
        <v>10.099499876726693</v>
      </c>
      <c r="G42" s="123">
        <v>11.685109664754204</v>
      </c>
      <c r="H42" s="123">
        <v>36.619413887232419</v>
      </c>
      <c r="I42" s="123">
        <v>45.187587171941701</v>
      </c>
      <c r="J42" s="123">
        <v>46.525479092378959</v>
      </c>
      <c r="K42" s="123">
        <v>71.017871496456806</v>
      </c>
      <c r="L42" s="123">
        <v>112.29383788821234</v>
      </c>
      <c r="M42" s="123">
        <v>187.63810534892048</v>
      </c>
      <c r="N42" s="123">
        <v>300.84764987629455</v>
      </c>
      <c r="O42" s="123">
        <v>433.98912690952466</v>
      </c>
      <c r="P42" s="123">
        <v>604.62835269219249</v>
      </c>
      <c r="Q42" s="123">
        <v>835.37794154307221</v>
      </c>
      <c r="R42" s="123">
        <v>1199.5864726406414</v>
      </c>
      <c r="S42" s="123">
        <v>1926.6270951546687</v>
      </c>
      <c r="T42" s="123">
        <v>3261.7381507490213</v>
      </c>
      <c r="U42" s="123">
        <v>5849.3860774093455</v>
      </c>
      <c r="V42" s="123">
        <v>13569.930600498286</v>
      </c>
    </row>
    <row r="43" spans="1:22" ht="18.75" customHeight="1" x14ac:dyDescent="0.25">
      <c r="A43" s="474" t="s">
        <v>552</v>
      </c>
      <c r="B43" s="681"/>
      <c r="C43" s="534">
        <v>733.8889407524415</v>
      </c>
      <c r="D43" s="123">
        <v>360.04153380151018</v>
      </c>
      <c r="E43" s="123">
        <v>16.8826182021281</v>
      </c>
      <c r="F43" s="123">
        <v>7.9673320188835</v>
      </c>
      <c r="G43" s="123">
        <v>11.160624512351101</v>
      </c>
      <c r="H43" s="123">
        <v>35.2076566688824</v>
      </c>
      <c r="I43" s="123">
        <v>46.327868373021097</v>
      </c>
      <c r="J43" s="123">
        <v>48.5178513576424</v>
      </c>
      <c r="K43" s="123">
        <v>62.994108068563499</v>
      </c>
      <c r="L43" s="123">
        <v>106.3945839818886</v>
      </c>
      <c r="M43" s="123">
        <v>177.9549810481202</v>
      </c>
      <c r="N43" s="123">
        <v>278.71233430772338</v>
      </c>
      <c r="O43" s="123">
        <v>426.86828754727219</v>
      </c>
      <c r="P43" s="123">
        <v>577.75440208497548</v>
      </c>
      <c r="Q43" s="123">
        <v>813.46990527211028</v>
      </c>
      <c r="R43" s="123">
        <v>1158.1549369353809</v>
      </c>
      <c r="S43" s="123">
        <v>1780.0724222694073</v>
      </c>
      <c r="T43" s="123">
        <v>3194.8199147502728</v>
      </c>
      <c r="U43" s="123">
        <v>5554.5744566177164</v>
      </c>
      <c r="V43" s="123">
        <v>13060.92621100293</v>
      </c>
    </row>
    <row r="44" spans="1:22" ht="18.75" customHeight="1" x14ac:dyDescent="0.25">
      <c r="A44" s="474" t="s">
        <v>533</v>
      </c>
      <c r="B44" s="681"/>
      <c r="C44" s="534">
        <v>784.7700779030414</v>
      </c>
      <c r="D44" s="123">
        <v>422.013860578883</v>
      </c>
      <c r="E44" s="123">
        <v>17.111094793444199</v>
      </c>
      <c r="F44" s="123">
        <v>7.9864437164775</v>
      </c>
      <c r="G44" s="123">
        <v>13.135745518202601</v>
      </c>
      <c r="H44" s="123">
        <v>34.899829497016199</v>
      </c>
      <c r="I44" s="123">
        <v>50.897261172479702</v>
      </c>
      <c r="J44" s="123">
        <v>49.359409568638299</v>
      </c>
      <c r="K44" s="123">
        <v>65.622221703413999</v>
      </c>
      <c r="L44" s="123">
        <v>103.943411133567</v>
      </c>
      <c r="M44" s="123">
        <v>183.42266595031199</v>
      </c>
      <c r="N44" s="123">
        <v>288.272869867596</v>
      </c>
      <c r="O44" s="123">
        <v>428.01963500320142</v>
      </c>
      <c r="P44" s="123">
        <v>588.80226135237137</v>
      </c>
      <c r="Q44" s="123">
        <v>830.5358667405053</v>
      </c>
      <c r="R44" s="123">
        <v>1196.441863236995</v>
      </c>
      <c r="S44" s="123">
        <v>1890.5056601421593</v>
      </c>
      <c r="T44" s="123">
        <v>3282.0458194419507</v>
      </c>
      <c r="U44" s="123">
        <v>5757.3924256341415</v>
      </c>
      <c r="V44" s="123">
        <v>13750.623581314394</v>
      </c>
    </row>
    <row r="45" spans="1:22" ht="19.350000000000001" customHeight="1" x14ac:dyDescent="0.25">
      <c r="A45" s="67" t="s">
        <v>567</v>
      </c>
      <c r="B45" s="681"/>
      <c r="C45" s="123">
        <v>893.81734810458863</v>
      </c>
      <c r="D45" s="123">
        <v>434.27806610993639</v>
      </c>
      <c r="E45" s="123">
        <v>18.6173469278155</v>
      </c>
      <c r="F45" s="123">
        <v>9.3984421602607</v>
      </c>
      <c r="G45" s="123">
        <v>10.4822233823463</v>
      </c>
      <c r="H45" s="123">
        <v>36.986527332160897</v>
      </c>
      <c r="I45" s="123">
        <v>49.736734584860699</v>
      </c>
      <c r="J45" s="123">
        <v>53.154576461381701</v>
      </c>
      <c r="K45" s="123">
        <v>69.2771994881045</v>
      </c>
      <c r="L45" s="123">
        <v>108.08252254502111</v>
      </c>
      <c r="M45" s="123">
        <v>182.0429682285617</v>
      </c>
      <c r="N45" s="123">
        <v>300.96461888378002</v>
      </c>
      <c r="O45" s="123">
        <v>443.86132293109699</v>
      </c>
      <c r="P45" s="123">
        <v>639.90934849232929</v>
      </c>
      <c r="Q45" s="123">
        <v>885.73735148468245</v>
      </c>
      <c r="R45" s="123">
        <v>1279.3728203660128</v>
      </c>
      <c r="S45" s="123">
        <v>2061.7563691691348</v>
      </c>
      <c r="T45" s="123">
        <v>3576.5841577384617</v>
      </c>
      <c r="U45" s="123">
        <v>6473.4698009198582</v>
      </c>
      <c r="V45" s="123">
        <v>16119.719045349617</v>
      </c>
    </row>
    <row r="46" spans="1:22" ht="19.350000000000001" customHeight="1" x14ac:dyDescent="0.25">
      <c r="A46" s="67" t="s">
        <v>601</v>
      </c>
      <c r="B46" s="681"/>
      <c r="C46" s="123">
        <v>880.688182147779</v>
      </c>
      <c r="D46" s="123">
        <v>441.3948995215676</v>
      </c>
      <c r="E46" s="123">
        <v>20.077108171835899</v>
      </c>
      <c r="F46" s="123">
        <v>9.5999984326532992</v>
      </c>
      <c r="G46" s="123">
        <v>14.4144071495459</v>
      </c>
      <c r="H46" s="123">
        <v>36.348018889491499</v>
      </c>
      <c r="I46" s="123">
        <v>49.798792567342197</v>
      </c>
      <c r="J46" s="123">
        <v>54.0985894222921</v>
      </c>
      <c r="K46" s="123">
        <v>64.670674488738698</v>
      </c>
      <c r="L46" s="123">
        <v>105.85741343612381</v>
      </c>
      <c r="M46" s="123">
        <v>180.6962112864598</v>
      </c>
      <c r="N46" s="123">
        <v>291.67474260712061</v>
      </c>
      <c r="O46" s="123">
        <v>456.4485237715686</v>
      </c>
      <c r="P46" s="123">
        <v>630.33121453755075</v>
      </c>
      <c r="Q46" s="123">
        <v>890.87373112591672</v>
      </c>
      <c r="R46" s="123">
        <v>1257.9579318963051</v>
      </c>
      <c r="S46" s="123">
        <v>1994.2934167844428</v>
      </c>
      <c r="T46" s="123">
        <v>3372.1933213402112</v>
      </c>
      <c r="U46" s="123">
        <v>6092.6072080748645</v>
      </c>
      <c r="V46" s="123">
        <v>15182.678496485929</v>
      </c>
    </row>
    <row r="47" spans="1:22" ht="19.350000000000001" customHeight="1" x14ac:dyDescent="0.25">
      <c r="A47" s="762" t="s">
        <v>762</v>
      </c>
      <c r="B47" s="535"/>
      <c r="C47" s="125">
        <v>860.23132265835966</v>
      </c>
      <c r="D47" s="125">
        <v>458.40543668847909</v>
      </c>
      <c r="E47" s="125">
        <v>19.042955466688401</v>
      </c>
      <c r="F47" s="125">
        <v>8.9642505687319005</v>
      </c>
      <c r="G47" s="125">
        <v>13.093679323890001</v>
      </c>
      <c r="H47" s="125">
        <v>37.050506665678697</v>
      </c>
      <c r="I47" s="125">
        <v>48.455906880387602</v>
      </c>
      <c r="J47" s="125">
        <v>53.062893596139702</v>
      </c>
      <c r="K47" s="125">
        <v>64.585488397276393</v>
      </c>
      <c r="L47" s="125">
        <v>104.0097742044039</v>
      </c>
      <c r="M47" s="125">
        <v>181.58679583658599</v>
      </c>
      <c r="N47" s="125">
        <v>291.46289735016722</v>
      </c>
      <c r="O47" s="125">
        <v>432.55431211303039</v>
      </c>
      <c r="P47" s="125">
        <v>620.60279561469997</v>
      </c>
      <c r="Q47" s="125">
        <v>872.84367047722617</v>
      </c>
      <c r="R47" s="125">
        <v>1225.3521533097426</v>
      </c>
      <c r="S47" s="125">
        <v>1883.4406434666569</v>
      </c>
      <c r="T47" s="125">
        <v>3131.9554020273567</v>
      </c>
      <c r="U47" s="125">
        <v>5685.8611420595507</v>
      </c>
      <c r="V47" s="125">
        <v>14173.642389124188</v>
      </c>
    </row>
    <row r="48" spans="1:22" s="710" customFormat="1" ht="28.5" customHeight="1" x14ac:dyDescent="0.25">
      <c r="A48" s="737" t="s">
        <v>763</v>
      </c>
      <c r="B48" s="738"/>
      <c r="C48" s="769">
        <f>(C47/C37)*100-100</f>
        <v>23.596454404936736</v>
      </c>
      <c r="D48" s="770">
        <f t="shared" ref="D48:V48" si="0">(D47/D37)*100-100</f>
        <v>15.351141592470839</v>
      </c>
      <c r="E48" s="770">
        <f t="shared" si="0"/>
        <v>-13.441111515052725</v>
      </c>
      <c r="F48" s="770">
        <f t="shared" si="0"/>
        <v>-37.31293308579091</v>
      </c>
      <c r="G48" s="770">
        <f t="shared" si="0"/>
        <v>-4.4256983657664222</v>
      </c>
      <c r="H48" s="770">
        <f t="shared" si="0"/>
        <v>12.274262623268783</v>
      </c>
      <c r="I48" s="770">
        <f t="shared" si="0"/>
        <v>14.824423887174405</v>
      </c>
      <c r="J48" s="770">
        <f t="shared" si="0"/>
        <v>1.4586875643206554</v>
      </c>
      <c r="K48" s="770">
        <f t="shared" si="0"/>
        <v>-22.929011459097381</v>
      </c>
      <c r="L48" s="770">
        <f t="shared" si="0"/>
        <v>-26.753680137743729</v>
      </c>
      <c r="M48" s="770">
        <f t="shared" si="0"/>
        <v>-14.98745513268446</v>
      </c>
      <c r="N48" s="770">
        <f t="shared" si="0"/>
        <v>-10.81306690631358</v>
      </c>
      <c r="O48" s="770">
        <f t="shared" si="0"/>
        <v>-5.2247344187049976</v>
      </c>
      <c r="P48" s="770">
        <f t="shared" si="0"/>
        <v>0.30754737590106629</v>
      </c>
      <c r="Q48" s="770">
        <f t="shared" si="0"/>
        <v>-1.7842162172582334</v>
      </c>
      <c r="R48" s="770">
        <f>(R47/R37)*100-100</f>
        <v>-9.9204474520515618</v>
      </c>
      <c r="S48" s="770">
        <f t="shared" si="0"/>
        <v>-15.316728408495266</v>
      </c>
      <c r="T48" s="770">
        <f t="shared" si="0"/>
        <v>-16.565736000123692</v>
      </c>
      <c r="U48" s="770">
        <f t="shared" si="0"/>
        <v>-12.941753425004194</v>
      </c>
      <c r="V48" s="770">
        <f t="shared" si="0"/>
        <v>5.1347960087541935</v>
      </c>
    </row>
    <row r="49" spans="1:22" ht="28.5" x14ac:dyDescent="0.25">
      <c r="A49" s="709" t="s">
        <v>753</v>
      </c>
      <c r="B49" s="739"/>
      <c r="C49" s="740">
        <f>(C37/C27)*100-100</f>
        <v>17.910800170557835</v>
      </c>
      <c r="D49" s="125">
        <f t="shared" ref="D49:U49" si="1">(D37/D27)*100-100</f>
        <v>-26.416500523560202</v>
      </c>
      <c r="E49" s="125">
        <f t="shared" si="1"/>
        <v>-40.848666666666666</v>
      </c>
      <c r="F49" s="125">
        <f t="shared" si="1"/>
        <v>-11.14222177419353</v>
      </c>
      <c r="G49" s="125">
        <f t="shared" si="1"/>
        <v>-19.765652173913054</v>
      </c>
      <c r="H49" s="125">
        <f t="shared" si="1"/>
        <v>-37.571556074766356</v>
      </c>
      <c r="I49" s="125">
        <f t="shared" si="1"/>
        <v>-34.288475279106848</v>
      </c>
      <c r="J49" s="125">
        <f t="shared" si="1"/>
        <v>-36.315560378548909</v>
      </c>
      <c r="K49" s="125">
        <f t="shared" si="1"/>
        <v>-29.228357049486462</v>
      </c>
      <c r="L49" s="125">
        <f t="shared" si="1"/>
        <v>-17.902046625766872</v>
      </c>
      <c r="M49" s="125">
        <f t="shared" si="1"/>
        <v>-14.911796146674959</v>
      </c>
      <c r="N49" s="125">
        <f t="shared" si="1"/>
        <v>-8.1837209746774988</v>
      </c>
      <c r="O49" s="125">
        <f t="shared" si="1"/>
        <v>-8.5474271922767429</v>
      </c>
      <c r="P49" s="125">
        <f t="shared" si="1"/>
        <v>-15.150437551144108</v>
      </c>
      <c r="Q49" s="125">
        <f t="shared" si="1"/>
        <v>-20.447326153167054</v>
      </c>
      <c r="R49" s="125">
        <f>(R37/R27)*100-100</f>
        <v>-22.22087230281808</v>
      </c>
      <c r="S49" s="125">
        <f t="shared" si="1"/>
        <v>-22.29816914180654</v>
      </c>
      <c r="T49" s="125">
        <f t="shared" si="1"/>
        <v>-17.982159796095033</v>
      </c>
      <c r="U49" s="125">
        <f t="shared" si="1"/>
        <v>-14.124429551731453</v>
      </c>
      <c r="V49" s="125">
        <f>(V37/V27)*100-100</f>
        <v>-3.1419856162309543</v>
      </c>
    </row>
    <row r="50" spans="1:22" ht="16.5" x14ac:dyDescent="0.25">
      <c r="A50" s="678" t="s">
        <v>532</v>
      </c>
    </row>
  </sheetData>
  <mergeCells count="1">
    <mergeCell ref="A1:V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1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BS41"/>
  <sheetViews>
    <sheetView showGridLines="0" view="pageBreakPreview" zoomScale="90" zoomScaleNormal="90" zoomScaleSheetLayoutView="90" workbookViewId="0">
      <selection activeCell="J44" sqref="J44"/>
    </sheetView>
  </sheetViews>
  <sheetFormatPr defaultRowHeight="15.75" x14ac:dyDescent="0.25"/>
  <cols>
    <col min="1" max="1" width="18.75" style="37" customWidth="1"/>
    <col min="2" max="2" width="3.25" style="113" customWidth="1"/>
    <col min="3" max="3" width="9.75" style="67" customWidth="1"/>
    <col min="4" max="5" width="8.125" style="67" customWidth="1"/>
    <col min="6" max="6" width="9.75" style="78" customWidth="1"/>
    <col min="7" max="8" width="8.125" style="78" customWidth="1"/>
    <col min="9" max="9" width="9.75" style="78" customWidth="1"/>
    <col min="10" max="11" width="8.125" style="78" customWidth="1"/>
    <col min="12" max="12" width="9.75" style="78" customWidth="1"/>
    <col min="13" max="14" width="8.125" style="78" customWidth="1"/>
    <col min="15" max="15" width="9.75" style="67" customWidth="1"/>
    <col min="16" max="17" width="8.125" style="67" customWidth="1"/>
    <col min="18" max="18" width="9.75" style="67" customWidth="1"/>
    <col min="19" max="20" width="8.125" style="67" customWidth="1"/>
    <col min="21" max="21" width="9.75" style="37" customWidth="1"/>
    <col min="22" max="23" width="8.125" style="37" customWidth="1"/>
    <col min="24" max="24" width="3.25" style="67" customWidth="1"/>
    <col min="25" max="25" width="18.75" style="37" customWidth="1"/>
    <col min="26" max="26" width="3.25" style="37" customWidth="1"/>
    <col min="27" max="27" width="9.75" style="67" customWidth="1"/>
    <col min="28" max="29" width="8.125" style="67" customWidth="1"/>
    <col min="30" max="30" width="9.75" style="37" customWidth="1"/>
    <col min="31" max="32" width="8.125" style="37" customWidth="1"/>
    <col min="33" max="33" width="9.75" style="37" customWidth="1"/>
    <col min="34" max="35" width="8.125" style="37" customWidth="1"/>
    <col min="36" max="36" width="9.75" style="37" customWidth="1"/>
    <col min="37" max="38" width="8.125" style="37" customWidth="1"/>
    <col min="39" max="39" width="9.75" style="37" customWidth="1"/>
    <col min="40" max="41" width="8.125" style="37" customWidth="1"/>
    <col min="42" max="42" width="9.75" style="37" customWidth="1"/>
    <col min="43" max="44" width="8.125" style="37" customWidth="1"/>
    <col min="45" max="45" width="9.75" style="37" customWidth="1"/>
    <col min="46" max="47" width="8.125" style="37" customWidth="1"/>
    <col min="48" max="48" width="3.25" style="37" customWidth="1"/>
    <col min="49" max="49" width="18.75" style="37" customWidth="1"/>
    <col min="50" max="50" width="3.25" style="37" customWidth="1"/>
    <col min="51" max="51" width="9.75" style="37" customWidth="1"/>
    <col min="52" max="53" width="8.125" style="37" customWidth="1"/>
    <col min="54" max="54" width="9.75" style="37" customWidth="1"/>
    <col min="55" max="56" width="8.125" style="37" customWidth="1"/>
    <col min="57" max="57" width="9.75" style="37" customWidth="1"/>
    <col min="58" max="59" width="8.125" style="37" customWidth="1"/>
    <col min="60" max="60" width="9.75" style="37" customWidth="1"/>
    <col min="61" max="62" width="8.125" style="37" customWidth="1"/>
    <col min="63" max="63" width="9.75" style="37" customWidth="1"/>
    <col min="64" max="65" width="8.125" style="37" customWidth="1"/>
    <col min="66" max="66" width="9.75" style="37" customWidth="1"/>
    <col min="67" max="68" width="8.125" style="37" customWidth="1"/>
    <col min="69" max="69" width="9.75" style="37" customWidth="1"/>
    <col min="70" max="71" width="8.125" style="37" customWidth="1"/>
    <col min="72" max="16384" width="9" style="37"/>
  </cols>
  <sheetData>
    <row r="1" spans="1:71" ht="25.5" customHeight="1" x14ac:dyDescent="0.25">
      <c r="A1" s="892" t="s">
        <v>285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892"/>
      <c r="S1" s="892"/>
      <c r="T1" s="892"/>
      <c r="U1" s="892"/>
      <c r="V1" s="892"/>
      <c r="W1" s="892"/>
      <c r="X1" s="761"/>
      <c r="Y1" s="892" t="s">
        <v>389</v>
      </c>
      <c r="Z1" s="892"/>
      <c r="AA1" s="892"/>
      <c r="AB1" s="892"/>
      <c r="AC1" s="892"/>
      <c r="AD1" s="892"/>
      <c r="AE1" s="892"/>
      <c r="AF1" s="892"/>
      <c r="AG1" s="892"/>
      <c r="AH1" s="892"/>
      <c r="AI1" s="892"/>
      <c r="AJ1" s="892"/>
      <c r="AK1" s="892"/>
      <c r="AL1" s="892"/>
      <c r="AM1" s="892"/>
      <c r="AN1" s="892"/>
      <c r="AO1" s="892"/>
      <c r="AP1" s="892"/>
      <c r="AQ1" s="892"/>
      <c r="AR1" s="892"/>
      <c r="AS1" s="892"/>
      <c r="AT1" s="892"/>
      <c r="AU1" s="892"/>
      <c r="AV1" s="761"/>
      <c r="AW1" s="892" t="s">
        <v>390</v>
      </c>
      <c r="AX1" s="892"/>
      <c r="AY1" s="892"/>
      <c r="AZ1" s="892"/>
      <c r="BA1" s="892"/>
      <c r="BB1" s="892"/>
      <c r="BC1" s="892"/>
      <c r="BD1" s="892"/>
      <c r="BE1" s="892"/>
      <c r="BF1" s="892"/>
      <c r="BG1" s="892"/>
      <c r="BH1" s="892"/>
      <c r="BI1" s="892"/>
      <c r="BJ1" s="892"/>
      <c r="BK1" s="892"/>
      <c r="BL1" s="892"/>
      <c r="BM1" s="892"/>
      <c r="BN1" s="892"/>
      <c r="BO1" s="892"/>
      <c r="BP1" s="892"/>
      <c r="BQ1" s="892"/>
      <c r="BR1" s="892"/>
      <c r="BS1" s="892"/>
    </row>
    <row r="2" spans="1:71" ht="14.25" customHeight="1" x14ac:dyDescent="0.25">
      <c r="C2" s="262"/>
      <c r="D2" s="262"/>
      <c r="E2" s="262"/>
      <c r="F2" s="37"/>
      <c r="G2" s="37"/>
      <c r="H2" s="113"/>
      <c r="I2" s="113"/>
      <c r="J2" s="113"/>
      <c r="K2" s="113"/>
      <c r="L2" s="113"/>
      <c r="M2" s="113"/>
      <c r="N2" s="113"/>
      <c r="O2" s="263" t="s">
        <v>0</v>
      </c>
      <c r="P2" s="263"/>
      <c r="Q2" s="263"/>
      <c r="R2" s="263"/>
      <c r="S2" s="263"/>
      <c r="U2" s="67"/>
      <c r="V2" s="67"/>
      <c r="W2" s="436" t="s">
        <v>764</v>
      </c>
      <c r="X2" s="436"/>
      <c r="Z2" s="113"/>
      <c r="AA2" s="262"/>
      <c r="AB2" s="262"/>
      <c r="AC2" s="262"/>
      <c r="AF2" s="113"/>
      <c r="AG2" s="113"/>
      <c r="AH2" s="113"/>
      <c r="AI2" s="113"/>
      <c r="AJ2" s="263" t="s">
        <v>0</v>
      </c>
      <c r="AK2" s="263"/>
      <c r="AL2" s="263"/>
      <c r="AM2" s="263"/>
      <c r="AN2" s="263"/>
      <c r="AP2" s="113"/>
      <c r="AQ2" s="113"/>
      <c r="AS2" s="67"/>
      <c r="AT2" s="67"/>
      <c r="AU2" s="436" t="s">
        <v>292</v>
      </c>
      <c r="AV2" s="436"/>
      <c r="AX2" s="113"/>
      <c r="AY2" s="263"/>
      <c r="AZ2" s="263"/>
      <c r="BA2" s="436"/>
      <c r="BB2" s="262"/>
      <c r="BC2" s="262"/>
      <c r="BD2" s="262"/>
      <c r="BE2" s="113"/>
      <c r="BF2" s="113"/>
      <c r="BG2" s="113"/>
      <c r="BJ2" s="113"/>
      <c r="BK2" s="113"/>
      <c r="BL2" s="113"/>
      <c r="BM2" s="113"/>
      <c r="BN2" s="263" t="s">
        <v>0</v>
      </c>
      <c r="BO2" s="263"/>
      <c r="BP2" s="263"/>
      <c r="BQ2" s="67"/>
      <c r="BR2" s="67"/>
      <c r="BS2" s="436" t="s">
        <v>765</v>
      </c>
    </row>
    <row r="3" spans="1:71" ht="33" customHeight="1" x14ac:dyDescent="0.25">
      <c r="A3" s="893" t="s">
        <v>46</v>
      </c>
      <c r="B3" s="895"/>
      <c r="C3" s="897" t="s">
        <v>233</v>
      </c>
      <c r="D3" s="898"/>
      <c r="E3" s="899"/>
      <c r="F3" s="897" t="s">
        <v>382</v>
      </c>
      <c r="G3" s="898"/>
      <c r="H3" s="899"/>
      <c r="I3" s="900" t="s">
        <v>383</v>
      </c>
      <c r="J3" s="901"/>
      <c r="K3" s="902"/>
      <c r="L3" s="897" t="s">
        <v>384</v>
      </c>
      <c r="M3" s="898"/>
      <c r="N3" s="899"/>
      <c r="O3" s="897" t="s">
        <v>234</v>
      </c>
      <c r="P3" s="898"/>
      <c r="Q3" s="899"/>
      <c r="R3" s="897" t="s">
        <v>373</v>
      </c>
      <c r="S3" s="898"/>
      <c r="T3" s="898"/>
      <c r="U3" s="903" t="s">
        <v>766</v>
      </c>
      <c r="V3" s="904"/>
      <c r="W3" s="904"/>
      <c r="X3" s="560"/>
      <c r="Y3" s="893" t="s">
        <v>46</v>
      </c>
      <c r="Z3" s="895"/>
      <c r="AA3" s="897" t="s">
        <v>385</v>
      </c>
      <c r="AB3" s="898"/>
      <c r="AC3" s="899"/>
      <c r="AD3" s="897" t="s">
        <v>386</v>
      </c>
      <c r="AE3" s="898"/>
      <c r="AF3" s="899"/>
      <c r="AG3" s="905" t="s">
        <v>557</v>
      </c>
      <c r="AH3" s="901"/>
      <c r="AI3" s="902"/>
      <c r="AJ3" s="897" t="s">
        <v>387</v>
      </c>
      <c r="AK3" s="898"/>
      <c r="AL3" s="899"/>
      <c r="AM3" s="908" t="s">
        <v>556</v>
      </c>
      <c r="AN3" s="909"/>
      <c r="AO3" s="909"/>
      <c r="AP3" s="906" t="s">
        <v>376</v>
      </c>
      <c r="AQ3" s="907"/>
      <c r="AR3" s="907"/>
      <c r="AS3" s="910" t="s">
        <v>613</v>
      </c>
      <c r="AT3" s="898"/>
      <c r="AU3" s="898"/>
      <c r="AV3" s="560"/>
      <c r="AW3" s="893" t="s">
        <v>46</v>
      </c>
      <c r="AX3" s="895"/>
      <c r="AY3" s="914" t="s">
        <v>767</v>
      </c>
      <c r="AZ3" s="915"/>
      <c r="BA3" s="915"/>
      <c r="BB3" s="897" t="s">
        <v>391</v>
      </c>
      <c r="BC3" s="898"/>
      <c r="BD3" s="899"/>
      <c r="BE3" s="905" t="s">
        <v>612</v>
      </c>
      <c r="BF3" s="901"/>
      <c r="BG3" s="902"/>
      <c r="BH3" s="905" t="s">
        <v>611</v>
      </c>
      <c r="BI3" s="901"/>
      <c r="BJ3" s="902"/>
      <c r="BK3" s="911" t="s">
        <v>378</v>
      </c>
      <c r="BL3" s="912"/>
      <c r="BM3" s="913"/>
      <c r="BN3" s="897" t="s">
        <v>388</v>
      </c>
      <c r="BO3" s="898"/>
      <c r="BP3" s="899"/>
      <c r="BQ3" s="908" t="s">
        <v>768</v>
      </c>
      <c r="BR3" s="907"/>
      <c r="BS3" s="907"/>
    </row>
    <row r="4" spans="1:71" ht="38.1" customHeight="1" x14ac:dyDescent="0.25">
      <c r="A4" s="894"/>
      <c r="B4" s="896"/>
      <c r="C4" s="564" t="s">
        <v>769</v>
      </c>
      <c r="D4" s="565" t="s">
        <v>232</v>
      </c>
      <c r="E4" s="566" t="s">
        <v>770</v>
      </c>
      <c r="F4" s="564" t="s">
        <v>357</v>
      </c>
      <c r="G4" s="565" t="s">
        <v>232</v>
      </c>
      <c r="H4" s="566" t="s">
        <v>231</v>
      </c>
      <c r="I4" s="564" t="s">
        <v>357</v>
      </c>
      <c r="J4" s="565" t="s">
        <v>232</v>
      </c>
      <c r="K4" s="566" t="s">
        <v>231</v>
      </c>
      <c r="L4" s="564" t="s">
        <v>357</v>
      </c>
      <c r="M4" s="565" t="s">
        <v>232</v>
      </c>
      <c r="N4" s="566" t="s">
        <v>231</v>
      </c>
      <c r="O4" s="564" t="s">
        <v>771</v>
      </c>
      <c r="P4" s="565" t="s">
        <v>232</v>
      </c>
      <c r="Q4" s="566" t="s">
        <v>231</v>
      </c>
      <c r="R4" s="564" t="s">
        <v>357</v>
      </c>
      <c r="S4" s="565" t="s">
        <v>232</v>
      </c>
      <c r="T4" s="717" t="s">
        <v>772</v>
      </c>
      <c r="U4" s="564" t="s">
        <v>771</v>
      </c>
      <c r="V4" s="565" t="s">
        <v>232</v>
      </c>
      <c r="W4" s="567" t="s">
        <v>231</v>
      </c>
      <c r="X4" s="568"/>
      <c r="Y4" s="894"/>
      <c r="Z4" s="896"/>
      <c r="AA4" s="564" t="s">
        <v>771</v>
      </c>
      <c r="AB4" s="565" t="s">
        <v>232</v>
      </c>
      <c r="AC4" s="569" t="s">
        <v>231</v>
      </c>
      <c r="AD4" s="564" t="s">
        <v>357</v>
      </c>
      <c r="AE4" s="565" t="s">
        <v>232</v>
      </c>
      <c r="AF4" s="566" t="s">
        <v>773</v>
      </c>
      <c r="AG4" s="564" t="s">
        <v>357</v>
      </c>
      <c r="AH4" s="565" t="s">
        <v>232</v>
      </c>
      <c r="AI4" s="566" t="s">
        <v>772</v>
      </c>
      <c r="AJ4" s="564" t="s">
        <v>771</v>
      </c>
      <c r="AK4" s="565" t="s">
        <v>232</v>
      </c>
      <c r="AL4" s="566" t="s">
        <v>772</v>
      </c>
      <c r="AM4" s="564" t="s">
        <v>357</v>
      </c>
      <c r="AN4" s="565" t="s">
        <v>232</v>
      </c>
      <c r="AO4" s="717" t="s">
        <v>231</v>
      </c>
      <c r="AP4" s="564" t="s">
        <v>771</v>
      </c>
      <c r="AQ4" s="565" t="s">
        <v>232</v>
      </c>
      <c r="AR4" s="717" t="s">
        <v>774</v>
      </c>
      <c r="AS4" s="564" t="s">
        <v>771</v>
      </c>
      <c r="AT4" s="684" t="s">
        <v>232</v>
      </c>
      <c r="AU4" s="567" t="s">
        <v>772</v>
      </c>
      <c r="AV4" s="568"/>
      <c r="AW4" s="894"/>
      <c r="AX4" s="896"/>
      <c r="AY4" s="743" t="s">
        <v>775</v>
      </c>
      <c r="AZ4" s="565" t="s">
        <v>232</v>
      </c>
      <c r="BA4" s="566" t="s">
        <v>772</v>
      </c>
      <c r="BB4" s="564" t="s">
        <v>776</v>
      </c>
      <c r="BC4" s="565" t="s">
        <v>232</v>
      </c>
      <c r="BD4" s="566" t="s">
        <v>772</v>
      </c>
      <c r="BE4" s="564" t="s">
        <v>771</v>
      </c>
      <c r="BF4" s="565" t="s">
        <v>232</v>
      </c>
      <c r="BG4" s="566" t="s">
        <v>772</v>
      </c>
      <c r="BH4" s="564" t="s">
        <v>771</v>
      </c>
      <c r="BI4" s="565" t="s">
        <v>232</v>
      </c>
      <c r="BJ4" s="566" t="s">
        <v>772</v>
      </c>
      <c r="BK4" s="564" t="s">
        <v>771</v>
      </c>
      <c r="BL4" s="565" t="s">
        <v>232</v>
      </c>
      <c r="BM4" s="566" t="s">
        <v>777</v>
      </c>
      <c r="BN4" s="564" t="s">
        <v>771</v>
      </c>
      <c r="BO4" s="565" t="s">
        <v>232</v>
      </c>
      <c r="BP4" s="566" t="s">
        <v>772</v>
      </c>
      <c r="BQ4" s="564" t="s">
        <v>771</v>
      </c>
      <c r="BR4" s="565" t="s">
        <v>232</v>
      </c>
      <c r="BS4" s="569" t="s">
        <v>772</v>
      </c>
    </row>
    <row r="5" spans="1:71" ht="20.100000000000001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437"/>
      <c r="P5" s="36"/>
      <c r="Q5" s="121"/>
      <c r="R5" s="538"/>
      <c r="S5" s="550"/>
      <c r="T5" s="556"/>
      <c r="U5" s="538"/>
      <c r="V5" s="550"/>
      <c r="W5" s="36"/>
      <c r="X5" s="36"/>
      <c r="Y5" s="113" t="s">
        <v>358</v>
      </c>
      <c r="Z5" s="763"/>
      <c r="AA5" s="36"/>
      <c r="AB5" s="550"/>
      <c r="AC5" s="556"/>
      <c r="AD5" s="36"/>
      <c r="AE5" s="36"/>
      <c r="AF5" s="121"/>
      <c r="AG5" s="36"/>
      <c r="AH5" s="36"/>
      <c r="AI5" s="36"/>
      <c r="AJ5" s="437"/>
      <c r="AK5" s="36"/>
      <c r="AL5" s="36"/>
      <c r="AM5" s="538"/>
      <c r="AN5" s="550"/>
      <c r="AO5" s="556"/>
      <c r="AP5" s="538"/>
      <c r="AQ5" s="550"/>
      <c r="AR5" s="556"/>
      <c r="AS5" s="550"/>
      <c r="AT5" s="36"/>
      <c r="AU5" s="36"/>
      <c r="AV5" s="36"/>
      <c r="AW5" s="113" t="s">
        <v>358</v>
      </c>
      <c r="AX5" s="36"/>
      <c r="AY5" s="537"/>
      <c r="AZ5" s="36"/>
      <c r="BA5" s="550"/>
      <c r="BB5" s="538"/>
      <c r="BC5" s="550"/>
      <c r="BD5" s="556"/>
      <c r="BE5" s="437"/>
      <c r="BF5" s="36"/>
      <c r="BG5" s="556"/>
      <c r="BH5" s="36"/>
      <c r="BI5" s="36"/>
      <c r="BJ5" s="36"/>
      <c r="BK5" s="538"/>
      <c r="BL5" s="36"/>
      <c r="BM5" s="121"/>
      <c r="BN5" s="437"/>
      <c r="BO5" s="36"/>
      <c r="BP5" s="121"/>
      <c r="BQ5" s="437"/>
      <c r="BR5" s="36"/>
      <c r="BS5" s="36"/>
    </row>
    <row r="6" spans="1:71" ht="20.100000000000001" customHeight="1" x14ac:dyDescent="0.25">
      <c r="A6" s="67" t="s">
        <v>101</v>
      </c>
      <c r="B6" s="164"/>
      <c r="C6" s="539">
        <v>142283</v>
      </c>
      <c r="D6" s="36">
        <v>618.68371500000001</v>
      </c>
      <c r="E6" s="121">
        <v>484.26726500000001</v>
      </c>
      <c r="F6" s="539">
        <v>39345</v>
      </c>
      <c r="G6" s="36">
        <v>171.08379524754019</v>
      </c>
      <c r="H6" s="121">
        <v>135.09594382568841</v>
      </c>
      <c r="I6" s="539">
        <v>14317</v>
      </c>
      <c r="J6" s="36">
        <v>62.255693033103064</v>
      </c>
      <c r="K6" s="121">
        <v>47.361038841294132</v>
      </c>
      <c r="L6" s="539">
        <v>9165</v>
      </c>
      <c r="M6" s="36">
        <v>39.851836330228743</v>
      </c>
      <c r="N6" s="121">
        <v>29.084470937054387</v>
      </c>
      <c r="O6" s="539">
        <v>11540</v>
      </c>
      <c r="P6" s="36">
        <v>50.176984638715268</v>
      </c>
      <c r="Q6" s="121">
        <v>37.832921362575675</v>
      </c>
      <c r="R6" s="540">
        <v>8412</v>
      </c>
      <c r="S6" s="36">
        <v>36.579052485918496</v>
      </c>
      <c r="T6" s="121">
        <v>28.229604804645813</v>
      </c>
      <c r="U6" s="540">
        <v>3551</v>
      </c>
      <c r="V6" s="36">
        <v>15.44280265698548</v>
      </c>
      <c r="W6" s="36">
        <v>11.476530968962308</v>
      </c>
      <c r="X6" s="36"/>
      <c r="Y6" s="67" t="s">
        <v>101</v>
      </c>
      <c r="Z6" s="164"/>
      <c r="AA6" s="540">
        <v>7077</v>
      </c>
      <c r="AB6" s="36">
        <v>30.772648</v>
      </c>
      <c r="AC6" s="121">
        <v>27.020429</v>
      </c>
      <c r="AD6" s="539">
        <v>5875</v>
      </c>
      <c r="AE6" s="36">
        <v>25.546147445818416</v>
      </c>
      <c r="AF6" s="121">
        <v>18.493198087321101</v>
      </c>
      <c r="AG6" s="539">
        <v>3495</v>
      </c>
      <c r="AH6" s="36">
        <v>15.19626693572334</v>
      </c>
      <c r="AI6" s="121">
        <v>11.531293915343458</v>
      </c>
      <c r="AJ6" s="539">
        <v>4128</v>
      </c>
      <c r="AK6" s="36">
        <v>17.949624</v>
      </c>
      <c r="AL6" s="36">
        <v>15.191274</v>
      </c>
      <c r="AM6" s="540">
        <v>690</v>
      </c>
      <c r="AN6" s="36">
        <v>3.0015012097304403</v>
      </c>
      <c r="AO6" s="121">
        <v>2.1053579715895987</v>
      </c>
      <c r="AP6" s="540">
        <v>5116</v>
      </c>
      <c r="AQ6" s="36">
        <v>22.247510885283898</v>
      </c>
      <c r="AR6" s="121">
        <v>17.725815108288671</v>
      </c>
      <c r="AS6" s="539">
        <v>2498</v>
      </c>
      <c r="AT6" s="36">
        <v>10.861882246133154</v>
      </c>
      <c r="AU6" s="36">
        <v>7.7816002333187226</v>
      </c>
      <c r="AV6" s="36"/>
      <c r="AW6" s="67" t="s">
        <v>101</v>
      </c>
      <c r="AX6" s="164"/>
      <c r="AY6" s="685">
        <v>0</v>
      </c>
      <c r="AZ6" s="685">
        <v>0</v>
      </c>
      <c r="BA6" s="685">
        <v>0</v>
      </c>
      <c r="BB6" s="540">
        <v>2792</v>
      </c>
      <c r="BC6" s="36">
        <v>12.141082061224489</v>
      </c>
      <c r="BD6" s="121">
        <v>9.0326429468367913</v>
      </c>
      <c r="BE6" s="539">
        <v>1406</v>
      </c>
      <c r="BF6" s="36">
        <v>6.1122321989664083</v>
      </c>
      <c r="BG6" s="121">
        <v>4.7150296778048153</v>
      </c>
      <c r="BH6" s="539">
        <v>565</v>
      </c>
      <c r="BI6" s="36">
        <v>2.4558151460101869</v>
      </c>
      <c r="BJ6" s="121">
        <v>1.7828539939184651</v>
      </c>
      <c r="BK6" s="539">
        <v>1326</v>
      </c>
      <c r="BL6" s="36">
        <v>5.7660923917597762</v>
      </c>
      <c r="BM6" s="121">
        <v>4.4562675806452399</v>
      </c>
      <c r="BN6" s="539">
        <v>655</v>
      </c>
      <c r="BO6" s="36">
        <v>2.8461329076576578</v>
      </c>
      <c r="BP6" s="121">
        <v>2.1650676827251805</v>
      </c>
      <c r="BQ6" s="539">
        <v>4</v>
      </c>
      <c r="BR6" s="138" t="s">
        <v>859</v>
      </c>
      <c r="BS6" s="138" t="s">
        <v>859</v>
      </c>
    </row>
    <row r="7" spans="1:71" ht="20.100000000000001" customHeight="1" x14ac:dyDescent="0.25">
      <c r="A7" s="67" t="s">
        <v>51</v>
      </c>
      <c r="B7" s="164"/>
      <c r="C7" s="539">
        <v>142240</v>
      </c>
      <c r="D7" s="36">
        <v>616.33384799999999</v>
      </c>
      <c r="E7" s="121">
        <v>466.68666200000001</v>
      </c>
      <c r="F7" s="539">
        <v>40361</v>
      </c>
      <c r="G7" s="36">
        <v>174.88861607481962</v>
      </c>
      <c r="H7" s="121">
        <v>133.8507695024453</v>
      </c>
      <c r="I7" s="539">
        <v>13742</v>
      </c>
      <c r="J7" s="36">
        <v>59.54478738425518</v>
      </c>
      <c r="K7" s="121">
        <v>43.708942024306083</v>
      </c>
      <c r="L7" s="539">
        <v>8844</v>
      </c>
      <c r="M7" s="36">
        <v>38.323156796065867</v>
      </c>
      <c r="N7" s="121">
        <v>26.692139752344172</v>
      </c>
      <c r="O7" s="539">
        <v>11237</v>
      </c>
      <c r="P7" s="36">
        <v>48.688524401562496</v>
      </c>
      <c r="Q7" s="121">
        <v>35.472753119111132</v>
      </c>
      <c r="R7" s="540">
        <v>8615</v>
      </c>
      <c r="S7" s="36">
        <v>37.331115194900782</v>
      </c>
      <c r="T7" s="121">
        <v>27.873437064059708</v>
      </c>
      <c r="U7" s="540">
        <v>3768</v>
      </c>
      <c r="V7" s="36">
        <v>16.327835269571025</v>
      </c>
      <c r="W7" s="36">
        <v>11.708288164559802</v>
      </c>
      <c r="X7" s="36"/>
      <c r="Y7" s="67" t="s">
        <v>51</v>
      </c>
      <c r="Z7" s="164"/>
      <c r="AA7" s="540">
        <v>7358</v>
      </c>
      <c r="AB7" s="36">
        <v>31.882624</v>
      </c>
      <c r="AC7" s="121">
        <v>27.660260000000001</v>
      </c>
      <c r="AD7" s="539">
        <v>5417</v>
      </c>
      <c r="AE7" s="36">
        <v>23.471995644158799</v>
      </c>
      <c r="AF7" s="121">
        <v>16.228053811900477</v>
      </c>
      <c r="AG7" s="539">
        <v>3483</v>
      </c>
      <c r="AH7" s="36">
        <v>15.094057358319754</v>
      </c>
      <c r="AI7" s="121">
        <v>10.924114826028854</v>
      </c>
      <c r="AJ7" s="539">
        <v>4063</v>
      </c>
      <c r="AK7" s="36">
        <v>17.605205000000002</v>
      </c>
      <c r="AL7" s="36">
        <v>14.675974</v>
      </c>
      <c r="AM7" s="540">
        <v>810</v>
      </c>
      <c r="AN7" s="36">
        <v>3.5084362163050624</v>
      </c>
      <c r="AO7" s="121">
        <v>2.3418782566668477</v>
      </c>
      <c r="AP7" s="540">
        <v>5117</v>
      </c>
      <c r="AQ7" s="36">
        <v>22.174219309385865</v>
      </c>
      <c r="AR7" s="121">
        <v>17.271531909388901</v>
      </c>
      <c r="AS7" s="539">
        <v>2289</v>
      </c>
      <c r="AT7" s="36">
        <v>9.9191127101546748</v>
      </c>
      <c r="AU7" s="36">
        <v>6.7157165921291959</v>
      </c>
      <c r="AV7" s="36"/>
      <c r="AW7" s="67" t="s">
        <v>51</v>
      </c>
      <c r="AX7" s="164"/>
      <c r="AY7" s="685">
        <v>0</v>
      </c>
      <c r="AZ7" s="685">
        <v>0</v>
      </c>
      <c r="BA7" s="685">
        <v>0</v>
      </c>
      <c r="BB7" s="540">
        <v>2862</v>
      </c>
      <c r="BC7" s="36">
        <v>12.403315250728863</v>
      </c>
      <c r="BD7" s="121">
        <v>8.8988820403899123</v>
      </c>
      <c r="BE7" s="539">
        <v>1441</v>
      </c>
      <c r="BF7" s="36">
        <v>6.2428917786391036</v>
      </c>
      <c r="BG7" s="121">
        <v>4.5764167685243438</v>
      </c>
      <c r="BH7" s="539">
        <v>594</v>
      </c>
      <c r="BI7" s="36">
        <v>2.5731878471986422</v>
      </c>
      <c r="BJ7" s="121">
        <v>1.7843995550989395</v>
      </c>
      <c r="BK7" s="539">
        <v>1125</v>
      </c>
      <c r="BL7" s="36">
        <v>4.8767599511173181</v>
      </c>
      <c r="BM7" s="121">
        <v>3.5871605926660406</v>
      </c>
      <c r="BN7" s="539">
        <v>598</v>
      </c>
      <c r="BO7" s="36">
        <v>2.5919776148648648</v>
      </c>
      <c r="BP7" s="121">
        <v>1.9213808777023327</v>
      </c>
      <c r="BQ7" s="539">
        <v>46</v>
      </c>
      <c r="BR7" s="36">
        <v>0.19880739603157724</v>
      </c>
      <c r="BS7" s="36">
        <v>0.16616549251906906</v>
      </c>
    </row>
    <row r="8" spans="1:71" ht="20.100000000000001" customHeight="1" x14ac:dyDescent="0.25">
      <c r="A8" s="67" t="s">
        <v>52</v>
      </c>
      <c r="B8" s="164"/>
      <c r="C8" s="539">
        <v>144709</v>
      </c>
      <c r="D8" s="36">
        <v>625.337402</v>
      </c>
      <c r="E8" s="121">
        <v>455.59082999999998</v>
      </c>
      <c r="F8" s="539">
        <v>41502</v>
      </c>
      <c r="G8" s="36">
        <v>179.3445544598639</v>
      </c>
      <c r="H8" s="121">
        <v>132.91473253636775</v>
      </c>
      <c r="I8" s="539">
        <v>14271</v>
      </c>
      <c r="J8" s="36">
        <v>61.669658455514856</v>
      </c>
      <c r="K8" s="121">
        <v>43.439326720938965</v>
      </c>
      <c r="L8" s="539">
        <v>9427</v>
      </c>
      <c r="M8" s="36">
        <v>40.73919625303629</v>
      </c>
      <c r="N8" s="121">
        <v>27.055831985095988</v>
      </c>
      <c r="O8" s="539">
        <v>10967</v>
      </c>
      <c r="P8" s="36">
        <v>47.392458544618052</v>
      </c>
      <c r="Q8" s="121">
        <v>33.087987543697302</v>
      </c>
      <c r="R8" s="540">
        <v>8596</v>
      </c>
      <c r="S8" s="36">
        <v>37.144264117879239</v>
      </c>
      <c r="T8" s="121">
        <v>26.487964589640054</v>
      </c>
      <c r="U8" s="540">
        <v>4227</v>
      </c>
      <c r="V8" s="36">
        <v>18.266106576030712</v>
      </c>
      <c r="W8" s="36">
        <v>12.498925490941806</v>
      </c>
      <c r="X8" s="36"/>
      <c r="Y8" s="67" t="s">
        <v>778</v>
      </c>
      <c r="Z8" s="164"/>
      <c r="AA8" s="540">
        <v>6669</v>
      </c>
      <c r="AB8" s="36">
        <v>28.819044999999999</v>
      </c>
      <c r="AC8" s="121">
        <v>24.401481</v>
      </c>
      <c r="AD8" s="539">
        <v>5682</v>
      </c>
      <c r="AE8" s="36">
        <v>24.551818531402535</v>
      </c>
      <c r="AF8" s="121">
        <v>16.16293355493638</v>
      </c>
      <c r="AG8" s="539">
        <v>3576</v>
      </c>
      <c r="AH8" s="36">
        <v>15.452271717906937</v>
      </c>
      <c r="AI8" s="121">
        <v>10.789203082618823</v>
      </c>
      <c r="AJ8" s="539">
        <v>3889</v>
      </c>
      <c r="AK8" s="36">
        <v>16.805707999999999</v>
      </c>
      <c r="AL8" s="36">
        <v>13.756361999999999</v>
      </c>
      <c r="AM8" s="540">
        <v>859</v>
      </c>
      <c r="AN8" s="36">
        <v>3.712918142669297</v>
      </c>
      <c r="AO8" s="121">
        <v>2.3434439300778802</v>
      </c>
      <c r="AP8" s="540">
        <v>5111</v>
      </c>
      <c r="AQ8" s="36">
        <v>22.087306852838935</v>
      </c>
      <c r="AR8" s="121">
        <v>16.777770178560591</v>
      </c>
      <c r="AS8" s="539">
        <v>2348</v>
      </c>
      <c r="AT8" s="36">
        <v>10.146296099529254</v>
      </c>
      <c r="AU8" s="36">
        <v>6.4982859264318362</v>
      </c>
      <c r="AV8" s="36"/>
      <c r="AW8" s="67" t="s">
        <v>52</v>
      </c>
      <c r="AX8" s="164"/>
      <c r="AY8" s="685">
        <v>0</v>
      </c>
      <c r="AZ8" s="685">
        <v>0</v>
      </c>
      <c r="BA8" s="685">
        <v>0</v>
      </c>
      <c r="BB8" s="540">
        <v>2990</v>
      </c>
      <c r="BC8" s="36">
        <v>12.919484131195334</v>
      </c>
      <c r="BD8" s="121">
        <v>8.855696534926782</v>
      </c>
      <c r="BE8" s="539">
        <v>1682</v>
      </c>
      <c r="BF8" s="36">
        <v>7.2684264995693368</v>
      </c>
      <c r="BG8" s="121">
        <v>5.0542685565791308</v>
      </c>
      <c r="BH8" s="539">
        <v>647</v>
      </c>
      <c r="BI8" s="36">
        <v>2.7950398395585743</v>
      </c>
      <c r="BJ8" s="121">
        <v>1.8471899190652346</v>
      </c>
      <c r="BK8" s="539">
        <v>957</v>
      </c>
      <c r="BL8" s="36">
        <v>4.1334017562849166</v>
      </c>
      <c r="BM8" s="121">
        <v>2.9114313854414844</v>
      </c>
      <c r="BN8" s="539">
        <v>674</v>
      </c>
      <c r="BO8" s="36">
        <v>2.913968295045045</v>
      </c>
      <c r="BP8" s="121">
        <v>2.1042223743324469</v>
      </c>
      <c r="BQ8" s="539">
        <v>60</v>
      </c>
      <c r="BR8" s="36">
        <v>0.26135598006439131</v>
      </c>
      <c r="BS8" s="36">
        <v>0.20915891277616774</v>
      </c>
    </row>
    <row r="9" spans="1:71" ht="20.100000000000001" customHeight="1" x14ac:dyDescent="0.25">
      <c r="A9" s="67" t="s">
        <v>53</v>
      </c>
      <c r="B9" s="164"/>
      <c r="C9" s="539">
        <v>152030</v>
      </c>
      <c r="D9" s="36">
        <v>655.48486400000002</v>
      </c>
      <c r="E9" s="121">
        <v>462.37991899999997</v>
      </c>
      <c r="F9" s="539">
        <v>43032</v>
      </c>
      <c r="G9" s="36">
        <v>185.53390174971304</v>
      </c>
      <c r="H9" s="121">
        <v>133.58453435312526</v>
      </c>
      <c r="I9" s="539">
        <v>15034</v>
      </c>
      <c r="J9" s="36">
        <v>64.81932163716445</v>
      </c>
      <c r="K9" s="121">
        <v>43.889255103011429</v>
      </c>
      <c r="L9" s="539">
        <v>9573</v>
      </c>
      <c r="M9" s="36">
        <v>41.276474389091725</v>
      </c>
      <c r="N9" s="121">
        <v>26.180437610697208</v>
      </c>
      <c r="O9" s="539">
        <v>11713</v>
      </c>
      <c r="P9" s="36">
        <v>50.499899418402769</v>
      </c>
      <c r="Q9" s="121">
        <v>33.869743785775114</v>
      </c>
      <c r="R9" s="540">
        <v>9506</v>
      </c>
      <c r="S9" s="36">
        <v>40.98678954053765</v>
      </c>
      <c r="T9" s="121">
        <v>28.200332280589446</v>
      </c>
      <c r="U9" s="540">
        <v>4690</v>
      </c>
      <c r="V9" s="36">
        <v>20.220078561508931</v>
      </c>
      <c r="W9" s="36">
        <v>13.214697677873776</v>
      </c>
      <c r="X9" s="36"/>
      <c r="Y9" s="67" t="s">
        <v>53</v>
      </c>
      <c r="Z9" s="164"/>
      <c r="AA9" s="540">
        <v>6726</v>
      </c>
      <c r="AB9" s="36">
        <v>28.999482</v>
      </c>
      <c r="AC9" s="121">
        <v>24.057009999999998</v>
      </c>
      <c r="AD9" s="539">
        <v>6542</v>
      </c>
      <c r="AE9" s="36">
        <v>28.20571043410348</v>
      </c>
      <c r="AF9" s="121">
        <v>17.710397422312361</v>
      </c>
      <c r="AG9" s="539">
        <v>3805</v>
      </c>
      <c r="AH9" s="36">
        <v>16.405003028788702</v>
      </c>
      <c r="AI9" s="121">
        <v>11.015122242061857</v>
      </c>
      <c r="AJ9" s="539">
        <v>3507</v>
      </c>
      <c r="AK9" s="36">
        <v>15.120604</v>
      </c>
      <c r="AL9" s="36">
        <v>12.250855</v>
      </c>
      <c r="AM9" s="540">
        <v>1069</v>
      </c>
      <c r="AN9" s="36">
        <v>4.6086519099276799</v>
      </c>
      <c r="AO9" s="121">
        <v>2.735532035022064</v>
      </c>
      <c r="AP9" s="540">
        <v>5362</v>
      </c>
      <c r="AQ9" s="36">
        <v>23.118467870220165</v>
      </c>
      <c r="AR9" s="121">
        <v>17.183411652439069</v>
      </c>
      <c r="AS9" s="539">
        <v>2326</v>
      </c>
      <c r="AT9" s="36">
        <v>10.029933422999328</v>
      </c>
      <c r="AU9" s="36">
        <v>6.0440313661171778</v>
      </c>
      <c r="AV9" s="36"/>
      <c r="AW9" s="67" t="s">
        <v>53</v>
      </c>
      <c r="AX9" s="164"/>
      <c r="AY9" s="685">
        <v>0</v>
      </c>
      <c r="AZ9" s="685">
        <v>0</v>
      </c>
      <c r="BA9" s="685">
        <v>0</v>
      </c>
      <c r="BB9" s="540">
        <v>3070</v>
      </c>
      <c r="BC9" s="36">
        <v>13.23766341399417</v>
      </c>
      <c r="BD9" s="121">
        <v>8.6270901560615343</v>
      </c>
      <c r="BE9" s="539">
        <v>1403</v>
      </c>
      <c r="BF9" s="36">
        <v>6.0511720577088717</v>
      </c>
      <c r="BG9" s="121">
        <v>4.2590975857769537</v>
      </c>
      <c r="BH9" s="539">
        <v>791</v>
      </c>
      <c r="BI9" s="36">
        <v>3.4109044337860781</v>
      </c>
      <c r="BJ9" s="121">
        <v>2.1625537586222068</v>
      </c>
      <c r="BK9" s="539">
        <v>1054</v>
      </c>
      <c r="BL9" s="36">
        <v>4.5458090398044693</v>
      </c>
      <c r="BM9" s="121">
        <v>3.1122701241802284</v>
      </c>
      <c r="BN9" s="539">
        <v>648</v>
      </c>
      <c r="BO9" s="36">
        <v>2.7922624662162163</v>
      </c>
      <c r="BP9" s="121">
        <v>1.9328531573581658</v>
      </c>
      <c r="BQ9" s="539">
        <v>153</v>
      </c>
      <c r="BR9" s="36">
        <v>0.6609008366416711</v>
      </c>
      <c r="BS9" s="36">
        <v>0.53585501399686508</v>
      </c>
    </row>
    <row r="10" spans="1:71" ht="20.100000000000001" customHeight="1" x14ac:dyDescent="0.25">
      <c r="A10" s="67" t="s">
        <v>55</v>
      </c>
      <c r="B10" s="164"/>
      <c r="C10" s="539">
        <v>153823</v>
      </c>
      <c r="D10" s="36">
        <v>661.02524300000005</v>
      </c>
      <c r="E10" s="121">
        <v>450.62701600000003</v>
      </c>
      <c r="F10" s="539">
        <v>44150</v>
      </c>
      <c r="G10" s="36">
        <v>189.72681801619385</v>
      </c>
      <c r="H10" s="121">
        <v>132.68291513141779</v>
      </c>
      <c r="I10" s="539">
        <v>15587</v>
      </c>
      <c r="J10" s="36">
        <v>66.98399202480411</v>
      </c>
      <c r="K10" s="121">
        <v>43.884678907964648</v>
      </c>
      <c r="L10" s="539">
        <v>9856</v>
      </c>
      <c r="M10" s="36">
        <v>42.354312115788694</v>
      </c>
      <c r="N10" s="121">
        <v>25.738639481065462</v>
      </c>
      <c r="O10" s="539">
        <v>11970</v>
      </c>
      <c r="P10" s="36">
        <v>51.439962082031251</v>
      </c>
      <c r="Q10" s="121">
        <v>33.29246718263385</v>
      </c>
      <c r="R10" s="540">
        <v>9716</v>
      </c>
      <c r="S10" s="36">
        <v>41.751145193727325</v>
      </c>
      <c r="T10" s="121">
        <v>27.751971659159608</v>
      </c>
      <c r="U10" s="540">
        <v>5049</v>
      </c>
      <c r="V10" s="36">
        <v>21.698200678350862</v>
      </c>
      <c r="W10" s="36">
        <v>13.583871921314419</v>
      </c>
      <c r="X10" s="36"/>
      <c r="Y10" s="67" t="s">
        <v>55</v>
      </c>
      <c r="Z10" s="164"/>
      <c r="AA10" s="540">
        <v>6873</v>
      </c>
      <c r="AB10" s="36">
        <v>29.535416999999999</v>
      </c>
      <c r="AC10" s="121">
        <v>23.766446999999999</v>
      </c>
      <c r="AD10" s="539">
        <v>6916</v>
      </c>
      <c r="AE10" s="36">
        <v>29.719263028311094</v>
      </c>
      <c r="AF10" s="121">
        <v>17.906601770739059</v>
      </c>
      <c r="AG10" s="539">
        <v>3769</v>
      </c>
      <c r="AH10" s="36">
        <v>16.197350408111532</v>
      </c>
      <c r="AI10" s="121">
        <v>10.551829900562939</v>
      </c>
      <c r="AJ10" s="539">
        <v>3766</v>
      </c>
      <c r="AK10" s="36">
        <v>16.183672999999999</v>
      </c>
      <c r="AL10" s="36">
        <v>13.080183999999999</v>
      </c>
      <c r="AM10" s="540">
        <v>1242</v>
      </c>
      <c r="AN10" s="36">
        <v>5.3381441748849445</v>
      </c>
      <c r="AO10" s="121">
        <v>2.9805912956830607</v>
      </c>
      <c r="AP10" s="540">
        <v>5177</v>
      </c>
      <c r="AQ10" s="36">
        <v>22.246176892236388</v>
      </c>
      <c r="AR10" s="121">
        <v>16.206249655581651</v>
      </c>
      <c r="AS10" s="539">
        <v>2102</v>
      </c>
      <c r="AT10" s="36">
        <v>9.03302185608608</v>
      </c>
      <c r="AU10" s="36">
        <v>5.1164796678808546</v>
      </c>
      <c r="AV10" s="36"/>
      <c r="AW10" s="67" t="s">
        <v>55</v>
      </c>
      <c r="AX10" s="164"/>
      <c r="AY10" s="685">
        <v>0</v>
      </c>
      <c r="AZ10" s="685">
        <v>0</v>
      </c>
      <c r="BA10" s="685">
        <v>0</v>
      </c>
      <c r="BB10" s="540">
        <v>2900</v>
      </c>
      <c r="BC10" s="36">
        <v>12.463967895043732</v>
      </c>
      <c r="BD10" s="121">
        <v>7.820021633441061</v>
      </c>
      <c r="BE10" s="539">
        <v>1364</v>
      </c>
      <c r="BF10" s="36">
        <v>5.8615619422911287</v>
      </c>
      <c r="BG10" s="121">
        <v>4.0145466132788785</v>
      </c>
      <c r="BH10" s="539">
        <v>887</v>
      </c>
      <c r="BI10" s="36">
        <v>3.8100945407470292</v>
      </c>
      <c r="BJ10" s="121">
        <v>2.3382673980404078</v>
      </c>
      <c r="BK10" s="539">
        <v>1078</v>
      </c>
      <c r="BL10" s="36">
        <v>4.6327080237430174</v>
      </c>
      <c r="BM10" s="121">
        <v>3.0758543414065715</v>
      </c>
      <c r="BN10" s="539">
        <v>706</v>
      </c>
      <c r="BO10" s="36">
        <v>3.0337272972972973</v>
      </c>
      <c r="BP10" s="121">
        <v>2.0513140124544722</v>
      </c>
      <c r="BQ10" s="539">
        <v>171</v>
      </c>
      <c r="BR10" s="36">
        <v>0.73489653631635488</v>
      </c>
      <c r="BS10" s="36">
        <v>0.53094208949139798</v>
      </c>
    </row>
    <row r="11" spans="1:71" s="778" customFormat="1" ht="20.100000000000001" customHeight="1" x14ac:dyDescent="0.25">
      <c r="A11" s="772" t="s">
        <v>779</v>
      </c>
      <c r="B11" s="773"/>
      <c r="C11" s="774">
        <v>154374</v>
      </c>
      <c r="D11" s="771">
        <v>661.28158299999996</v>
      </c>
      <c r="E11" s="775">
        <v>435.27514500000001</v>
      </c>
      <c r="F11" s="774">
        <v>45289</v>
      </c>
      <c r="G11" s="771">
        <v>193.99990622154806</v>
      </c>
      <c r="H11" s="775">
        <v>131.79082906014548</v>
      </c>
      <c r="I11" s="774">
        <v>16109</v>
      </c>
      <c r="J11" s="771">
        <v>69.005454976354955</v>
      </c>
      <c r="K11" s="775">
        <v>43.678672257670279</v>
      </c>
      <c r="L11" s="774">
        <v>9568</v>
      </c>
      <c r="M11" s="771">
        <v>40.986554014007893</v>
      </c>
      <c r="N11" s="775">
        <v>23.719642971653393</v>
      </c>
      <c r="O11" s="774">
        <v>12243</v>
      </c>
      <c r="P11" s="771">
        <v>52.44445056545139</v>
      </c>
      <c r="Q11" s="775">
        <v>32.700517974917844</v>
      </c>
      <c r="R11" s="776">
        <v>9880</v>
      </c>
      <c r="S11" s="771">
        <v>42.322283986558567</v>
      </c>
      <c r="T11" s="775">
        <v>27.065981344790092</v>
      </c>
      <c r="U11" s="776">
        <v>5097</v>
      </c>
      <c r="V11" s="771">
        <v>21.833023575696881</v>
      </c>
      <c r="W11" s="771">
        <v>13.149473510276671</v>
      </c>
      <c r="X11" s="771"/>
      <c r="Y11" s="772" t="s">
        <v>59</v>
      </c>
      <c r="Z11" s="773"/>
      <c r="AA11" s="776">
        <v>6619</v>
      </c>
      <c r="AB11" s="771">
        <v>28.353368</v>
      </c>
      <c r="AC11" s="775">
        <v>22.388392</v>
      </c>
      <c r="AD11" s="774">
        <v>6515</v>
      </c>
      <c r="AE11" s="771">
        <v>27.906009799869832</v>
      </c>
      <c r="AF11" s="775">
        <v>16.211697356420888</v>
      </c>
      <c r="AG11" s="774">
        <v>3910</v>
      </c>
      <c r="AH11" s="771">
        <v>16.750284395980447</v>
      </c>
      <c r="AI11" s="775">
        <v>10.402922378437992</v>
      </c>
      <c r="AJ11" s="774">
        <v>3565</v>
      </c>
      <c r="AK11" s="771">
        <v>15.271152000000001</v>
      </c>
      <c r="AL11" s="771">
        <v>11.979753000000001</v>
      </c>
      <c r="AM11" s="776">
        <v>1407</v>
      </c>
      <c r="AN11" s="771">
        <v>6.0260669625246557</v>
      </c>
      <c r="AO11" s="775">
        <v>3.2492947054142993</v>
      </c>
      <c r="AP11" s="776">
        <v>5039</v>
      </c>
      <c r="AQ11" s="771">
        <v>21.586999107763617</v>
      </c>
      <c r="AR11" s="775">
        <v>15.348891965557064</v>
      </c>
      <c r="AS11" s="774">
        <v>2023</v>
      </c>
      <c r="AT11" s="771">
        <v>8.666362878278413</v>
      </c>
      <c r="AU11" s="771">
        <v>4.5998202304365394</v>
      </c>
      <c r="AV11" s="771"/>
      <c r="AW11" s="772" t="s">
        <v>59</v>
      </c>
      <c r="AX11" s="773"/>
      <c r="AY11" s="777">
        <v>0</v>
      </c>
      <c r="AZ11" s="777">
        <v>0</v>
      </c>
      <c r="BA11" s="777">
        <v>0</v>
      </c>
      <c r="BB11" s="776">
        <v>2723</v>
      </c>
      <c r="BC11" s="771">
        <v>11.662797084548105</v>
      </c>
      <c r="BD11" s="775">
        <v>7.0665201834760758</v>
      </c>
      <c r="BE11" s="774">
        <v>1388</v>
      </c>
      <c r="BF11" s="771">
        <v>5.9462367269595173</v>
      </c>
      <c r="BG11" s="775">
        <v>3.9021844360536848</v>
      </c>
      <c r="BH11" s="774">
        <v>972</v>
      </c>
      <c r="BI11" s="771">
        <v>4.1626445356536506</v>
      </c>
      <c r="BJ11" s="775">
        <v>2.4615603227520682</v>
      </c>
      <c r="BK11" s="774">
        <v>1177</v>
      </c>
      <c r="BL11" s="771">
        <v>5.0412408554469277</v>
      </c>
      <c r="BM11" s="775">
        <v>3.1994066229086844</v>
      </c>
      <c r="BN11" s="774">
        <v>734</v>
      </c>
      <c r="BO11" s="771">
        <v>3.1426625765765768</v>
      </c>
      <c r="BP11" s="775">
        <v>2.0485154130728662</v>
      </c>
      <c r="BQ11" s="774">
        <v>74</v>
      </c>
      <c r="BR11" s="771">
        <v>0.31714378423059747</v>
      </c>
      <c r="BS11" s="771">
        <v>0.23374613277419329</v>
      </c>
    </row>
    <row r="12" spans="1:71" ht="20.100000000000001" customHeight="1" x14ac:dyDescent="0.25">
      <c r="A12" s="67" t="s">
        <v>60</v>
      </c>
      <c r="B12" s="164"/>
      <c r="C12" s="539">
        <v>162886</v>
      </c>
      <c r="D12" s="36">
        <v>695.98590100000001</v>
      </c>
      <c r="E12" s="121">
        <v>443.498718</v>
      </c>
      <c r="F12" s="539">
        <v>46605</v>
      </c>
      <c r="G12" s="36">
        <v>199.13617010470648</v>
      </c>
      <c r="H12" s="121">
        <v>131.49088438375674</v>
      </c>
      <c r="I12" s="539">
        <v>17661</v>
      </c>
      <c r="J12" s="36">
        <v>75.464231703880571</v>
      </c>
      <c r="K12" s="121">
        <v>46.0296381807632</v>
      </c>
      <c r="L12" s="539">
        <v>10955</v>
      </c>
      <c r="M12" s="36">
        <v>46.810958128008345</v>
      </c>
      <c r="N12" s="121">
        <v>26.075987673633747</v>
      </c>
      <c r="O12" s="539">
        <v>12698</v>
      </c>
      <c r="P12" s="36">
        <v>54.254433866840273</v>
      </c>
      <c r="Q12" s="121">
        <v>32.834769227247811</v>
      </c>
      <c r="R12" s="540">
        <v>10307</v>
      </c>
      <c r="S12" s="36">
        <v>44.040614192873903</v>
      </c>
      <c r="T12" s="121">
        <v>27.273129615781755</v>
      </c>
      <c r="U12" s="540">
        <v>5528</v>
      </c>
      <c r="V12" s="36">
        <v>23.621335371724253</v>
      </c>
      <c r="W12" s="36">
        <v>13.745783657021668</v>
      </c>
      <c r="X12" s="36"/>
      <c r="Y12" s="67" t="s">
        <v>60</v>
      </c>
      <c r="Z12" s="164"/>
      <c r="AA12" s="540">
        <v>7118</v>
      </c>
      <c r="AB12" s="36">
        <v>30.414079000000001</v>
      </c>
      <c r="AC12" s="121">
        <v>23.688555999999998</v>
      </c>
      <c r="AD12" s="539">
        <v>7027</v>
      </c>
      <c r="AE12" s="36">
        <v>30.02649493345265</v>
      </c>
      <c r="AF12" s="121">
        <v>16.672657368153232</v>
      </c>
      <c r="AG12" s="539">
        <v>4240</v>
      </c>
      <c r="AH12" s="36">
        <v>18.11872251819663</v>
      </c>
      <c r="AI12" s="121">
        <v>10.908151517221901</v>
      </c>
      <c r="AJ12" s="539">
        <v>3542</v>
      </c>
      <c r="AK12" s="36">
        <v>15.134401</v>
      </c>
      <c r="AL12" s="36">
        <v>11.757777000000001</v>
      </c>
      <c r="AM12" s="540">
        <v>1663</v>
      </c>
      <c r="AN12" s="36">
        <v>7.106034556213018</v>
      </c>
      <c r="AO12" s="121">
        <v>3.6477972561319207</v>
      </c>
      <c r="AP12" s="540">
        <v>5163</v>
      </c>
      <c r="AQ12" s="36">
        <v>22.061700845886445</v>
      </c>
      <c r="AR12" s="121">
        <v>15.366781860747999</v>
      </c>
      <c r="AS12" s="539">
        <v>2258</v>
      </c>
      <c r="AT12" s="36">
        <v>9.6490908540685947</v>
      </c>
      <c r="AU12" s="36">
        <v>4.8756138061022805</v>
      </c>
      <c r="AV12" s="36"/>
      <c r="AW12" s="67" t="s">
        <v>60</v>
      </c>
      <c r="AX12" s="164"/>
      <c r="AY12" s="685">
        <v>0</v>
      </c>
      <c r="AZ12" s="685">
        <v>0</v>
      </c>
      <c r="BA12" s="685">
        <v>0</v>
      </c>
      <c r="BB12" s="540">
        <v>2714</v>
      </c>
      <c r="BC12" s="36">
        <v>11.596277250728862</v>
      </c>
      <c r="BD12" s="121">
        <v>6.8191805375478971</v>
      </c>
      <c r="BE12" s="539">
        <v>1761</v>
      </c>
      <c r="BF12" s="36">
        <v>7.524166826873385</v>
      </c>
      <c r="BG12" s="121">
        <v>4.6722494468678848</v>
      </c>
      <c r="BH12" s="539">
        <v>984</v>
      </c>
      <c r="BI12" s="36">
        <v>4.205389320033956</v>
      </c>
      <c r="BJ12" s="121">
        <v>2.4015846813910708</v>
      </c>
      <c r="BK12" s="540">
        <v>1341</v>
      </c>
      <c r="BL12" s="36">
        <v>5.7294110858938545</v>
      </c>
      <c r="BM12" s="121">
        <v>3.5656923513437557</v>
      </c>
      <c r="BN12" s="539">
        <v>795</v>
      </c>
      <c r="BO12" s="36">
        <v>3.3966774684684684</v>
      </c>
      <c r="BP12" s="121">
        <v>2.1523098273816839</v>
      </c>
      <c r="BQ12" s="539">
        <v>212</v>
      </c>
      <c r="BR12" s="36">
        <v>0.90447862253944411</v>
      </c>
      <c r="BS12" s="36">
        <v>0.60720656344378365</v>
      </c>
    </row>
    <row r="13" spans="1:71" ht="20.100000000000001" customHeight="1" x14ac:dyDescent="0.25">
      <c r="A13" s="67" t="s">
        <v>98</v>
      </c>
      <c r="B13" s="164"/>
      <c r="C13" s="539">
        <v>163574</v>
      </c>
      <c r="D13" s="36">
        <v>697.15979600000003</v>
      </c>
      <c r="E13" s="121">
        <v>431.45320800000002</v>
      </c>
      <c r="F13" s="539">
        <v>47349</v>
      </c>
      <c r="G13" s="36">
        <v>201.80477404464582</v>
      </c>
      <c r="H13" s="121">
        <v>129.32181482842611</v>
      </c>
      <c r="I13" s="539">
        <v>17482</v>
      </c>
      <c r="J13" s="36">
        <v>74.509158272428024</v>
      </c>
      <c r="K13" s="121">
        <v>44.041663927715781</v>
      </c>
      <c r="L13" s="539">
        <v>11387</v>
      </c>
      <c r="M13" s="36">
        <v>48.532796925564412</v>
      </c>
      <c r="N13" s="121">
        <v>26.012476400362548</v>
      </c>
      <c r="O13" s="539">
        <v>12087</v>
      </c>
      <c r="P13" s="36">
        <v>51.515964247222215</v>
      </c>
      <c r="Q13" s="121">
        <v>30.160882350466242</v>
      </c>
      <c r="R13" s="540">
        <v>9976</v>
      </c>
      <c r="S13" s="36">
        <v>42.519467292084485</v>
      </c>
      <c r="T13" s="121">
        <v>25.484959937952347</v>
      </c>
      <c r="U13" s="540">
        <v>5606</v>
      </c>
      <c r="V13" s="36">
        <v>23.893997957102322</v>
      </c>
      <c r="W13" s="36">
        <v>13.450880036648522</v>
      </c>
      <c r="X13" s="36"/>
      <c r="Y13" s="67" t="s">
        <v>780</v>
      </c>
      <c r="Z13" s="164"/>
      <c r="AA13" s="540">
        <v>7033</v>
      </c>
      <c r="AB13" s="36">
        <v>29.974965000000001</v>
      </c>
      <c r="AC13" s="121">
        <v>22.801897</v>
      </c>
      <c r="AD13" s="539">
        <v>6978</v>
      </c>
      <c r="AE13" s="36">
        <v>29.740960391311418</v>
      </c>
      <c r="AF13" s="121">
        <v>15.89744453574054</v>
      </c>
      <c r="AG13" s="539">
        <v>4148</v>
      </c>
      <c r="AH13" s="36">
        <v>17.679410186492849</v>
      </c>
      <c r="AI13" s="121">
        <v>10.285655667961411</v>
      </c>
      <c r="AJ13" s="539">
        <v>3675</v>
      </c>
      <c r="AK13" s="36">
        <v>15.663016000000001</v>
      </c>
      <c r="AL13" s="36">
        <v>12.100433000000001</v>
      </c>
      <c r="AM13" s="540">
        <v>1992</v>
      </c>
      <c r="AN13" s="36">
        <v>8.4908012952005265</v>
      </c>
      <c r="AO13" s="121">
        <v>4.1398812593594698</v>
      </c>
      <c r="AP13" s="540">
        <v>4878</v>
      </c>
      <c r="AQ13" s="36">
        <v>20.790799842410198</v>
      </c>
      <c r="AR13" s="121">
        <v>14.164358293510078</v>
      </c>
      <c r="AS13" s="539">
        <v>2227</v>
      </c>
      <c r="AT13" s="36">
        <v>9.4928671822461332</v>
      </c>
      <c r="AU13" s="36">
        <v>4.6150119616429235</v>
      </c>
      <c r="AV13" s="36"/>
      <c r="AW13" s="67" t="s">
        <v>98</v>
      </c>
      <c r="AX13" s="164"/>
      <c r="AY13" s="685">
        <v>0</v>
      </c>
      <c r="AZ13" s="685">
        <v>0</v>
      </c>
      <c r="BA13" s="685">
        <v>0</v>
      </c>
      <c r="BB13" s="540">
        <v>2708</v>
      </c>
      <c r="BC13" s="36">
        <v>11.543407758017493</v>
      </c>
      <c r="BD13" s="121">
        <v>6.5084309954485704</v>
      </c>
      <c r="BE13" s="539">
        <v>1781</v>
      </c>
      <c r="BF13" s="36">
        <v>7.5892751300602921</v>
      </c>
      <c r="BG13" s="121">
        <v>4.5796216912822745</v>
      </c>
      <c r="BH13" s="539">
        <v>1100</v>
      </c>
      <c r="BI13" s="36">
        <v>4.6903482716468599</v>
      </c>
      <c r="BJ13" s="121">
        <v>2.5773614683189896</v>
      </c>
      <c r="BK13" s="540">
        <v>1370</v>
      </c>
      <c r="BL13" s="36">
        <v>5.8370676850558656</v>
      </c>
      <c r="BM13" s="121">
        <v>3.4971944492384623</v>
      </c>
      <c r="BN13" s="539">
        <v>740</v>
      </c>
      <c r="BO13" s="36">
        <v>3.1521089864864864</v>
      </c>
      <c r="BP13" s="121">
        <v>1.9431021623019684</v>
      </c>
      <c r="BQ13" s="539">
        <v>192</v>
      </c>
      <c r="BR13" s="36">
        <v>0.81775172438968213</v>
      </c>
      <c r="BS13" s="36">
        <v>0.50436109101560411</v>
      </c>
    </row>
    <row r="14" spans="1:71" ht="20.100000000000001" customHeight="1" x14ac:dyDescent="0.25">
      <c r="A14" s="67" t="s">
        <v>99</v>
      </c>
      <c r="B14" s="164"/>
      <c r="C14" s="539">
        <v>172418</v>
      </c>
      <c r="D14" s="36">
        <v>733.19613600000002</v>
      </c>
      <c r="E14" s="121">
        <v>439.36004600000001</v>
      </c>
      <c r="F14" s="539">
        <v>48291</v>
      </c>
      <c r="G14" s="36">
        <v>205.35267985897016</v>
      </c>
      <c r="H14" s="121">
        <v>128.06209325707829</v>
      </c>
      <c r="I14" s="539">
        <v>18948</v>
      </c>
      <c r="J14" s="36">
        <v>80.57429458764895</v>
      </c>
      <c r="K14" s="121">
        <v>46.119991235398672</v>
      </c>
      <c r="L14" s="539">
        <v>12923</v>
      </c>
      <c r="M14" s="36">
        <v>54.952694571492437</v>
      </c>
      <c r="N14" s="121">
        <v>28.433554314937876</v>
      </c>
      <c r="O14" s="539">
        <v>12820</v>
      </c>
      <c r="P14" s="36">
        <v>54.515345883420132</v>
      </c>
      <c r="Q14" s="121">
        <v>30.894902652864928</v>
      </c>
      <c r="R14" s="540">
        <v>10426</v>
      </c>
      <c r="S14" s="36">
        <v>44.337760500640066</v>
      </c>
      <c r="T14" s="121">
        <v>25.701504690214584</v>
      </c>
      <c r="U14" s="540">
        <v>5956</v>
      </c>
      <c r="V14" s="36">
        <v>25.3258140078451</v>
      </c>
      <c r="W14" s="36">
        <v>13.766449741102685</v>
      </c>
      <c r="X14" s="36"/>
      <c r="Y14" s="67" t="s">
        <v>99</v>
      </c>
      <c r="Z14" s="164"/>
      <c r="AA14" s="540">
        <v>7206</v>
      </c>
      <c r="AB14" s="36">
        <v>30.643038000000001</v>
      </c>
      <c r="AC14" s="121">
        <v>23.068712000000001</v>
      </c>
      <c r="AD14" s="539">
        <v>7420</v>
      </c>
      <c r="AE14" s="36">
        <v>31.552043555483237</v>
      </c>
      <c r="AF14" s="121">
        <v>16.457252627565616</v>
      </c>
      <c r="AG14" s="539">
        <v>4552</v>
      </c>
      <c r="AH14" s="36">
        <v>19.358302844287525</v>
      </c>
      <c r="AI14" s="121">
        <v>10.837188858601296</v>
      </c>
      <c r="AJ14" s="539">
        <v>3765</v>
      </c>
      <c r="AK14" s="36">
        <v>16.010413</v>
      </c>
      <c r="AL14" s="36">
        <v>12.2921</v>
      </c>
      <c r="AM14" s="540">
        <v>2362</v>
      </c>
      <c r="AN14" s="36">
        <v>10.04460704799474</v>
      </c>
      <c r="AO14" s="121">
        <v>4.6337439726411187</v>
      </c>
      <c r="AP14" s="540">
        <v>4930</v>
      </c>
      <c r="AQ14" s="36">
        <v>20.965158560834301</v>
      </c>
      <c r="AR14" s="121">
        <v>13.913451837935467</v>
      </c>
      <c r="AS14" s="539">
        <v>2396</v>
      </c>
      <c r="AT14" s="36">
        <v>10.188396772024211</v>
      </c>
      <c r="AU14" s="36">
        <v>4.7254687047281427</v>
      </c>
      <c r="AV14" s="36"/>
      <c r="AW14" s="67" t="s">
        <v>781</v>
      </c>
      <c r="AX14" s="164"/>
      <c r="AY14" s="685">
        <v>0</v>
      </c>
      <c r="AZ14" s="685">
        <v>0</v>
      </c>
      <c r="BA14" s="685">
        <v>0</v>
      </c>
      <c r="BB14" s="540">
        <v>2992</v>
      </c>
      <c r="BC14" s="36">
        <v>12.723542440233237</v>
      </c>
      <c r="BD14" s="121">
        <v>6.9370700083639489</v>
      </c>
      <c r="BE14" s="539">
        <v>1880</v>
      </c>
      <c r="BF14" s="36">
        <v>7.9964618880275626</v>
      </c>
      <c r="BG14" s="121">
        <v>4.6121911700215943</v>
      </c>
      <c r="BH14" s="539">
        <v>1212</v>
      </c>
      <c r="BI14" s="36">
        <v>5.1521626230899829</v>
      </c>
      <c r="BJ14" s="121">
        <v>2.7171855829107545</v>
      </c>
      <c r="BK14" s="540">
        <v>1372</v>
      </c>
      <c r="BL14" s="36">
        <v>5.8323078701117312</v>
      </c>
      <c r="BM14" s="121">
        <v>3.3549602049109013</v>
      </c>
      <c r="BN14" s="539">
        <v>827</v>
      </c>
      <c r="BO14" s="36">
        <v>3.5150008220720723</v>
      </c>
      <c r="BP14" s="121">
        <v>2.1483413541243044</v>
      </c>
      <c r="BQ14" s="539">
        <v>603</v>
      </c>
      <c r="BR14" s="36">
        <v>2.5630140548582352</v>
      </c>
      <c r="BS14" s="36">
        <v>1.6938755721755319</v>
      </c>
    </row>
    <row r="15" spans="1:71" ht="20.100000000000001" customHeight="1" x14ac:dyDescent="0.25">
      <c r="A15" s="67" t="s">
        <v>100</v>
      </c>
      <c r="B15" s="164"/>
      <c r="C15" s="539">
        <v>171857</v>
      </c>
      <c r="D15" s="36">
        <v>729.58265900000004</v>
      </c>
      <c r="E15" s="121">
        <v>424.30347</v>
      </c>
      <c r="F15" s="539">
        <v>48571</v>
      </c>
      <c r="G15" s="36">
        <v>206.19666870961794</v>
      </c>
      <c r="H15" s="121">
        <v>124.67714290297135</v>
      </c>
      <c r="I15" s="539">
        <v>18795</v>
      </c>
      <c r="J15" s="36">
        <v>79.789593913162406</v>
      </c>
      <c r="K15" s="121">
        <v>44.392790472225556</v>
      </c>
      <c r="L15" s="539">
        <v>13206</v>
      </c>
      <c r="M15" s="36">
        <v>56.064311915505549</v>
      </c>
      <c r="N15" s="121">
        <v>28.000146060836038</v>
      </c>
      <c r="O15" s="539">
        <v>12721</v>
      </c>
      <c r="P15" s="36">
        <v>54.005673928645827</v>
      </c>
      <c r="Q15" s="121">
        <v>29.687057388431853</v>
      </c>
      <c r="R15" s="540">
        <v>10306</v>
      </c>
      <c r="S15" s="36">
        <v>43.752195320674197</v>
      </c>
      <c r="T15" s="121">
        <v>24.621840394686437</v>
      </c>
      <c r="U15" s="540">
        <v>6149</v>
      </c>
      <c r="V15" s="36">
        <v>26.104400188950091</v>
      </c>
      <c r="W15" s="36">
        <v>13.625006938854749</v>
      </c>
      <c r="X15" s="36"/>
      <c r="Y15" s="67" t="s">
        <v>100</v>
      </c>
      <c r="Z15" s="164"/>
      <c r="AA15" s="540">
        <v>6965</v>
      </c>
      <c r="AB15" s="36">
        <v>29.568439000000001</v>
      </c>
      <c r="AC15" s="121">
        <v>21.862396</v>
      </c>
      <c r="AD15" s="539">
        <v>6844</v>
      </c>
      <c r="AE15" s="36">
        <v>29.053181205662217</v>
      </c>
      <c r="AF15" s="121">
        <v>14.514478287574287</v>
      </c>
      <c r="AG15" s="539">
        <v>4687</v>
      </c>
      <c r="AH15" s="36">
        <v>19.898969348361398</v>
      </c>
      <c r="AI15" s="121">
        <v>10.779080497552753</v>
      </c>
      <c r="AJ15" s="539">
        <v>3871</v>
      </c>
      <c r="AK15" s="36">
        <v>16.433513999999999</v>
      </c>
      <c r="AL15" s="36">
        <v>12.507307000000001</v>
      </c>
      <c r="AM15" s="540">
        <v>2506</v>
      </c>
      <c r="AN15" s="36">
        <v>10.639780897435896</v>
      </c>
      <c r="AO15" s="121">
        <v>4.7898224967893768</v>
      </c>
      <c r="AP15" s="540">
        <v>4739</v>
      </c>
      <c r="AQ15" s="36">
        <v>20.117121907300117</v>
      </c>
      <c r="AR15" s="121">
        <v>13.132185960168027</v>
      </c>
      <c r="AS15" s="539">
        <v>2405</v>
      </c>
      <c r="AT15" s="36">
        <v>10.21067753866846</v>
      </c>
      <c r="AU15" s="36">
        <v>4.502073807690036</v>
      </c>
      <c r="AV15" s="36"/>
      <c r="AW15" s="67" t="s">
        <v>100</v>
      </c>
      <c r="AX15" s="164"/>
      <c r="AY15" s="685">
        <v>0</v>
      </c>
      <c r="AZ15" s="685">
        <v>0</v>
      </c>
      <c r="BA15" s="685">
        <v>0</v>
      </c>
      <c r="BB15" s="540">
        <v>2964</v>
      </c>
      <c r="BC15" s="36">
        <v>12.584769897959184</v>
      </c>
      <c r="BD15" s="121">
        <v>6.6395701202583339</v>
      </c>
      <c r="BE15" s="539">
        <v>1544</v>
      </c>
      <c r="BF15" s="36">
        <v>6.5539949965546942</v>
      </c>
      <c r="BG15" s="121">
        <v>3.8030008573060474</v>
      </c>
      <c r="BH15" s="539">
        <v>1217</v>
      </c>
      <c r="BI15" s="36">
        <v>5.1655439872665543</v>
      </c>
      <c r="BJ15" s="121">
        <v>2.6608466169864671</v>
      </c>
      <c r="BK15" s="540">
        <v>1489</v>
      </c>
      <c r="BL15" s="36">
        <v>6.3217012325418995</v>
      </c>
      <c r="BM15" s="121">
        <v>3.5356651986431431</v>
      </c>
      <c r="BN15" s="539">
        <v>806</v>
      </c>
      <c r="BO15" s="36">
        <v>3.4209480382882882</v>
      </c>
      <c r="BP15" s="121">
        <v>1.9870134721750494</v>
      </c>
      <c r="BQ15" s="539">
        <v>406</v>
      </c>
      <c r="BR15" s="36">
        <v>1.7220369376137623</v>
      </c>
      <c r="BS15" s="36">
        <v>0.96008532142175285</v>
      </c>
    </row>
    <row r="16" spans="1:71" ht="20.100000000000001" customHeight="1" x14ac:dyDescent="0.25">
      <c r="A16" s="67" t="s">
        <v>103</v>
      </c>
      <c r="B16" s="164"/>
      <c r="C16" s="539">
        <v>172859</v>
      </c>
      <c r="D16" s="36">
        <v>733.07216800000003</v>
      </c>
      <c r="E16" s="121">
        <v>415.03532300000001</v>
      </c>
      <c r="F16" s="539">
        <v>49326</v>
      </c>
      <c r="G16" s="36">
        <v>209.185045</v>
      </c>
      <c r="H16" s="121">
        <v>123.01418200000001</v>
      </c>
      <c r="I16" s="539">
        <v>19637</v>
      </c>
      <c r="J16" s="36">
        <v>83.277921000000006</v>
      </c>
      <c r="K16" s="121">
        <v>44.723199999999999</v>
      </c>
      <c r="L16" s="540">
        <v>14202</v>
      </c>
      <c r="M16" s="36">
        <v>60.228805000000001</v>
      </c>
      <c r="N16" s="36">
        <v>28.971195999999999</v>
      </c>
      <c r="O16" s="540">
        <v>12467</v>
      </c>
      <c r="P16" s="36">
        <v>52.870899000000001</v>
      </c>
      <c r="Q16" s="121">
        <v>28.19923</v>
      </c>
      <c r="R16" s="540">
        <v>9813</v>
      </c>
      <c r="S16" s="36">
        <v>41.615636000000002</v>
      </c>
      <c r="T16" s="121">
        <v>22.585984</v>
      </c>
      <c r="U16" s="540">
        <v>6067</v>
      </c>
      <c r="V16" s="36">
        <v>25.729344999999999</v>
      </c>
      <c r="W16" s="36">
        <v>13.037114000000001</v>
      </c>
      <c r="X16" s="36"/>
      <c r="Y16" s="67" t="s">
        <v>103</v>
      </c>
      <c r="Z16" s="164"/>
      <c r="AA16" s="540">
        <v>6846</v>
      </c>
      <c r="AB16" s="36">
        <v>29.032980999999999</v>
      </c>
      <c r="AC16" s="121">
        <v>21.059417</v>
      </c>
      <c r="AD16" s="539">
        <v>6719</v>
      </c>
      <c r="AE16" s="36">
        <v>28.494391</v>
      </c>
      <c r="AF16" s="121">
        <v>13.909344000000001</v>
      </c>
      <c r="AG16" s="539">
        <v>4811</v>
      </c>
      <c r="AH16" s="36">
        <v>20.402815</v>
      </c>
      <c r="AI16" s="36">
        <v>10.695064</v>
      </c>
      <c r="AJ16" s="540">
        <v>3865</v>
      </c>
      <c r="AK16" s="36">
        <v>16.390954000000001</v>
      </c>
      <c r="AL16" s="36">
        <v>12.450763999999999</v>
      </c>
      <c r="AM16" s="540">
        <v>2215</v>
      </c>
      <c r="AN16" s="36">
        <v>9.3935220000000008</v>
      </c>
      <c r="AO16" s="121">
        <v>4.1380150000000002</v>
      </c>
      <c r="AP16" s="540">
        <v>4490</v>
      </c>
      <c r="AQ16" s="36">
        <v>19.041495999999999</v>
      </c>
      <c r="AR16" s="121">
        <v>12.078637000000001</v>
      </c>
      <c r="AS16" s="539">
        <v>2300</v>
      </c>
      <c r="AT16" s="36">
        <v>9.7539960000000008</v>
      </c>
      <c r="AU16" s="36">
        <v>4.1732149999999999</v>
      </c>
      <c r="AV16" s="36"/>
      <c r="AW16" s="67" t="s">
        <v>103</v>
      </c>
      <c r="AX16" s="164"/>
      <c r="AY16" s="685">
        <v>0</v>
      </c>
      <c r="AZ16" s="685">
        <v>0</v>
      </c>
      <c r="BA16" s="685">
        <v>0</v>
      </c>
      <c r="BB16" s="540">
        <v>2981</v>
      </c>
      <c r="BC16" s="36">
        <v>12.642027000000001</v>
      </c>
      <c r="BD16" s="121">
        <v>6.582052</v>
      </c>
      <c r="BE16" s="540">
        <v>1273</v>
      </c>
      <c r="BF16" s="36">
        <v>5.398625</v>
      </c>
      <c r="BG16" s="121">
        <v>3.1803140000000001</v>
      </c>
      <c r="BH16" s="539">
        <v>1223</v>
      </c>
      <c r="BI16" s="36">
        <v>5.1865810000000003</v>
      </c>
      <c r="BJ16" s="121">
        <v>2.5885509999999998</v>
      </c>
      <c r="BK16" s="540">
        <v>1415</v>
      </c>
      <c r="BL16" s="36">
        <v>6.0008280000000003</v>
      </c>
      <c r="BM16" s="121">
        <v>3.2647930000000001</v>
      </c>
      <c r="BN16" s="540">
        <v>878</v>
      </c>
      <c r="BO16" s="36">
        <v>3.7234820000000002</v>
      </c>
      <c r="BP16" s="121">
        <v>2.1243089999999998</v>
      </c>
      <c r="BQ16" s="540">
        <v>317</v>
      </c>
      <c r="BR16" s="36">
        <v>1.344355</v>
      </c>
      <c r="BS16" s="36">
        <v>0.76087300000000002</v>
      </c>
    </row>
    <row r="17" spans="1:71" ht="20.100000000000001" customHeight="1" x14ac:dyDescent="0.25">
      <c r="A17" s="67" t="s">
        <v>104</v>
      </c>
      <c r="B17" s="164"/>
      <c r="C17" s="539">
        <v>175424</v>
      </c>
      <c r="D17" s="36">
        <v>743.44720700000005</v>
      </c>
      <c r="E17" s="121">
        <v>408.20447100000001</v>
      </c>
      <c r="F17" s="539">
        <v>50232</v>
      </c>
      <c r="G17" s="36">
        <v>212.88329999999999</v>
      </c>
      <c r="H17" s="121">
        <v>121.332359</v>
      </c>
      <c r="I17" s="539">
        <v>19859</v>
      </c>
      <c r="J17" s="36">
        <v>84.162475000000001</v>
      </c>
      <c r="K17" s="121">
        <v>43.604709999999997</v>
      </c>
      <c r="L17" s="540">
        <v>15185</v>
      </c>
      <c r="M17" s="36">
        <v>64.354056</v>
      </c>
      <c r="N17" s="36">
        <v>30.026589000000001</v>
      </c>
      <c r="O17" s="540">
        <v>12176</v>
      </c>
      <c r="P17" s="36">
        <v>51.601908000000002</v>
      </c>
      <c r="Q17" s="121">
        <v>26.675808</v>
      </c>
      <c r="R17" s="540">
        <v>9996</v>
      </c>
      <c r="S17" s="36">
        <v>42.363064999999999</v>
      </c>
      <c r="T17" s="121">
        <v>22.26146</v>
      </c>
      <c r="U17" s="540">
        <v>6255</v>
      </c>
      <c r="V17" s="36">
        <v>26.508700999999999</v>
      </c>
      <c r="W17" s="36">
        <v>12.934416000000001</v>
      </c>
      <c r="X17" s="36"/>
      <c r="Y17" s="67" t="s">
        <v>104</v>
      </c>
      <c r="Z17" s="164"/>
      <c r="AA17" s="540">
        <v>6640</v>
      </c>
      <c r="AB17" s="36">
        <v>28.140331</v>
      </c>
      <c r="AC17" s="121">
        <v>20.034517000000001</v>
      </c>
      <c r="AD17" s="539">
        <v>6301</v>
      </c>
      <c r="AE17" s="36">
        <v>26.703648999999999</v>
      </c>
      <c r="AF17" s="121">
        <v>12.573321</v>
      </c>
      <c r="AG17" s="539">
        <v>5049</v>
      </c>
      <c r="AH17" s="36">
        <v>21.397670000000002</v>
      </c>
      <c r="AI17" s="121">
        <v>10.732453</v>
      </c>
      <c r="AJ17" s="540">
        <v>3864</v>
      </c>
      <c r="AK17" s="36">
        <v>16.375637999999999</v>
      </c>
      <c r="AL17" s="36">
        <v>12.573414</v>
      </c>
      <c r="AM17" s="540">
        <v>2625</v>
      </c>
      <c r="AN17" s="36">
        <v>11.124753999999999</v>
      </c>
      <c r="AO17" s="121">
        <v>4.7362469999999997</v>
      </c>
      <c r="AP17" s="540">
        <v>4240</v>
      </c>
      <c r="AQ17" s="36">
        <v>17.969127</v>
      </c>
      <c r="AR17" s="121">
        <v>11.187231000000001</v>
      </c>
      <c r="AS17" s="539">
        <v>2199</v>
      </c>
      <c r="AT17" s="36">
        <v>9.3193660000000005</v>
      </c>
      <c r="AU17" s="36">
        <v>3.8626490000000002</v>
      </c>
      <c r="AV17" s="36"/>
      <c r="AW17" s="67" t="s">
        <v>782</v>
      </c>
      <c r="AX17" s="164"/>
      <c r="AY17" s="685">
        <v>0</v>
      </c>
      <c r="AZ17" s="685">
        <v>0</v>
      </c>
      <c r="BA17" s="685">
        <v>0</v>
      </c>
      <c r="BB17" s="540">
        <v>2925</v>
      </c>
      <c r="BC17" s="36">
        <v>12.396155</v>
      </c>
      <c r="BD17" s="121">
        <v>6.1454129999999996</v>
      </c>
      <c r="BE17" s="540">
        <v>1299</v>
      </c>
      <c r="BF17" s="36">
        <v>5.5051639999999997</v>
      </c>
      <c r="BG17" s="121">
        <v>3.2071770000000002</v>
      </c>
      <c r="BH17" s="539">
        <v>1365</v>
      </c>
      <c r="BI17" s="36">
        <v>5.784872</v>
      </c>
      <c r="BJ17" s="121">
        <v>2.7773789999999998</v>
      </c>
      <c r="BK17" s="540">
        <v>1447</v>
      </c>
      <c r="BL17" s="36">
        <v>6.1323879999999997</v>
      </c>
      <c r="BM17" s="121">
        <v>3.2632919999999999</v>
      </c>
      <c r="BN17" s="540">
        <v>907</v>
      </c>
      <c r="BO17" s="36">
        <v>3.8438680000000001</v>
      </c>
      <c r="BP17" s="121">
        <v>2.1271170000000001</v>
      </c>
      <c r="BQ17" s="540">
        <v>530</v>
      </c>
      <c r="BR17" s="36">
        <v>2.2461410000000002</v>
      </c>
      <c r="BS17" s="36">
        <v>1.3647069999999999</v>
      </c>
    </row>
    <row r="18" spans="1:71" ht="20.100000000000001" customHeight="1" x14ac:dyDescent="0.25">
      <c r="A18" s="67" t="s">
        <v>291</v>
      </c>
      <c r="B18" s="164"/>
      <c r="C18" s="539">
        <v>173067</v>
      </c>
      <c r="D18" s="36">
        <v>733.88894075244104</v>
      </c>
      <c r="E18" s="121">
        <v>390.76692383787298</v>
      </c>
      <c r="F18" s="539">
        <v>50161</v>
      </c>
      <c r="G18" s="36">
        <v>212.707235677993</v>
      </c>
      <c r="H18" s="121">
        <v>117.29906739855799</v>
      </c>
      <c r="I18" s="539">
        <v>20457</v>
      </c>
      <c r="J18" s="36">
        <v>86.747710776593493</v>
      </c>
      <c r="K18" s="36">
        <v>43.7668168731647</v>
      </c>
      <c r="L18" s="540">
        <v>13736</v>
      </c>
      <c r="M18" s="36">
        <v>58.247375237194497</v>
      </c>
      <c r="N18" s="36">
        <v>26.395457527037799</v>
      </c>
      <c r="O18" s="540">
        <v>11821</v>
      </c>
      <c r="P18" s="36">
        <v>50.126836246278103</v>
      </c>
      <c r="Q18" s="121">
        <v>25.237254916482101</v>
      </c>
      <c r="R18" s="540">
        <v>10311</v>
      </c>
      <c r="S18" s="36">
        <v>43.723695840908</v>
      </c>
      <c r="T18" s="121">
        <v>22.008434572898398</v>
      </c>
      <c r="U18" s="540">
        <v>6706</v>
      </c>
      <c r="V18" s="36">
        <v>28.436728184378701</v>
      </c>
      <c r="W18" s="36">
        <v>13.443573174183999</v>
      </c>
      <c r="X18" s="36"/>
      <c r="Y18" s="67" t="s">
        <v>291</v>
      </c>
      <c r="Z18" s="164"/>
      <c r="AA18" s="540">
        <v>6767</v>
      </c>
      <c r="AB18" s="36">
        <v>28.695398094794299</v>
      </c>
      <c r="AC18" s="121">
        <v>20.2518691082179</v>
      </c>
      <c r="AD18" s="539">
        <v>5657</v>
      </c>
      <c r="AE18" s="36">
        <v>23.9884538232971</v>
      </c>
      <c r="AF18" s="121">
        <v>10.986978918943</v>
      </c>
      <c r="AG18" s="539">
        <v>5096</v>
      </c>
      <c r="AH18" s="36">
        <v>21.609538745540402</v>
      </c>
      <c r="AI18" s="121">
        <v>10.4811953966458</v>
      </c>
      <c r="AJ18" s="540">
        <v>3656</v>
      </c>
      <c r="AK18" s="36">
        <v>15.5032326635981</v>
      </c>
      <c r="AL18" s="36">
        <v>11.8305103075049</v>
      </c>
      <c r="AM18" s="540">
        <v>2885</v>
      </c>
      <c r="AN18" s="36">
        <v>12.233814615558099</v>
      </c>
      <c r="AO18" s="121">
        <v>5.0388086518276998</v>
      </c>
      <c r="AP18" s="540">
        <v>3964</v>
      </c>
      <c r="AQ18" s="36">
        <v>16.809303686680199</v>
      </c>
      <c r="AR18" s="121">
        <v>10.316806195598399</v>
      </c>
      <c r="AS18" s="539">
        <v>2385</v>
      </c>
      <c r="AT18" s="36">
        <v>10.113569448217</v>
      </c>
      <c r="AU18" s="36">
        <v>4.0096002933200996</v>
      </c>
      <c r="AV18" s="36"/>
      <c r="AW18" s="67" t="s">
        <v>291</v>
      </c>
      <c r="AX18" s="164"/>
      <c r="AY18" s="554" t="s">
        <v>554</v>
      </c>
      <c r="AZ18" s="414">
        <v>0.11873400000000001</v>
      </c>
      <c r="BA18" s="414">
        <v>6.0291999999999998E-2</v>
      </c>
      <c r="BB18" s="540">
        <v>1931</v>
      </c>
      <c r="BC18" s="36">
        <v>8.1883868362713006</v>
      </c>
      <c r="BD18" s="121">
        <v>4.0417828406594998</v>
      </c>
      <c r="BE18" s="540">
        <v>1307</v>
      </c>
      <c r="BF18" s="36">
        <v>5.5423208674296003</v>
      </c>
      <c r="BG18" s="121">
        <v>3.0841710356915</v>
      </c>
      <c r="BH18" s="539">
        <v>1321</v>
      </c>
      <c r="BI18" s="36">
        <v>5.6016877321151997</v>
      </c>
      <c r="BJ18" s="121">
        <v>2.6131206853992999</v>
      </c>
      <c r="BK18" s="540">
        <v>1514</v>
      </c>
      <c r="BL18" s="36">
        <v>6.4201023667088002</v>
      </c>
      <c r="BM18" s="121">
        <v>3.2155325921926998</v>
      </c>
      <c r="BN18" s="540">
        <v>914</v>
      </c>
      <c r="BO18" s="36">
        <v>3.8758081658995001</v>
      </c>
      <c r="BP18" s="121">
        <v>2.1070791576432</v>
      </c>
      <c r="BQ18" s="540">
        <v>184</v>
      </c>
      <c r="BR18" s="36">
        <v>0.78025022158150004</v>
      </c>
      <c r="BS18" s="36">
        <v>0.4471405746605</v>
      </c>
    </row>
    <row r="19" spans="1:71" ht="20.100000000000001" customHeight="1" x14ac:dyDescent="0.25">
      <c r="A19" s="67" t="s">
        <v>533</v>
      </c>
      <c r="B19" s="164"/>
      <c r="C19" s="539">
        <v>184172</v>
      </c>
      <c r="D19" s="36">
        <v>784.77007790304106</v>
      </c>
      <c r="E19" s="121">
        <v>405.494590131265</v>
      </c>
      <c r="F19" s="539">
        <v>51656</v>
      </c>
      <c r="G19" s="36">
        <v>220.10991434180801</v>
      </c>
      <c r="H19" s="121">
        <v>118.160187590427</v>
      </c>
      <c r="I19" s="539">
        <v>21852</v>
      </c>
      <c r="J19" s="36">
        <v>93.1129365068374</v>
      </c>
      <c r="K19" s="36">
        <v>45.638796872877599</v>
      </c>
      <c r="L19" s="540">
        <v>13549</v>
      </c>
      <c r="M19" s="36">
        <v>57.733259048651803</v>
      </c>
      <c r="N19" s="36">
        <v>25.3393716186375</v>
      </c>
      <c r="O19" s="540">
        <v>12182</v>
      </c>
      <c r="P19" s="36">
        <v>51.908374177479999</v>
      </c>
      <c r="Q19" s="121">
        <v>25.161874692501101</v>
      </c>
      <c r="R19" s="540">
        <v>11450</v>
      </c>
      <c r="S19" s="36">
        <v>48.789269769508003</v>
      </c>
      <c r="T19" s="121">
        <v>23.795316062019499</v>
      </c>
      <c r="U19" s="540">
        <v>7886</v>
      </c>
      <c r="V19" s="36">
        <v>33.602810602824498</v>
      </c>
      <c r="W19" s="36">
        <v>15.212309623858999</v>
      </c>
      <c r="X19" s="36"/>
      <c r="Y19" s="67" t="s">
        <v>533</v>
      </c>
      <c r="Z19" s="164"/>
      <c r="AA19" s="540">
        <v>6775</v>
      </c>
      <c r="AB19" s="36">
        <v>28.868760060123702</v>
      </c>
      <c r="AC19" s="121">
        <v>19.9702724194286</v>
      </c>
      <c r="AD19" s="539">
        <v>6238</v>
      </c>
      <c r="AE19" s="36">
        <v>26.580564613291799</v>
      </c>
      <c r="AF19" s="121">
        <v>11.661810761713999</v>
      </c>
      <c r="AG19" s="539">
        <v>5470</v>
      </c>
      <c r="AH19" s="36">
        <v>23.308061627878502</v>
      </c>
      <c r="AI19" s="121">
        <v>10.9240427568255</v>
      </c>
      <c r="AJ19" s="540">
        <v>3585</v>
      </c>
      <c r="AK19" s="36">
        <v>15.2759416701909</v>
      </c>
      <c r="AL19" s="36">
        <v>11.579376386526601</v>
      </c>
      <c r="AM19" s="540">
        <v>3180</v>
      </c>
      <c r="AN19" s="36">
        <v>13.5502076739769</v>
      </c>
      <c r="AO19" s="121">
        <v>5.3698632598579001</v>
      </c>
      <c r="AP19" s="540">
        <v>4065</v>
      </c>
      <c r="AQ19" s="36">
        <v>17.3212560360742</v>
      </c>
      <c r="AR19" s="121">
        <v>10.3735592683358</v>
      </c>
      <c r="AS19" s="539">
        <v>2758</v>
      </c>
      <c r="AT19" s="36">
        <v>11.752035460637799</v>
      </c>
      <c r="AU19" s="36">
        <v>4.4514576079115002</v>
      </c>
      <c r="AV19" s="36"/>
      <c r="AW19" s="67" t="s">
        <v>533</v>
      </c>
      <c r="AX19" s="164"/>
      <c r="AY19" s="554" t="s">
        <v>555</v>
      </c>
      <c r="AZ19" s="414">
        <v>3.81792</v>
      </c>
      <c r="BA19" s="414">
        <v>1.954779</v>
      </c>
      <c r="BB19" s="540">
        <v>2222</v>
      </c>
      <c r="BC19" s="36">
        <v>9.4681010854015</v>
      </c>
      <c r="BD19" s="121">
        <v>4.5343722366946002</v>
      </c>
      <c r="BE19" s="540">
        <v>1498</v>
      </c>
      <c r="BF19" s="36">
        <v>6.3830852501940996</v>
      </c>
      <c r="BG19" s="121">
        <v>3.4196189867342</v>
      </c>
      <c r="BH19" s="539">
        <v>1600</v>
      </c>
      <c r="BI19" s="36">
        <v>6.8177145529442997</v>
      </c>
      <c r="BJ19" s="121">
        <v>3.0674416173417001</v>
      </c>
      <c r="BK19" s="540">
        <v>1522</v>
      </c>
      <c r="BL19" s="36">
        <v>6.4853509684882997</v>
      </c>
      <c r="BM19" s="121">
        <v>3.2225827094931998</v>
      </c>
      <c r="BN19" s="540">
        <v>950</v>
      </c>
      <c r="BO19" s="36">
        <v>4.0480180158107002</v>
      </c>
      <c r="BP19" s="121">
        <v>2.1277374305622998</v>
      </c>
      <c r="BQ19" s="540">
        <v>20</v>
      </c>
      <c r="BR19" s="36">
        <v>8.5221431911799997E-2</v>
      </c>
      <c r="BS19" s="36">
        <v>4.8036540324000003E-2</v>
      </c>
    </row>
    <row r="20" spans="1:71" ht="20.100000000000001" customHeight="1" x14ac:dyDescent="0.25">
      <c r="A20" s="67" t="s">
        <v>567</v>
      </c>
      <c r="B20" s="164"/>
      <c r="C20" s="554">
        <v>208438</v>
      </c>
      <c r="D20" s="414">
        <v>893.81734810458897</v>
      </c>
      <c r="E20" s="415">
        <v>443.92530862685601</v>
      </c>
      <c r="F20" s="554">
        <v>51927</v>
      </c>
      <c r="G20" s="414">
        <v>222.671746202837</v>
      </c>
      <c r="H20" s="415">
        <v>115.996912891565</v>
      </c>
      <c r="I20" s="554">
        <v>23668</v>
      </c>
      <c r="J20" s="414">
        <v>101.492381403292</v>
      </c>
      <c r="K20" s="415">
        <v>47.845392729879002</v>
      </c>
      <c r="L20" s="554">
        <v>14320</v>
      </c>
      <c r="M20" s="414">
        <v>61.406578574241301</v>
      </c>
      <c r="N20" s="414">
        <v>26.3102450079632</v>
      </c>
      <c r="O20" s="555">
        <v>12416</v>
      </c>
      <c r="P20" s="414">
        <v>53.241904998448298</v>
      </c>
      <c r="Q20" s="415">
        <v>25.084286702603801</v>
      </c>
      <c r="R20" s="555">
        <v>12289</v>
      </c>
      <c r="S20" s="414">
        <v>52.697307548802499</v>
      </c>
      <c r="T20" s="415">
        <v>24.683465641169398</v>
      </c>
      <c r="U20" s="555">
        <v>8720</v>
      </c>
      <c r="V20" s="414">
        <v>37.392832763085501</v>
      </c>
      <c r="W20" s="414">
        <v>16.305720246104801</v>
      </c>
      <c r="X20" s="414"/>
      <c r="Y20" s="67" t="s">
        <v>567</v>
      </c>
      <c r="Z20" s="164"/>
      <c r="AA20" s="555">
        <v>6953</v>
      </c>
      <c r="AB20" s="414">
        <v>29.815638325886901</v>
      </c>
      <c r="AC20" s="415">
        <v>20.005255615964298</v>
      </c>
      <c r="AD20" s="554">
        <v>6494</v>
      </c>
      <c r="AE20" s="414">
        <v>27.847368803150999</v>
      </c>
      <c r="AF20" s="415">
        <v>11.8497463985062</v>
      </c>
      <c r="AG20" s="554">
        <v>5813</v>
      </c>
      <c r="AH20" s="414">
        <v>24.927125785758701</v>
      </c>
      <c r="AI20" s="415">
        <v>11.303192690260101</v>
      </c>
      <c r="AJ20" s="555">
        <v>3787</v>
      </c>
      <c r="AK20" s="414">
        <v>16.239295604794101</v>
      </c>
      <c r="AL20" s="414">
        <v>12.296783559530301</v>
      </c>
      <c r="AM20" s="555">
        <v>3487</v>
      </c>
      <c r="AN20" s="414">
        <v>14.9528449363393</v>
      </c>
      <c r="AO20" s="415">
        <v>5.8133043937410003</v>
      </c>
      <c r="AP20" s="555">
        <v>4107</v>
      </c>
      <c r="AQ20" s="414">
        <v>17.611509651145902</v>
      </c>
      <c r="AR20" s="415">
        <v>10.4055631444271</v>
      </c>
      <c r="AS20" s="554">
        <v>3049</v>
      </c>
      <c r="AT20" s="414">
        <v>13.074626960395401</v>
      </c>
      <c r="AU20" s="414">
        <v>4.8503692609339</v>
      </c>
      <c r="AV20" s="414"/>
      <c r="AW20" s="742" t="s">
        <v>567</v>
      </c>
      <c r="AX20" s="164"/>
      <c r="AY20" s="554" t="s">
        <v>783</v>
      </c>
      <c r="AZ20" s="414">
        <v>62.894573180754001</v>
      </c>
      <c r="BA20" s="414">
        <v>28.647916780512301</v>
      </c>
      <c r="BB20" s="555">
        <v>2345</v>
      </c>
      <c r="BC20" s="414">
        <v>10.055756058421499</v>
      </c>
      <c r="BD20" s="415">
        <v>4.6717474470441003</v>
      </c>
      <c r="BE20" s="554">
        <v>1612</v>
      </c>
      <c r="BF20" s="414">
        <v>6.9125282584969998</v>
      </c>
      <c r="BG20" s="415">
        <v>3.5048334170927999</v>
      </c>
      <c r="BH20" s="554">
        <v>1663</v>
      </c>
      <c r="BI20" s="414">
        <v>7.1312248721343003</v>
      </c>
      <c r="BJ20" s="415">
        <v>3.1010561005599002</v>
      </c>
      <c r="BK20" s="555">
        <v>1506</v>
      </c>
      <c r="BL20" s="414">
        <v>6.4579823556429998</v>
      </c>
      <c r="BM20" s="415">
        <v>3.1586959259326002</v>
      </c>
      <c r="BN20" s="555">
        <v>968</v>
      </c>
      <c r="BO20" s="414">
        <v>4.1509474902140999</v>
      </c>
      <c r="BP20" s="415">
        <v>2.1351003231757</v>
      </c>
      <c r="BQ20" s="555">
        <v>20</v>
      </c>
      <c r="BR20" s="414">
        <v>8.5763377897000004E-2</v>
      </c>
      <c r="BS20" s="414">
        <v>3.58308478631E-2</v>
      </c>
    </row>
    <row r="21" spans="1:71" ht="20.100000000000001" customHeight="1" x14ac:dyDescent="0.25">
      <c r="A21" s="742" t="s">
        <v>784</v>
      </c>
      <c r="B21" s="164"/>
      <c r="C21" s="554">
        <v>205575</v>
      </c>
      <c r="D21" s="414">
        <v>880.688182147779</v>
      </c>
      <c r="E21" s="415">
        <v>429.56676833417703</v>
      </c>
      <c r="F21" s="554">
        <v>53126</v>
      </c>
      <c r="G21" s="414">
        <v>227.59304567570399</v>
      </c>
      <c r="H21" s="415">
        <v>115.437985170323</v>
      </c>
      <c r="I21" s="554">
        <v>23424</v>
      </c>
      <c r="J21" s="414">
        <v>100.348972290549</v>
      </c>
      <c r="K21" s="415">
        <v>46.847582157024597</v>
      </c>
      <c r="L21" s="554">
        <v>16702</v>
      </c>
      <c r="M21" s="414">
        <v>71.551764651500406</v>
      </c>
      <c r="N21" s="414">
        <v>29.909357757342399</v>
      </c>
      <c r="O21" s="555">
        <v>12371</v>
      </c>
      <c r="P21" s="414">
        <v>52.997657795695801</v>
      </c>
      <c r="Q21" s="415">
        <v>24.587750179173899</v>
      </c>
      <c r="R21" s="555">
        <v>11625</v>
      </c>
      <c r="S21" s="414">
        <v>49.801776079133802</v>
      </c>
      <c r="T21" s="415">
        <v>22.8153521494757</v>
      </c>
      <c r="U21" s="555">
        <v>8930</v>
      </c>
      <c r="V21" s="414">
        <v>38.256332076272201</v>
      </c>
      <c r="W21" s="414">
        <v>16.518413655983</v>
      </c>
      <c r="X21" s="414"/>
      <c r="Y21" s="742" t="s">
        <v>601</v>
      </c>
      <c r="Z21" s="164"/>
      <c r="AA21" s="555">
        <v>7063</v>
      </c>
      <c r="AB21" s="414">
        <v>30.258059737369599</v>
      </c>
      <c r="AC21" s="415">
        <v>20.027769797988601</v>
      </c>
      <c r="AD21" s="554">
        <v>6164</v>
      </c>
      <c r="AE21" s="414">
        <v>26.406722387249999</v>
      </c>
      <c r="AF21" s="415">
        <v>11.064469269848599</v>
      </c>
      <c r="AG21" s="554">
        <v>5814</v>
      </c>
      <c r="AH21" s="414">
        <v>24.907314075190001</v>
      </c>
      <c r="AI21" s="415">
        <v>11.107877336141801</v>
      </c>
      <c r="AJ21" s="555">
        <v>3898</v>
      </c>
      <c r="AK21" s="414">
        <v>16.699124572599001</v>
      </c>
      <c r="AL21" s="414">
        <v>12.743530881441099</v>
      </c>
      <c r="AM21" s="555">
        <v>3655</v>
      </c>
      <c r="AN21" s="414">
        <v>15.658106801654499</v>
      </c>
      <c r="AO21" s="415">
        <v>5.9470759812941996</v>
      </c>
      <c r="AP21" s="555">
        <v>3813</v>
      </c>
      <c r="AQ21" s="414">
        <v>16.3349825539559</v>
      </c>
      <c r="AR21" s="415">
        <v>9.4682848127834998</v>
      </c>
      <c r="AS21" s="554">
        <v>3164</v>
      </c>
      <c r="AT21" s="414">
        <v>13.5546511410219</v>
      </c>
      <c r="AU21" s="414">
        <v>4.8847193384083996</v>
      </c>
      <c r="AV21" s="414"/>
      <c r="AW21" s="67" t="s">
        <v>601</v>
      </c>
      <c r="AX21" s="164"/>
      <c r="AY21" s="554" t="s">
        <v>785</v>
      </c>
      <c r="AZ21" s="414">
        <v>38.393420836232004</v>
      </c>
      <c r="BA21" s="414">
        <v>16.546174233671898</v>
      </c>
      <c r="BB21" s="555">
        <v>2587</v>
      </c>
      <c r="BC21" s="414">
        <v>11.0827694379973</v>
      </c>
      <c r="BD21" s="415">
        <v>5.0078990820699998</v>
      </c>
      <c r="BE21" s="554">
        <v>1779</v>
      </c>
      <c r="BF21" s="414">
        <v>7.6212782490131996</v>
      </c>
      <c r="BG21" s="415">
        <v>3.7653749647507002</v>
      </c>
      <c r="BH21" s="554">
        <v>1741</v>
      </c>
      <c r="BI21" s="414">
        <v>7.4584853465609999</v>
      </c>
      <c r="BJ21" s="415">
        <v>3.1302818914485</v>
      </c>
      <c r="BK21" s="555">
        <v>1418</v>
      </c>
      <c r="BL21" s="414">
        <v>6.0747456757171001</v>
      </c>
      <c r="BM21" s="415">
        <v>2.8578868757597</v>
      </c>
      <c r="BN21" s="555">
        <v>1064</v>
      </c>
      <c r="BO21" s="414">
        <v>4.5582012686622004</v>
      </c>
      <c r="BP21" s="415">
        <v>2.2652215997618002</v>
      </c>
      <c r="BQ21" s="555">
        <v>358</v>
      </c>
      <c r="BR21" s="414">
        <v>1.5336805020499</v>
      </c>
      <c r="BS21" s="414">
        <v>0.80518264744500001</v>
      </c>
    </row>
    <row r="22" spans="1:71" ht="20.100000000000001" customHeight="1" x14ac:dyDescent="0.25">
      <c r="A22" s="741" t="s">
        <v>761</v>
      </c>
      <c r="B22" s="764"/>
      <c r="C22" s="541">
        <v>201383</v>
      </c>
      <c r="D22" s="416">
        <v>860.23132265836</v>
      </c>
      <c r="E22" s="417">
        <v>410.26567187568702</v>
      </c>
      <c r="F22" s="541">
        <v>54032</v>
      </c>
      <c r="G22" s="416">
        <v>230.80408388928799</v>
      </c>
      <c r="H22" s="417">
        <v>113.250822137627</v>
      </c>
      <c r="I22" s="541">
        <v>23276</v>
      </c>
      <c r="J22" s="416">
        <v>99.426189232437594</v>
      </c>
      <c r="K22" s="417">
        <v>45.509368189708098</v>
      </c>
      <c r="L22" s="541">
        <v>17259</v>
      </c>
      <c r="M22" s="416">
        <v>73.723861486623207</v>
      </c>
      <c r="N22" s="416">
        <v>30.078225147446901</v>
      </c>
      <c r="O22" s="542">
        <v>12463</v>
      </c>
      <c r="P22" s="416">
        <v>53.237179773323199</v>
      </c>
      <c r="Q22" s="417">
        <v>23.931352774131302</v>
      </c>
      <c r="R22" s="542">
        <v>10663</v>
      </c>
      <c r="S22" s="416">
        <v>45.548266703277299</v>
      </c>
      <c r="T22" s="417">
        <v>20.166766857424001</v>
      </c>
      <c r="U22" s="542">
        <v>8928</v>
      </c>
      <c r="V22" s="416">
        <v>38.137008827427501</v>
      </c>
      <c r="W22" s="416">
        <v>15.9500335214882</v>
      </c>
      <c r="X22" s="414"/>
      <c r="Y22" s="741" t="s">
        <v>761</v>
      </c>
      <c r="Z22" s="764"/>
      <c r="AA22" s="542">
        <v>6924</v>
      </c>
      <c r="AB22" s="416">
        <v>29.5766856094431</v>
      </c>
      <c r="AC22" s="417">
        <v>19.174912431121701</v>
      </c>
      <c r="AD22" s="541">
        <v>6193</v>
      </c>
      <c r="AE22" s="416">
        <v>26.45413257933</v>
      </c>
      <c r="AF22" s="417">
        <v>10.748009702253199</v>
      </c>
      <c r="AG22" s="541">
        <v>5679</v>
      </c>
      <c r="AH22" s="416">
        <v>24.258520735994701</v>
      </c>
      <c r="AI22" s="417">
        <v>10.4417107738008</v>
      </c>
      <c r="AJ22" s="542">
        <v>4062</v>
      </c>
      <c r="AK22" s="416">
        <v>17.3513138280702</v>
      </c>
      <c r="AL22" s="416">
        <v>13.384459267829399</v>
      </c>
      <c r="AM22" s="542">
        <v>3768</v>
      </c>
      <c r="AN22" s="416">
        <v>16.095458026629402</v>
      </c>
      <c r="AO22" s="417">
        <v>5.9399255585397999</v>
      </c>
      <c r="AP22" s="542">
        <v>3725</v>
      </c>
      <c r="AQ22" s="416">
        <v>15.911778436622701</v>
      </c>
      <c r="AR22" s="417">
        <v>8.9617534555329001</v>
      </c>
      <c r="AS22" s="541">
        <v>3362</v>
      </c>
      <c r="AT22" s="416">
        <v>14.3611809674968</v>
      </c>
      <c r="AU22" s="416">
        <v>5.0429772655183003</v>
      </c>
      <c r="AV22" s="414"/>
      <c r="AW22" s="741" t="s">
        <v>761</v>
      </c>
      <c r="AX22" s="764"/>
      <c r="AY22" s="541" t="s">
        <v>786</v>
      </c>
      <c r="AZ22" s="416">
        <v>12.652533618597699</v>
      </c>
      <c r="BA22" s="416">
        <v>5.2787409768827001</v>
      </c>
      <c r="BB22" s="542">
        <v>2309</v>
      </c>
      <c r="BC22" s="416">
        <v>9.8631668215200001</v>
      </c>
      <c r="BD22" s="417">
        <v>4.3899667581267998</v>
      </c>
      <c r="BE22" s="541">
        <v>2014</v>
      </c>
      <c r="BF22" s="416">
        <v>8.6030394017068996</v>
      </c>
      <c r="BG22" s="417">
        <v>3.9829390542449001</v>
      </c>
      <c r="BH22" s="541">
        <v>1757</v>
      </c>
      <c r="BI22" s="416">
        <v>7.5052334800392</v>
      </c>
      <c r="BJ22" s="417">
        <v>3.0401737817500001</v>
      </c>
      <c r="BK22" s="541">
        <v>1525</v>
      </c>
      <c r="BL22" s="416">
        <v>6.5142180176778002</v>
      </c>
      <c r="BM22" s="417">
        <v>2.9697957879443999</v>
      </c>
      <c r="BN22" s="542">
        <v>1066</v>
      </c>
      <c r="BO22" s="416">
        <v>4.5535451848160999</v>
      </c>
      <c r="BP22" s="417">
        <v>2.1849596038430001</v>
      </c>
      <c r="BQ22" s="542">
        <v>695</v>
      </c>
      <c r="BR22" s="416">
        <v>2.9687747687120001</v>
      </c>
      <c r="BS22" s="416">
        <v>1.4745219788790001</v>
      </c>
    </row>
    <row r="23" spans="1:71" ht="20.100000000000001" customHeight="1" x14ac:dyDescent="0.25">
      <c r="A23" s="113" t="s">
        <v>359</v>
      </c>
      <c r="B23" s="164"/>
      <c r="C23" s="543">
        <v>1</v>
      </c>
      <c r="D23" s="545">
        <v>1</v>
      </c>
      <c r="E23" s="544">
        <v>1</v>
      </c>
      <c r="F23" s="546">
        <v>1.0111102000655954</v>
      </c>
      <c r="G23" s="545">
        <v>1.0111102000655954</v>
      </c>
      <c r="H23" s="544">
        <v>1.0102957222547144</v>
      </c>
      <c r="I23" s="546">
        <v>0.9104270017154249</v>
      </c>
      <c r="J23" s="545">
        <v>0.9104270017154249</v>
      </c>
      <c r="K23" s="544">
        <v>0.91615516452176671</v>
      </c>
      <c r="L23" s="546">
        <v>1.0581923850681767</v>
      </c>
      <c r="M23" s="545">
        <v>1.0581923850681767</v>
      </c>
      <c r="N23" s="545">
        <v>1.0561273325661629</v>
      </c>
      <c r="O23" s="548">
        <v>1.082204861111111</v>
      </c>
      <c r="P23" s="545">
        <v>1.082204861111111</v>
      </c>
      <c r="Q23" s="544">
        <v>1.0805364588512243</v>
      </c>
      <c r="R23" s="548">
        <v>1.0468316620439513</v>
      </c>
      <c r="S23" s="545">
        <v>1.0468316620439513</v>
      </c>
      <c r="T23" s="545">
        <v>1.0484803917176768</v>
      </c>
      <c r="U23" s="548">
        <v>1.0126856952094809</v>
      </c>
      <c r="V23" s="545">
        <v>1.0126856952094809</v>
      </c>
      <c r="W23" s="545">
        <v>1.021505811923126</v>
      </c>
      <c r="X23" s="686"/>
      <c r="Y23" s="687" t="s">
        <v>359</v>
      </c>
      <c r="Z23" s="688"/>
      <c r="AA23" s="689">
        <v>1</v>
      </c>
      <c r="AB23" s="545">
        <v>1</v>
      </c>
      <c r="AC23" s="544">
        <v>1</v>
      </c>
      <c r="AD23" s="546">
        <v>1.0932313699967457</v>
      </c>
      <c r="AE23" s="545">
        <v>1.0932313699967457</v>
      </c>
      <c r="AF23" s="544">
        <v>1.091303408032168</v>
      </c>
      <c r="AG23" s="546">
        <v>0.87108455549520192</v>
      </c>
      <c r="AH23" s="545">
        <v>0.87108455549520192</v>
      </c>
      <c r="AI23" s="544">
        <v>0.87135965103456547</v>
      </c>
      <c r="AJ23" s="548">
        <v>1</v>
      </c>
      <c r="AK23" s="545">
        <v>1</v>
      </c>
      <c r="AL23" s="545">
        <v>1</v>
      </c>
      <c r="AM23" s="548">
        <v>1.4562787639710717</v>
      </c>
      <c r="AN23" s="545">
        <v>1.4562787639710717</v>
      </c>
      <c r="AO23" s="544">
        <v>1.4591550894989878</v>
      </c>
      <c r="AP23" s="548">
        <v>1.040556199304751</v>
      </c>
      <c r="AQ23" s="545">
        <v>1.040556199304751</v>
      </c>
      <c r="AR23" s="744">
        <v>1.0392642727392247</v>
      </c>
      <c r="AS23" s="543">
        <v>1.5467383994620041</v>
      </c>
      <c r="AT23" s="545">
        <v>1.5467383994620041</v>
      </c>
      <c r="AU23" s="545">
        <v>1.5795104186300712</v>
      </c>
      <c r="AV23" s="686"/>
      <c r="AW23" s="687" t="s">
        <v>359</v>
      </c>
      <c r="AX23" s="688"/>
      <c r="AY23" s="699">
        <v>0</v>
      </c>
      <c r="AZ23" s="700">
        <v>0</v>
      </c>
      <c r="BA23" s="700">
        <v>0</v>
      </c>
      <c r="BB23" s="689">
        <v>0.79008746355685133</v>
      </c>
      <c r="BC23" s="545">
        <v>0.79008746355685133</v>
      </c>
      <c r="BD23" s="544">
        <v>0.78192115631231218</v>
      </c>
      <c r="BE23" s="546">
        <v>1.0964685615848406</v>
      </c>
      <c r="BF23" s="545">
        <v>1.0964685615848406</v>
      </c>
      <c r="BG23" s="544">
        <v>1.0975762869623227</v>
      </c>
      <c r="BH23" s="546">
        <v>1.0382003395585739</v>
      </c>
      <c r="BI23" s="545">
        <v>1.0382003395585739</v>
      </c>
      <c r="BJ23" s="544">
        <v>1.0352050773439125</v>
      </c>
      <c r="BK23" s="546">
        <v>0.98812849162011174</v>
      </c>
      <c r="BL23" s="545">
        <v>0.98812849162011174</v>
      </c>
      <c r="BM23" s="544">
        <v>0.98559550648632399</v>
      </c>
      <c r="BN23" s="548">
        <v>0.98873873873873874</v>
      </c>
      <c r="BO23" s="545">
        <v>0.98873873873873874</v>
      </c>
      <c r="BP23" s="544">
        <v>0.98890437512568985</v>
      </c>
      <c r="BQ23" s="548">
        <v>1.0427631578947369</v>
      </c>
      <c r="BR23" s="545">
        <v>1.0427629333614641</v>
      </c>
      <c r="BS23" s="545">
        <v>1.0376804992608191</v>
      </c>
    </row>
    <row r="24" spans="1:71" ht="20.100000000000001" customHeight="1" x14ac:dyDescent="0.25">
      <c r="A24" s="571" t="s">
        <v>360</v>
      </c>
      <c r="B24" s="763"/>
      <c r="C24" s="573"/>
      <c r="D24" s="573"/>
      <c r="E24" s="573"/>
      <c r="F24" s="538"/>
      <c r="G24" s="550"/>
      <c r="H24" s="551"/>
      <c r="I24" s="692"/>
      <c r="J24" s="551"/>
      <c r="K24" s="551"/>
      <c r="L24" s="692"/>
      <c r="M24" s="551"/>
      <c r="N24" s="551"/>
      <c r="O24" s="692"/>
      <c r="P24" s="551"/>
      <c r="Q24" s="551"/>
      <c r="R24" s="692"/>
      <c r="S24" s="551"/>
      <c r="T24" s="573"/>
      <c r="U24" s="692"/>
      <c r="V24" s="551"/>
      <c r="W24" s="573"/>
      <c r="X24" s="560"/>
      <c r="Y24" s="571" t="s">
        <v>360</v>
      </c>
      <c r="Z24" s="763"/>
      <c r="AA24" s="693"/>
      <c r="AB24" s="573"/>
      <c r="AC24" s="694"/>
      <c r="AD24" s="550"/>
      <c r="AE24" s="550"/>
      <c r="AF24" s="551"/>
      <c r="AG24" s="692"/>
      <c r="AH24" s="551"/>
      <c r="AI24" s="551"/>
      <c r="AJ24" s="692"/>
      <c r="AK24" s="551"/>
      <c r="AL24" s="551"/>
      <c r="AM24" s="692"/>
      <c r="AN24" s="551"/>
      <c r="AO24" s="694"/>
      <c r="AP24" s="692"/>
      <c r="AQ24" s="551"/>
      <c r="AR24" s="559"/>
      <c r="AS24" s="573"/>
      <c r="AT24" s="573"/>
      <c r="AU24" s="573"/>
      <c r="AV24" s="560"/>
      <c r="AW24" s="571" t="s">
        <v>360</v>
      </c>
      <c r="AX24" s="763"/>
      <c r="AY24" s="692"/>
      <c r="AZ24" s="551"/>
      <c r="BA24" s="551"/>
      <c r="BB24" s="692"/>
      <c r="BC24" s="573"/>
      <c r="BD24" s="694"/>
      <c r="BE24" s="692"/>
      <c r="BF24" s="551"/>
      <c r="BG24" s="559"/>
      <c r="BH24" s="551"/>
      <c r="BI24" s="551"/>
      <c r="BJ24" s="551"/>
      <c r="BK24" s="538"/>
      <c r="BL24" s="550"/>
      <c r="BM24" s="551"/>
      <c r="BN24" s="692"/>
      <c r="BO24" s="551"/>
      <c r="BP24" s="559"/>
      <c r="BQ24" s="692"/>
      <c r="BR24" s="551"/>
      <c r="BS24" s="551"/>
    </row>
    <row r="25" spans="1:71" ht="20.100000000000001" customHeight="1" x14ac:dyDescent="0.25">
      <c r="A25" s="67" t="s">
        <v>101</v>
      </c>
      <c r="B25" s="164"/>
      <c r="C25" s="539">
        <v>142283</v>
      </c>
      <c r="D25" s="414">
        <v>618.68371500000001</v>
      </c>
      <c r="E25" s="415">
        <v>484.26726500000001</v>
      </c>
      <c r="F25" s="539">
        <v>38913</v>
      </c>
      <c r="G25" s="414">
        <v>169.20390599999999</v>
      </c>
      <c r="H25" s="415">
        <v>133.71920800000001</v>
      </c>
      <c r="I25" s="539">
        <v>15726</v>
      </c>
      <c r="J25" s="414">
        <v>68.380763000000002</v>
      </c>
      <c r="K25" s="415">
        <v>51.695433999999999</v>
      </c>
      <c r="L25" s="539">
        <v>8661</v>
      </c>
      <c r="M25" s="414">
        <v>37.660294</v>
      </c>
      <c r="N25" s="414">
        <v>27.538792000000001</v>
      </c>
      <c r="O25" s="540">
        <v>10663</v>
      </c>
      <c r="P25" s="414">
        <v>46.365513999999997</v>
      </c>
      <c r="Q25" s="415">
        <v>35.013091000000003</v>
      </c>
      <c r="R25" s="540">
        <v>8036</v>
      </c>
      <c r="S25" s="414">
        <v>34.942630999999999</v>
      </c>
      <c r="T25" s="414">
        <v>26.924303999999999</v>
      </c>
      <c r="U25" s="540">
        <v>3507</v>
      </c>
      <c r="V25" s="414">
        <v>15.249354</v>
      </c>
      <c r="W25" s="414">
        <v>11.234915000000001</v>
      </c>
      <c r="X25" s="414"/>
      <c r="Y25" s="67" t="s">
        <v>787</v>
      </c>
      <c r="Z25" s="164"/>
      <c r="AA25" s="540">
        <v>7077</v>
      </c>
      <c r="AB25" s="414">
        <v>30.772648</v>
      </c>
      <c r="AC25" s="415">
        <v>27.020429</v>
      </c>
      <c r="AD25" s="539">
        <v>5374</v>
      </c>
      <c r="AE25" s="414">
        <v>23.367557999999999</v>
      </c>
      <c r="AF25" s="415">
        <v>16.945972999999999</v>
      </c>
      <c r="AG25" s="539">
        <v>4012</v>
      </c>
      <c r="AH25" s="414">
        <v>17.445226000000002</v>
      </c>
      <c r="AI25" s="415">
        <v>13.233679</v>
      </c>
      <c r="AJ25" s="540">
        <v>4128</v>
      </c>
      <c r="AK25" s="414">
        <v>17.949624</v>
      </c>
      <c r="AL25" s="414">
        <v>15.191274</v>
      </c>
      <c r="AM25" s="540">
        <v>474</v>
      </c>
      <c r="AN25" s="414">
        <v>2.0610759999999999</v>
      </c>
      <c r="AO25" s="415">
        <v>1.4428609999999999</v>
      </c>
      <c r="AP25" s="540">
        <v>4917</v>
      </c>
      <c r="AQ25" s="414">
        <v>21.380403000000001</v>
      </c>
      <c r="AR25" s="415">
        <v>17.056118999999999</v>
      </c>
      <c r="AS25" s="539">
        <v>1615</v>
      </c>
      <c r="AT25" s="414">
        <v>7.022443</v>
      </c>
      <c r="AU25" s="414">
        <v>4.92659</v>
      </c>
      <c r="AV25" s="414"/>
      <c r="AW25" s="67" t="s">
        <v>101</v>
      </c>
      <c r="AX25" s="164"/>
      <c r="AY25" s="695">
        <v>0</v>
      </c>
      <c r="AZ25" s="685">
        <v>0</v>
      </c>
      <c r="BA25" s="685">
        <v>0</v>
      </c>
      <c r="BB25" s="540">
        <v>3534</v>
      </c>
      <c r="BC25" s="414">
        <v>15.366757</v>
      </c>
      <c r="BD25" s="415">
        <v>11.551859</v>
      </c>
      <c r="BE25" s="539">
        <v>1282</v>
      </c>
      <c r="BF25" s="414">
        <v>5.574471</v>
      </c>
      <c r="BG25" s="415">
        <v>4.2958559999999997</v>
      </c>
      <c r="BH25" s="539">
        <v>544</v>
      </c>
      <c r="BI25" s="414">
        <v>2.3654540000000002</v>
      </c>
      <c r="BJ25" s="415">
        <v>1.7222230000000001</v>
      </c>
      <c r="BK25" s="540">
        <v>1342</v>
      </c>
      <c r="BL25" s="414">
        <v>5.8353669999999997</v>
      </c>
      <c r="BM25" s="415">
        <v>4.5213960000000002</v>
      </c>
      <c r="BN25" s="540">
        <v>662</v>
      </c>
      <c r="BO25" s="414">
        <v>2.878549</v>
      </c>
      <c r="BP25" s="415">
        <v>2.1893600000000002</v>
      </c>
      <c r="BQ25" s="540">
        <v>4</v>
      </c>
      <c r="BR25" s="138" t="s">
        <v>859</v>
      </c>
      <c r="BS25" s="138" t="s">
        <v>859</v>
      </c>
    </row>
    <row r="26" spans="1:71" ht="20.100000000000001" customHeight="1" x14ac:dyDescent="0.25">
      <c r="A26" s="67" t="s">
        <v>51</v>
      </c>
      <c r="B26" s="164"/>
      <c r="C26" s="539">
        <v>142240</v>
      </c>
      <c r="D26" s="414">
        <v>616.33384799999999</v>
      </c>
      <c r="E26" s="415">
        <v>466.68666200000001</v>
      </c>
      <c r="F26" s="539">
        <v>39918</v>
      </c>
      <c r="G26" s="414">
        <v>172.96691899999999</v>
      </c>
      <c r="H26" s="415">
        <v>132.48672300000001</v>
      </c>
      <c r="I26" s="539">
        <v>15094</v>
      </c>
      <c r="J26" s="414">
        <v>65.403143</v>
      </c>
      <c r="K26" s="415">
        <v>47.709104000000004</v>
      </c>
      <c r="L26" s="539">
        <v>8358</v>
      </c>
      <c r="M26" s="414">
        <v>36.215679999999999</v>
      </c>
      <c r="N26" s="414">
        <v>25.273599999999998</v>
      </c>
      <c r="O26" s="540">
        <v>10383</v>
      </c>
      <c r="P26" s="414">
        <v>44.990118000000002</v>
      </c>
      <c r="Q26" s="415">
        <v>32.828834999999998</v>
      </c>
      <c r="R26" s="540">
        <v>8230</v>
      </c>
      <c r="S26" s="414">
        <v>35.661048999999998</v>
      </c>
      <c r="T26" s="414">
        <v>26.584605</v>
      </c>
      <c r="U26" s="540">
        <v>3721</v>
      </c>
      <c r="V26" s="414">
        <v>16.1233</v>
      </c>
      <c r="W26" s="414">
        <v>11.461793</v>
      </c>
      <c r="X26" s="414"/>
      <c r="Y26" s="67" t="s">
        <v>51</v>
      </c>
      <c r="Z26" s="164"/>
      <c r="AA26" s="540">
        <v>7358</v>
      </c>
      <c r="AB26" s="414">
        <v>31.882624</v>
      </c>
      <c r="AC26" s="415">
        <v>27.660260000000001</v>
      </c>
      <c r="AD26" s="539">
        <v>4955</v>
      </c>
      <c r="AE26" s="414">
        <v>21.470291</v>
      </c>
      <c r="AF26" s="415">
        <v>14.870341</v>
      </c>
      <c r="AG26" s="539">
        <v>3999</v>
      </c>
      <c r="AH26" s="414">
        <v>17.32789</v>
      </c>
      <c r="AI26" s="415">
        <v>12.536861</v>
      </c>
      <c r="AJ26" s="540">
        <v>4063</v>
      </c>
      <c r="AK26" s="414">
        <v>17.605205000000002</v>
      </c>
      <c r="AL26" s="414">
        <v>14.675974</v>
      </c>
      <c r="AM26" s="540">
        <v>556</v>
      </c>
      <c r="AN26" s="414">
        <v>2.409179</v>
      </c>
      <c r="AO26" s="415">
        <v>1.6049549999999999</v>
      </c>
      <c r="AP26" s="540">
        <v>4918</v>
      </c>
      <c r="AQ26" s="414">
        <v>21.309968000000001</v>
      </c>
      <c r="AR26" s="415">
        <v>16.618998999999999</v>
      </c>
      <c r="AS26" s="539">
        <v>1480</v>
      </c>
      <c r="AT26" s="414">
        <v>6.412922</v>
      </c>
      <c r="AU26" s="414">
        <v>4.2517709999999997</v>
      </c>
      <c r="AV26" s="414"/>
      <c r="AW26" s="67" t="s">
        <v>51</v>
      </c>
      <c r="AX26" s="164"/>
      <c r="AY26" s="695">
        <v>0</v>
      </c>
      <c r="AZ26" s="685">
        <v>0</v>
      </c>
      <c r="BA26" s="685">
        <v>0</v>
      </c>
      <c r="BB26" s="540">
        <v>3623</v>
      </c>
      <c r="BC26" s="414">
        <v>15.698661</v>
      </c>
      <c r="BD26" s="415">
        <v>11.380792</v>
      </c>
      <c r="BE26" s="539">
        <v>1314</v>
      </c>
      <c r="BF26" s="414">
        <v>5.6936349999999996</v>
      </c>
      <c r="BG26" s="415">
        <v>4.1695659999999997</v>
      </c>
      <c r="BH26" s="539">
        <v>572</v>
      </c>
      <c r="BI26" s="414">
        <v>2.4785080000000002</v>
      </c>
      <c r="BJ26" s="415">
        <v>1.723716</v>
      </c>
      <c r="BK26" s="540">
        <v>1139</v>
      </c>
      <c r="BL26" s="414">
        <v>4.9353499999999997</v>
      </c>
      <c r="BM26" s="415">
        <v>3.6395870000000001</v>
      </c>
      <c r="BN26" s="540">
        <v>605</v>
      </c>
      <c r="BO26" s="414">
        <v>2.621499</v>
      </c>
      <c r="BP26" s="415">
        <v>1.942939</v>
      </c>
      <c r="BQ26" s="540">
        <v>44</v>
      </c>
      <c r="BR26" s="414">
        <v>0.190654452389</v>
      </c>
      <c r="BS26" s="414">
        <v>0.16013165192699999</v>
      </c>
    </row>
    <row r="27" spans="1:71" ht="20.100000000000001" customHeight="1" x14ac:dyDescent="0.25">
      <c r="A27" s="67" t="s">
        <v>52</v>
      </c>
      <c r="B27" s="164"/>
      <c r="C27" s="539">
        <v>144709</v>
      </c>
      <c r="D27" s="414">
        <v>625.337402</v>
      </c>
      <c r="E27" s="415">
        <v>455.59082999999998</v>
      </c>
      <c r="F27" s="539">
        <v>41046</v>
      </c>
      <c r="G27" s="414">
        <v>177.373895</v>
      </c>
      <c r="H27" s="415">
        <v>131.560225</v>
      </c>
      <c r="I27" s="539">
        <v>15675</v>
      </c>
      <c r="J27" s="414">
        <v>67.737071</v>
      </c>
      <c r="K27" s="415">
        <v>47.414814</v>
      </c>
      <c r="L27" s="539">
        <v>8909</v>
      </c>
      <c r="M27" s="414">
        <v>38.498856000000004</v>
      </c>
      <c r="N27" s="414">
        <v>25.617964000000001</v>
      </c>
      <c r="O27" s="540">
        <v>10134</v>
      </c>
      <c r="P27" s="414">
        <v>43.792501999999999</v>
      </c>
      <c r="Q27" s="415">
        <v>30.621815000000002</v>
      </c>
      <c r="R27" s="540">
        <v>8211</v>
      </c>
      <c r="S27" s="414">
        <v>35.482557</v>
      </c>
      <c r="T27" s="414">
        <v>25.263195</v>
      </c>
      <c r="U27" s="540">
        <v>4174</v>
      </c>
      <c r="V27" s="414">
        <v>18.037291</v>
      </c>
      <c r="W27" s="414">
        <v>12.235785</v>
      </c>
      <c r="X27" s="414"/>
      <c r="Y27" s="67" t="s">
        <v>52</v>
      </c>
      <c r="Z27" s="164"/>
      <c r="AA27" s="540">
        <v>6669</v>
      </c>
      <c r="AB27" s="414">
        <v>28.819044999999999</v>
      </c>
      <c r="AC27" s="415">
        <v>24.401481</v>
      </c>
      <c r="AD27" s="539">
        <v>5197</v>
      </c>
      <c r="AE27" s="414">
        <v>22.458026</v>
      </c>
      <c r="AF27" s="415">
        <v>14.810669000000001</v>
      </c>
      <c r="AG27" s="539">
        <v>4105</v>
      </c>
      <c r="AH27" s="414">
        <v>17.739118000000001</v>
      </c>
      <c r="AI27" s="415">
        <v>12.382032000000001</v>
      </c>
      <c r="AJ27" s="540">
        <v>3889</v>
      </c>
      <c r="AK27" s="414">
        <v>16.805707999999999</v>
      </c>
      <c r="AL27" s="414">
        <v>13.756361999999999</v>
      </c>
      <c r="AM27" s="540">
        <v>590</v>
      </c>
      <c r="AN27" s="414">
        <v>2.5495930000000002</v>
      </c>
      <c r="AO27" s="415">
        <v>1.606028</v>
      </c>
      <c r="AP27" s="540">
        <v>4912</v>
      </c>
      <c r="AQ27" s="414">
        <v>21.226443</v>
      </c>
      <c r="AR27" s="415">
        <v>16.143892000000001</v>
      </c>
      <c r="AS27" s="539">
        <v>1518</v>
      </c>
      <c r="AT27" s="414">
        <v>6.5598010000000002</v>
      </c>
      <c r="AU27" s="414">
        <v>4.1141139999999998</v>
      </c>
      <c r="AV27" s="414"/>
      <c r="AW27" s="67" t="s">
        <v>778</v>
      </c>
      <c r="AX27" s="164"/>
      <c r="AY27" s="695">
        <v>0</v>
      </c>
      <c r="AZ27" s="685">
        <v>0</v>
      </c>
      <c r="BA27" s="685">
        <v>0</v>
      </c>
      <c r="BB27" s="540">
        <v>3784</v>
      </c>
      <c r="BC27" s="414">
        <v>16.351966999999998</v>
      </c>
      <c r="BD27" s="415">
        <v>11.325562</v>
      </c>
      <c r="BE27" s="539">
        <v>1534</v>
      </c>
      <c r="BF27" s="414">
        <v>6.6289420000000003</v>
      </c>
      <c r="BG27" s="415">
        <v>4.6049360000000004</v>
      </c>
      <c r="BH27" s="539">
        <v>623</v>
      </c>
      <c r="BI27" s="414">
        <v>2.6921970000000002</v>
      </c>
      <c r="BJ27" s="415">
        <v>1.7843709999999999</v>
      </c>
      <c r="BK27" s="540">
        <v>968</v>
      </c>
      <c r="BL27" s="414">
        <v>4.1830610000000004</v>
      </c>
      <c r="BM27" s="415">
        <v>2.9539819999999999</v>
      </c>
      <c r="BN27" s="540">
        <v>682</v>
      </c>
      <c r="BO27" s="414">
        <v>2.9471569999999998</v>
      </c>
      <c r="BP27" s="415">
        <v>2.1278320000000002</v>
      </c>
      <c r="BQ27" s="540">
        <v>58</v>
      </c>
      <c r="BR27" s="414">
        <v>0.25063796545</v>
      </c>
      <c r="BS27" s="414">
        <v>0.20156388495800001</v>
      </c>
    </row>
    <row r="28" spans="1:71" ht="20.100000000000001" customHeight="1" x14ac:dyDescent="0.25">
      <c r="A28" s="67" t="s">
        <v>53</v>
      </c>
      <c r="B28" s="164"/>
      <c r="C28" s="539">
        <v>152030</v>
      </c>
      <c r="D28" s="414">
        <v>655.48486400000002</v>
      </c>
      <c r="E28" s="415">
        <v>462.37991899999997</v>
      </c>
      <c r="F28" s="539">
        <v>42559</v>
      </c>
      <c r="G28" s="414">
        <v>183.49523300000001</v>
      </c>
      <c r="H28" s="415">
        <v>132.22320099999999</v>
      </c>
      <c r="I28" s="539">
        <v>16513</v>
      </c>
      <c r="J28" s="414">
        <v>71.196616000000006</v>
      </c>
      <c r="K28" s="415">
        <v>47.905918999999997</v>
      </c>
      <c r="L28" s="539">
        <v>9047</v>
      </c>
      <c r="M28" s="414">
        <v>39.006588000000001</v>
      </c>
      <c r="N28" s="414">
        <v>24.789092</v>
      </c>
      <c r="O28" s="540">
        <v>10823</v>
      </c>
      <c r="P28" s="414">
        <v>46.663899999999998</v>
      </c>
      <c r="Q28" s="415">
        <v>31.345303999999999</v>
      </c>
      <c r="R28" s="540">
        <v>9081</v>
      </c>
      <c r="S28" s="414">
        <v>39.153180999999996</v>
      </c>
      <c r="T28" s="414">
        <v>26.896384999999999</v>
      </c>
      <c r="U28" s="540">
        <v>4631</v>
      </c>
      <c r="V28" s="414">
        <v>19.966785999999999</v>
      </c>
      <c r="W28" s="414">
        <v>12.936488000000001</v>
      </c>
      <c r="X28" s="414"/>
      <c r="Y28" s="67" t="s">
        <v>53</v>
      </c>
      <c r="Z28" s="164"/>
      <c r="AA28" s="540">
        <v>6726</v>
      </c>
      <c r="AB28" s="414">
        <v>28.999482</v>
      </c>
      <c r="AC28" s="415">
        <v>24.057009999999998</v>
      </c>
      <c r="AD28" s="539">
        <v>5984</v>
      </c>
      <c r="AE28" s="414">
        <v>25.800312000000002</v>
      </c>
      <c r="AF28" s="415">
        <v>16.228664999999999</v>
      </c>
      <c r="AG28" s="539">
        <v>4368</v>
      </c>
      <c r="AH28" s="414">
        <v>18.832847999999998</v>
      </c>
      <c r="AI28" s="415">
        <v>12.641304</v>
      </c>
      <c r="AJ28" s="540">
        <v>3507</v>
      </c>
      <c r="AK28" s="414">
        <v>15.120604</v>
      </c>
      <c r="AL28" s="414">
        <v>12.250855</v>
      </c>
      <c r="AM28" s="540">
        <v>734</v>
      </c>
      <c r="AN28" s="414">
        <v>3.1646770000000002</v>
      </c>
      <c r="AO28" s="415">
        <v>1.8747370000000001</v>
      </c>
      <c r="AP28" s="540">
        <v>5153</v>
      </c>
      <c r="AQ28" s="414">
        <v>22.217414000000002</v>
      </c>
      <c r="AR28" s="415">
        <v>16.534208</v>
      </c>
      <c r="AS28" s="539">
        <v>1504</v>
      </c>
      <c r="AT28" s="414">
        <v>6.4845699999999997</v>
      </c>
      <c r="AU28" s="414">
        <v>3.8265220000000002</v>
      </c>
      <c r="AV28" s="414"/>
      <c r="AW28" s="67" t="s">
        <v>53</v>
      </c>
      <c r="AX28" s="164"/>
      <c r="AY28" s="695">
        <v>0</v>
      </c>
      <c r="AZ28" s="685">
        <v>0</v>
      </c>
      <c r="BA28" s="685">
        <v>0</v>
      </c>
      <c r="BB28" s="540">
        <v>3886</v>
      </c>
      <c r="BC28" s="414">
        <v>16.754681000000001</v>
      </c>
      <c r="BD28" s="415">
        <v>11.033196999999999</v>
      </c>
      <c r="BE28" s="539">
        <v>1280</v>
      </c>
      <c r="BF28" s="414">
        <v>5.518783</v>
      </c>
      <c r="BG28" s="415">
        <v>3.8804569999999998</v>
      </c>
      <c r="BH28" s="539">
        <v>762</v>
      </c>
      <c r="BI28" s="414">
        <v>3.2854009999999998</v>
      </c>
      <c r="BJ28" s="415">
        <v>2.08901</v>
      </c>
      <c r="BK28" s="540">
        <v>1067</v>
      </c>
      <c r="BL28" s="414">
        <v>4.6004230000000002</v>
      </c>
      <c r="BM28" s="415">
        <v>3.157756</v>
      </c>
      <c r="BN28" s="540">
        <v>655</v>
      </c>
      <c r="BO28" s="414">
        <v>2.824065</v>
      </c>
      <c r="BP28" s="415">
        <v>1.9545399999999999</v>
      </c>
      <c r="BQ28" s="540">
        <v>147</v>
      </c>
      <c r="BR28" s="414">
        <v>0.63379778422999999</v>
      </c>
      <c r="BS28" s="414">
        <v>0.51639692022600003</v>
      </c>
    </row>
    <row r="29" spans="1:71" ht="20.100000000000001" customHeight="1" x14ac:dyDescent="0.25">
      <c r="A29" s="67" t="s">
        <v>788</v>
      </c>
      <c r="B29" s="164"/>
      <c r="C29" s="539">
        <v>153823</v>
      </c>
      <c r="D29" s="414">
        <v>661.02524300000005</v>
      </c>
      <c r="E29" s="415">
        <v>450.62701600000003</v>
      </c>
      <c r="F29" s="539">
        <v>43665</v>
      </c>
      <c r="G29" s="414">
        <v>187.642077</v>
      </c>
      <c r="H29" s="415">
        <v>131.33077</v>
      </c>
      <c r="I29" s="539">
        <v>17121</v>
      </c>
      <c r="J29" s="414">
        <v>73.574258999999998</v>
      </c>
      <c r="K29" s="415">
        <v>47.900924000000003</v>
      </c>
      <c r="L29" s="539">
        <v>9314</v>
      </c>
      <c r="M29" s="414">
        <v>40.025153000000003</v>
      </c>
      <c r="N29" s="414">
        <v>24.370773</v>
      </c>
      <c r="O29" s="540">
        <v>11061</v>
      </c>
      <c r="P29" s="414">
        <v>47.532555000000002</v>
      </c>
      <c r="Q29" s="415">
        <v>30.811053999999999</v>
      </c>
      <c r="R29" s="540">
        <v>9281</v>
      </c>
      <c r="S29" s="414">
        <v>39.883341999999999</v>
      </c>
      <c r="T29" s="414">
        <v>26.468755999999999</v>
      </c>
      <c r="U29" s="540">
        <v>4986</v>
      </c>
      <c r="V29" s="414">
        <v>21.426392</v>
      </c>
      <c r="W29" s="414">
        <v>13.297890000000001</v>
      </c>
      <c r="X29" s="414"/>
      <c r="Y29" s="67" t="s">
        <v>55</v>
      </c>
      <c r="Z29" s="164"/>
      <c r="AA29" s="540">
        <v>6873</v>
      </c>
      <c r="AB29" s="414">
        <v>29.535416999999999</v>
      </c>
      <c r="AC29" s="415">
        <v>23.766446999999999</v>
      </c>
      <c r="AD29" s="539">
        <v>6326</v>
      </c>
      <c r="AE29" s="414">
        <v>27.184788000000001</v>
      </c>
      <c r="AF29" s="415">
        <v>16.408453999999999</v>
      </c>
      <c r="AG29" s="539">
        <v>4327</v>
      </c>
      <c r="AH29" s="414">
        <v>18.594463999999999</v>
      </c>
      <c r="AI29" s="415">
        <v>12.109615</v>
      </c>
      <c r="AJ29" s="540">
        <v>3766</v>
      </c>
      <c r="AK29" s="414">
        <v>16.183672999999999</v>
      </c>
      <c r="AL29" s="414">
        <v>13.080183999999999</v>
      </c>
      <c r="AM29" s="540">
        <v>853</v>
      </c>
      <c r="AN29" s="414">
        <v>3.6656059999999999</v>
      </c>
      <c r="AO29" s="415">
        <v>2.0426829999999998</v>
      </c>
      <c r="AP29" s="540">
        <v>4975</v>
      </c>
      <c r="AQ29" s="414">
        <v>21.379121000000001</v>
      </c>
      <c r="AR29" s="415">
        <v>15.593964</v>
      </c>
      <c r="AS29" s="539">
        <v>1359</v>
      </c>
      <c r="AT29" s="414">
        <v>5.8400449999999999</v>
      </c>
      <c r="AU29" s="414">
        <v>3.2392820000000002</v>
      </c>
      <c r="AV29" s="414"/>
      <c r="AW29" s="67" t="s">
        <v>55</v>
      </c>
      <c r="AX29" s="164"/>
      <c r="AY29" s="695">
        <v>0</v>
      </c>
      <c r="AZ29" s="685">
        <v>0</v>
      </c>
      <c r="BA29" s="685">
        <v>0</v>
      </c>
      <c r="BB29" s="540">
        <v>3671</v>
      </c>
      <c r="BC29" s="414">
        <v>15.775428</v>
      </c>
      <c r="BD29" s="415">
        <v>10.001035999999999</v>
      </c>
      <c r="BE29" s="539">
        <v>1244</v>
      </c>
      <c r="BF29" s="414">
        <v>5.3458550000000002</v>
      </c>
      <c r="BG29" s="415">
        <v>3.6576469999999999</v>
      </c>
      <c r="BH29" s="539">
        <v>854</v>
      </c>
      <c r="BI29" s="414">
        <v>3.6699030000000001</v>
      </c>
      <c r="BJ29" s="415">
        <v>2.2587480000000002</v>
      </c>
      <c r="BK29" s="540">
        <v>1091</v>
      </c>
      <c r="BL29" s="414">
        <v>4.6883660000000003</v>
      </c>
      <c r="BM29" s="415">
        <v>3.1208079999999998</v>
      </c>
      <c r="BN29" s="540">
        <v>714</v>
      </c>
      <c r="BO29" s="414">
        <v>3.0682800000000001</v>
      </c>
      <c r="BP29" s="415">
        <v>2.0743299999999998</v>
      </c>
      <c r="BQ29" s="540">
        <v>164</v>
      </c>
      <c r="BR29" s="414">
        <v>0.70475897522300002</v>
      </c>
      <c r="BS29" s="414">
        <v>0.51166239499499999</v>
      </c>
    </row>
    <row r="30" spans="1:71" ht="20.100000000000001" customHeight="1" x14ac:dyDescent="0.25">
      <c r="A30" s="67" t="s">
        <v>59</v>
      </c>
      <c r="B30" s="164"/>
      <c r="C30" s="539">
        <v>154374</v>
      </c>
      <c r="D30" s="414">
        <v>661.28158299999996</v>
      </c>
      <c r="E30" s="415">
        <v>435.27514500000001</v>
      </c>
      <c r="F30" s="539">
        <v>44791</v>
      </c>
      <c r="G30" s="414">
        <v>191.868212</v>
      </c>
      <c r="H30" s="415">
        <v>130.44777500000001</v>
      </c>
      <c r="I30" s="539">
        <v>17694</v>
      </c>
      <c r="J30" s="414">
        <v>75.794605000000004</v>
      </c>
      <c r="K30" s="415">
        <v>47.676063999999997</v>
      </c>
      <c r="L30" s="539">
        <v>9042</v>
      </c>
      <c r="M30" s="414">
        <v>38.732610999999999</v>
      </c>
      <c r="N30" s="414">
        <v>22.459074999999999</v>
      </c>
      <c r="O30" s="540">
        <v>11313</v>
      </c>
      <c r="P30" s="414">
        <v>48.460742000000003</v>
      </c>
      <c r="Q30" s="415">
        <v>30.263224999999998</v>
      </c>
      <c r="R30" s="540">
        <v>9438</v>
      </c>
      <c r="S30" s="414">
        <v>40.428930000000001</v>
      </c>
      <c r="T30" s="414">
        <v>25.814485000000001</v>
      </c>
      <c r="U30" s="540">
        <v>5033</v>
      </c>
      <c r="V30" s="414">
        <v>21.559526000000002</v>
      </c>
      <c r="W30" s="414">
        <v>12.872636999999999</v>
      </c>
      <c r="X30" s="414"/>
      <c r="Y30" s="67" t="s">
        <v>59</v>
      </c>
      <c r="Z30" s="164"/>
      <c r="AA30" s="540">
        <v>6619</v>
      </c>
      <c r="AB30" s="414">
        <v>28.353368</v>
      </c>
      <c r="AC30" s="415">
        <v>22.388392</v>
      </c>
      <c r="AD30" s="539">
        <v>5959</v>
      </c>
      <c r="AE30" s="414">
        <v>25.52617</v>
      </c>
      <c r="AF30" s="415">
        <v>14.855352999999999</v>
      </c>
      <c r="AG30" s="539">
        <v>4489</v>
      </c>
      <c r="AH30" s="414">
        <v>19.229229</v>
      </c>
      <c r="AI30" s="415">
        <v>11.938724000000001</v>
      </c>
      <c r="AJ30" s="540">
        <v>3565</v>
      </c>
      <c r="AK30" s="414">
        <v>15.271152000000001</v>
      </c>
      <c r="AL30" s="414">
        <v>11.979753000000001</v>
      </c>
      <c r="AM30" s="540">
        <v>966</v>
      </c>
      <c r="AN30" s="414">
        <v>4.1379900000000003</v>
      </c>
      <c r="AO30" s="415">
        <v>2.2268330000000001</v>
      </c>
      <c r="AP30" s="540">
        <v>4843</v>
      </c>
      <c r="AQ30" s="414">
        <v>20.745635</v>
      </c>
      <c r="AR30" s="415">
        <v>14.768998</v>
      </c>
      <c r="AS30" s="539">
        <v>1308</v>
      </c>
      <c r="AT30" s="414">
        <v>5.6029920000000004</v>
      </c>
      <c r="AU30" s="414">
        <v>2.9121809999999999</v>
      </c>
      <c r="AV30" s="414"/>
      <c r="AW30" s="67" t="s">
        <v>59</v>
      </c>
      <c r="AX30" s="164"/>
      <c r="AY30" s="695">
        <v>0</v>
      </c>
      <c r="AZ30" s="685">
        <v>0</v>
      </c>
      <c r="BA30" s="685">
        <v>0</v>
      </c>
      <c r="BB30" s="540">
        <v>3446</v>
      </c>
      <c r="BC30" s="414">
        <v>14.7614</v>
      </c>
      <c r="BD30" s="415">
        <v>9.0373819999999991</v>
      </c>
      <c r="BE30" s="539">
        <v>1266</v>
      </c>
      <c r="BF30" s="414">
        <v>5.4230799999999997</v>
      </c>
      <c r="BG30" s="415">
        <v>3.5552739999999998</v>
      </c>
      <c r="BH30" s="539">
        <v>936</v>
      </c>
      <c r="BI30" s="414">
        <v>4.0094810000000001</v>
      </c>
      <c r="BJ30" s="415">
        <v>2.3778480000000002</v>
      </c>
      <c r="BK30" s="540">
        <v>1191</v>
      </c>
      <c r="BL30" s="414">
        <v>5.101807</v>
      </c>
      <c r="BM30" s="415">
        <v>3.2461660000000001</v>
      </c>
      <c r="BN30" s="540">
        <v>742</v>
      </c>
      <c r="BO30" s="414">
        <v>3.1784560000000002</v>
      </c>
      <c r="BP30" s="415">
        <v>2.0714999999999999</v>
      </c>
      <c r="BQ30" s="540">
        <v>71</v>
      </c>
      <c r="BR30" s="414">
        <v>0.30413795320499998</v>
      </c>
      <c r="BS30" s="414">
        <v>0.225258288019</v>
      </c>
    </row>
    <row r="31" spans="1:71" ht="20.100000000000001" customHeight="1" x14ac:dyDescent="0.25">
      <c r="A31" s="67" t="s">
        <v>60</v>
      </c>
      <c r="B31" s="164"/>
      <c r="C31" s="539">
        <v>162886</v>
      </c>
      <c r="D31" s="414">
        <v>695.98590100000001</v>
      </c>
      <c r="E31" s="415">
        <v>443.498718</v>
      </c>
      <c r="F31" s="539">
        <v>46093</v>
      </c>
      <c r="G31" s="414">
        <v>196.948038</v>
      </c>
      <c r="H31" s="415">
        <v>130.15088700000001</v>
      </c>
      <c r="I31" s="539">
        <v>19399</v>
      </c>
      <c r="J31" s="414">
        <v>82.888833000000005</v>
      </c>
      <c r="K31" s="415">
        <v>50.242185999999997</v>
      </c>
      <c r="L31" s="539">
        <v>10353</v>
      </c>
      <c r="M31" s="414">
        <v>44.236718000000003</v>
      </c>
      <c r="N31" s="414">
        <v>24.690193000000001</v>
      </c>
      <c r="O31" s="540">
        <v>11733</v>
      </c>
      <c r="P31" s="414">
        <v>50.133237999999999</v>
      </c>
      <c r="Q31" s="415">
        <v>30.38747</v>
      </c>
      <c r="R31" s="540">
        <v>9846</v>
      </c>
      <c r="S31" s="414">
        <v>42.070388000000001</v>
      </c>
      <c r="T31" s="414">
        <v>26.012055</v>
      </c>
      <c r="U31" s="540">
        <v>5459</v>
      </c>
      <c r="V31" s="414">
        <v>23.325436</v>
      </c>
      <c r="W31" s="414">
        <v>13.456393</v>
      </c>
      <c r="X31" s="414"/>
      <c r="Y31" s="67" t="s">
        <v>60</v>
      </c>
      <c r="Z31" s="164"/>
      <c r="AA31" s="540">
        <v>7118</v>
      </c>
      <c r="AB31" s="414">
        <v>30.414079000000001</v>
      </c>
      <c r="AC31" s="415">
        <v>23.688555999999998</v>
      </c>
      <c r="AD31" s="539">
        <v>6428</v>
      </c>
      <c r="AE31" s="414">
        <v>27.465819</v>
      </c>
      <c r="AF31" s="415">
        <v>15.277747</v>
      </c>
      <c r="AG31" s="539">
        <v>4868</v>
      </c>
      <c r="AH31" s="414">
        <v>20.800187999999999</v>
      </c>
      <c r="AI31" s="415">
        <v>12.518541000000001</v>
      </c>
      <c r="AJ31" s="540">
        <v>3542</v>
      </c>
      <c r="AK31" s="414">
        <v>15.134401</v>
      </c>
      <c r="AL31" s="414">
        <v>11.757777000000001</v>
      </c>
      <c r="AM31" s="540">
        <v>1142</v>
      </c>
      <c r="AN31" s="414">
        <v>4.8795840000000004</v>
      </c>
      <c r="AO31" s="415">
        <v>2.4999380000000002</v>
      </c>
      <c r="AP31" s="540">
        <v>4962</v>
      </c>
      <c r="AQ31" s="414">
        <v>21.201834999999999</v>
      </c>
      <c r="AR31" s="415">
        <v>14.786212000000001</v>
      </c>
      <c r="AS31" s="539">
        <v>1460</v>
      </c>
      <c r="AT31" s="414">
        <v>6.2383470000000001</v>
      </c>
      <c r="AU31" s="414">
        <v>3.0867879999999999</v>
      </c>
      <c r="AV31" s="414"/>
      <c r="AW31" s="67" t="s">
        <v>60</v>
      </c>
      <c r="AX31" s="164"/>
      <c r="AY31" s="695">
        <v>0</v>
      </c>
      <c r="AZ31" s="685">
        <v>0</v>
      </c>
      <c r="BA31" s="685">
        <v>0</v>
      </c>
      <c r="BB31" s="540">
        <v>3435</v>
      </c>
      <c r="BC31" s="414">
        <v>14.677206999999999</v>
      </c>
      <c r="BD31" s="415">
        <v>8.7210590000000003</v>
      </c>
      <c r="BE31" s="539">
        <v>1606</v>
      </c>
      <c r="BF31" s="414">
        <v>6.8621819999999998</v>
      </c>
      <c r="BG31" s="415">
        <v>4.2568789999999996</v>
      </c>
      <c r="BH31" s="539">
        <v>948</v>
      </c>
      <c r="BI31" s="414">
        <v>4.0506529999999996</v>
      </c>
      <c r="BJ31" s="415">
        <v>2.319912</v>
      </c>
      <c r="BK31" s="540">
        <v>1357</v>
      </c>
      <c r="BL31" s="414">
        <v>5.7982449999999996</v>
      </c>
      <c r="BM31" s="415">
        <v>3.6178050000000002</v>
      </c>
      <c r="BN31" s="540">
        <v>804</v>
      </c>
      <c r="BO31" s="414">
        <v>3.4353639999999999</v>
      </c>
      <c r="BP31" s="415">
        <v>2.1764589999999999</v>
      </c>
      <c r="BQ31" s="540">
        <v>203</v>
      </c>
      <c r="BR31" s="414">
        <v>0.86738662605100003</v>
      </c>
      <c r="BS31" s="414">
        <v>0.58515753536500004</v>
      </c>
    </row>
    <row r="32" spans="1:71" ht="20.100000000000001" customHeight="1" x14ac:dyDescent="0.25">
      <c r="A32" s="67" t="s">
        <v>98</v>
      </c>
      <c r="B32" s="164"/>
      <c r="C32" s="539">
        <v>163574</v>
      </c>
      <c r="D32" s="414">
        <v>697.15979600000003</v>
      </c>
      <c r="E32" s="415">
        <v>431.45320800000002</v>
      </c>
      <c r="F32" s="539">
        <v>46829</v>
      </c>
      <c r="G32" s="414">
        <v>199.58731900000001</v>
      </c>
      <c r="H32" s="415">
        <v>128.00392199999999</v>
      </c>
      <c r="I32" s="539">
        <v>19202</v>
      </c>
      <c r="J32" s="414">
        <v>81.839793999999998</v>
      </c>
      <c r="K32" s="415">
        <v>48.072276000000002</v>
      </c>
      <c r="L32" s="539">
        <v>10761</v>
      </c>
      <c r="M32" s="414">
        <v>45.863869000000001</v>
      </c>
      <c r="N32" s="414">
        <v>24.630057000000001</v>
      </c>
      <c r="O32" s="540">
        <v>11169</v>
      </c>
      <c r="P32" s="414">
        <v>47.602784</v>
      </c>
      <c r="Q32" s="415">
        <v>27.912877999999999</v>
      </c>
      <c r="R32" s="540">
        <v>9530</v>
      </c>
      <c r="S32" s="414">
        <v>40.617291999999999</v>
      </c>
      <c r="T32" s="414">
        <v>24.306567999999999</v>
      </c>
      <c r="U32" s="540">
        <v>5536</v>
      </c>
      <c r="V32" s="414">
        <v>23.594683</v>
      </c>
      <c r="W32" s="414">
        <v>13.167698</v>
      </c>
      <c r="X32" s="414"/>
      <c r="Y32" s="67" t="s">
        <v>780</v>
      </c>
      <c r="Z32" s="164"/>
      <c r="AA32" s="540">
        <v>7033</v>
      </c>
      <c r="AB32" s="414">
        <v>29.974965000000001</v>
      </c>
      <c r="AC32" s="415">
        <v>22.801897</v>
      </c>
      <c r="AD32" s="539">
        <v>6383</v>
      </c>
      <c r="AE32" s="414">
        <v>27.204635</v>
      </c>
      <c r="AF32" s="415">
        <v>14.567392</v>
      </c>
      <c r="AG32" s="539">
        <v>4762</v>
      </c>
      <c r="AH32" s="414">
        <v>20.295860000000001</v>
      </c>
      <c r="AI32" s="415">
        <v>11.804145</v>
      </c>
      <c r="AJ32" s="540">
        <v>3675</v>
      </c>
      <c r="AK32" s="414">
        <v>15.663016000000001</v>
      </c>
      <c r="AL32" s="414">
        <v>12.100433000000001</v>
      </c>
      <c r="AM32" s="540">
        <v>1368</v>
      </c>
      <c r="AN32" s="414">
        <v>5.8304780000000003</v>
      </c>
      <c r="AO32" s="415">
        <v>2.8371770000000001</v>
      </c>
      <c r="AP32" s="540">
        <v>4688</v>
      </c>
      <c r="AQ32" s="414">
        <v>19.980467999999998</v>
      </c>
      <c r="AR32" s="415">
        <v>13.629217000000001</v>
      </c>
      <c r="AS32" s="539">
        <v>1440</v>
      </c>
      <c r="AT32" s="414">
        <v>6.1373449999999998</v>
      </c>
      <c r="AU32" s="414">
        <v>2.921799</v>
      </c>
      <c r="AV32" s="414"/>
      <c r="AW32" s="67" t="s">
        <v>98</v>
      </c>
      <c r="AX32" s="164"/>
      <c r="AY32" s="695">
        <v>0</v>
      </c>
      <c r="AZ32" s="685">
        <v>0</v>
      </c>
      <c r="BA32" s="685">
        <v>0</v>
      </c>
      <c r="BB32" s="540">
        <v>3428</v>
      </c>
      <c r="BC32" s="414">
        <v>14.610291</v>
      </c>
      <c r="BD32" s="415">
        <v>8.3236410000000003</v>
      </c>
      <c r="BE32" s="539">
        <v>1624</v>
      </c>
      <c r="BF32" s="414">
        <v>6.9215619999999998</v>
      </c>
      <c r="BG32" s="415">
        <v>4.1724860000000001</v>
      </c>
      <c r="BH32" s="539">
        <v>1060</v>
      </c>
      <c r="BI32" s="414">
        <v>4.5177680000000002</v>
      </c>
      <c r="BJ32" s="415">
        <v>2.4897109999999998</v>
      </c>
      <c r="BK32" s="540">
        <v>1386</v>
      </c>
      <c r="BL32" s="414">
        <v>5.9071949999999998</v>
      </c>
      <c r="BM32" s="415">
        <v>3.5483060000000002</v>
      </c>
      <c r="BN32" s="540">
        <v>748</v>
      </c>
      <c r="BO32" s="414">
        <v>3.1880099999999998</v>
      </c>
      <c r="BP32" s="415">
        <v>1.964904</v>
      </c>
      <c r="BQ32" s="540">
        <v>184</v>
      </c>
      <c r="BR32" s="414">
        <v>0.78421633357599996</v>
      </c>
      <c r="BS32" s="414">
        <v>0.48604661201100002</v>
      </c>
    </row>
    <row r="33" spans="1:71" ht="20.100000000000001" customHeight="1" x14ac:dyDescent="0.25">
      <c r="A33" s="67" t="s">
        <v>99</v>
      </c>
      <c r="B33" s="164"/>
      <c r="C33" s="539">
        <v>172418</v>
      </c>
      <c r="D33" s="414">
        <v>733.19613600000002</v>
      </c>
      <c r="E33" s="415">
        <v>439.36004600000001</v>
      </c>
      <c r="F33" s="539">
        <v>47760</v>
      </c>
      <c r="G33" s="414">
        <v>203.09623999999999</v>
      </c>
      <c r="H33" s="415">
        <v>126.75703799999999</v>
      </c>
      <c r="I33" s="539">
        <v>20812</v>
      </c>
      <c r="J33" s="414">
        <v>88.501653000000005</v>
      </c>
      <c r="K33" s="415">
        <v>50.340808000000003</v>
      </c>
      <c r="L33" s="539">
        <v>12212</v>
      </c>
      <c r="M33" s="414">
        <v>51.930722000000003</v>
      </c>
      <c r="N33" s="414">
        <v>26.922467999999999</v>
      </c>
      <c r="O33" s="540">
        <v>11846</v>
      </c>
      <c r="P33" s="414">
        <v>50.374330999999998</v>
      </c>
      <c r="Q33" s="415">
        <v>28.592189000000001</v>
      </c>
      <c r="R33" s="540">
        <v>9960</v>
      </c>
      <c r="S33" s="414">
        <v>42.354241000000002</v>
      </c>
      <c r="T33" s="414">
        <v>24.513100000000001</v>
      </c>
      <c r="U33" s="540">
        <v>5881</v>
      </c>
      <c r="V33" s="414">
        <v>25.008562999999999</v>
      </c>
      <c r="W33" s="414">
        <v>13.476623999999999</v>
      </c>
      <c r="X33" s="414"/>
      <c r="Y33" s="67" t="s">
        <v>99</v>
      </c>
      <c r="Z33" s="164"/>
      <c r="AA33" s="540">
        <v>7206</v>
      </c>
      <c r="AB33" s="414">
        <v>30.643038000000001</v>
      </c>
      <c r="AC33" s="415">
        <v>23.068712000000001</v>
      </c>
      <c r="AD33" s="539">
        <v>6787</v>
      </c>
      <c r="AE33" s="414">
        <v>28.861267999999999</v>
      </c>
      <c r="AF33" s="415">
        <v>15.080363999999999</v>
      </c>
      <c r="AG33" s="539">
        <v>5226</v>
      </c>
      <c r="AH33" s="414">
        <v>22.223219</v>
      </c>
      <c r="AI33" s="415">
        <v>12.437101999999999</v>
      </c>
      <c r="AJ33" s="540">
        <v>3765</v>
      </c>
      <c r="AK33" s="414">
        <v>16.010413</v>
      </c>
      <c r="AL33" s="414">
        <v>12.2921</v>
      </c>
      <c r="AM33" s="540">
        <v>1622</v>
      </c>
      <c r="AN33" s="414">
        <v>6.8974479999999998</v>
      </c>
      <c r="AO33" s="415">
        <v>3.1756350000000002</v>
      </c>
      <c r="AP33" s="540">
        <v>4738</v>
      </c>
      <c r="AQ33" s="414">
        <v>20.148031</v>
      </c>
      <c r="AR33" s="415">
        <v>13.387790000000001</v>
      </c>
      <c r="AS33" s="539">
        <v>1549</v>
      </c>
      <c r="AT33" s="414">
        <v>6.5870199999999999</v>
      </c>
      <c r="AU33" s="414">
        <v>2.99173</v>
      </c>
      <c r="AV33" s="414"/>
      <c r="AW33" s="67" t="s">
        <v>99</v>
      </c>
      <c r="AX33" s="164"/>
      <c r="AY33" s="695">
        <v>0</v>
      </c>
      <c r="AZ33" s="685">
        <v>0</v>
      </c>
      <c r="BA33" s="685">
        <v>0</v>
      </c>
      <c r="BB33" s="540">
        <v>3787</v>
      </c>
      <c r="BC33" s="414">
        <v>16.103967000000001</v>
      </c>
      <c r="BD33" s="415">
        <v>8.8718280000000007</v>
      </c>
      <c r="BE33" s="539">
        <v>1715</v>
      </c>
      <c r="BF33" s="414">
        <v>7.2929240000000002</v>
      </c>
      <c r="BG33" s="415">
        <v>4.2021600000000001</v>
      </c>
      <c r="BH33" s="539">
        <v>1167</v>
      </c>
      <c r="BI33" s="414">
        <v>4.9625899999999996</v>
      </c>
      <c r="BJ33" s="415">
        <v>2.6247799999999999</v>
      </c>
      <c r="BK33" s="540">
        <v>1388</v>
      </c>
      <c r="BL33" s="414">
        <v>5.9023779999999997</v>
      </c>
      <c r="BM33" s="415">
        <v>3.4039929999999998</v>
      </c>
      <c r="BN33" s="540">
        <v>836</v>
      </c>
      <c r="BO33" s="414">
        <v>3.5550350000000002</v>
      </c>
      <c r="BP33" s="415">
        <v>2.1724459999999999</v>
      </c>
      <c r="BQ33" s="540">
        <v>578</v>
      </c>
      <c r="BR33" s="414">
        <v>2.457906752205</v>
      </c>
      <c r="BS33" s="414">
        <v>1.632367162515</v>
      </c>
    </row>
    <row r="34" spans="1:71" ht="20.100000000000001" customHeight="1" x14ac:dyDescent="0.25">
      <c r="A34" s="67" t="s">
        <v>100</v>
      </c>
      <c r="B34" s="164"/>
      <c r="C34" s="539">
        <v>171857</v>
      </c>
      <c r="D34" s="414">
        <v>729.58265900000004</v>
      </c>
      <c r="E34" s="415">
        <v>424.30347</v>
      </c>
      <c r="F34" s="539">
        <v>48037</v>
      </c>
      <c r="G34" s="414">
        <v>203.93095500000001</v>
      </c>
      <c r="H34" s="415">
        <v>123.406583</v>
      </c>
      <c r="I34" s="539">
        <v>20644</v>
      </c>
      <c r="J34" s="414">
        <v>87.639748999999995</v>
      </c>
      <c r="K34" s="415">
        <v>48.455537</v>
      </c>
      <c r="L34" s="539">
        <v>12480</v>
      </c>
      <c r="M34" s="414">
        <v>52.981209</v>
      </c>
      <c r="N34" s="414">
        <v>26.512093</v>
      </c>
      <c r="O34" s="540">
        <v>11755</v>
      </c>
      <c r="P34" s="414">
        <v>49.903373999999999</v>
      </c>
      <c r="Q34" s="415">
        <v>27.474368999999999</v>
      </c>
      <c r="R34" s="540">
        <v>9845</v>
      </c>
      <c r="S34" s="414">
        <v>41.794871999999998</v>
      </c>
      <c r="T34" s="414">
        <v>23.483357999999999</v>
      </c>
      <c r="U34" s="540">
        <v>6072</v>
      </c>
      <c r="V34" s="414">
        <v>25.777396</v>
      </c>
      <c r="W34" s="414">
        <v>13.338158999999999</v>
      </c>
      <c r="X34" s="414"/>
      <c r="Y34" s="67" t="s">
        <v>100</v>
      </c>
      <c r="Z34" s="164"/>
      <c r="AA34" s="540">
        <v>6965</v>
      </c>
      <c r="AB34" s="414">
        <v>29.568439000000001</v>
      </c>
      <c r="AC34" s="415">
        <v>21.862396</v>
      </c>
      <c r="AD34" s="539">
        <v>6260</v>
      </c>
      <c r="AE34" s="414">
        <v>26.575510000000001</v>
      </c>
      <c r="AF34" s="415">
        <v>13.300131</v>
      </c>
      <c r="AG34" s="539">
        <v>5381</v>
      </c>
      <c r="AH34" s="414">
        <v>22.843900999999999</v>
      </c>
      <c r="AI34" s="415">
        <v>12.370414999999999</v>
      </c>
      <c r="AJ34" s="540">
        <v>3871</v>
      </c>
      <c r="AK34" s="414">
        <v>16.433513999999999</v>
      </c>
      <c r="AL34" s="414">
        <v>12.507307000000001</v>
      </c>
      <c r="AM34" s="540">
        <v>1721</v>
      </c>
      <c r="AN34" s="414">
        <v>7.3061429999999996</v>
      </c>
      <c r="AO34" s="415">
        <v>3.2826</v>
      </c>
      <c r="AP34" s="540">
        <v>4554</v>
      </c>
      <c r="AQ34" s="414">
        <v>19.333047000000001</v>
      </c>
      <c r="AR34" s="415">
        <v>12.636041000000001</v>
      </c>
      <c r="AS34" s="539">
        <v>1555</v>
      </c>
      <c r="AT34" s="414">
        <v>6.6014249999999999</v>
      </c>
      <c r="AU34" s="414">
        <v>2.8502969999999999</v>
      </c>
      <c r="AV34" s="414"/>
      <c r="AW34" s="67" t="s">
        <v>100</v>
      </c>
      <c r="AX34" s="164"/>
      <c r="AY34" s="695">
        <v>0</v>
      </c>
      <c r="AZ34" s="685">
        <v>0</v>
      </c>
      <c r="BA34" s="685">
        <v>0</v>
      </c>
      <c r="BB34" s="540">
        <v>3752</v>
      </c>
      <c r="BC34" s="414">
        <v>15.928324999999999</v>
      </c>
      <c r="BD34" s="415">
        <v>8.4913550000000004</v>
      </c>
      <c r="BE34" s="539">
        <v>1408</v>
      </c>
      <c r="BF34" s="414">
        <v>5.9773670000000001</v>
      </c>
      <c r="BG34" s="415">
        <v>3.4649079999999999</v>
      </c>
      <c r="BH34" s="539">
        <v>1172</v>
      </c>
      <c r="BI34" s="414">
        <v>4.975479</v>
      </c>
      <c r="BJ34" s="415">
        <v>2.570357</v>
      </c>
      <c r="BK34" s="540">
        <v>1507</v>
      </c>
      <c r="BL34" s="414">
        <v>6.3976509999999998</v>
      </c>
      <c r="BM34" s="415">
        <v>3.5873390000000001</v>
      </c>
      <c r="BN34" s="540">
        <v>815</v>
      </c>
      <c r="BO34" s="414">
        <v>3.459911</v>
      </c>
      <c r="BP34" s="415">
        <v>2.0093079999999999</v>
      </c>
      <c r="BQ34" s="540">
        <v>389</v>
      </c>
      <c r="BR34" s="414">
        <v>1.6514174818839999</v>
      </c>
      <c r="BS34" s="414">
        <v>0.92522247657699996</v>
      </c>
    </row>
    <row r="35" spans="1:71" ht="20.100000000000001" customHeight="1" x14ac:dyDescent="0.25">
      <c r="A35" s="762" t="s">
        <v>103</v>
      </c>
      <c r="B35" s="764"/>
      <c r="C35" s="696">
        <v>172859</v>
      </c>
      <c r="D35" s="416">
        <v>733.07216800000003</v>
      </c>
      <c r="E35" s="417">
        <v>415.03532300000001</v>
      </c>
      <c r="F35" s="697">
        <v>48784</v>
      </c>
      <c r="G35" s="416">
        <v>206.886495</v>
      </c>
      <c r="H35" s="417">
        <v>121.760569</v>
      </c>
      <c r="I35" s="697">
        <v>21569</v>
      </c>
      <c r="J35" s="416">
        <v>91.471277999999998</v>
      </c>
      <c r="K35" s="417">
        <v>48.816184999999997</v>
      </c>
      <c r="L35" s="697">
        <v>13421</v>
      </c>
      <c r="M35" s="416">
        <v>56.916687000000003</v>
      </c>
      <c r="N35" s="416">
        <v>27.431536999999999</v>
      </c>
      <c r="O35" s="698">
        <v>11520</v>
      </c>
      <c r="P35" s="416">
        <v>48.854796999999998</v>
      </c>
      <c r="Q35" s="417">
        <v>26.097435000000001</v>
      </c>
      <c r="R35" s="698">
        <v>9374</v>
      </c>
      <c r="S35" s="416">
        <v>39.753895</v>
      </c>
      <c r="T35" s="416">
        <v>21.541637000000001</v>
      </c>
      <c r="U35" s="698">
        <v>5991</v>
      </c>
      <c r="V35" s="416">
        <v>25.407039000000001</v>
      </c>
      <c r="W35" s="416">
        <v>12.762643000000001</v>
      </c>
      <c r="X35" s="414"/>
      <c r="Y35" s="762" t="s">
        <v>103</v>
      </c>
      <c r="Z35" s="764"/>
      <c r="AA35" s="698">
        <v>6846</v>
      </c>
      <c r="AB35" s="416">
        <v>29.032980999999999</v>
      </c>
      <c r="AC35" s="417">
        <v>21.059417</v>
      </c>
      <c r="AD35" s="697">
        <v>6146</v>
      </c>
      <c r="AE35" s="416">
        <v>26.064374000000001</v>
      </c>
      <c r="AF35" s="417">
        <v>12.745625</v>
      </c>
      <c r="AG35" s="697">
        <v>5523</v>
      </c>
      <c r="AH35" s="416">
        <v>23.422312999999999</v>
      </c>
      <c r="AI35" s="417">
        <v>12.273994999999999</v>
      </c>
      <c r="AJ35" s="698">
        <v>3865</v>
      </c>
      <c r="AK35" s="416">
        <v>16.390954000000001</v>
      </c>
      <c r="AL35" s="416">
        <v>12.450763999999999</v>
      </c>
      <c r="AM35" s="698">
        <v>1521</v>
      </c>
      <c r="AN35" s="416">
        <v>6.4503599999999999</v>
      </c>
      <c r="AO35" s="417">
        <v>2.8358979999999998</v>
      </c>
      <c r="AP35" s="698">
        <v>4315</v>
      </c>
      <c r="AQ35" s="416">
        <v>18.299344999999999</v>
      </c>
      <c r="AR35" s="417">
        <v>11.622296</v>
      </c>
      <c r="AS35" s="697">
        <v>1487</v>
      </c>
      <c r="AT35" s="416">
        <v>6.3061699999999998</v>
      </c>
      <c r="AU35" s="416">
        <v>2.6420940000000002</v>
      </c>
      <c r="AV35" s="414"/>
      <c r="AW35" s="762" t="s">
        <v>103</v>
      </c>
      <c r="AX35" s="764"/>
      <c r="AY35" s="699">
        <v>0</v>
      </c>
      <c r="AZ35" s="700">
        <v>0</v>
      </c>
      <c r="BA35" s="700">
        <v>0</v>
      </c>
      <c r="BB35" s="698">
        <v>3773</v>
      </c>
      <c r="BC35" s="416">
        <v>16.000793999999999</v>
      </c>
      <c r="BD35" s="417">
        <v>8.4177949999999999</v>
      </c>
      <c r="BE35" s="697">
        <v>1161</v>
      </c>
      <c r="BF35" s="416">
        <v>4.923648</v>
      </c>
      <c r="BG35" s="417">
        <v>2.8975789999999999</v>
      </c>
      <c r="BH35" s="697">
        <v>1178</v>
      </c>
      <c r="BI35" s="416">
        <v>4.9957419999999999</v>
      </c>
      <c r="BJ35" s="417">
        <v>2.5005199999999999</v>
      </c>
      <c r="BK35" s="698">
        <v>1432</v>
      </c>
      <c r="BL35" s="416">
        <v>6.0729230000000003</v>
      </c>
      <c r="BM35" s="417">
        <v>3.3125079999999998</v>
      </c>
      <c r="BN35" s="698">
        <v>888</v>
      </c>
      <c r="BO35" s="416">
        <v>3.7658909999999999</v>
      </c>
      <c r="BP35" s="417">
        <v>2.1481439999999998</v>
      </c>
      <c r="BQ35" s="698">
        <v>304</v>
      </c>
      <c r="BR35" s="416">
        <v>1.2892238128369999</v>
      </c>
      <c r="BS35" s="416">
        <v>0.73324371457500004</v>
      </c>
    </row>
    <row r="36" spans="1:71" s="626" customFormat="1" ht="14.45" customHeight="1" x14ac:dyDescent="0.25">
      <c r="A36" s="625" t="s">
        <v>483</v>
      </c>
      <c r="Y36" s="625" t="s">
        <v>789</v>
      </c>
      <c r="AW36" s="625" t="s">
        <v>789</v>
      </c>
    </row>
    <row r="37" spans="1:71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630"/>
      <c r="T37" s="630"/>
      <c r="U37" s="630"/>
      <c r="V37" s="630"/>
      <c r="W37" s="630"/>
      <c r="X37" s="630"/>
      <c r="Y37" s="580" t="s">
        <v>484</v>
      </c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 t="s">
        <v>484</v>
      </c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630"/>
      <c r="BI37" s="630"/>
      <c r="BJ37" s="630"/>
      <c r="BK37" s="630"/>
      <c r="BL37" s="630"/>
      <c r="BM37" s="630"/>
      <c r="BN37" s="630"/>
      <c r="BO37" s="630"/>
      <c r="BP37" s="630"/>
      <c r="BQ37" s="630"/>
      <c r="BR37" s="630"/>
      <c r="BS37" s="630"/>
    </row>
    <row r="38" spans="1:71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630"/>
      <c r="T38" s="630"/>
      <c r="U38" s="630"/>
      <c r="V38" s="630"/>
      <c r="W38" s="630"/>
      <c r="X38" s="630"/>
      <c r="Y38" s="580" t="s">
        <v>485</v>
      </c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 t="s">
        <v>485</v>
      </c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630"/>
      <c r="BI38" s="630"/>
      <c r="BJ38" s="630"/>
      <c r="BK38" s="630"/>
      <c r="BL38" s="630"/>
      <c r="BM38" s="630"/>
      <c r="BN38" s="630"/>
      <c r="BO38" s="630"/>
      <c r="BP38" s="630"/>
      <c r="BQ38" s="630"/>
      <c r="BR38" s="630"/>
      <c r="BS38" s="630"/>
    </row>
    <row r="39" spans="1:71" x14ac:dyDescent="0.25">
      <c r="A39" s="680"/>
      <c r="U39" s="67"/>
      <c r="V39" s="67"/>
      <c r="W39" s="67"/>
      <c r="AA39" s="37"/>
      <c r="AB39" s="37"/>
      <c r="AC39" s="37"/>
      <c r="AW39" s="680" t="s">
        <v>790</v>
      </c>
    </row>
    <row r="40" spans="1:71" x14ac:dyDescent="0.25">
      <c r="A40" s="680"/>
      <c r="U40" s="67"/>
      <c r="V40" s="67"/>
      <c r="W40" s="67"/>
      <c r="AA40" s="37"/>
      <c r="AB40" s="37"/>
      <c r="AC40" s="37"/>
      <c r="AW40" s="680" t="s">
        <v>791</v>
      </c>
    </row>
    <row r="41" spans="1:71" x14ac:dyDescent="0.25">
      <c r="A41" s="680"/>
      <c r="U41" s="67"/>
      <c r="V41" s="67"/>
      <c r="W41" s="67"/>
      <c r="Y41" s="680"/>
      <c r="AA41" s="37"/>
      <c r="AB41" s="37"/>
      <c r="AC41" s="37"/>
      <c r="AW41" s="680" t="s">
        <v>875</v>
      </c>
    </row>
  </sheetData>
  <mergeCells count="30">
    <mergeCell ref="AJ3:AL3"/>
    <mergeCell ref="AP3:AR3"/>
    <mergeCell ref="AM3:AO3"/>
    <mergeCell ref="AS3:AU3"/>
    <mergeCell ref="AW1:BS1"/>
    <mergeCell ref="AW3:AW4"/>
    <mergeCell ref="BQ3:BS3"/>
    <mergeCell ref="AX3:AX4"/>
    <mergeCell ref="BB3:BD3"/>
    <mergeCell ref="BK3:BM3"/>
    <mergeCell ref="BH3:BJ3"/>
    <mergeCell ref="BN3:BP3"/>
    <mergeCell ref="AY3:BA3"/>
    <mergeCell ref="BE3:BG3"/>
    <mergeCell ref="A1:W1"/>
    <mergeCell ref="Y1:AU1"/>
    <mergeCell ref="A3:A4"/>
    <mergeCell ref="B3:B4"/>
    <mergeCell ref="C3:E3"/>
    <mergeCell ref="F3:H3"/>
    <mergeCell ref="I3:K3"/>
    <mergeCell ref="L3:N3"/>
    <mergeCell ref="O3:Q3"/>
    <mergeCell ref="R3:T3"/>
    <mergeCell ref="AD3:AF3"/>
    <mergeCell ref="Y3:Y4"/>
    <mergeCell ref="Z3:Z4"/>
    <mergeCell ref="U3:W3"/>
    <mergeCell ref="AA3:AC3"/>
    <mergeCell ref="AG3:AI3"/>
  </mergeCells>
  <phoneticPr fontId="2" type="noConversion"/>
  <conditionalFormatting sqref="C41 F41 I41 L41 O41 R41 U41 AA41 AD41 AG41 AJ41 AM41 AP41 AS41 AY41 BB41 BE41 BH41 BK41 BN41 BQ41">
    <cfRule type="cellIs" dxfId="6" priority="1" operator="between">
      <formula>1</formula>
      <formula>19</formula>
    </cfRule>
  </conditionalFormatting>
  <printOptions horizontalCentered="1"/>
  <pageMargins left="0.31496062992125984" right="0.31496062992125984" top="0.5" bottom="0.22" header="0.31496062992125984" footer="0.11811023622047245"/>
  <pageSetup paperSize="9" scale="68" fitToWidth="3" fitToHeight="0" orientation="landscape" r:id="rId1"/>
  <headerFooter alignWithMargins="0"/>
  <colBreaks count="2" manualBreakCount="2">
    <brk id="24" max="40" man="1"/>
    <brk id="48" max="40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BS40"/>
  <sheetViews>
    <sheetView showGridLines="0" view="pageBreakPreview" zoomScale="90" zoomScaleNormal="90" zoomScaleSheetLayoutView="90" workbookViewId="0">
      <selection activeCell="BQ43" sqref="BQ43"/>
    </sheetView>
  </sheetViews>
  <sheetFormatPr defaultRowHeight="15.75" x14ac:dyDescent="0.25"/>
  <cols>
    <col min="1" max="1" width="18.75" style="37" customWidth="1"/>
    <col min="2" max="2" width="3.25" style="113" customWidth="1"/>
    <col min="3" max="3" width="9.75" style="67" customWidth="1"/>
    <col min="4" max="5" width="8.125" style="67" customWidth="1"/>
    <col min="6" max="6" width="9.75" style="78" customWidth="1"/>
    <col min="7" max="8" width="8.125" style="78" customWidth="1"/>
    <col min="9" max="9" width="9.75" style="78" customWidth="1"/>
    <col min="10" max="11" width="8.125" style="78" customWidth="1"/>
    <col min="12" max="12" width="9.75" style="78" customWidth="1"/>
    <col min="13" max="14" width="8.125" style="78" customWidth="1"/>
    <col min="15" max="15" width="9.75" style="67" customWidth="1"/>
    <col min="16" max="17" width="8.125" style="67" customWidth="1"/>
    <col min="18" max="18" width="9.75" style="67" customWidth="1"/>
    <col min="19" max="20" width="8.125" style="67" customWidth="1"/>
    <col min="21" max="21" width="9.75" style="37" customWidth="1"/>
    <col min="22" max="23" width="8.125" style="37" customWidth="1"/>
    <col min="24" max="24" width="4.25" style="67" customWidth="1"/>
    <col min="25" max="25" width="18.75" style="37" customWidth="1"/>
    <col min="26" max="26" width="3.25" style="37" customWidth="1"/>
    <col min="27" max="27" width="9.75" style="67" customWidth="1"/>
    <col min="28" max="29" width="8.125" style="67" customWidth="1"/>
    <col min="30" max="30" width="9.75" style="37" customWidth="1"/>
    <col min="31" max="32" width="8.125" style="37" customWidth="1"/>
    <col min="33" max="33" width="9.75" style="37" customWidth="1"/>
    <col min="34" max="35" width="8.125" style="37" customWidth="1"/>
    <col min="36" max="36" width="9.75" style="37" customWidth="1"/>
    <col min="37" max="38" width="8.125" style="37" customWidth="1"/>
    <col min="39" max="39" width="9.75" style="37" customWidth="1"/>
    <col min="40" max="41" width="8.125" style="37" customWidth="1"/>
    <col min="42" max="42" width="9.75" style="37" customWidth="1"/>
    <col min="43" max="44" width="8.125" style="37" customWidth="1"/>
    <col min="45" max="45" width="9.75" style="37" customWidth="1"/>
    <col min="46" max="47" width="8.125" style="37" customWidth="1"/>
    <col min="48" max="48" width="2.5" style="37" customWidth="1"/>
    <col min="49" max="49" width="18.75" style="37" customWidth="1"/>
    <col min="50" max="50" width="3.25" style="37" customWidth="1"/>
    <col min="51" max="51" width="9.75" style="37" customWidth="1"/>
    <col min="52" max="53" width="8.125" style="37" customWidth="1"/>
    <col min="54" max="54" width="9.75" style="37" customWidth="1"/>
    <col min="55" max="56" width="8.125" style="37" customWidth="1"/>
    <col min="57" max="57" width="9.75" style="37" customWidth="1"/>
    <col min="58" max="59" width="8.125" style="37" customWidth="1"/>
    <col min="60" max="60" width="9.75" style="37" customWidth="1"/>
    <col min="61" max="62" width="8.125" style="37" customWidth="1"/>
    <col min="63" max="63" width="9.75" style="37" customWidth="1"/>
    <col min="64" max="65" width="8.125" style="37" customWidth="1"/>
    <col min="66" max="66" width="9.75" style="37" customWidth="1"/>
    <col min="67" max="68" width="8.125" style="37" customWidth="1"/>
    <col min="69" max="69" width="9.75" style="37" customWidth="1"/>
    <col min="70" max="71" width="8.125" style="37" customWidth="1"/>
    <col min="72" max="16384" width="9" style="37"/>
  </cols>
  <sheetData>
    <row r="1" spans="1:71" ht="25.5" customHeight="1" x14ac:dyDescent="0.25">
      <c r="A1" s="892" t="s">
        <v>792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892"/>
      <c r="S1" s="892"/>
      <c r="T1" s="892"/>
      <c r="U1" s="892"/>
      <c r="V1" s="892"/>
      <c r="W1" s="892"/>
      <c r="X1" s="761"/>
      <c r="Y1" s="892" t="s">
        <v>793</v>
      </c>
      <c r="Z1" s="892"/>
      <c r="AA1" s="892"/>
      <c r="AB1" s="892"/>
      <c r="AC1" s="892"/>
      <c r="AD1" s="892"/>
      <c r="AE1" s="892"/>
      <c r="AF1" s="892"/>
      <c r="AG1" s="892"/>
      <c r="AH1" s="892"/>
      <c r="AI1" s="892"/>
      <c r="AJ1" s="892"/>
      <c r="AK1" s="892"/>
      <c r="AL1" s="892"/>
      <c r="AM1" s="892"/>
      <c r="AN1" s="892"/>
      <c r="AO1" s="892"/>
      <c r="AP1" s="892"/>
      <c r="AQ1" s="892"/>
      <c r="AR1" s="892"/>
      <c r="AS1" s="892"/>
      <c r="AT1" s="892"/>
      <c r="AU1" s="892"/>
      <c r="AV1" s="761"/>
      <c r="AW1" s="892" t="s">
        <v>381</v>
      </c>
      <c r="AX1" s="892"/>
      <c r="AY1" s="892"/>
      <c r="AZ1" s="892"/>
      <c r="BA1" s="892"/>
      <c r="BB1" s="892"/>
      <c r="BC1" s="892"/>
      <c r="BD1" s="892"/>
      <c r="BE1" s="892"/>
      <c r="BF1" s="892"/>
      <c r="BG1" s="892"/>
      <c r="BH1" s="892"/>
      <c r="BI1" s="892"/>
      <c r="BJ1" s="892"/>
      <c r="BK1" s="892"/>
      <c r="BL1" s="892"/>
      <c r="BM1" s="892"/>
      <c r="BN1" s="892"/>
      <c r="BO1" s="892"/>
      <c r="BP1" s="892"/>
      <c r="BQ1" s="892"/>
      <c r="BR1" s="892"/>
      <c r="BS1" s="892"/>
    </row>
    <row r="2" spans="1:71" ht="14.25" customHeight="1" x14ac:dyDescent="0.25">
      <c r="C2" s="262"/>
      <c r="D2" s="262"/>
      <c r="E2" s="262"/>
      <c r="F2" s="37"/>
      <c r="G2" s="37"/>
      <c r="H2" s="113"/>
      <c r="I2" s="113"/>
      <c r="J2" s="113"/>
      <c r="K2" s="113"/>
      <c r="L2" s="113"/>
      <c r="M2" s="113"/>
      <c r="N2" s="113"/>
      <c r="O2" s="263"/>
      <c r="P2" s="263"/>
      <c r="Q2" s="263"/>
      <c r="R2" s="263"/>
      <c r="S2" s="263"/>
      <c r="U2" s="67"/>
      <c r="V2" s="67"/>
      <c r="W2" s="436" t="s">
        <v>794</v>
      </c>
      <c r="X2" s="436"/>
      <c r="Z2" s="113"/>
      <c r="AA2" s="37"/>
      <c r="AB2" s="37"/>
      <c r="AC2" s="113"/>
      <c r="AD2" s="262"/>
      <c r="AE2" s="262"/>
      <c r="AF2" s="262"/>
      <c r="AG2" s="113"/>
      <c r="AH2" s="113"/>
      <c r="AI2" s="113"/>
      <c r="AJ2" s="113"/>
      <c r="AK2" s="113"/>
      <c r="AL2" s="113"/>
      <c r="AM2" s="263"/>
      <c r="AN2" s="263"/>
      <c r="AO2" s="263"/>
      <c r="AP2" s="263"/>
      <c r="AQ2" s="263"/>
      <c r="AR2" s="436"/>
      <c r="AS2" s="263"/>
      <c r="AT2" s="263"/>
      <c r="AU2" s="436" t="s">
        <v>292</v>
      </c>
      <c r="AV2" s="436"/>
      <c r="AX2" s="113"/>
      <c r="AY2" s="67"/>
      <c r="AZ2" s="67"/>
      <c r="BB2" s="262"/>
      <c r="BC2" s="262"/>
      <c r="BD2" s="262"/>
      <c r="BE2" s="113"/>
      <c r="BF2" s="113"/>
      <c r="BG2" s="113"/>
      <c r="BH2" s="113"/>
      <c r="BI2" s="113"/>
      <c r="BJ2" s="113"/>
      <c r="BM2" s="113"/>
      <c r="BN2" s="263"/>
      <c r="BO2" s="263"/>
      <c r="BP2" s="263"/>
      <c r="BQ2" s="67"/>
      <c r="BR2" s="67"/>
      <c r="BS2" s="436" t="s">
        <v>795</v>
      </c>
    </row>
    <row r="3" spans="1:71" ht="33" customHeight="1" x14ac:dyDescent="0.25">
      <c r="A3" s="893" t="s">
        <v>46</v>
      </c>
      <c r="B3" s="895"/>
      <c r="C3" s="897" t="s">
        <v>233</v>
      </c>
      <c r="D3" s="898"/>
      <c r="E3" s="899"/>
      <c r="F3" s="897" t="s">
        <v>382</v>
      </c>
      <c r="G3" s="898"/>
      <c r="H3" s="899"/>
      <c r="I3" s="905" t="s">
        <v>607</v>
      </c>
      <c r="J3" s="901"/>
      <c r="K3" s="902"/>
      <c r="L3" s="897" t="s">
        <v>384</v>
      </c>
      <c r="M3" s="898"/>
      <c r="N3" s="899"/>
      <c r="O3" s="897" t="s">
        <v>234</v>
      </c>
      <c r="P3" s="898"/>
      <c r="Q3" s="899"/>
      <c r="R3" s="897" t="s">
        <v>373</v>
      </c>
      <c r="S3" s="898"/>
      <c r="T3" s="898"/>
      <c r="U3" s="897" t="s">
        <v>385</v>
      </c>
      <c r="V3" s="898"/>
      <c r="W3" s="898"/>
      <c r="X3" s="560"/>
      <c r="Y3" s="893" t="s">
        <v>46</v>
      </c>
      <c r="Z3" s="895"/>
      <c r="AA3" s="916" t="s">
        <v>796</v>
      </c>
      <c r="AB3" s="904"/>
      <c r="AC3" s="917"/>
      <c r="AD3" s="897" t="s">
        <v>386</v>
      </c>
      <c r="AE3" s="898"/>
      <c r="AF3" s="899"/>
      <c r="AG3" s="905" t="s">
        <v>557</v>
      </c>
      <c r="AH3" s="901"/>
      <c r="AI3" s="902"/>
      <c r="AJ3" s="900" t="s">
        <v>376</v>
      </c>
      <c r="AK3" s="901"/>
      <c r="AL3" s="902"/>
      <c r="AM3" s="897" t="s">
        <v>387</v>
      </c>
      <c r="AN3" s="898"/>
      <c r="AO3" s="899"/>
      <c r="AP3" s="900" t="s">
        <v>797</v>
      </c>
      <c r="AQ3" s="901"/>
      <c r="AR3" s="901"/>
      <c r="AS3" s="910" t="s">
        <v>798</v>
      </c>
      <c r="AT3" s="898"/>
      <c r="AU3" s="898"/>
      <c r="AV3" s="560"/>
      <c r="AW3" s="893" t="s">
        <v>46</v>
      </c>
      <c r="AX3" s="895"/>
      <c r="AY3" s="910" t="s">
        <v>799</v>
      </c>
      <c r="AZ3" s="898"/>
      <c r="BA3" s="898"/>
      <c r="BB3" s="897" t="s">
        <v>377</v>
      </c>
      <c r="BC3" s="898"/>
      <c r="BD3" s="899"/>
      <c r="BE3" s="905" t="s">
        <v>611</v>
      </c>
      <c r="BF3" s="901"/>
      <c r="BG3" s="902"/>
      <c r="BH3" s="905" t="s">
        <v>612</v>
      </c>
      <c r="BI3" s="901"/>
      <c r="BJ3" s="902"/>
      <c r="BK3" s="911" t="s">
        <v>800</v>
      </c>
      <c r="BL3" s="912"/>
      <c r="BM3" s="913"/>
      <c r="BN3" s="900" t="s">
        <v>801</v>
      </c>
      <c r="BO3" s="901"/>
      <c r="BP3" s="902"/>
      <c r="BQ3" s="908" t="s">
        <v>802</v>
      </c>
      <c r="BR3" s="907"/>
      <c r="BS3" s="907"/>
    </row>
    <row r="4" spans="1:71" ht="38.1" customHeight="1" x14ac:dyDescent="0.25">
      <c r="A4" s="894"/>
      <c r="B4" s="896"/>
      <c r="C4" s="564" t="s">
        <v>803</v>
      </c>
      <c r="D4" s="565" t="s">
        <v>232</v>
      </c>
      <c r="E4" s="566" t="s">
        <v>773</v>
      </c>
      <c r="F4" s="564" t="s">
        <v>804</v>
      </c>
      <c r="G4" s="565" t="s">
        <v>232</v>
      </c>
      <c r="H4" s="566" t="s">
        <v>231</v>
      </c>
      <c r="I4" s="564" t="s">
        <v>357</v>
      </c>
      <c r="J4" s="565" t="s">
        <v>232</v>
      </c>
      <c r="K4" s="566" t="s">
        <v>773</v>
      </c>
      <c r="L4" s="564" t="s">
        <v>357</v>
      </c>
      <c r="M4" s="565" t="s">
        <v>232</v>
      </c>
      <c r="N4" s="566" t="s">
        <v>805</v>
      </c>
      <c r="O4" s="564" t="s">
        <v>806</v>
      </c>
      <c r="P4" s="565" t="s">
        <v>232</v>
      </c>
      <c r="Q4" s="566" t="s">
        <v>807</v>
      </c>
      <c r="R4" s="564" t="s">
        <v>357</v>
      </c>
      <c r="S4" s="565" t="s">
        <v>232</v>
      </c>
      <c r="T4" s="711" t="s">
        <v>231</v>
      </c>
      <c r="U4" s="564" t="s">
        <v>808</v>
      </c>
      <c r="V4" s="565" t="s">
        <v>232</v>
      </c>
      <c r="W4" s="567" t="s">
        <v>772</v>
      </c>
      <c r="X4" s="568"/>
      <c r="Y4" s="894"/>
      <c r="Z4" s="896"/>
      <c r="AA4" s="564" t="s">
        <v>357</v>
      </c>
      <c r="AB4" s="565" t="s">
        <v>232</v>
      </c>
      <c r="AC4" s="566" t="s">
        <v>805</v>
      </c>
      <c r="AD4" s="564" t="s">
        <v>809</v>
      </c>
      <c r="AE4" s="565" t="s">
        <v>232</v>
      </c>
      <c r="AF4" s="566" t="s">
        <v>773</v>
      </c>
      <c r="AG4" s="564" t="s">
        <v>357</v>
      </c>
      <c r="AH4" s="565" t="s">
        <v>232</v>
      </c>
      <c r="AI4" s="566" t="s">
        <v>231</v>
      </c>
      <c r="AJ4" s="564" t="s">
        <v>357</v>
      </c>
      <c r="AK4" s="565" t="s">
        <v>232</v>
      </c>
      <c r="AL4" s="566" t="s">
        <v>231</v>
      </c>
      <c r="AM4" s="564" t="s">
        <v>771</v>
      </c>
      <c r="AN4" s="565" t="s">
        <v>232</v>
      </c>
      <c r="AO4" s="566" t="s">
        <v>772</v>
      </c>
      <c r="AP4" s="743" t="s">
        <v>603</v>
      </c>
      <c r="AQ4" s="565" t="s">
        <v>232</v>
      </c>
      <c r="AR4" s="566" t="s">
        <v>231</v>
      </c>
      <c r="AS4" s="564" t="s">
        <v>771</v>
      </c>
      <c r="AT4" s="565" t="s">
        <v>232</v>
      </c>
      <c r="AU4" s="711" t="s">
        <v>810</v>
      </c>
      <c r="AV4" s="568"/>
      <c r="AW4" s="894"/>
      <c r="AX4" s="896"/>
      <c r="AY4" s="564" t="s">
        <v>379</v>
      </c>
      <c r="AZ4" s="565" t="s">
        <v>232</v>
      </c>
      <c r="BA4" s="567" t="s">
        <v>380</v>
      </c>
      <c r="BB4" s="564" t="s">
        <v>811</v>
      </c>
      <c r="BC4" s="565" t="s">
        <v>232</v>
      </c>
      <c r="BD4" s="566" t="s">
        <v>772</v>
      </c>
      <c r="BE4" s="564" t="s">
        <v>804</v>
      </c>
      <c r="BF4" s="565" t="s">
        <v>232</v>
      </c>
      <c r="BG4" s="566" t="s">
        <v>772</v>
      </c>
      <c r="BH4" s="564" t="s">
        <v>771</v>
      </c>
      <c r="BI4" s="565" t="s">
        <v>232</v>
      </c>
      <c r="BJ4" s="566" t="s">
        <v>772</v>
      </c>
      <c r="BK4" s="564" t="s">
        <v>771</v>
      </c>
      <c r="BL4" s="565" t="s">
        <v>232</v>
      </c>
      <c r="BM4" s="566" t="s">
        <v>772</v>
      </c>
      <c r="BN4" s="564" t="s">
        <v>771</v>
      </c>
      <c r="BO4" s="565" t="s">
        <v>232</v>
      </c>
      <c r="BP4" s="566" t="s">
        <v>231</v>
      </c>
      <c r="BQ4" s="564" t="s">
        <v>357</v>
      </c>
      <c r="BR4" s="565" t="s">
        <v>232</v>
      </c>
      <c r="BS4" s="569" t="s">
        <v>812</v>
      </c>
    </row>
    <row r="5" spans="1:71" s="557" customFormat="1" ht="20.100000000000001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437"/>
      <c r="P5" s="36"/>
      <c r="Q5" s="121"/>
      <c r="R5" s="437"/>
      <c r="S5" s="36"/>
      <c r="T5" s="550"/>
      <c r="U5" s="538"/>
      <c r="V5" s="36"/>
      <c r="W5" s="36"/>
      <c r="X5" s="36"/>
      <c r="Y5" s="113" t="s">
        <v>358</v>
      </c>
      <c r="Z5" s="36"/>
      <c r="AA5" s="537"/>
      <c r="AB5" s="36"/>
      <c r="AC5" s="121"/>
      <c r="AD5" s="36"/>
      <c r="AE5" s="36"/>
      <c r="AF5" s="121"/>
      <c r="AG5" s="437"/>
      <c r="AH5" s="36"/>
      <c r="AI5" s="556"/>
      <c r="AJ5" s="36"/>
      <c r="AK5" s="36"/>
      <c r="AL5" s="556"/>
      <c r="AM5" s="36"/>
      <c r="AN5" s="36"/>
      <c r="AO5" s="121"/>
      <c r="AP5" s="36"/>
      <c r="AQ5" s="36"/>
      <c r="AR5" s="550"/>
      <c r="AS5" s="538"/>
      <c r="AT5" s="36"/>
      <c r="AU5" s="36"/>
      <c r="AV5" s="36"/>
      <c r="AW5" s="113" t="s">
        <v>358</v>
      </c>
      <c r="AX5" s="745"/>
      <c r="AY5" s="550"/>
      <c r="AZ5" s="36"/>
      <c r="BA5" s="121"/>
      <c r="BB5" s="36"/>
      <c r="BC5" s="36"/>
      <c r="BD5" s="556"/>
      <c r="BE5" s="36"/>
      <c r="BF5" s="36"/>
      <c r="BG5" s="121"/>
      <c r="BH5" s="437"/>
      <c r="BI5" s="36"/>
      <c r="BJ5" s="556"/>
      <c r="BK5" s="36"/>
      <c r="BL5" s="36"/>
      <c r="BM5" s="121"/>
      <c r="BN5" s="437"/>
      <c r="BO5" s="36"/>
      <c r="BP5" s="121"/>
      <c r="BQ5" s="437"/>
      <c r="BR5" s="36"/>
      <c r="BS5" s="36"/>
    </row>
    <row r="6" spans="1:71" ht="20.100000000000001" customHeight="1" x14ac:dyDescent="0.25">
      <c r="A6" s="67" t="s">
        <v>101</v>
      </c>
      <c r="B6" s="164"/>
      <c r="C6" s="701">
        <v>87682</v>
      </c>
      <c r="D6" s="712">
        <v>754.73685999999998</v>
      </c>
      <c r="E6" s="121">
        <v>608.64546700000005</v>
      </c>
      <c r="F6" s="539">
        <v>25240</v>
      </c>
      <c r="G6" s="36">
        <v>217.2578845388874</v>
      </c>
      <c r="H6" s="121">
        <v>176.18297692019831</v>
      </c>
      <c r="I6" s="539">
        <v>8555</v>
      </c>
      <c r="J6" s="36">
        <v>73.635606127168558</v>
      </c>
      <c r="K6" s="121">
        <v>58.18235255238065</v>
      </c>
      <c r="L6" s="539">
        <v>5794</v>
      </c>
      <c r="M6" s="36">
        <v>49.876243988998624</v>
      </c>
      <c r="N6" s="121">
        <v>37.575500407751065</v>
      </c>
      <c r="O6" s="539">
        <v>6676</v>
      </c>
      <c r="P6" s="36">
        <v>57.460933843796262</v>
      </c>
      <c r="Q6" s="121">
        <v>45.113804632378688</v>
      </c>
      <c r="R6" s="539">
        <v>4138</v>
      </c>
      <c r="S6" s="36">
        <v>35.615063612157535</v>
      </c>
      <c r="T6" s="36">
        <v>28.619971292980303</v>
      </c>
      <c r="U6" s="779">
        <v>5239</v>
      </c>
      <c r="V6" s="36">
        <v>45.095531999999999</v>
      </c>
      <c r="W6" s="36">
        <v>39.944727</v>
      </c>
      <c r="X6" s="36"/>
      <c r="Y6" s="67" t="s">
        <v>101</v>
      </c>
      <c r="Z6" s="164"/>
      <c r="AA6" s="539">
        <v>1827</v>
      </c>
      <c r="AB6" s="36">
        <v>15.726744510638296</v>
      </c>
      <c r="AC6" s="121">
        <v>12.222495780070641</v>
      </c>
      <c r="AD6" s="701">
        <v>4329</v>
      </c>
      <c r="AE6" s="36">
        <v>37.25939620125223</v>
      </c>
      <c r="AF6" s="121">
        <v>27.705766773769433</v>
      </c>
      <c r="AG6" s="539">
        <v>1759</v>
      </c>
      <c r="AH6" s="36">
        <v>15.139309871638577</v>
      </c>
      <c r="AI6" s="121">
        <v>11.922652820741053</v>
      </c>
      <c r="AJ6" s="539">
        <v>3704</v>
      </c>
      <c r="AK6" s="36">
        <v>31.886776549967337</v>
      </c>
      <c r="AL6" s="121">
        <v>26.018154580386966</v>
      </c>
      <c r="AM6" s="539">
        <v>2820</v>
      </c>
      <c r="AN6" s="36">
        <v>24.273602</v>
      </c>
      <c r="AO6" s="121">
        <v>20.752825999999999</v>
      </c>
      <c r="AP6" s="685">
        <v>0</v>
      </c>
      <c r="AQ6" s="685">
        <v>0</v>
      </c>
      <c r="AR6" s="685">
        <v>0</v>
      </c>
      <c r="AS6" s="540">
        <v>318</v>
      </c>
      <c r="AT6" s="36">
        <v>2.7380917602339183</v>
      </c>
      <c r="AU6" s="36">
        <v>1.9822913561196791</v>
      </c>
      <c r="AV6" s="36"/>
      <c r="AW6" s="67" t="s">
        <v>787</v>
      </c>
      <c r="AX6" s="164"/>
      <c r="AY6" s="701">
        <v>1218</v>
      </c>
      <c r="AZ6" s="36">
        <v>10.483885783018868</v>
      </c>
      <c r="BA6" s="121">
        <v>7.8519347919370315</v>
      </c>
      <c r="BB6" s="701">
        <v>1494</v>
      </c>
      <c r="BC6" s="36">
        <v>12.855935515151517</v>
      </c>
      <c r="BD6" s="121">
        <v>9.9073899746896181</v>
      </c>
      <c r="BE6" s="701">
        <v>346</v>
      </c>
      <c r="BF6" s="36">
        <v>2.9785611261261264</v>
      </c>
      <c r="BG6" s="121">
        <v>2.2106185853072802</v>
      </c>
      <c r="BH6" s="539">
        <v>693</v>
      </c>
      <c r="BI6" s="36">
        <v>5.9663209386281597</v>
      </c>
      <c r="BJ6" s="121">
        <v>4.7192251775619312</v>
      </c>
      <c r="BK6" s="539">
        <v>825</v>
      </c>
      <c r="BL6" s="36">
        <v>7.100864524038462</v>
      </c>
      <c r="BM6" s="121">
        <v>5.6436268231765769</v>
      </c>
      <c r="BN6" s="539">
        <v>479</v>
      </c>
      <c r="BO6" s="36">
        <v>4.1216594827586208</v>
      </c>
      <c r="BP6" s="121">
        <v>3.2220145109709799</v>
      </c>
      <c r="BQ6" s="539">
        <f>ROUND(BQ25*BQ$23,0)</f>
        <v>3</v>
      </c>
      <c r="BR6" s="138" t="s">
        <v>859</v>
      </c>
      <c r="BS6" s="138" t="s">
        <v>859</v>
      </c>
    </row>
    <row r="7" spans="1:71" ht="20.100000000000001" customHeight="1" x14ac:dyDescent="0.25">
      <c r="A7" s="67" t="s">
        <v>813</v>
      </c>
      <c r="B7" s="164"/>
      <c r="C7" s="701">
        <v>87074</v>
      </c>
      <c r="D7" s="712">
        <v>748.60234600000001</v>
      </c>
      <c r="E7" s="121">
        <v>586.63565100000005</v>
      </c>
      <c r="F7" s="539">
        <v>25555</v>
      </c>
      <c r="G7" s="36">
        <v>219.70785149385634</v>
      </c>
      <c r="H7" s="121">
        <v>173.29368896998315</v>
      </c>
      <c r="I7" s="539">
        <v>8196</v>
      </c>
      <c r="J7" s="36">
        <v>70.45976560480662</v>
      </c>
      <c r="K7" s="121">
        <v>54.212168157514895</v>
      </c>
      <c r="L7" s="539">
        <v>5494</v>
      </c>
      <c r="M7" s="36">
        <v>47.229477083385419</v>
      </c>
      <c r="N7" s="121">
        <v>34.20972566318089</v>
      </c>
      <c r="O7" s="539">
        <v>6611</v>
      </c>
      <c r="P7" s="36">
        <v>56.838056410571511</v>
      </c>
      <c r="Q7" s="121">
        <v>43.229785765570576</v>
      </c>
      <c r="R7" s="539">
        <v>4235</v>
      </c>
      <c r="S7" s="36">
        <v>36.408078023116438</v>
      </c>
      <c r="T7" s="36">
        <v>28.43294717326264</v>
      </c>
      <c r="U7" s="779">
        <v>5354</v>
      </c>
      <c r="V7" s="36">
        <v>46.030008000000002</v>
      </c>
      <c r="W7" s="36">
        <v>40.310174000000004</v>
      </c>
      <c r="X7" s="36"/>
      <c r="Y7" s="67" t="s">
        <v>51</v>
      </c>
      <c r="Z7" s="164"/>
      <c r="AA7" s="539">
        <v>1994</v>
      </c>
      <c r="AB7" s="36">
        <v>17.139015829787233</v>
      </c>
      <c r="AC7" s="121">
        <v>12.856812332372051</v>
      </c>
      <c r="AD7" s="701">
        <v>4032</v>
      </c>
      <c r="AE7" s="36">
        <v>34.665915309481214</v>
      </c>
      <c r="AF7" s="121">
        <v>24.759282319493156</v>
      </c>
      <c r="AG7" s="539">
        <v>1831</v>
      </c>
      <c r="AH7" s="36">
        <v>15.74334577267838</v>
      </c>
      <c r="AI7" s="121">
        <v>11.799331648597324</v>
      </c>
      <c r="AJ7" s="539">
        <v>3602</v>
      </c>
      <c r="AK7" s="36">
        <v>30.966731838014368</v>
      </c>
      <c r="AL7" s="121">
        <v>24.846442205590222</v>
      </c>
      <c r="AM7" s="539">
        <v>2798</v>
      </c>
      <c r="AN7" s="36">
        <v>24.055278999999999</v>
      </c>
      <c r="AO7" s="121">
        <v>20.279406999999999</v>
      </c>
      <c r="AP7" s="685">
        <v>0</v>
      </c>
      <c r="AQ7" s="685">
        <v>0</v>
      </c>
      <c r="AR7" s="685">
        <v>0</v>
      </c>
      <c r="AS7" s="540">
        <v>360</v>
      </c>
      <c r="AT7" s="36">
        <v>3.0909601812865501</v>
      </c>
      <c r="AU7" s="36">
        <v>2.1447504993526207</v>
      </c>
      <c r="AV7" s="36"/>
      <c r="AW7" s="67" t="s">
        <v>51</v>
      </c>
      <c r="AX7" s="164"/>
      <c r="AY7" s="701">
        <v>1026</v>
      </c>
      <c r="AZ7" s="36">
        <v>8.8208414150943391</v>
      </c>
      <c r="BA7" s="121">
        <v>6.2879425775906945</v>
      </c>
      <c r="BB7" s="701">
        <v>1525</v>
      </c>
      <c r="BC7" s="36">
        <v>13.113257223880598</v>
      </c>
      <c r="BD7" s="121">
        <v>9.8418380711812912</v>
      </c>
      <c r="BE7" s="701">
        <v>361</v>
      </c>
      <c r="BF7" s="36">
        <v>3.0996799549549556</v>
      </c>
      <c r="BG7" s="121">
        <v>2.2185068042710827</v>
      </c>
      <c r="BH7" s="539">
        <v>655</v>
      </c>
      <c r="BI7" s="36">
        <v>5.6332570397111921</v>
      </c>
      <c r="BJ7" s="121">
        <v>4.2664520993560267</v>
      </c>
      <c r="BK7" s="539">
        <v>650</v>
      </c>
      <c r="BL7" s="36">
        <v>5.5907228473557691</v>
      </c>
      <c r="BM7" s="121">
        <v>4.2963316641162432</v>
      </c>
      <c r="BN7" s="539">
        <v>410</v>
      </c>
      <c r="BO7" s="36">
        <v>3.5286034913793105</v>
      </c>
      <c r="BP7" s="121">
        <v>2.7223566929013971</v>
      </c>
      <c r="BQ7" s="539">
        <f t="shared" ref="BQ7:BQ16" si="0">ROUND(BQ26*BQ$23,0)</f>
        <v>26</v>
      </c>
      <c r="BR7" s="36">
        <f t="shared" ref="BR7:BS14" si="1">BR26*BR$23</f>
        <v>0.22033997342414854</v>
      </c>
      <c r="BS7" s="36">
        <f t="shared" si="1"/>
        <v>0.16941384183797326</v>
      </c>
    </row>
    <row r="8" spans="1:71" ht="20.100000000000001" customHeight="1" x14ac:dyDescent="0.25">
      <c r="A8" s="67" t="s">
        <v>52</v>
      </c>
      <c r="B8" s="164"/>
      <c r="C8" s="701">
        <v>88374</v>
      </c>
      <c r="D8" s="712">
        <v>759.48913500000003</v>
      </c>
      <c r="E8" s="121">
        <v>576.15591300000006</v>
      </c>
      <c r="F8" s="539">
        <v>26301</v>
      </c>
      <c r="G8" s="36">
        <v>226.03455243012425</v>
      </c>
      <c r="H8" s="121">
        <v>173.04719705004308</v>
      </c>
      <c r="I8" s="539">
        <v>8557</v>
      </c>
      <c r="J8" s="36">
        <v>73.542534780041379</v>
      </c>
      <c r="K8" s="121">
        <v>54.606427885580324</v>
      </c>
      <c r="L8" s="539">
        <v>5834</v>
      </c>
      <c r="M8" s="36">
        <v>50.139660211026374</v>
      </c>
      <c r="N8" s="121">
        <v>34.818333541111507</v>
      </c>
      <c r="O8" s="539">
        <v>6402</v>
      </c>
      <c r="P8" s="36">
        <v>55.017228749333725</v>
      </c>
      <c r="Q8" s="121">
        <v>40.358821795971402</v>
      </c>
      <c r="R8" s="539">
        <v>4246</v>
      </c>
      <c r="S8" s="36">
        <v>36.493019062500004</v>
      </c>
      <c r="T8" s="36">
        <v>27.332801295743941</v>
      </c>
      <c r="U8" s="779">
        <v>4835</v>
      </c>
      <c r="V8" s="36">
        <v>41.552152999999997</v>
      </c>
      <c r="W8" s="36">
        <v>35.801482</v>
      </c>
      <c r="X8" s="36"/>
      <c r="Y8" s="67" t="s">
        <v>778</v>
      </c>
      <c r="Z8" s="164"/>
      <c r="AA8" s="539">
        <v>2173</v>
      </c>
      <c r="AB8" s="36">
        <v>18.677212595744681</v>
      </c>
      <c r="AC8" s="121">
        <v>13.557254221973828</v>
      </c>
      <c r="AD8" s="701">
        <v>4182</v>
      </c>
      <c r="AE8" s="36">
        <v>35.940656523255811</v>
      </c>
      <c r="AF8" s="121">
        <v>24.58419954966952</v>
      </c>
      <c r="AG8" s="539">
        <v>1821</v>
      </c>
      <c r="AH8" s="36">
        <v>15.647414752240945</v>
      </c>
      <c r="AI8" s="121">
        <v>11.4574401179469</v>
      </c>
      <c r="AJ8" s="539">
        <v>3634</v>
      </c>
      <c r="AK8" s="36">
        <v>31.230909092096667</v>
      </c>
      <c r="AL8" s="121">
        <v>24.570136079583563</v>
      </c>
      <c r="AM8" s="539">
        <v>2639</v>
      </c>
      <c r="AN8" s="36">
        <v>22.679655</v>
      </c>
      <c r="AO8" s="121">
        <v>18.830805999999999</v>
      </c>
      <c r="AP8" s="685">
        <v>0</v>
      </c>
      <c r="AQ8" s="685">
        <v>0</v>
      </c>
      <c r="AR8" s="685">
        <v>0</v>
      </c>
      <c r="AS8" s="540">
        <v>404</v>
      </c>
      <c r="AT8" s="36">
        <v>3.4712354561403509</v>
      </c>
      <c r="AU8" s="36">
        <v>2.2990691662517939</v>
      </c>
      <c r="AV8" s="36"/>
      <c r="AW8" s="67" t="s">
        <v>52</v>
      </c>
      <c r="AX8" s="164"/>
      <c r="AY8" s="701">
        <v>1129</v>
      </c>
      <c r="AZ8" s="36">
        <v>9.7047726792452842</v>
      </c>
      <c r="BA8" s="121">
        <v>6.5321782257703624</v>
      </c>
      <c r="BB8" s="701">
        <v>1575</v>
      </c>
      <c r="BC8" s="36">
        <v>13.533893147444596</v>
      </c>
      <c r="BD8" s="121">
        <v>9.6981559426178201</v>
      </c>
      <c r="BE8" s="701">
        <v>376</v>
      </c>
      <c r="BF8" s="36">
        <v>3.2320532432432434</v>
      </c>
      <c r="BG8" s="121">
        <v>2.1923036953651178</v>
      </c>
      <c r="BH8" s="539">
        <v>777</v>
      </c>
      <c r="BI8" s="36">
        <v>6.6735617328519856</v>
      </c>
      <c r="BJ8" s="121">
        <v>4.8663526840647551</v>
      </c>
      <c r="BK8" s="539">
        <v>561</v>
      </c>
      <c r="BL8" s="36">
        <v>4.8253534915865384</v>
      </c>
      <c r="BM8" s="121">
        <v>3.5243332504139735</v>
      </c>
      <c r="BN8" s="539">
        <v>477</v>
      </c>
      <c r="BO8" s="36">
        <v>4.0980943965517245</v>
      </c>
      <c r="BP8" s="121">
        <v>3.0898779961587466</v>
      </c>
      <c r="BQ8" s="539">
        <f t="shared" si="0"/>
        <v>37</v>
      </c>
      <c r="BR8" s="36">
        <f t="shared" si="1"/>
        <v>0.31716857373943352</v>
      </c>
      <c r="BS8" s="36">
        <f t="shared" si="1"/>
        <v>0.26836262101122771</v>
      </c>
    </row>
    <row r="9" spans="1:71" ht="20.100000000000001" customHeight="1" x14ac:dyDescent="0.25">
      <c r="A9" s="67" t="s">
        <v>53</v>
      </c>
      <c r="B9" s="164"/>
      <c r="C9" s="701">
        <v>93155</v>
      </c>
      <c r="D9" s="712">
        <v>800.26974900000005</v>
      </c>
      <c r="E9" s="121">
        <v>590.62817399999994</v>
      </c>
      <c r="F9" s="539">
        <v>27335</v>
      </c>
      <c r="G9" s="36">
        <v>234.83040305218742</v>
      </c>
      <c r="H9" s="121">
        <v>175.47919652114442</v>
      </c>
      <c r="I9" s="539">
        <v>9028</v>
      </c>
      <c r="J9" s="36">
        <v>77.554484405220435</v>
      </c>
      <c r="K9" s="121">
        <v>55.652854952130866</v>
      </c>
      <c r="L9" s="539">
        <v>5943</v>
      </c>
      <c r="M9" s="36">
        <v>51.057064917614696</v>
      </c>
      <c r="N9" s="121">
        <v>34.064865590897838</v>
      </c>
      <c r="O9" s="539">
        <v>6866</v>
      </c>
      <c r="P9" s="36">
        <v>58.980388730974234</v>
      </c>
      <c r="Q9" s="121">
        <v>42.000181717081958</v>
      </c>
      <c r="R9" s="539">
        <v>4687</v>
      </c>
      <c r="S9" s="36">
        <v>40.268797438356167</v>
      </c>
      <c r="T9" s="36">
        <v>29.414328579598244</v>
      </c>
      <c r="U9" s="779">
        <v>4875</v>
      </c>
      <c r="V9" s="36">
        <v>41.879823999999999</v>
      </c>
      <c r="W9" s="36">
        <v>35.491401000000003</v>
      </c>
      <c r="X9" s="36"/>
      <c r="Y9" s="67" t="s">
        <v>53</v>
      </c>
      <c r="Z9" s="164"/>
      <c r="AA9" s="539">
        <v>2500</v>
      </c>
      <c r="AB9" s="36">
        <v>21.477564255319145</v>
      </c>
      <c r="AC9" s="121">
        <v>14.972652992182793</v>
      </c>
      <c r="AD9" s="701">
        <v>4820</v>
      </c>
      <c r="AE9" s="36">
        <v>41.405627647584964</v>
      </c>
      <c r="AF9" s="121">
        <v>27.154535005299088</v>
      </c>
      <c r="AG9" s="539">
        <v>1910</v>
      </c>
      <c r="AH9" s="36">
        <v>16.405497666547149</v>
      </c>
      <c r="AI9" s="121">
        <v>11.604606485922725</v>
      </c>
      <c r="AJ9" s="539">
        <v>3862</v>
      </c>
      <c r="AK9" s="36">
        <v>33.176771559764852</v>
      </c>
      <c r="AL9" s="121">
        <v>25.599394423246771</v>
      </c>
      <c r="AM9" s="539">
        <v>2392</v>
      </c>
      <c r="AN9" s="36">
        <v>20.549033999999999</v>
      </c>
      <c r="AO9" s="121">
        <v>16.887568999999999</v>
      </c>
      <c r="AP9" s="685">
        <v>0</v>
      </c>
      <c r="AQ9" s="685">
        <v>0</v>
      </c>
      <c r="AR9" s="685">
        <v>0</v>
      </c>
      <c r="AS9" s="540">
        <v>470</v>
      </c>
      <c r="AT9" s="36">
        <v>4.0418643801169596</v>
      </c>
      <c r="AU9" s="36">
        <v>2.5346649143867488</v>
      </c>
      <c r="AV9" s="36"/>
      <c r="AW9" s="67" t="s">
        <v>53</v>
      </c>
      <c r="AX9" s="164"/>
      <c r="AY9" s="701">
        <v>1123</v>
      </c>
      <c r="AZ9" s="36">
        <v>9.6456099056603772</v>
      </c>
      <c r="BA9" s="121">
        <v>6.2503697727410925</v>
      </c>
      <c r="BB9" s="701">
        <v>1775</v>
      </c>
      <c r="BC9" s="36">
        <v>15.250529155133425</v>
      </c>
      <c r="BD9" s="121">
        <v>10.456634117104981</v>
      </c>
      <c r="BE9" s="701">
        <v>461</v>
      </c>
      <c r="BF9" s="36">
        <v>3.9606372972972976</v>
      </c>
      <c r="BG9" s="121">
        <v>2.6136825954949074</v>
      </c>
      <c r="BH9" s="539">
        <v>689</v>
      </c>
      <c r="BI9" s="36">
        <v>5.9173711191335743</v>
      </c>
      <c r="BJ9" s="121">
        <v>4.3393736259149973</v>
      </c>
      <c r="BK9" s="539">
        <v>580</v>
      </c>
      <c r="BL9" s="36">
        <v>4.9845663112980771</v>
      </c>
      <c r="BM9" s="121">
        <v>3.5666135345980048</v>
      </c>
      <c r="BN9" s="539">
        <v>454</v>
      </c>
      <c r="BO9" s="36">
        <v>3.9006374137931039</v>
      </c>
      <c r="BP9" s="121">
        <v>2.8109667125265445</v>
      </c>
      <c r="BQ9" s="539">
        <f t="shared" si="0"/>
        <v>99</v>
      </c>
      <c r="BR9" s="36">
        <f t="shared" si="1"/>
        <v>0.85426493276750448</v>
      </c>
      <c r="BS9" s="36">
        <f t="shared" si="1"/>
        <v>0.70698300712146467</v>
      </c>
    </row>
    <row r="10" spans="1:71" ht="20.100000000000001" customHeight="1" x14ac:dyDescent="0.25">
      <c r="A10" s="67" t="s">
        <v>55</v>
      </c>
      <c r="B10" s="164"/>
      <c r="C10" s="701">
        <v>93197</v>
      </c>
      <c r="D10" s="712">
        <v>799.32268099999999</v>
      </c>
      <c r="E10" s="121">
        <v>573.111312</v>
      </c>
      <c r="F10" s="539">
        <v>27563</v>
      </c>
      <c r="G10" s="36">
        <v>236.39726597157713</v>
      </c>
      <c r="H10" s="121">
        <v>172.1242325910853</v>
      </c>
      <c r="I10" s="539">
        <v>9344</v>
      </c>
      <c r="J10" s="36">
        <v>80.140307673484003</v>
      </c>
      <c r="K10" s="121">
        <v>56.057226960262696</v>
      </c>
      <c r="L10" s="539">
        <v>6043</v>
      </c>
      <c r="M10" s="36">
        <v>51.82786716364545</v>
      </c>
      <c r="N10" s="121">
        <v>33.265783171077643</v>
      </c>
      <c r="O10" s="539">
        <v>6899</v>
      </c>
      <c r="P10" s="36">
        <v>59.169482657980453</v>
      </c>
      <c r="Q10" s="121">
        <v>41.075068026692065</v>
      </c>
      <c r="R10" s="539">
        <v>4808</v>
      </c>
      <c r="S10" s="36">
        <v>41.234092022260278</v>
      </c>
      <c r="T10" s="36">
        <v>29.31920306235024</v>
      </c>
      <c r="U10" s="779">
        <v>4950</v>
      </c>
      <c r="V10" s="36">
        <v>42.454662999999996</v>
      </c>
      <c r="W10" s="36">
        <v>34.931080000000001</v>
      </c>
      <c r="X10" s="36"/>
      <c r="Y10" s="67" t="s">
        <v>55</v>
      </c>
      <c r="Z10" s="164"/>
      <c r="AA10" s="539">
        <v>2569</v>
      </c>
      <c r="AB10" s="36">
        <v>22.029344680851061</v>
      </c>
      <c r="AC10" s="121">
        <v>14.771068153684494</v>
      </c>
      <c r="AD10" s="701">
        <v>5125</v>
      </c>
      <c r="AE10" s="36">
        <v>43.955624216457956</v>
      </c>
      <c r="AF10" s="121">
        <v>27.835126483809542</v>
      </c>
      <c r="AG10" s="539">
        <v>1953</v>
      </c>
      <c r="AH10" s="36">
        <v>16.752640596629615</v>
      </c>
      <c r="AI10" s="121">
        <v>11.506609450341584</v>
      </c>
      <c r="AJ10" s="539">
        <v>3700</v>
      </c>
      <c r="AK10" s="36">
        <v>31.736544745917701</v>
      </c>
      <c r="AL10" s="121">
        <v>24.094409848169612</v>
      </c>
      <c r="AM10" s="539">
        <v>2430</v>
      </c>
      <c r="AN10" s="36">
        <v>20.841380000000001</v>
      </c>
      <c r="AO10" s="36">
        <v>17.022447</v>
      </c>
      <c r="AP10" s="695">
        <v>0</v>
      </c>
      <c r="AQ10" s="685">
        <v>0</v>
      </c>
      <c r="AR10" s="685">
        <v>0</v>
      </c>
      <c r="AS10" s="540">
        <v>556</v>
      </c>
      <c r="AT10" s="36">
        <v>4.7712530233918127</v>
      </c>
      <c r="AU10" s="36">
        <v>2.830994287432417</v>
      </c>
      <c r="AV10" s="36"/>
      <c r="AW10" s="67" t="s">
        <v>55</v>
      </c>
      <c r="AX10" s="164"/>
      <c r="AY10" s="701">
        <v>976</v>
      </c>
      <c r="AZ10" s="36">
        <v>8.370777481132075</v>
      </c>
      <c r="BA10" s="121">
        <v>5.0775933173718544</v>
      </c>
      <c r="BB10" s="701">
        <v>1650</v>
      </c>
      <c r="BC10" s="36">
        <v>14.150398717322478</v>
      </c>
      <c r="BD10" s="121">
        <v>9.405758818239546</v>
      </c>
      <c r="BE10" s="701">
        <v>508</v>
      </c>
      <c r="BF10" s="36">
        <v>4.3540274324324324</v>
      </c>
      <c r="BG10" s="121">
        <v>2.7899293033231993</v>
      </c>
      <c r="BH10" s="539">
        <v>657</v>
      </c>
      <c r="BI10" s="36">
        <v>5.6383288808664265</v>
      </c>
      <c r="BJ10" s="121">
        <v>3.9911965643379657</v>
      </c>
      <c r="BK10" s="539">
        <v>604</v>
      </c>
      <c r="BL10" s="36">
        <v>5.1795429567307689</v>
      </c>
      <c r="BM10" s="121">
        <v>3.6428151106611009</v>
      </c>
      <c r="BN10" s="539">
        <v>480</v>
      </c>
      <c r="BO10" s="36">
        <v>4.1153374568965519</v>
      </c>
      <c r="BP10" s="121">
        <v>2.9128104903083569</v>
      </c>
      <c r="BQ10" s="539">
        <f t="shared" si="0"/>
        <v>100</v>
      </c>
      <c r="BR10" s="36">
        <f t="shared" si="1"/>
        <v>0.86166187022869889</v>
      </c>
      <c r="BS10" s="36">
        <f t="shared" si="1"/>
        <v>0.62420647508551885</v>
      </c>
    </row>
    <row r="11" spans="1:71" ht="20.100000000000001" customHeight="1" x14ac:dyDescent="0.25">
      <c r="A11" s="67" t="s">
        <v>59</v>
      </c>
      <c r="B11" s="164"/>
      <c r="C11" s="701">
        <v>93340</v>
      </c>
      <c r="D11" s="712">
        <v>799.21250099999997</v>
      </c>
      <c r="E11" s="121">
        <v>556.63504399999999</v>
      </c>
      <c r="F11" s="539">
        <v>28182</v>
      </c>
      <c r="G11" s="36">
        <v>241.30764279077775</v>
      </c>
      <c r="H11" s="121">
        <v>171.06600554207719</v>
      </c>
      <c r="I11" s="539">
        <v>9624</v>
      </c>
      <c r="J11" s="36">
        <v>82.402325302005394</v>
      </c>
      <c r="K11" s="121">
        <v>56.075646181792663</v>
      </c>
      <c r="L11" s="539">
        <v>5955</v>
      </c>
      <c r="M11" s="36">
        <v>50.987294110513815</v>
      </c>
      <c r="N11" s="121">
        <v>31.518653082526239</v>
      </c>
      <c r="O11" s="539">
        <v>7085</v>
      </c>
      <c r="P11" s="36">
        <v>60.660983512289008</v>
      </c>
      <c r="Q11" s="121">
        <v>40.740885241871737</v>
      </c>
      <c r="R11" s="539">
        <v>4864</v>
      </c>
      <c r="S11" s="36">
        <v>41.648594342465756</v>
      </c>
      <c r="T11" s="36">
        <v>28.709494919623459</v>
      </c>
      <c r="U11" s="779">
        <v>4733</v>
      </c>
      <c r="V11" s="36">
        <v>40.525742000000001</v>
      </c>
      <c r="W11" s="36">
        <v>32.845602999999997</v>
      </c>
      <c r="X11" s="36"/>
      <c r="Y11" s="67" t="s">
        <v>59</v>
      </c>
      <c r="Z11" s="164"/>
      <c r="AA11" s="539">
        <v>2589</v>
      </c>
      <c r="AB11" s="36">
        <v>22.16745395744681</v>
      </c>
      <c r="AC11" s="121">
        <v>14.519757845182918</v>
      </c>
      <c r="AD11" s="701">
        <v>4822</v>
      </c>
      <c r="AE11" s="36">
        <v>41.287702224508045</v>
      </c>
      <c r="AF11" s="121">
        <v>25.349877399324932</v>
      </c>
      <c r="AG11" s="539">
        <v>1968</v>
      </c>
      <c r="AH11" s="36">
        <v>16.851597447113658</v>
      </c>
      <c r="AI11" s="121">
        <v>11.119803265343783</v>
      </c>
      <c r="AJ11" s="539">
        <v>3639</v>
      </c>
      <c r="AK11" s="36">
        <v>31.160226945787066</v>
      </c>
      <c r="AL11" s="121">
        <v>23.172621842072157</v>
      </c>
      <c r="AM11" s="539">
        <v>2388</v>
      </c>
      <c r="AN11" s="36">
        <v>20.446961999999999</v>
      </c>
      <c r="AO11" s="36">
        <v>16.305962999999998</v>
      </c>
      <c r="AP11" s="695">
        <v>0</v>
      </c>
      <c r="AQ11" s="685">
        <v>0</v>
      </c>
      <c r="AR11" s="685">
        <v>0</v>
      </c>
      <c r="AS11" s="540">
        <v>624</v>
      </c>
      <c r="AT11" s="36">
        <v>5.3460290760233917</v>
      </c>
      <c r="AU11" s="36">
        <v>3.0917998273141127</v>
      </c>
      <c r="AV11" s="36"/>
      <c r="AW11" s="67" t="s">
        <v>59</v>
      </c>
      <c r="AX11" s="164"/>
      <c r="AY11" s="701">
        <v>921</v>
      </c>
      <c r="AZ11" s="36">
        <v>7.8871636698113203</v>
      </c>
      <c r="BA11" s="121">
        <v>4.5136585448876199</v>
      </c>
      <c r="BB11" s="701">
        <v>1610</v>
      </c>
      <c r="BC11" s="36">
        <v>13.788842981456353</v>
      </c>
      <c r="BD11" s="121">
        <v>8.8912293046607935</v>
      </c>
      <c r="BE11" s="701">
        <v>541</v>
      </c>
      <c r="BF11" s="36">
        <v>4.6306272972972975</v>
      </c>
      <c r="BG11" s="121">
        <v>2.890612620136733</v>
      </c>
      <c r="BH11" s="539">
        <v>678</v>
      </c>
      <c r="BI11" s="36">
        <v>5.8051083032490984</v>
      </c>
      <c r="BJ11" s="121">
        <v>3.9889862613050928</v>
      </c>
      <c r="BK11" s="539">
        <v>700</v>
      </c>
      <c r="BL11" s="36">
        <v>5.9904649843749995</v>
      </c>
      <c r="BM11" s="121">
        <v>4.0415796844485792</v>
      </c>
      <c r="BN11" s="539">
        <v>505</v>
      </c>
      <c r="BO11" s="36">
        <v>4.3206798706896556</v>
      </c>
      <c r="BP11" s="121">
        <v>2.9932550206554893</v>
      </c>
      <c r="BQ11" s="539">
        <f t="shared" si="0"/>
        <v>41</v>
      </c>
      <c r="BR11" s="36">
        <f t="shared" si="1"/>
        <v>0.35111150384657991</v>
      </c>
      <c r="BS11" s="36">
        <f t="shared" si="1"/>
        <v>0.25390184506209273</v>
      </c>
    </row>
    <row r="12" spans="1:71" ht="20.100000000000001" customHeight="1" x14ac:dyDescent="0.25">
      <c r="A12" s="67" t="s">
        <v>814</v>
      </c>
      <c r="B12" s="164"/>
      <c r="C12" s="701">
        <v>97979</v>
      </c>
      <c r="D12" s="712">
        <v>838.048903</v>
      </c>
      <c r="E12" s="121">
        <v>569.10583899999995</v>
      </c>
      <c r="F12" s="539">
        <v>28782</v>
      </c>
      <c r="G12" s="36">
        <v>246.1798209195247</v>
      </c>
      <c r="H12" s="121">
        <v>170.53785359039287</v>
      </c>
      <c r="I12" s="539">
        <v>10467</v>
      </c>
      <c r="J12" s="36">
        <v>89.526529698710803</v>
      </c>
      <c r="K12" s="121">
        <v>59.147476117017298</v>
      </c>
      <c r="L12" s="539">
        <v>6610</v>
      </c>
      <c r="M12" s="36">
        <v>56.53802200225028</v>
      </c>
      <c r="N12" s="121">
        <v>33.953202902067858</v>
      </c>
      <c r="O12" s="539">
        <v>7494</v>
      </c>
      <c r="P12" s="36">
        <v>64.095661111785603</v>
      </c>
      <c r="Q12" s="121">
        <v>42.003268888188103</v>
      </c>
      <c r="R12" s="539">
        <v>5105</v>
      </c>
      <c r="S12" s="36">
        <v>43.661223629280826</v>
      </c>
      <c r="T12" s="36">
        <v>29.332748369022688</v>
      </c>
      <c r="U12" s="779">
        <v>5108</v>
      </c>
      <c r="V12" s="36">
        <v>43.690522999999999</v>
      </c>
      <c r="W12" s="36">
        <v>34.952610999999997</v>
      </c>
      <c r="X12" s="36"/>
      <c r="Y12" s="67" t="s">
        <v>814</v>
      </c>
      <c r="Z12" s="164"/>
      <c r="AA12" s="539">
        <v>2885</v>
      </c>
      <c r="AB12" s="36">
        <v>24.677331063829783</v>
      </c>
      <c r="AC12" s="121">
        <v>15.668898248027942</v>
      </c>
      <c r="AD12" s="701">
        <v>5139</v>
      </c>
      <c r="AE12" s="36">
        <v>43.957605301431123</v>
      </c>
      <c r="AF12" s="121">
        <v>26.115216324790751</v>
      </c>
      <c r="AG12" s="539">
        <v>2216</v>
      </c>
      <c r="AH12" s="36">
        <v>18.952044953746864</v>
      </c>
      <c r="AI12" s="121">
        <v>12.172449134682997</v>
      </c>
      <c r="AJ12" s="539">
        <v>3686</v>
      </c>
      <c r="AK12" s="36">
        <v>31.526102953625077</v>
      </c>
      <c r="AL12" s="121">
        <v>23.089011933194083</v>
      </c>
      <c r="AM12" s="539">
        <v>2362</v>
      </c>
      <c r="AN12" s="36">
        <v>20.203018</v>
      </c>
      <c r="AO12" s="36">
        <v>15.926244000000001</v>
      </c>
      <c r="AP12" s="695">
        <v>0</v>
      </c>
      <c r="AQ12" s="685">
        <v>0</v>
      </c>
      <c r="AR12" s="685">
        <v>0</v>
      </c>
      <c r="AS12" s="540">
        <v>734</v>
      </c>
      <c r="AT12" s="36">
        <v>6.2768604619883046</v>
      </c>
      <c r="AU12" s="36">
        <v>3.5388341668401342</v>
      </c>
      <c r="AV12" s="36"/>
      <c r="AW12" s="67" t="s">
        <v>60</v>
      </c>
      <c r="AX12" s="164"/>
      <c r="AY12" s="701">
        <v>1000</v>
      </c>
      <c r="AZ12" s="36">
        <v>8.5549654528301886</v>
      </c>
      <c r="BA12" s="121">
        <v>4.7117274058438463</v>
      </c>
      <c r="BB12" s="701">
        <v>1545</v>
      </c>
      <c r="BC12" s="36">
        <v>13.218303028041611</v>
      </c>
      <c r="BD12" s="121">
        <v>8.3903459236568061</v>
      </c>
      <c r="BE12" s="701">
        <v>562</v>
      </c>
      <c r="BF12" s="36">
        <v>4.8029770720720721</v>
      </c>
      <c r="BG12" s="121">
        <v>2.9414178354362237</v>
      </c>
      <c r="BH12" s="539">
        <v>843</v>
      </c>
      <c r="BI12" s="36">
        <v>7.2070483754512642</v>
      </c>
      <c r="BJ12" s="121">
        <v>4.7148100048861377</v>
      </c>
      <c r="BK12" s="539">
        <v>754</v>
      </c>
      <c r="BL12" s="36">
        <v>6.4483639194711531</v>
      </c>
      <c r="BM12" s="121">
        <v>4.2422832918748297</v>
      </c>
      <c r="BN12" s="539">
        <v>526</v>
      </c>
      <c r="BO12" s="36">
        <v>4.5026762931034483</v>
      </c>
      <c r="BP12" s="121">
        <v>3.0332801809811274</v>
      </c>
      <c r="BQ12" s="539">
        <f t="shared" si="0"/>
        <v>116</v>
      </c>
      <c r="BR12" s="36">
        <f t="shared" si="1"/>
        <v>0.99084426242765899</v>
      </c>
      <c r="BS12" s="36">
        <f t="shared" si="1"/>
        <v>0.69567205690676748</v>
      </c>
    </row>
    <row r="13" spans="1:71" ht="20.100000000000001" customHeight="1" x14ac:dyDescent="0.25">
      <c r="A13" s="67" t="s">
        <v>98</v>
      </c>
      <c r="B13" s="164"/>
      <c r="C13" s="701">
        <v>98230</v>
      </c>
      <c r="D13" s="712">
        <v>839.21336599999995</v>
      </c>
      <c r="E13" s="121">
        <v>557.17969000000005</v>
      </c>
      <c r="F13" s="539">
        <v>29085</v>
      </c>
      <c r="G13" s="36">
        <v>248.48248443343235</v>
      </c>
      <c r="H13" s="121">
        <v>167.99365311602722</v>
      </c>
      <c r="I13" s="539">
        <v>10248</v>
      </c>
      <c r="J13" s="36">
        <v>87.553051839407914</v>
      </c>
      <c r="K13" s="121">
        <v>56.596817821178377</v>
      </c>
      <c r="L13" s="539">
        <v>6897</v>
      </c>
      <c r="M13" s="36">
        <v>58.926045320165017</v>
      </c>
      <c r="N13" s="121">
        <v>34.291991476377106</v>
      </c>
      <c r="O13" s="539">
        <v>7074</v>
      </c>
      <c r="P13" s="36">
        <v>60.434454714243408</v>
      </c>
      <c r="Q13" s="121">
        <v>38.71962514804472</v>
      </c>
      <c r="R13" s="539">
        <v>5073</v>
      </c>
      <c r="S13" s="36">
        <v>43.342240515410957</v>
      </c>
      <c r="T13" s="36">
        <v>28.427983975540709</v>
      </c>
      <c r="U13" s="779">
        <v>5096</v>
      </c>
      <c r="V13" s="36">
        <v>43.536917000000003</v>
      </c>
      <c r="W13" s="36">
        <v>34.327010000000001</v>
      </c>
      <c r="X13" s="36"/>
      <c r="Y13" s="67" t="s">
        <v>98</v>
      </c>
      <c r="Z13" s="164"/>
      <c r="AA13" s="539">
        <v>2914</v>
      </c>
      <c r="AB13" s="36">
        <v>24.892779574468083</v>
      </c>
      <c r="AC13" s="121">
        <v>15.582962118500042</v>
      </c>
      <c r="AD13" s="701">
        <v>5178</v>
      </c>
      <c r="AE13" s="36">
        <v>44.233306475849723</v>
      </c>
      <c r="AF13" s="121">
        <v>25.598307736991458</v>
      </c>
      <c r="AG13" s="539">
        <v>2104</v>
      </c>
      <c r="AH13" s="36">
        <v>17.976313299390462</v>
      </c>
      <c r="AI13" s="121">
        <v>11.274824490599482</v>
      </c>
      <c r="AJ13" s="539">
        <v>3474</v>
      </c>
      <c r="AK13" s="36">
        <v>29.683786292619203</v>
      </c>
      <c r="AL13" s="121">
        <v>21.348075956447591</v>
      </c>
      <c r="AM13" s="539">
        <v>2426</v>
      </c>
      <c r="AN13" s="36">
        <v>20.726168999999999</v>
      </c>
      <c r="AO13" s="36">
        <v>16.268415999999998</v>
      </c>
      <c r="AP13" s="695">
        <v>0</v>
      </c>
      <c r="AQ13" s="685">
        <v>0</v>
      </c>
      <c r="AR13" s="685">
        <v>0</v>
      </c>
      <c r="AS13" s="540">
        <v>907</v>
      </c>
      <c r="AT13" s="36">
        <v>7.7484194269005853</v>
      </c>
      <c r="AU13" s="36">
        <v>4.092828990866181</v>
      </c>
      <c r="AV13" s="36"/>
      <c r="AW13" s="67" t="s">
        <v>98</v>
      </c>
      <c r="AX13" s="164"/>
      <c r="AY13" s="701">
        <v>1068</v>
      </c>
      <c r="AZ13" s="36">
        <v>9.1238146981132076</v>
      </c>
      <c r="BA13" s="121">
        <v>4.8809333331253439</v>
      </c>
      <c r="BB13" s="701">
        <v>1609</v>
      </c>
      <c r="BC13" s="36">
        <v>13.74497684170059</v>
      </c>
      <c r="BD13" s="121">
        <v>8.349710636555713</v>
      </c>
      <c r="BE13" s="701">
        <v>629</v>
      </c>
      <c r="BF13" s="36">
        <v>5.3726901801801805</v>
      </c>
      <c r="BG13" s="121">
        <v>3.1805460099231597</v>
      </c>
      <c r="BH13" s="539">
        <v>810</v>
      </c>
      <c r="BI13" s="36">
        <v>6.9210400722021665</v>
      </c>
      <c r="BJ13" s="121">
        <v>4.4513068923363761</v>
      </c>
      <c r="BK13" s="539">
        <v>819</v>
      </c>
      <c r="BL13" s="36">
        <v>6.997230049278846</v>
      </c>
      <c r="BM13" s="121">
        <v>4.4986194751820712</v>
      </c>
      <c r="BN13" s="539">
        <v>486</v>
      </c>
      <c r="BO13" s="36">
        <v>4.1501537068965515</v>
      </c>
      <c r="BP13" s="121">
        <v>2.7407161675808336</v>
      </c>
      <c r="BQ13" s="539">
        <f t="shared" si="0"/>
        <v>105</v>
      </c>
      <c r="BR13" s="36">
        <f t="shared" si="1"/>
        <v>0.89334459824583434</v>
      </c>
      <c r="BS13" s="36">
        <f t="shared" si="1"/>
        <v>0.57547813644173096</v>
      </c>
    </row>
    <row r="14" spans="1:71" ht="20.100000000000001" customHeight="1" x14ac:dyDescent="0.25">
      <c r="A14" s="67" t="s">
        <v>99</v>
      </c>
      <c r="B14" s="164"/>
      <c r="C14" s="701">
        <v>102985</v>
      </c>
      <c r="D14" s="712">
        <v>879.03723000000002</v>
      </c>
      <c r="E14" s="121">
        <v>569.11181799999997</v>
      </c>
      <c r="F14" s="539">
        <v>29529</v>
      </c>
      <c r="G14" s="36">
        <v>252.04395919376182</v>
      </c>
      <c r="H14" s="121">
        <v>166.29835983261188</v>
      </c>
      <c r="I14" s="539">
        <v>11151</v>
      </c>
      <c r="J14" s="36">
        <v>95.183019294286169</v>
      </c>
      <c r="K14" s="121">
        <v>60.054335564408525</v>
      </c>
      <c r="L14" s="539">
        <v>7822</v>
      </c>
      <c r="M14" s="36">
        <v>66.765098637329658</v>
      </c>
      <c r="N14" s="121">
        <v>37.872972331902346</v>
      </c>
      <c r="O14" s="539">
        <v>7425</v>
      </c>
      <c r="P14" s="36">
        <v>63.376043915605564</v>
      </c>
      <c r="Q14" s="121">
        <v>39.601031277261377</v>
      </c>
      <c r="R14" s="539">
        <v>5246</v>
      </c>
      <c r="S14" s="36">
        <v>44.775121648972608</v>
      </c>
      <c r="T14" s="36">
        <v>28.525569139848464</v>
      </c>
      <c r="U14" s="779">
        <v>5224</v>
      </c>
      <c r="V14" s="36">
        <v>44.589897000000001</v>
      </c>
      <c r="W14" s="36">
        <v>34.949927000000002</v>
      </c>
      <c r="X14" s="36"/>
      <c r="Y14" s="67" t="s">
        <v>99</v>
      </c>
      <c r="Z14" s="164"/>
      <c r="AA14" s="539">
        <v>3127</v>
      </c>
      <c r="AB14" s="36">
        <v>26.692046297872338</v>
      </c>
      <c r="AC14" s="121">
        <v>16.164452641165209</v>
      </c>
      <c r="AD14" s="701">
        <v>5394</v>
      </c>
      <c r="AE14" s="36">
        <v>46.041869686940963</v>
      </c>
      <c r="AF14" s="121">
        <v>26.265782849364729</v>
      </c>
      <c r="AG14" s="539">
        <v>2281</v>
      </c>
      <c r="AH14" s="36">
        <v>19.470903302975973</v>
      </c>
      <c r="AI14" s="121">
        <v>11.842252303892625</v>
      </c>
      <c r="AJ14" s="539">
        <v>3526</v>
      </c>
      <c r="AK14" s="36">
        <v>30.098915318092747</v>
      </c>
      <c r="AL14" s="121">
        <v>21.217610148861962</v>
      </c>
      <c r="AM14" s="539">
        <v>2559</v>
      </c>
      <c r="AN14" s="36">
        <v>21.842562000000001</v>
      </c>
      <c r="AO14" s="36">
        <v>17.048759</v>
      </c>
      <c r="AP14" s="695">
        <v>0</v>
      </c>
      <c r="AQ14" s="685">
        <v>0</v>
      </c>
      <c r="AR14" s="685">
        <v>0</v>
      </c>
      <c r="AS14" s="540">
        <v>1086</v>
      </c>
      <c r="AT14" s="36">
        <v>9.2694450701754398</v>
      </c>
      <c r="AU14" s="36">
        <v>4.7014910552872067</v>
      </c>
      <c r="AV14" s="36"/>
      <c r="AW14" s="67" t="s">
        <v>99</v>
      </c>
      <c r="AX14" s="164"/>
      <c r="AY14" s="701">
        <v>1145</v>
      </c>
      <c r="AZ14" s="36">
        <v>9.7764652358490576</v>
      </c>
      <c r="BA14" s="121">
        <v>5.0637429500939612</v>
      </c>
      <c r="BB14" s="701">
        <v>1697</v>
      </c>
      <c r="BC14" s="36">
        <v>14.485490057892356</v>
      </c>
      <c r="BD14" s="121">
        <v>8.664829517930027</v>
      </c>
      <c r="BE14" s="701">
        <v>697</v>
      </c>
      <c r="BF14" s="36">
        <v>5.9514561711711718</v>
      </c>
      <c r="BG14" s="121">
        <v>3.4233185581085204</v>
      </c>
      <c r="BH14" s="539">
        <v>871</v>
      </c>
      <c r="BI14" s="36">
        <v>7.432429602888087</v>
      </c>
      <c r="BJ14" s="121">
        <v>4.6743518966182442</v>
      </c>
      <c r="BK14" s="539">
        <v>790</v>
      </c>
      <c r="BL14" s="36">
        <v>6.7466109182692309</v>
      </c>
      <c r="BM14" s="121">
        <v>4.2072789018660908</v>
      </c>
      <c r="BN14" s="539">
        <v>587</v>
      </c>
      <c r="BO14" s="36">
        <v>5.0095050862068966</v>
      </c>
      <c r="BP14" s="121">
        <v>3.3038972133743565</v>
      </c>
      <c r="BQ14" s="539">
        <f t="shared" si="0"/>
        <v>381</v>
      </c>
      <c r="BR14" s="36">
        <f>BR33*BR$23</f>
        <v>3.2551187138300475</v>
      </c>
      <c r="BS14" s="36">
        <f t="shared" si="1"/>
        <v>2.228082504651971</v>
      </c>
    </row>
    <row r="15" spans="1:71" ht="20.100000000000001" customHeight="1" x14ac:dyDescent="0.25">
      <c r="A15" s="67" t="s">
        <v>100</v>
      </c>
      <c r="B15" s="164"/>
      <c r="C15" s="701">
        <v>101686</v>
      </c>
      <c r="D15" s="712">
        <v>867.67055600000003</v>
      </c>
      <c r="E15" s="121">
        <v>548.48368400000004</v>
      </c>
      <c r="F15" s="539">
        <v>29661</v>
      </c>
      <c r="G15" s="36">
        <v>253.09275698534972</v>
      </c>
      <c r="H15" s="121">
        <v>162.43610866697904</v>
      </c>
      <c r="I15" s="539">
        <v>10976</v>
      </c>
      <c r="J15" s="36">
        <v>93.659230729110291</v>
      </c>
      <c r="K15" s="121">
        <v>57.907009533697064</v>
      </c>
      <c r="L15" s="539">
        <v>7923</v>
      </c>
      <c r="M15" s="36">
        <v>67.602425902737849</v>
      </c>
      <c r="N15" s="121">
        <v>37.445193244197597</v>
      </c>
      <c r="O15" s="539">
        <v>7387</v>
      </c>
      <c r="P15" s="36">
        <v>63.035050449363339</v>
      </c>
      <c r="Q15" s="121">
        <v>38.358318823408617</v>
      </c>
      <c r="R15" s="539">
        <v>5158</v>
      </c>
      <c r="S15" s="36">
        <v>44.011448871575347</v>
      </c>
      <c r="T15" s="36">
        <v>27.47184400462875</v>
      </c>
      <c r="U15" s="779">
        <v>4923</v>
      </c>
      <c r="V15" s="36">
        <v>42.007179999999998</v>
      </c>
      <c r="W15" s="36">
        <v>32.378385000000002</v>
      </c>
      <c r="X15" s="36"/>
      <c r="Y15" s="67" t="s">
        <v>100</v>
      </c>
      <c r="Z15" s="164"/>
      <c r="AA15" s="539">
        <v>3156</v>
      </c>
      <c r="AB15" s="36">
        <v>26.927469957446807</v>
      </c>
      <c r="AC15" s="121">
        <v>15.878158698733696</v>
      </c>
      <c r="AD15" s="701">
        <v>4907</v>
      </c>
      <c r="AE15" s="36">
        <v>41.873342009838993</v>
      </c>
      <c r="AF15" s="121">
        <v>23.17616633660873</v>
      </c>
      <c r="AG15" s="539">
        <v>2306</v>
      </c>
      <c r="AH15" s="36">
        <v>19.672982534241662</v>
      </c>
      <c r="AI15" s="121">
        <v>11.696628496372298</v>
      </c>
      <c r="AJ15" s="539">
        <v>3311</v>
      </c>
      <c r="AK15" s="36">
        <v>28.250651416067925</v>
      </c>
      <c r="AL15" s="121">
        <v>19.710715413565126</v>
      </c>
      <c r="AM15" s="539">
        <v>2574</v>
      </c>
      <c r="AN15" s="36">
        <v>21.963535</v>
      </c>
      <c r="AO15" s="36">
        <v>16.890226999999999</v>
      </c>
      <c r="AP15" s="695">
        <v>0</v>
      </c>
      <c r="AQ15" s="685">
        <v>0</v>
      </c>
      <c r="AR15" s="685">
        <v>0</v>
      </c>
      <c r="AS15" s="540">
        <v>1142</v>
      </c>
      <c r="AT15" s="36">
        <v>9.7462021169590649</v>
      </c>
      <c r="AU15" s="36">
        <v>4.9057660868915827</v>
      </c>
      <c r="AV15" s="36"/>
      <c r="AW15" s="67" t="s">
        <v>100</v>
      </c>
      <c r="AX15" s="164"/>
      <c r="AY15" s="701">
        <v>1070</v>
      </c>
      <c r="AZ15" s="36">
        <v>9.1263571132075469</v>
      </c>
      <c r="BA15" s="121">
        <v>4.5383859039197265</v>
      </c>
      <c r="BB15" s="701">
        <v>1702</v>
      </c>
      <c r="BC15" s="36">
        <v>14.527057065581188</v>
      </c>
      <c r="BD15" s="121">
        <v>8.4808221367353926</v>
      </c>
      <c r="BE15" s="701">
        <v>661</v>
      </c>
      <c r="BF15" s="36">
        <v>5.6401314864864869</v>
      </c>
      <c r="BG15" s="121">
        <v>3.2148306156946869</v>
      </c>
      <c r="BH15" s="539">
        <v>728</v>
      </c>
      <c r="BI15" s="36">
        <v>6.2101841155234663</v>
      </c>
      <c r="BJ15" s="121">
        <v>3.9008892766074448</v>
      </c>
      <c r="BK15" s="539">
        <v>876</v>
      </c>
      <c r="BL15" s="36">
        <v>7.4769851490384616</v>
      </c>
      <c r="BM15" s="121">
        <v>4.5491364345781005</v>
      </c>
      <c r="BN15" s="539">
        <v>561</v>
      </c>
      <c r="BO15" s="36">
        <v>4.7879536206896551</v>
      </c>
      <c r="BP15" s="121">
        <v>3.0102496185487659</v>
      </c>
      <c r="BQ15" s="539">
        <f t="shared" si="0"/>
        <v>231</v>
      </c>
      <c r="BR15" s="36">
        <f t="shared" ref="BR15:BS16" si="2">BR34*BR$23</f>
        <v>1.9681890440884529</v>
      </c>
      <c r="BS15" s="36">
        <f t="shared" si="2"/>
        <v>1.1963040640029492</v>
      </c>
    </row>
    <row r="16" spans="1:71" ht="20.100000000000001" customHeight="1" x14ac:dyDescent="0.25">
      <c r="A16" s="67" t="s">
        <v>103</v>
      </c>
      <c r="B16" s="164"/>
      <c r="C16" s="701">
        <v>101949</v>
      </c>
      <c r="D16" s="712">
        <v>870.15069200000005</v>
      </c>
      <c r="E16" s="121">
        <v>538.384905</v>
      </c>
      <c r="F16" s="539">
        <v>29942</v>
      </c>
      <c r="G16" s="36">
        <v>255.559662</v>
      </c>
      <c r="H16" s="121">
        <v>160.090475</v>
      </c>
      <c r="I16" s="539">
        <v>11453</v>
      </c>
      <c r="J16" s="36">
        <v>97.753150000000005</v>
      </c>
      <c r="K16" s="36">
        <v>58.561149999999998</v>
      </c>
      <c r="L16" s="540">
        <v>8386</v>
      </c>
      <c r="M16" s="36">
        <v>71.575823999999997</v>
      </c>
      <c r="N16" s="36">
        <v>38.611567000000001</v>
      </c>
      <c r="O16" s="540">
        <v>7251</v>
      </c>
      <c r="P16" s="36">
        <v>61.888421000000001</v>
      </c>
      <c r="Q16" s="121">
        <v>36.787599</v>
      </c>
      <c r="R16" s="540">
        <v>4884</v>
      </c>
      <c r="S16" s="36">
        <v>41.685704999999999</v>
      </c>
      <c r="T16" s="36">
        <v>25.277912000000001</v>
      </c>
      <c r="U16" s="779">
        <v>4803</v>
      </c>
      <c r="V16" s="36">
        <v>40.994357999999998</v>
      </c>
      <c r="W16" s="36">
        <v>31.066647</v>
      </c>
      <c r="X16" s="36"/>
      <c r="Y16" s="67" t="s">
        <v>103</v>
      </c>
      <c r="Z16" s="164"/>
      <c r="AA16" s="539">
        <v>3072</v>
      </c>
      <c r="AB16" s="36">
        <v>26.220001</v>
      </c>
      <c r="AC16" s="121">
        <v>15.100009999999999</v>
      </c>
      <c r="AD16" s="701">
        <v>4892</v>
      </c>
      <c r="AE16" s="36">
        <v>41.753987000000002</v>
      </c>
      <c r="AF16" s="121">
        <v>22.713701</v>
      </c>
      <c r="AG16" s="540">
        <v>2432</v>
      </c>
      <c r="AH16" s="36">
        <v>20.757501000000001</v>
      </c>
      <c r="AI16" s="121">
        <v>12.060427000000001</v>
      </c>
      <c r="AJ16" s="539">
        <v>3172</v>
      </c>
      <c r="AK16" s="36">
        <v>27.073516999999999</v>
      </c>
      <c r="AL16" s="121">
        <v>18.441068999999999</v>
      </c>
      <c r="AM16" s="539">
        <v>2551</v>
      </c>
      <c r="AN16" s="36">
        <v>21.773185000000002</v>
      </c>
      <c r="AO16" s="36">
        <v>16.605398000000001</v>
      </c>
      <c r="AP16" s="695">
        <v>0</v>
      </c>
      <c r="AQ16" s="685">
        <v>0</v>
      </c>
      <c r="AR16" s="685">
        <v>0</v>
      </c>
      <c r="AS16" s="540">
        <v>1012</v>
      </c>
      <c r="AT16" s="36">
        <v>8.6375790000000006</v>
      </c>
      <c r="AU16" s="36">
        <v>4.3378940000000004</v>
      </c>
      <c r="AV16" s="36"/>
      <c r="AW16" s="67" t="s">
        <v>103</v>
      </c>
      <c r="AX16" s="164"/>
      <c r="AY16" s="701">
        <v>1026</v>
      </c>
      <c r="AZ16" s="36">
        <v>8.7570709999999998</v>
      </c>
      <c r="BA16" s="121">
        <v>4.2797369999999999</v>
      </c>
      <c r="BB16" s="701">
        <v>1711</v>
      </c>
      <c r="BC16" s="36">
        <v>14.603653</v>
      </c>
      <c r="BD16" s="121">
        <v>8.4539930000000005</v>
      </c>
      <c r="BE16" s="701">
        <v>690</v>
      </c>
      <c r="BF16" s="36">
        <v>5.8892579999999999</v>
      </c>
      <c r="BG16" s="121">
        <v>3.2984599999999999</v>
      </c>
      <c r="BH16" s="540">
        <v>600</v>
      </c>
      <c r="BI16" s="36">
        <v>5.1210940000000003</v>
      </c>
      <c r="BJ16" s="121">
        <v>3.177654</v>
      </c>
      <c r="BK16" s="539">
        <v>821</v>
      </c>
      <c r="BL16" s="36">
        <v>7.0073639999999999</v>
      </c>
      <c r="BM16" s="121">
        <v>4.19259</v>
      </c>
      <c r="BN16" s="540">
        <v>575</v>
      </c>
      <c r="BO16" s="36">
        <v>4.9077149999999996</v>
      </c>
      <c r="BP16" s="121">
        <v>3.0550359999999999</v>
      </c>
      <c r="BQ16" s="539">
        <f t="shared" si="0"/>
        <v>163</v>
      </c>
      <c r="BR16" s="36">
        <f t="shared" si="2"/>
        <v>1.3912309157658833</v>
      </c>
      <c r="BS16" s="36">
        <f t="shared" si="2"/>
        <v>0.81378234394814275</v>
      </c>
    </row>
    <row r="17" spans="1:71" ht="20.100000000000001" customHeight="1" x14ac:dyDescent="0.25">
      <c r="A17" s="67" t="s">
        <v>104</v>
      </c>
      <c r="B17" s="164"/>
      <c r="C17" s="701">
        <v>103004</v>
      </c>
      <c r="D17" s="712">
        <v>879.69565799999998</v>
      </c>
      <c r="E17" s="121">
        <v>531.68308300000001</v>
      </c>
      <c r="F17" s="539">
        <v>30543</v>
      </c>
      <c r="G17" s="36">
        <v>260.84952500000003</v>
      </c>
      <c r="H17" s="121">
        <v>158.80192099999999</v>
      </c>
      <c r="I17" s="539">
        <v>11375</v>
      </c>
      <c r="J17" s="36">
        <v>97.147082999999995</v>
      </c>
      <c r="K17" s="36">
        <v>56.925221999999998</v>
      </c>
      <c r="L17" s="540">
        <v>8935</v>
      </c>
      <c r="M17" s="36">
        <v>76.308499999999995</v>
      </c>
      <c r="N17" s="121">
        <v>40.383696</v>
      </c>
      <c r="O17" s="539">
        <v>7009</v>
      </c>
      <c r="P17" s="36">
        <v>59.859684000000001</v>
      </c>
      <c r="Q17" s="36">
        <v>34.738149</v>
      </c>
      <c r="R17" s="540">
        <v>5044</v>
      </c>
      <c r="S17" s="36">
        <v>43.077792000000002</v>
      </c>
      <c r="T17" s="36">
        <v>25.380054000000001</v>
      </c>
      <c r="U17" s="779">
        <v>4701</v>
      </c>
      <c r="V17" s="36">
        <v>40.148434000000002</v>
      </c>
      <c r="W17" s="36">
        <v>30.035527999999999</v>
      </c>
      <c r="X17" s="36"/>
      <c r="Y17" s="67" t="s">
        <v>104</v>
      </c>
      <c r="Z17" s="164"/>
      <c r="AA17" s="539">
        <v>3104</v>
      </c>
      <c r="AB17" s="36">
        <v>26.509411</v>
      </c>
      <c r="AC17" s="121">
        <v>14.876459000000001</v>
      </c>
      <c r="AD17" s="701">
        <v>4546</v>
      </c>
      <c r="AE17" s="36">
        <v>38.824671000000002</v>
      </c>
      <c r="AF17" s="121">
        <v>20.600529000000002</v>
      </c>
      <c r="AG17" s="540">
        <v>2583</v>
      </c>
      <c r="AH17" s="36">
        <v>22.059861000000001</v>
      </c>
      <c r="AI17" s="121">
        <v>12.405554</v>
      </c>
      <c r="AJ17" s="539">
        <v>3011</v>
      </c>
      <c r="AK17" s="36">
        <v>25.715153000000001</v>
      </c>
      <c r="AL17" s="121">
        <v>17.308094000000001</v>
      </c>
      <c r="AM17" s="539">
        <v>2554</v>
      </c>
      <c r="AN17" s="36">
        <v>21.812189</v>
      </c>
      <c r="AO17" s="36">
        <v>16.919582999999999</v>
      </c>
      <c r="AP17" s="695">
        <v>0</v>
      </c>
      <c r="AQ17" s="685">
        <v>0</v>
      </c>
      <c r="AR17" s="685">
        <v>0</v>
      </c>
      <c r="AS17" s="540">
        <v>1178</v>
      </c>
      <c r="AT17" s="36">
        <v>10.060594999999999</v>
      </c>
      <c r="AU17" s="36">
        <v>4.9107050000000001</v>
      </c>
      <c r="AV17" s="36"/>
      <c r="AW17" s="67" t="s">
        <v>104</v>
      </c>
      <c r="AX17" s="164"/>
      <c r="AY17" s="701">
        <v>1015</v>
      </c>
      <c r="AZ17" s="36">
        <v>8.6685090000000002</v>
      </c>
      <c r="BA17" s="121">
        <v>4.1803749999999997</v>
      </c>
      <c r="BB17" s="701">
        <v>1642</v>
      </c>
      <c r="BC17" s="36">
        <v>14.023342</v>
      </c>
      <c r="BD17" s="121">
        <v>7.827248</v>
      </c>
      <c r="BE17" s="701">
        <v>773</v>
      </c>
      <c r="BF17" s="36">
        <v>6.601731</v>
      </c>
      <c r="BG17" s="121">
        <v>3.5770400000000002</v>
      </c>
      <c r="BH17" s="540">
        <v>627</v>
      </c>
      <c r="BI17" s="36">
        <v>5.3548330000000002</v>
      </c>
      <c r="BJ17" s="121">
        <v>3.3132929999999998</v>
      </c>
      <c r="BK17" s="539">
        <v>814</v>
      </c>
      <c r="BL17" s="36">
        <v>6.9518880000000003</v>
      </c>
      <c r="BM17" s="121">
        <v>4.020524</v>
      </c>
      <c r="BN17" s="539">
        <v>624</v>
      </c>
      <c r="BO17" s="36">
        <v>5.3292109999999999</v>
      </c>
      <c r="BP17" s="36">
        <v>3.225098</v>
      </c>
      <c r="BQ17" s="540">
        <v>312</v>
      </c>
      <c r="BR17" s="36">
        <v>2.6646056966449998</v>
      </c>
      <c r="BS17" s="36">
        <v>1.7161619563549999</v>
      </c>
    </row>
    <row r="18" spans="1:71" ht="20.100000000000001" customHeight="1" x14ac:dyDescent="0.25">
      <c r="A18" s="67" t="s">
        <v>291</v>
      </c>
      <c r="B18" s="164"/>
      <c r="C18" s="701">
        <v>101385</v>
      </c>
      <c r="D18" s="712">
        <v>867.31864060111104</v>
      </c>
      <c r="E18" s="121">
        <v>510.96229202292699</v>
      </c>
      <c r="F18" s="539">
        <v>30250</v>
      </c>
      <c r="G18" s="36">
        <v>258.77978870822699</v>
      </c>
      <c r="H18" s="121">
        <v>152.59231043901599</v>
      </c>
      <c r="I18" s="539">
        <v>11809</v>
      </c>
      <c r="J18" s="36">
        <v>101.022496689436</v>
      </c>
      <c r="K18" s="36">
        <v>57.863680231024702</v>
      </c>
      <c r="L18" s="540">
        <v>8220</v>
      </c>
      <c r="M18" s="36">
        <v>70.319664898566302</v>
      </c>
      <c r="N18" s="121">
        <v>36.5486940955603</v>
      </c>
      <c r="O18" s="539">
        <v>6933</v>
      </c>
      <c r="P18" s="36">
        <v>59.309761160797997</v>
      </c>
      <c r="Q18" s="36">
        <v>33.658483491206802</v>
      </c>
      <c r="R18" s="540">
        <v>5260</v>
      </c>
      <c r="S18" s="36">
        <v>44.997741772075202</v>
      </c>
      <c r="T18" s="36">
        <v>25.609854836240199</v>
      </c>
      <c r="U18" s="779">
        <v>4743</v>
      </c>
      <c r="V18" s="36">
        <v>40.574959928698298</v>
      </c>
      <c r="W18" s="36">
        <v>29.943557601629099</v>
      </c>
      <c r="X18" s="36"/>
      <c r="Y18" s="67" t="s">
        <v>291</v>
      </c>
      <c r="Z18" s="164"/>
      <c r="AA18" s="539">
        <v>3410</v>
      </c>
      <c r="AB18" s="36">
        <v>29.171539818018399</v>
      </c>
      <c r="AC18" s="121">
        <v>16.014895358705399</v>
      </c>
      <c r="AD18" s="701">
        <v>4097</v>
      </c>
      <c r="AE18" s="36">
        <v>35.048621300416798</v>
      </c>
      <c r="AF18" s="121">
        <v>18.205450406612901</v>
      </c>
      <c r="AG18" s="540">
        <v>2549</v>
      </c>
      <c r="AH18" s="36">
        <v>21.805939881562701</v>
      </c>
      <c r="AI18" s="121">
        <v>11.953894682479399</v>
      </c>
      <c r="AJ18" s="539">
        <v>2872</v>
      </c>
      <c r="AK18" s="36">
        <v>24.569109195703401</v>
      </c>
      <c r="AL18" s="121">
        <v>16.280081855275299</v>
      </c>
      <c r="AM18" s="539">
        <v>2404</v>
      </c>
      <c r="AN18" s="36">
        <v>20.565507836515</v>
      </c>
      <c r="AO18" s="36">
        <v>15.5671258389402</v>
      </c>
      <c r="AP18" s="555" t="s">
        <v>558</v>
      </c>
      <c r="AQ18" s="414">
        <v>0.18820300000000001</v>
      </c>
      <c r="AR18" s="414">
        <v>0.105249</v>
      </c>
      <c r="AS18" s="540">
        <v>1267</v>
      </c>
      <c r="AT18" s="36">
        <v>10.838809662589201</v>
      </c>
      <c r="AU18" s="36">
        <v>5.1599378684249997</v>
      </c>
      <c r="AV18" s="36"/>
      <c r="AW18" s="67" t="s">
        <v>291</v>
      </c>
      <c r="AX18" s="164"/>
      <c r="AY18" s="701">
        <v>1061</v>
      </c>
      <c r="AZ18" s="36">
        <v>9.0765406882456006</v>
      </c>
      <c r="BA18" s="121">
        <v>4.2475577066934003</v>
      </c>
      <c r="BB18" s="701">
        <v>1016</v>
      </c>
      <c r="BC18" s="36">
        <v>8.6915790190929005</v>
      </c>
      <c r="BD18" s="121">
        <v>4.8247561787831001</v>
      </c>
      <c r="BE18" s="701">
        <v>723</v>
      </c>
      <c r="BF18" s="36">
        <v>6.1850508177206001</v>
      </c>
      <c r="BG18" s="121">
        <v>3.2922112446408001</v>
      </c>
      <c r="BH18" s="540">
        <v>636</v>
      </c>
      <c r="BI18" s="36">
        <v>5.4407915906920001</v>
      </c>
      <c r="BJ18" s="121">
        <v>3.3289427946114998</v>
      </c>
      <c r="BK18" s="539">
        <v>860</v>
      </c>
      <c r="BL18" s="36">
        <v>7.3570452326967004</v>
      </c>
      <c r="BM18" s="121">
        <v>4.0644929530075</v>
      </c>
      <c r="BN18" s="539">
        <v>584</v>
      </c>
      <c r="BO18" s="36">
        <v>4.9959469952265998</v>
      </c>
      <c r="BP18" s="36">
        <v>2.9855368317901001</v>
      </c>
      <c r="BQ18" s="540">
        <v>117</v>
      </c>
      <c r="BR18" s="36">
        <v>1.000900339797</v>
      </c>
      <c r="BS18" s="36">
        <v>0.62460403719799995</v>
      </c>
    </row>
    <row r="19" spans="1:71" ht="20.100000000000001" customHeight="1" x14ac:dyDescent="0.25">
      <c r="A19" s="67" t="s">
        <v>533</v>
      </c>
      <c r="B19" s="164"/>
      <c r="C19" s="701">
        <v>107064</v>
      </c>
      <c r="D19" s="712">
        <v>920.883170172826</v>
      </c>
      <c r="E19" s="121">
        <v>530.12338670181202</v>
      </c>
      <c r="F19" s="539">
        <v>31121</v>
      </c>
      <c r="G19" s="36">
        <v>267.67919318303598</v>
      </c>
      <c r="H19" s="121">
        <v>154.04961552253101</v>
      </c>
      <c r="I19" s="539">
        <v>12639</v>
      </c>
      <c r="J19" s="36">
        <v>108.71107363646399</v>
      </c>
      <c r="K19" s="36">
        <v>61.119551467946103</v>
      </c>
      <c r="L19" s="540">
        <v>8058</v>
      </c>
      <c r="M19" s="36">
        <v>69.308792733809995</v>
      </c>
      <c r="N19" s="121">
        <v>35.137290230498202</v>
      </c>
      <c r="O19" s="539">
        <v>7083</v>
      </c>
      <c r="P19" s="36">
        <v>60.9225836353408</v>
      </c>
      <c r="Q19" s="36">
        <v>33.321517980053997</v>
      </c>
      <c r="R19" s="540">
        <v>5778</v>
      </c>
      <c r="S19" s="36">
        <v>49.697965303543597</v>
      </c>
      <c r="T19" s="36">
        <v>27.578342808131101</v>
      </c>
      <c r="U19" s="779">
        <v>4717</v>
      </c>
      <c r="V19" s="36">
        <v>40.572049556388897</v>
      </c>
      <c r="W19" s="36">
        <v>29.385371273644701</v>
      </c>
      <c r="X19" s="36"/>
      <c r="Y19" s="67" t="s">
        <v>533</v>
      </c>
      <c r="Z19" s="164"/>
      <c r="AA19" s="539">
        <v>3999</v>
      </c>
      <c r="AB19" s="36">
        <v>34.396359163875204</v>
      </c>
      <c r="AC19" s="121">
        <v>18.339208412609899</v>
      </c>
      <c r="AD19" s="701">
        <v>4382</v>
      </c>
      <c r="AE19" s="36">
        <v>37.690634122555899</v>
      </c>
      <c r="AF19" s="121">
        <v>19.0560245758207</v>
      </c>
      <c r="AG19" s="540">
        <v>2751</v>
      </c>
      <c r="AH19" s="36">
        <v>23.6620115178346</v>
      </c>
      <c r="AI19" s="121">
        <v>12.6682097104093</v>
      </c>
      <c r="AJ19" s="539">
        <v>2918</v>
      </c>
      <c r="AK19" s="36">
        <v>25.098418614700599</v>
      </c>
      <c r="AL19" s="121">
        <v>16.265098093765999</v>
      </c>
      <c r="AM19" s="539">
        <v>2330</v>
      </c>
      <c r="AN19" s="36">
        <v>20.0408894353161</v>
      </c>
      <c r="AO19" s="36">
        <v>15.151743456840901</v>
      </c>
      <c r="AP19" s="555" t="s">
        <v>559</v>
      </c>
      <c r="AQ19" s="414">
        <v>4.9973200000000002</v>
      </c>
      <c r="AR19" s="414">
        <v>2.7892700000000001</v>
      </c>
      <c r="AS19" s="540">
        <v>1375</v>
      </c>
      <c r="AT19" s="36">
        <v>11.826705138866799</v>
      </c>
      <c r="AU19" s="36">
        <v>5.6009951900701997</v>
      </c>
      <c r="AV19" s="36"/>
      <c r="AW19" s="67" t="s">
        <v>533</v>
      </c>
      <c r="AX19" s="164"/>
      <c r="AY19" s="701">
        <v>1251</v>
      </c>
      <c r="AZ19" s="36">
        <v>10.7601513663435</v>
      </c>
      <c r="BA19" s="121">
        <v>4.9241539464896</v>
      </c>
      <c r="BB19" s="701">
        <v>1167</v>
      </c>
      <c r="BC19" s="36">
        <v>10.03764719786</v>
      </c>
      <c r="BD19" s="121">
        <v>5.5202687101650998</v>
      </c>
      <c r="BE19" s="701">
        <v>838</v>
      </c>
      <c r="BF19" s="36">
        <v>7.2078392046330002</v>
      </c>
      <c r="BG19" s="121">
        <v>3.7109198105506001</v>
      </c>
      <c r="BH19" s="540">
        <v>706</v>
      </c>
      <c r="BI19" s="36">
        <v>6.0724755113017999</v>
      </c>
      <c r="BJ19" s="121">
        <v>3.5314242982072002</v>
      </c>
      <c r="BK19" s="539">
        <v>849</v>
      </c>
      <c r="BL19" s="36">
        <v>7.3024528457439004</v>
      </c>
      <c r="BM19" s="121">
        <v>4.0476459455261997</v>
      </c>
      <c r="BN19" s="539">
        <v>612</v>
      </c>
      <c r="BO19" s="36">
        <v>5.2639589418083998</v>
      </c>
      <c r="BP19" s="36">
        <v>3.0672435046061</v>
      </c>
      <c r="BQ19" s="540">
        <v>15</v>
      </c>
      <c r="BR19" s="138" t="s">
        <v>859</v>
      </c>
      <c r="BS19" s="138" t="s">
        <v>859</v>
      </c>
    </row>
    <row r="20" spans="1:71" ht="20.100000000000001" customHeight="1" x14ac:dyDescent="0.25">
      <c r="A20" s="67" t="s">
        <v>567</v>
      </c>
      <c r="B20" s="164"/>
      <c r="C20" s="704">
        <v>120405</v>
      </c>
      <c r="D20" s="712">
        <v>1043.46890123821</v>
      </c>
      <c r="E20" s="415">
        <v>583.53358384661396</v>
      </c>
      <c r="F20" s="554">
        <v>31158</v>
      </c>
      <c r="G20" s="414">
        <v>270.02536460097298</v>
      </c>
      <c r="H20" s="415">
        <v>151.35761058676101</v>
      </c>
      <c r="I20" s="554">
        <v>13530</v>
      </c>
      <c r="J20" s="414">
        <v>117.25538170136601</v>
      </c>
      <c r="K20" s="414">
        <v>64.020420621556497</v>
      </c>
      <c r="L20" s="555">
        <v>8567</v>
      </c>
      <c r="M20" s="414">
        <v>74.244409093540497</v>
      </c>
      <c r="N20" s="414">
        <v>37.176563915340999</v>
      </c>
      <c r="O20" s="555">
        <v>7143</v>
      </c>
      <c r="P20" s="414">
        <v>61.903561825044903</v>
      </c>
      <c r="Q20" s="414">
        <v>33.321806300892597</v>
      </c>
      <c r="R20" s="555">
        <v>6301</v>
      </c>
      <c r="S20" s="414">
        <v>54.606515898027197</v>
      </c>
      <c r="T20" s="414">
        <v>29.385960152768899</v>
      </c>
      <c r="U20" s="780">
        <v>4823</v>
      </c>
      <c r="V20" s="414">
        <v>41.7976870617656</v>
      </c>
      <c r="W20" s="414">
        <v>29.872611763003601</v>
      </c>
      <c r="X20" s="414"/>
      <c r="Y20" s="67" t="s">
        <v>567</v>
      </c>
      <c r="Z20" s="164"/>
      <c r="AA20" s="554">
        <v>4322</v>
      </c>
      <c r="AB20" s="414">
        <v>37.455858071936703</v>
      </c>
      <c r="AC20" s="415">
        <v>19.390874791570099</v>
      </c>
      <c r="AD20" s="704">
        <v>4584</v>
      </c>
      <c r="AE20" s="414">
        <v>39.726435308134697</v>
      </c>
      <c r="AF20" s="415">
        <v>19.677015437636399</v>
      </c>
      <c r="AG20" s="555">
        <v>2932</v>
      </c>
      <c r="AH20" s="414">
        <v>25.409665864627101</v>
      </c>
      <c r="AI20" s="415">
        <v>13.1533711578249</v>
      </c>
      <c r="AJ20" s="554">
        <v>2950</v>
      </c>
      <c r="AK20" s="414">
        <v>25.5656597205491</v>
      </c>
      <c r="AL20" s="415">
        <v>16.381060601670399</v>
      </c>
      <c r="AM20" s="554">
        <v>2419</v>
      </c>
      <c r="AN20" s="414">
        <v>20.963840970850299</v>
      </c>
      <c r="AO20" s="414">
        <v>15.934967356639801</v>
      </c>
      <c r="AP20" s="555" t="s">
        <v>570</v>
      </c>
      <c r="AQ20" s="414">
        <v>72.632472582346594</v>
      </c>
      <c r="AR20" s="414">
        <v>38.109646708469597</v>
      </c>
      <c r="AS20" s="555">
        <v>1555</v>
      </c>
      <c r="AT20" s="414">
        <v>13.4761358865945</v>
      </c>
      <c r="AU20" s="414">
        <v>6.3145343560715004</v>
      </c>
      <c r="AV20" s="414"/>
      <c r="AW20" s="67" t="s">
        <v>567</v>
      </c>
      <c r="AX20" s="164"/>
      <c r="AY20" s="704">
        <v>1354</v>
      </c>
      <c r="AZ20" s="414">
        <v>11.734204495465599</v>
      </c>
      <c r="BA20" s="415">
        <v>5.3048597405890998</v>
      </c>
      <c r="BB20" s="704">
        <v>1212</v>
      </c>
      <c r="BC20" s="414">
        <v>10.503586298747599</v>
      </c>
      <c r="BD20" s="415">
        <v>5.6306324067493998</v>
      </c>
      <c r="BE20" s="704">
        <v>886</v>
      </c>
      <c r="BF20" s="414">
        <v>7.6783642414936999</v>
      </c>
      <c r="BG20" s="415">
        <v>3.9091148682188002</v>
      </c>
      <c r="BH20" s="555">
        <v>801</v>
      </c>
      <c r="BI20" s="414">
        <v>6.9417265885288</v>
      </c>
      <c r="BJ20" s="415">
        <v>3.9170345951022001</v>
      </c>
      <c r="BK20" s="554">
        <v>837</v>
      </c>
      <c r="BL20" s="414">
        <v>7.2537143003728</v>
      </c>
      <c r="BM20" s="415">
        <v>3.9551256919687998</v>
      </c>
      <c r="BN20" s="554">
        <v>656</v>
      </c>
      <c r="BO20" s="414">
        <v>5.6851094158238</v>
      </c>
      <c r="BP20" s="414">
        <v>3.2426128327974002</v>
      </c>
      <c r="BQ20" s="555">
        <v>15</v>
      </c>
      <c r="BR20" s="138" t="s">
        <v>859</v>
      </c>
      <c r="BS20" s="138" t="s">
        <v>859</v>
      </c>
    </row>
    <row r="21" spans="1:71" ht="20.100000000000001" customHeight="1" x14ac:dyDescent="0.25">
      <c r="A21" s="742" t="s">
        <v>601</v>
      </c>
      <c r="B21" s="164"/>
      <c r="C21" s="704">
        <v>118961</v>
      </c>
      <c r="D21" s="712">
        <v>1032.0919688936599</v>
      </c>
      <c r="E21" s="415">
        <v>567.84243627775595</v>
      </c>
      <c r="F21" s="554">
        <v>31885</v>
      </c>
      <c r="G21" s="414">
        <v>276.630596818909</v>
      </c>
      <c r="H21" s="415">
        <v>151.07340326864301</v>
      </c>
      <c r="I21" s="554">
        <v>13476</v>
      </c>
      <c r="J21" s="414">
        <v>116.916227778943</v>
      </c>
      <c r="K21" s="414">
        <v>63.212607369734101</v>
      </c>
      <c r="L21" s="555">
        <v>9822</v>
      </c>
      <c r="M21" s="414">
        <v>85.214543577083901</v>
      </c>
      <c r="N21" s="414">
        <v>42.038027631024498</v>
      </c>
      <c r="O21" s="555">
        <v>7274</v>
      </c>
      <c r="P21" s="414">
        <v>63.108388309886799</v>
      </c>
      <c r="Q21" s="414">
        <v>33.500111249140602</v>
      </c>
      <c r="R21" s="555">
        <v>5975</v>
      </c>
      <c r="S21" s="414">
        <v>51.838413548470399</v>
      </c>
      <c r="T21" s="414">
        <v>27.364411737385101</v>
      </c>
      <c r="U21" s="780">
        <v>4921</v>
      </c>
      <c r="V21" s="414">
        <v>42.694030639669101</v>
      </c>
      <c r="W21" s="414">
        <v>29.885313490885899</v>
      </c>
      <c r="X21" s="414"/>
      <c r="Y21" s="742" t="s">
        <v>601</v>
      </c>
      <c r="Z21" s="164"/>
      <c r="AA21" s="554">
        <v>4530</v>
      </c>
      <c r="AB21" s="414">
        <v>39.301759560597603</v>
      </c>
      <c r="AC21" s="415">
        <v>20.284705640909799</v>
      </c>
      <c r="AD21" s="704">
        <v>4273</v>
      </c>
      <c r="AE21" s="414">
        <v>37.072057086629997</v>
      </c>
      <c r="AF21" s="415">
        <v>18.145509505828599</v>
      </c>
      <c r="AG21" s="555">
        <v>2916</v>
      </c>
      <c r="AH21" s="414">
        <v>25.2988809886761</v>
      </c>
      <c r="AI21" s="415">
        <v>13.038814822356599</v>
      </c>
      <c r="AJ21" s="554">
        <v>2810</v>
      </c>
      <c r="AK21" s="414">
        <v>24.379237166728299</v>
      </c>
      <c r="AL21" s="415">
        <v>15.3017354434563</v>
      </c>
      <c r="AM21" s="554">
        <v>2500</v>
      </c>
      <c r="AN21" s="414">
        <v>21.689712781786799</v>
      </c>
      <c r="AO21" s="414">
        <v>16.3717057512638</v>
      </c>
      <c r="AP21" s="555" t="s">
        <v>604</v>
      </c>
      <c r="AQ21" s="414">
        <v>45.557072726865002</v>
      </c>
      <c r="AR21" s="414">
        <v>22.6938672223217</v>
      </c>
      <c r="AS21" s="555">
        <v>1522</v>
      </c>
      <c r="AT21" s="414">
        <v>13.204697141551801</v>
      </c>
      <c r="AU21" s="414">
        <v>6.1172606603683999</v>
      </c>
      <c r="AV21" s="414"/>
      <c r="AW21" s="742" t="s">
        <v>601</v>
      </c>
      <c r="AX21" s="164"/>
      <c r="AY21" s="704">
        <v>1376</v>
      </c>
      <c r="AZ21" s="414">
        <v>11.938017915095401</v>
      </c>
      <c r="BA21" s="415">
        <v>5.3317170984246998</v>
      </c>
      <c r="BB21" s="704">
        <v>1403</v>
      </c>
      <c r="BC21" s="414">
        <v>12.1722668131387</v>
      </c>
      <c r="BD21" s="415">
        <v>6.3302333773762003</v>
      </c>
      <c r="BE21" s="704">
        <v>936</v>
      </c>
      <c r="BF21" s="414">
        <v>8.1206284655009995</v>
      </c>
      <c r="BG21" s="415">
        <v>4.0118534818073996</v>
      </c>
      <c r="BH21" s="555">
        <v>834</v>
      </c>
      <c r="BI21" s="414">
        <v>7.2356881840040996</v>
      </c>
      <c r="BJ21" s="415">
        <v>3.9718171241979001</v>
      </c>
      <c r="BK21" s="554">
        <v>767</v>
      </c>
      <c r="BL21" s="414">
        <v>6.6544038814522004</v>
      </c>
      <c r="BM21" s="415">
        <v>3.5496208085123002</v>
      </c>
      <c r="BN21" s="554">
        <v>712</v>
      </c>
      <c r="BO21" s="414">
        <v>6.1772302002529003</v>
      </c>
      <c r="BP21" s="414">
        <v>3.4248721226101999</v>
      </c>
      <c r="BQ21" s="555">
        <v>211</v>
      </c>
      <c r="BR21" s="414">
        <v>1.8306117587820001</v>
      </c>
      <c r="BS21" s="414">
        <v>1.0801731597269999</v>
      </c>
    </row>
    <row r="22" spans="1:71" ht="20.100000000000001" customHeight="1" x14ac:dyDescent="0.25">
      <c r="A22" s="741" t="s">
        <v>761</v>
      </c>
      <c r="B22" s="764"/>
      <c r="C22" s="702">
        <v>116048</v>
      </c>
      <c r="D22" s="713">
        <v>1005.63878011011</v>
      </c>
      <c r="E22" s="417">
        <v>542.44072178721399</v>
      </c>
      <c r="F22" s="541">
        <v>32295</v>
      </c>
      <c r="G22" s="416">
        <v>279.859234141527</v>
      </c>
      <c r="H22" s="417">
        <v>148.18381548959499</v>
      </c>
      <c r="I22" s="541">
        <v>13448</v>
      </c>
      <c r="J22" s="416">
        <v>116.536522085005</v>
      </c>
      <c r="K22" s="416">
        <v>61.964768998903502</v>
      </c>
      <c r="L22" s="542">
        <v>10195</v>
      </c>
      <c r="M22" s="416">
        <v>88.346954391480594</v>
      </c>
      <c r="N22" s="416">
        <v>42.647447511948997</v>
      </c>
      <c r="O22" s="542">
        <v>7125</v>
      </c>
      <c r="P22" s="416">
        <v>61.743212362854202</v>
      </c>
      <c r="Q22" s="416">
        <v>31.843197996465999</v>
      </c>
      <c r="R22" s="542">
        <v>5517</v>
      </c>
      <c r="S22" s="416">
        <v>47.8087442253848</v>
      </c>
      <c r="T22" s="416">
        <v>24.499088026562902</v>
      </c>
      <c r="U22" s="781">
        <v>4789</v>
      </c>
      <c r="V22" s="416">
        <v>41.500104421853898</v>
      </c>
      <c r="W22" s="416">
        <v>28.608621711290599</v>
      </c>
      <c r="X22" s="414"/>
      <c r="Y22" s="741" t="s">
        <v>761</v>
      </c>
      <c r="Z22" s="764"/>
      <c r="AA22" s="541">
        <v>4385</v>
      </c>
      <c r="AB22" s="416">
        <v>37.999155959454903</v>
      </c>
      <c r="AC22" s="417">
        <v>19.107417667392401</v>
      </c>
      <c r="AD22" s="702">
        <v>4365</v>
      </c>
      <c r="AE22" s="416">
        <v>37.825841679138101</v>
      </c>
      <c r="AF22" s="417">
        <v>18.0263798338122</v>
      </c>
      <c r="AG22" s="541">
        <v>2870</v>
      </c>
      <c r="AH22" s="416">
        <v>24.870599225458498</v>
      </c>
      <c r="AI22" s="417">
        <v>12.4654547179525</v>
      </c>
      <c r="AJ22" s="541">
        <v>2671</v>
      </c>
      <c r="AK22" s="416">
        <v>23.146122136306499</v>
      </c>
      <c r="AL22" s="417">
        <v>14.261707202728299</v>
      </c>
      <c r="AM22" s="541">
        <v>2567</v>
      </c>
      <c r="AN22" s="416">
        <v>22.244887878659199</v>
      </c>
      <c r="AO22" s="416">
        <v>16.9874270932645</v>
      </c>
      <c r="AP22" s="555" t="s">
        <v>815</v>
      </c>
      <c r="AQ22" s="414">
        <v>15.442302376225401</v>
      </c>
      <c r="AR22" s="414">
        <v>7.5564884729259001</v>
      </c>
      <c r="AS22" s="542">
        <v>1509</v>
      </c>
      <c r="AT22" s="416">
        <v>13.076562449901299</v>
      </c>
      <c r="AU22" s="416">
        <v>5.9429054109738999</v>
      </c>
      <c r="AV22" s="414"/>
      <c r="AW22" s="741" t="s">
        <v>816</v>
      </c>
      <c r="AX22" s="764"/>
      <c r="AY22" s="702">
        <v>1450</v>
      </c>
      <c r="AZ22" s="416">
        <v>12.565285322966799</v>
      </c>
      <c r="BA22" s="417">
        <v>5.5403568369396998</v>
      </c>
      <c r="BB22" s="702">
        <v>1212</v>
      </c>
      <c r="BC22" s="416">
        <v>10.5028453871971</v>
      </c>
      <c r="BD22" s="417">
        <v>5.4560684813245999</v>
      </c>
      <c r="BE22" s="702">
        <v>951</v>
      </c>
      <c r="BF22" s="416">
        <v>8.2410940290631007</v>
      </c>
      <c r="BG22" s="417">
        <v>3.9163115269273998</v>
      </c>
      <c r="BH22" s="541">
        <v>944</v>
      </c>
      <c r="BI22" s="416">
        <v>8.1804340309522008</v>
      </c>
      <c r="BJ22" s="417">
        <v>4.2941094738008996</v>
      </c>
      <c r="BK22" s="541">
        <v>810</v>
      </c>
      <c r="BL22" s="416">
        <v>7.0192283528296997</v>
      </c>
      <c r="BM22" s="417">
        <v>3.5934988857558001</v>
      </c>
      <c r="BN22" s="541">
        <v>684</v>
      </c>
      <c r="BO22" s="416">
        <v>5.9273483868339998</v>
      </c>
      <c r="BP22" s="416">
        <v>3.1790553435293001</v>
      </c>
      <c r="BQ22" s="542">
        <v>391</v>
      </c>
      <c r="BR22" s="416">
        <v>3.3882941801930002</v>
      </c>
      <c r="BS22" s="416">
        <v>1.8477334921699999</v>
      </c>
    </row>
    <row r="23" spans="1:71" ht="20.100000000000001" customHeight="1" x14ac:dyDescent="0.25">
      <c r="A23" s="113" t="s">
        <v>359</v>
      </c>
      <c r="B23" s="164"/>
      <c r="C23" s="543">
        <v>1</v>
      </c>
      <c r="D23" s="714">
        <v>1</v>
      </c>
      <c r="E23" s="544">
        <v>1</v>
      </c>
      <c r="F23" s="546">
        <v>1.0107345395625169</v>
      </c>
      <c r="G23" s="545">
        <v>1.0107345395625169</v>
      </c>
      <c r="H23" s="544">
        <v>1.0100554829168256</v>
      </c>
      <c r="I23" s="546">
        <v>0.91142766194493074</v>
      </c>
      <c r="J23" s="545">
        <v>0.91142766194493074</v>
      </c>
      <c r="K23" s="544">
        <v>0.91688095624296617</v>
      </c>
      <c r="L23" s="546">
        <v>1.0483810476309539</v>
      </c>
      <c r="M23" s="545">
        <v>1.0483810476309539</v>
      </c>
      <c r="N23" s="545">
        <v>1.0469718510494743</v>
      </c>
      <c r="O23" s="548">
        <v>1.0735860230974237</v>
      </c>
      <c r="P23" s="545">
        <v>1.0735860230974237</v>
      </c>
      <c r="Q23" s="544">
        <v>1.0730521745367496</v>
      </c>
      <c r="R23" s="546">
        <v>1.0453767123287672</v>
      </c>
      <c r="S23" s="545">
        <v>1.0453767123287672</v>
      </c>
      <c r="T23" s="545">
        <v>1.045323867298241</v>
      </c>
      <c r="U23" s="689">
        <v>1</v>
      </c>
      <c r="V23" s="545">
        <v>1</v>
      </c>
      <c r="W23" s="545">
        <v>1</v>
      </c>
      <c r="X23" s="686"/>
      <c r="Y23" s="113" t="s">
        <v>817</v>
      </c>
      <c r="Z23" s="164"/>
      <c r="AA23" s="546">
        <v>1.0212765957446808</v>
      </c>
      <c r="AB23" s="545">
        <v>1.0212765957446808</v>
      </c>
      <c r="AC23" s="544">
        <v>1.0311139451171869</v>
      </c>
      <c r="AD23" s="543">
        <v>1.0939177101967799</v>
      </c>
      <c r="AE23" s="545">
        <v>1.0939177101967799</v>
      </c>
      <c r="AF23" s="544">
        <v>1.0933038373910311</v>
      </c>
      <c r="AG23" s="546">
        <v>0.87199713158838288</v>
      </c>
      <c r="AH23" s="545">
        <v>0.87199713158838288</v>
      </c>
      <c r="AI23" s="544">
        <v>0.87150308220071449</v>
      </c>
      <c r="AJ23" s="546">
        <v>1.0359242325277596</v>
      </c>
      <c r="AK23" s="545">
        <v>1.0359242325277596</v>
      </c>
      <c r="AL23" s="544">
        <v>1.0358786440775078</v>
      </c>
      <c r="AM23" s="546">
        <v>1</v>
      </c>
      <c r="AN23" s="545">
        <v>1</v>
      </c>
      <c r="AO23" s="545">
        <v>1</v>
      </c>
      <c r="AP23" s="690">
        <v>0</v>
      </c>
      <c r="AQ23" s="691">
        <v>0</v>
      </c>
      <c r="AR23" s="691">
        <v>0</v>
      </c>
      <c r="AS23" s="548">
        <v>1.4795321637426901</v>
      </c>
      <c r="AT23" s="545">
        <v>1.4795321637426901</v>
      </c>
      <c r="AU23" s="545">
        <v>1.4846756034593993</v>
      </c>
      <c r="AV23" s="547"/>
      <c r="AW23" s="113" t="s">
        <v>359</v>
      </c>
      <c r="AX23" s="164"/>
      <c r="AY23" s="543">
        <v>1.6132075471698113</v>
      </c>
      <c r="AZ23" s="545">
        <v>1.6132075471698113</v>
      </c>
      <c r="BA23" s="544">
        <v>1.6555543004891919</v>
      </c>
      <c r="BB23" s="543">
        <v>0.77385798281320672</v>
      </c>
      <c r="BC23" s="545">
        <v>0.77385798281320672</v>
      </c>
      <c r="BD23" s="544">
        <v>0.76931630255759209</v>
      </c>
      <c r="BE23" s="543">
        <v>1.0360360360360361</v>
      </c>
      <c r="BF23" s="545">
        <v>1.0360360360360361</v>
      </c>
      <c r="BG23" s="544">
        <v>1.0335716671648927</v>
      </c>
      <c r="BH23" s="546">
        <v>1.0830324909747293</v>
      </c>
      <c r="BI23" s="545">
        <v>1.0830324909747293</v>
      </c>
      <c r="BJ23" s="544">
        <v>1.0866779905963735</v>
      </c>
      <c r="BK23" s="546">
        <v>0.98677884615384615</v>
      </c>
      <c r="BL23" s="545">
        <v>0.98677884615384615</v>
      </c>
      <c r="BM23" s="544">
        <v>0.9864281691015685</v>
      </c>
      <c r="BN23" s="548">
        <v>0.99137931034482762</v>
      </c>
      <c r="BO23" s="545">
        <v>0.99137931034482762</v>
      </c>
      <c r="BP23" s="544">
        <v>0.99047662275767479</v>
      </c>
      <c r="BQ23" s="548">
        <v>1.0251572327044025</v>
      </c>
      <c r="BR23" s="545">
        <v>1.0251575061344496</v>
      </c>
      <c r="BS23" s="545">
        <v>1.0240605439797046</v>
      </c>
    </row>
    <row r="24" spans="1:71" s="557" customFormat="1" ht="20.100000000000001" customHeight="1" x14ac:dyDescent="0.25">
      <c r="A24" s="571" t="s">
        <v>360</v>
      </c>
      <c r="B24" s="763"/>
      <c r="C24" s="703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52"/>
      <c r="P24" s="551"/>
      <c r="Q24" s="551"/>
      <c r="R24" s="552"/>
      <c r="S24" s="551"/>
      <c r="T24" s="573"/>
      <c r="U24" s="782"/>
      <c r="V24" s="573"/>
      <c r="W24" s="36"/>
      <c r="X24" s="560"/>
      <c r="Y24" s="571" t="s">
        <v>360</v>
      </c>
      <c r="Z24" s="763"/>
      <c r="AA24" s="549"/>
      <c r="AB24" s="550"/>
      <c r="AC24" s="559"/>
      <c r="AD24" s="36"/>
      <c r="AE24" s="573"/>
      <c r="AF24" s="573"/>
      <c r="AG24" s="552"/>
      <c r="AH24" s="551"/>
      <c r="AI24" s="559"/>
      <c r="AJ24" s="561"/>
      <c r="AK24" s="551"/>
      <c r="AL24" s="559"/>
      <c r="AM24" s="561"/>
      <c r="AN24" s="551"/>
      <c r="AO24" s="551"/>
      <c r="AP24" s="692"/>
      <c r="AQ24" s="551"/>
      <c r="AR24" s="551"/>
      <c r="AS24" s="552"/>
      <c r="AT24" s="551"/>
      <c r="AU24" s="573"/>
      <c r="AV24" s="560"/>
      <c r="AW24" s="571" t="s">
        <v>360</v>
      </c>
      <c r="AX24" s="763"/>
      <c r="AY24" s="703"/>
      <c r="AZ24" s="573"/>
      <c r="BA24" s="121"/>
      <c r="BB24" s="36"/>
      <c r="BC24" s="573"/>
      <c r="BD24" s="694"/>
      <c r="BE24" s="549"/>
      <c r="BF24" s="573"/>
      <c r="BG24" s="573"/>
      <c r="BH24" s="552"/>
      <c r="BI24" s="551"/>
      <c r="BJ24" s="559"/>
      <c r="BK24" s="746"/>
      <c r="BL24" s="550"/>
      <c r="BM24" s="551"/>
      <c r="BN24" s="552"/>
      <c r="BO24" s="551"/>
      <c r="BP24" s="551"/>
      <c r="BQ24" s="552"/>
      <c r="BR24" s="551"/>
      <c r="BS24" s="551"/>
    </row>
    <row r="25" spans="1:71" ht="20.100000000000001" customHeight="1" x14ac:dyDescent="0.25">
      <c r="A25" s="67" t="s">
        <v>101</v>
      </c>
      <c r="B25" s="164"/>
      <c r="C25" s="704">
        <v>87682</v>
      </c>
      <c r="D25" s="715">
        <v>754.73685999999998</v>
      </c>
      <c r="E25" s="415">
        <v>608.64546700000005</v>
      </c>
      <c r="F25" s="554">
        <v>24972</v>
      </c>
      <c r="G25" s="414">
        <v>214.95049</v>
      </c>
      <c r="H25" s="415">
        <v>174.42900900000001</v>
      </c>
      <c r="I25" s="554">
        <v>9386</v>
      </c>
      <c r="J25" s="414">
        <v>80.791498000000004</v>
      </c>
      <c r="K25" s="414">
        <v>63.456823</v>
      </c>
      <c r="L25" s="555">
        <v>5527</v>
      </c>
      <c r="M25" s="414">
        <v>47.574537999999997</v>
      </c>
      <c r="N25" s="415">
        <v>35.889695000000003</v>
      </c>
      <c r="O25" s="554">
        <v>6218</v>
      </c>
      <c r="P25" s="414">
        <v>53.522430999999997</v>
      </c>
      <c r="Q25" s="414">
        <v>42.042507999999998</v>
      </c>
      <c r="R25" s="555">
        <v>3958</v>
      </c>
      <c r="S25" s="414">
        <v>34.069119000000001</v>
      </c>
      <c r="T25" s="414">
        <v>27.379047</v>
      </c>
      <c r="U25" s="780">
        <v>5239</v>
      </c>
      <c r="V25" s="414">
        <v>45.095531999999999</v>
      </c>
      <c r="W25" s="414">
        <v>39.944727</v>
      </c>
      <c r="X25" s="414"/>
      <c r="Y25" s="67" t="s">
        <v>101</v>
      </c>
      <c r="Z25" s="164"/>
      <c r="AA25" s="554">
        <v>1789</v>
      </c>
      <c r="AB25" s="414">
        <v>15.399103999999999</v>
      </c>
      <c r="AC25" s="415">
        <v>11.853681</v>
      </c>
      <c r="AD25" s="704">
        <v>3957</v>
      </c>
      <c r="AE25" s="414">
        <v>34.060510999999998</v>
      </c>
      <c r="AF25" s="415">
        <v>25.341324</v>
      </c>
      <c r="AG25" s="555">
        <v>2017</v>
      </c>
      <c r="AH25" s="414">
        <v>17.361650999999998</v>
      </c>
      <c r="AI25" s="415">
        <v>13.680562999999999</v>
      </c>
      <c r="AJ25" s="554">
        <v>3576</v>
      </c>
      <c r="AK25" s="414">
        <v>30.780992999999999</v>
      </c>
      <c r="AL25" s="415">
        <v>25.116990999999999</v>
      </c>
      <c r="AM25" s="554">
        <v>2820</v>
      </c>
      <c r="AN25" s="414">
        <v>24.273602</v>
      </c>
      <c r="AO25" s="414">
        <v>20.752825999999999</v>
      </c>
      <c r="AP25" s="695">
        <v>0</v>
      </c>
      <c r="AQ25" s="685">
        <v>0</v>
      </c>
      <c r="AR25" s="685">
        <v>0</v>
      </c>
      <c r="AS25" s="555">
        <v>215</v>
      </c>
      <c r="AT25" s="414">
        <v>1.8506469999999999</v>
      </c>
      <c r="AU25" s="414">
        <v>1.3351679999999999</v>
      </c>
      <c r="AV25" s="414"/>
      <c r="AW25" s="67" t="s">
        <v>818</v>
      </c>
      <c r="AX25" s="164"/>
      <c r="AY25" s="704">
        <v>755</v>
      </c>
      <c r="AZ25" s="414">
        <v>6.4987830000000004</v>
      </c>
      <c r="BA25" s="415">
        <v>4.7427830000000002</v>
      </c>
      <c r="BB25" s="704">
        <v>1930</v>
      </c>
      <c r="BC25" s="414">
        <v>16.612784000000001</v>
      </c>
      <c r="BD25" s="415">
        <v>12.878175000000001</v>
      </c>
      <c r="BE25" s="704">
        <v>334</v>
      </c>
      <c r="BF25" s="414">
        <v>2.874959</v>
      </c>
      <c r="BG25" s="415">
        <v>2.1388150000000001</v>
      </c>
      <c r="BH25" s="555">
        <v>640</v>
      </c>
      <c r="BI25" s="414">
        <v>5.5089030000000001</v>
      </c>
      <c r="BJ25" s="415">
        <v>4.3428000000000004</v>
      </c>
      <c r="BK25" s="554">
        <v>836</v>
      </c>
      <c r="BL25" s="414">
        <v>7.1960040000000003</v>
      </c>
      <c r="BM25" s="415">
        <v>5.7212750000000003</v>
      </c>
      <c r="BN25" s="554">
        <v>483</v>
      </c>
      <c r="BO25" s="414">
        <v>4.1574999999999998</v>
      </c>
      <c r="BP25" s="414">
        <v>3.2529940000000002</v>
      </c>
      <c r="BQ25" s="555">
        <v>3</v>
      </c>
      <c r="BR25" s="138" t="s">
        <v>859</v>
      </c>
      <c r="BS25" s="138" t="s">
        <v>859</v>
      </c>
    </row>
    <row r="26" spans="1:71" ht="20.100000000000001" customHeight="1" x14ac:dyDescent="0.25">
      <c r="A26" s="67" t="s">
        <v>51</v>
      </c>
      <c r="B26" s="164"/>
      <c r="C26" s="704">
        <v>87074</v>
      </c>
      <c r="D26" s="715">
        <v>748.60234600000001</v>
      </c>
      <c r="E26" s="415">
        <v>586.63565100000005</v>
      </c>
      <c r="F26" s="554">
        <v>25284</v>
      </c>
      <c r="G26" s="414">
        <v>217.374437</v>
      </c>
      <c r="H26" s="415">
        <v>171.56848500000001</v>
      </c>
      <c r="I26" s="554">
        <v>8992</v>
      </c>
      <c r="J26" s="414">
        <v>77.307029999999997</v>
      </c>
      <c r="K26" s="414">
        <v>59.126725</v>
      </c>
      <c r="L26" s="555">
        <v>5240</v>
      </c>
      <c r="M26" s="414">
        <v>45.049914999999999</v>
      </c>
      <c r="N26" s="415">
        <v>32.674923999999997</v>
      </c>
      <c r="O26" s="554">
        <v>6158</v>
      </c>
      <c r="P26" s="414">
        <v>52.942247000000002</v>
      </c>
      <c r="Q26" s="414">
        <v>40.286751000000002</v>
      </c>
      <c r="R26" s="555">
        <v>4051</v>
      </c>
      <c r="S26" s="414">
        <v>34.827711000000001</v>
      </c>
      <c r="T26" s="414">
        <v>27.200132</v>
      </c>
      <c r="U26" s="780">
        <v>5354</v>
      </c>
      <c r="V26" s="414">
        <v>46.030008000000002</v>
      </c>
      <c r="W26" s="414">
        <v>40.310174000000004</v>
      </c>
      <c r="X26" s="414"/>
      <c r="Y26" s="67" t="s">
        <v>51</v>
      </c>
      <c r="Z26" s="164"/>
      <c r="AA26" s="554">
        <v>1952</v>
      </c>
      <c r="AB26" s="414">
        <v>16.781953000000001</v>
      </c>
      <c r="AC26" s="415">
        <v>12.468857</v>
      </c>
      <c r="AD26" s="704">
        <v>3686</v>
      </c>
      <c r="AE26" s="414">
        <v>31.689692000000001</v>
      </c>
      <c r="AF26" s="415">
        <v>22.646296</v>
      </c>
      <c r="AG26" s="555">
        <v>2100</v>
      </c>
      <c r="AH26" s="414">
        <v>18.054355000000001</v>
      </c>
      <c r="AI26" s="415">
        <v>13.539059</v>
      </c>
      <c r="AJ26" s="554">
        <v>3477</v>
      </c>
      <c r="AK26" s="414">
        <v>29.892854</v>
      </c>
      <c r="AL26" s="415">
        <v>23.985862000000001</v>
      </c>
      <c r="AM26" s="554">
        <v>2798</v>
      </c>
      <c r="AN26" s="414">
        <v>24.055278999999999</v>
      </c>
      <c r="AO26" s="414">
        <v>20.279406999999999</v>
      </c>
      <c r="AP26" s="695">
        <v>0</v>
      </c>
      <c r="AQ26" s="685">
        <v>0</v>
      </c>
      <c r="AR26" s="685">
        <v>0</v>
      </c>
      <c r="AS26" s="555">
        <v>243</v>
      </c>
      <c r="AT26" s="414">
        <v>2.0891470000000001</v>
      </c>
      <c r="AU26" s="414">
        <v>1.4445920000000001</v>
      </c>
      <c r="AV26" s="414"/>
      <c r="AW26" s="67" t="s">
        <v>51</v>
      </c>
      <c r="AX26" s="164"/>
      <c r="AY26" s="704">
        <v>636</v>
      </c>
      <c r="AZ26" s="414">
        <v>5.4678899999999997</v>
      </c>
      <c r="BA26" s="415">
        <v>3.798089</v>
      </c>
      <c r="BB26" s="704">
        <v>1971</v>
      </c>
      <c r="BC26" s="414">
        <v>16.945302000000002</v>
      </c>
      <c r="BD26" s="415">
        <v>12.792967000000001</v>
      </c>
      <c r="BE26" s="704">
        <v>348</v>
      </c>
      <c r="BF26" s="414">
        <v>2.9918650000000002</v>
      </c>
      <c r="BG26" s="415">
        <v>2.1464470000000002</v>
      </c>
      <c r="BH26" s="555">
        <v>605</v>
      </c>
      <c r="BI26" s="414">
        <v>5.2013740000000004</v>
      </c>
      <c r="BJ26" s="415">
        <v>3.926142</v>
      </c>
      <c r="BK26" s="554">
        <v>659</v>
      </c>
      <c r="BL26" s="414">
        <v>5.665629</v>
      </c>
      <c r="BM26" s="415">
        <v>4.3554430000000002</v>
      </c>
      <c r="BN26" s="554">
        <v>414</v>
      </c>
      <c r="BO26" s="414">
        <v>3.5592869999999999</v>
      </c>
      <c r="BP26" s="414">
        <v>2.748532</v>
      </c>
      <c r="BQ26" s="555">
        <v>25</v>
      </c>
      <c r="BR26" s="414">
        <v>0.21493280018499999</v>
      </c>
      <c r="BS26" s="414">
        <v>0.16543342367200001</v>
      </c>
    </row>
    <row r="27" spans="1:71" ht="20.100000000000001" customHeight="1" x14ac:dyDescent="0.25">
      <c r="A27" s="67" t="s">
        <v>819</v>
      </c>
      <c r="B27" s="164"/>
      <c r="C27" s="704">
        <v>88374</v>
      </c>
      <c r="D27" s="715">
        <v>759.48913500000003</v>
      </c>
      <c r="E27" s="415">
        <v>576.15591300000006</v>
      </c>
      <c r="F27" s="554">
        <v>26022</v>
      </c>
      <c r="G27" s="414">
        <v>223.63394500000001</v>
      </c>
      <c r="H27" s="415">
        <v>171.32444699999999</v>
      </c>
      <c r="I27" s="554">
        <v>9389</v>
      </c>
      <c r="J27" s="414">
        <v>80.689381999999995</v>
      </c>
      <c r="K27" s="414">
        <v>59.556725999999998</v>
      </c>
      <c r="L27" s="555">
        <v>5565</v>
      </c>
      <c r="M27" s="414">
        <v>47.825797999999999</v>
      </c>
      <c r="N27" s="415">
        <v>33.256227000000003</v>
      </c>
      <c r="O27" s="554">
        <v>5963</v>
      </c>
      <c r="P27" s="414">
        <v>51.246223000000001</v>
      </c>
      <c r="Q27" s="414">
        <v>37.611238999999998</v>
      </c>
      <c r="R27" s="555">
        <v>4062</v>
      </c>
      <c r="S27" s="414">
        <v>34.908965000000002</v>
      </c>
      <c r="T27" s="414">
        <v>26.147687000000001</v>
      </c>
      <c r="U27" s="780">
        <v>4835</v>
      </c>
      <c r="V27" s="414">
        <v>41.552152999999997</v>
      </c>
      <c r="W27" s="414">
        <v>35.801482</v>
      </c>
      <c r="X27" s="414"/>
      <c r="Y27" s="67" t="s">
        <v>52</v>
      </c>
      <c r="Z27" s="164"/>
      <c r="AA27" s="554">
        <v>2128</v>
      </c>
      <c r="AB27" s="414">
        <v>18.288104000000001</v>
      </c>
      <c r="AC27" s="415">
        <v>13.148163</v>
      </c>
      <c r="AD27" s="704">
        <v>3823</v>
      </c>
      <c r="AE27" s="414">
        <v>32.854990999999998</v>
      </c>
      <c r="AF27" s="415">
        <v>22.486155</v>
      </c>
      <c r="AG27" s="555">
        <v>2088</v>
      </c>
      <c r="AH27" s="414">
        <v>17.944341999999999</v>
      </c>
      <c r="AI27" s="415">
        <v>13.146758</v>
      </c>
      <c r="AJ27" s="554">
        <v>3508</v>
      </c>
      <c r="AK27" s="414">
        <v>30.147870000000001</v>
      </c>
      <c r="AL27" s="415">
        <v>23.719125999999999</v>
      </c>
      <c r="AM27" s="554">
        <v>2639</v>
      </c>
      <c r="AN27" s="414">
        <v>22.679655</v>
      </c>
      <c r="AO27" s="414">
        <v>18.830805999999999</v>
      </c>
      <c r="AP27" s="695">
        <v>0</v>
      </c>
      <c r="AQ27" s="685">
        <v>0</v>
      </c>
      <c r="AR27" s="685">
        <v>0</v>
      </c>
      <c r="AS27" s="555">
        <v>273</v>
      </c>
      <c r="AT27" s="414">
        <v>2.346171</v>
      </c>
      <c r="AU27" s="414">
        <v>1.5485329999999999</v>
      </c>
      <c r="AV27" s="414"/>
      <c r="AW27" s="67" t="s">
        <v>52</v>
      </c>
      <c r="AX27" s="164"/>
      <c r="AY27" s="704">
        <v>700</v>
      </c>
      <c r="AZ27" s="414">
        <v>6.0158240000000003</v>
      </c>
      <c r="BA27" s="415">
        <v>3.945614</v>
      </c>
      <c r="BB27" s="704">
        <v>2035</v>
      </c>
      <c r="BC27" s="414">
        <v>17.488859000000001</v>
      </c>
      <c r="BD27" s="415">
        <v>12.606201</v>
      </c>
      <c r="BE27" s="704">
        <v>363</v>
      </c>
      <c r="BF27" s="414">
        <v>3.119634</v>
      </c>
      <c r="BG27" s="415">
        <v>2.121095</v>
      </c>
      <c r="BH27" s="555">
        <v>717</v>
      </c>
      <c r="BI27" s="414">
        <v>6.1619219999999997</v>
      </c>
      <c r="BJ27" s="415">
        <v>4.478192</v>
      </c>
      <c r="BK27" s="554">
        <v>569</v>
      </c>
      <c r="BL27" s="414">
        <v>4.8900050000000004</v>
      </c>
      <c r="BM27" s="415">
        <v>3.5728230000000001</v>
      </c>
      <c r="BN27" s="554">
        <v>481</v>
      </c>
      <c r="BO27" s="414">
        <v>4.1337299999999999</v>
      </c>
      <c r="BP27" s="414">
        <v>3.1195870000000001</v>
      </c>
      <c r="BQ27" s="555">
        <v>36</v>
      </c>
      <c r="BR27" s="414">
        <v>0.30938521333699998</v>
      </c>
      <c r="BS27" s="414">
        <v>0.26205737794400003</v>
      </c>
    </row>
    <row r="28" spans="1:71" ht="20.100000000000001" customHeight="1" x14ac:dyDescent="0.25">
      <c r="A28" s="67" t="s">
        <v>53</v>
      </c>
      <c r="B28" s="164"/>
      <c r="C28" s="704">
        <v>93155</v>
      </c>
      <c r="D28" s="715">
        <v>800.26974900000005</v>
      </c>
      <c r="E28" s="415">
        <v>590.62817399999994</v>
      </c>
      <c r="F28" s="554">
        <v>27045</v>
      </c>
      <c r="G28" s="414">
        <v>232.33637899999999</v>
      </c>
      <c r="H28" s="415">
        <v>173.732235</v>
      </c>
      <c r="I28" s="554">
        <v>9905</v>
      </c>
      <c r="J28" s="414">
        <v>85.091211999999999</v>
      </c>
      <c r="K28" s="414">
        <v>60.698016000000003</v>
      </c>
      <c r="L28" s="555">
        <v>5669</v>
      </c>
      <c r="M28" s="414">
        <v>48.700865999999998</v>
      </c>
      <c r="N28" s="415">
        <v>32.536563000000001</v>
      </c>
      <c r="O28" s="554">
        <v>6395</v>
      </c>
      <c r="P28" s="414">
        <v>54.937739000000001</v>
      </c>
      <c r="Q28" s="414">
        <v>39.140856999999997</v>
      </c>
      <c r="R28" s="555">
        <v>4484</v>
      </c>
      <c r="S28" s="414">
        <v>38.520848000000001</v>
      </c>
      <c r="T28" s="414">
        <v>28.138961999999999</v>
      </c>
      <c r="U28" s="780">
        <v>4875</v>
      </c>
      <c r="V28" s="414">
        <v>41.879823999999999</v>
      </c>
      <c r="W28" s="414">
        <v>35.491401000000003</v>
      </c>
      <c r="X28" s="414"/>
      <c r="Y28" s="67" t="s">
        <v>53</v>
      </c>
      <c r="Z28" s="164"/>
      <c r="AA28" s="554">
        <v>2448</v>
      </c>
      <c r="AB28" s="414">
        <v>21.030114999999999</v>
      </c>
      <c r="AC28" s="415">
        <v>14.520852</v>
      </c>
      <c r="AD28" s="704">
        <v>4406</v>
      </c>
      <c r="AE28" s="414">
        <v>37.850769999999997</v>
      </c>
      <c r="AF28" s="415">
        <v>24.837135</v>
      </c>
      <c r="AG28" s="555">
        <v>2190</v>
      </c>
      <c r="AH28" s="414">
        <v>18.813706</v>
      </c>
      <c r="AI28" s="415">
        <v>13.315623</v>
      </c>
      <c r="AJ28" s="554">
        <v>3728</v>
      </c>
      <c r="AK28" s="414">
        <v>32.026252999999997</v>
      </c>
      <c r="AL28" s="415">
        <v>24.712734999999999</v>
      </c>
      <c r="AM28" s="554">
        <v>2392</v>
      </c>
      <c r="AN28" s="414">
        <v>20.549033999999999</v>
      </c>
      <c r="AO28" s="414">
        <v>16.887568999999999</v>
      </c>
      <c r="AP28" s="695">
        <v>0</v>
      </c>
      <c r="AQ28" s="685">
        <v>0</v>
      </c>
      <c r="AR28" s="685">
        <v>0</v>
      </c>
      <c r="AS28" s="555">
        <v>318</v>
      </c>
      <c r="AT28" s="414">
        <v>2.7318530000000001</v>
      </c>
      <c r="AU28" s="414">
        <v>1.7072179999999999</v>
      </c>
      <c r="AV28" s="414"/>
      <c r="AW28" s="67" t="s">
        <v>53</v>
      </c>
      <c r="AX28" s="164"/>
      <c r="AY28" s="704">
        <v>696</v>
      </c>
      <c r="AZ28" s="414">
        <v>5.9791499999999997</v>
      </c>
      <c r="BA28" s="415">
        <v>3.7753939999999999</v>
      </c>
      <c r="BB28" s="704">
        <v>2294</v>
      </c>
      <c r="BC28" s="414">
        <v>19.707142000000001</v>
      </c>
      <c r="BD28" s="415">
        <v>13.592112999999999</v>
      </c>
      <c r="BE28" s="704">
        <v>445</v>
      </c>
      <c r="BF28" s="414">
        <v>3.8228759999999999</v>
      </c>
      <c r="BG28" s="415">
        <v>2.5287869999999999</v>
      </c>
      <c r="BH28" s="555">
        <v>636</v>
      </c>
      <c r="BI28" s="414">
        <v>5.4637060000000002</v>
      </c>
      <c r="BJ28" s="415">
        <v>3.9932470000000002</v>
      </c>
      <c r="BK28" s="554">
        <v>588</v>
      </c>
      <c r="BL28" s="414">
        <v>5.0513510000000004</v>
      </c>
      <c r="BM28" s="415">
        <v>3.615685</v>
      </c>
      <c r="BN28" s="554">
        <v>458</v>
      </c>
      <c r="BO28" s="414">
        <v>3.9345560000000002</v>
      </c>
      <c r="BP28" s="414">
        <v>2.8379940000000001</v>
      </c>
      <c r="BQ28" s="555">
        <v>97</v>
      </c>
      <c r="BR28" s="414">
        <v>0.83330115387699999</v>
      </c>
      <c r="BS28" s="414">
        <v>0.69037227464499995</v>
      </c>
    </row>
    <row r="29" spans="1:71" ht="20.100000000000001" customHeight="1" x14ac:dyDescent="0.25">
      <c r="A29" s="67" t="s">
        <v>55</v>
      </c>
      <c r="B29" s="164"/>
      <c r="C29" s="704">
        <v>93197</v>
      </c>
      <c r="D29" s="715">
        <v>799.32268099999999</v>
      </c>
      <c r="E29" s="415">
        <v>573.111312</v>
      </c>
      <c r="F29" s="554">
        <v>27270</v>
      </c>
      <c r="G29" s="414">
        <v>233.88660100000001</v>
      </c>
      <c r="H29" s="415">
        <v>170.41067100000001</v>
      </c>
      <c r="I29" s="554">
        <v>10252</v>
      </c>
      <c r="J29" s="414">
        <v>87.928325000000001</v>
      </c>
      <c r="K29" s="414">
        <v>61.139046</v>
      </c>
      <c r="L29" s="555">
        <v>5764</v>
      </c>
      <c r="M29" s="414">
        <v>49.436096999999997</v>
      </c>
      <c r="N29" s="415">
        <v>31.773330999999999</v>
      </c>
      <c r="O29" s="554">
        <v>6426</v>
      </c>
      <c r="P29" s="414">
        <v>55.113872000000001</v>
      </c>
      <c r="Q29" s="414">
        <v>38.278723999999997</v>
      </c>
      <c r="R29" s="555">
        <v>4599</v>
      </c>
      <c r="S29" s="414">
        <v>39.444242000000003</v>
      </c>
      <c r="T29" s="414">
        <v>28.047961000000001</v>
      </c>
      <c r="U29" s="780">
        <v>4950</v>
      </c>
      <c r="V29" s="414">
        <v>42.454662999999996</v>
      </c>
      <c r="W29" s="414">
        <v>34.931080000000001</v>
      </c>
      <c r="X29" s="414"/>
      <c r="Y29" s="67" t="s">
        <v>820</v>
      </c>
      <c r="Z29" s="164"/>
      <c r="AA29" s="554">
        <v>2515</v>
      </c>
      <c r="AB29" s="414">
        <v>21.570399999999999</v>
      </c>
      <c r="AC29" s="415">
        <v>14.32535</v>
      </c>
      <c r="AD29" s="704">
        <v>4685</v>
      </c>
      <c r="AE29" s="414">
        <v>40.181837999999999</v>
      </c>
      <c r="AF29" s="415">
        <v>25.459644000000001</v>
      </c>
      <c r="AG29" s="555">
        <v>2240</v>
      </c>
      <c r="AH29" s="414">
        <v>19.211807</v>
      </c>
      <c r="AI29" s="415">
        <v>13.203177</v>
      </c>
      <c r="AJ29" s="554">
        <v>3572</v>
      </c>
      <c r="AK29" s="414">
        <v>30.635971000000001</v>
      </c>
      <c r="AL29" s="415">
        <v>23.259876999999999</v>
      </c>
      <c r="AM29" s="554">
        <v>2430</v>
      </c>
      <c r="AN29" s="414">
        <v>20.841380000000001</v>
      </c>
      <c r="AO29" s="414">
        <v>17.022447</v>
      </c>
      <c r="AP29" s="695">
        <v>0</v>
      </c>
      <c r="AQ29" s="685">
        <v>0</v>
      </c>
      <c r="AR29" s="685">
        <v>0</v>
      </c>
      <c r="AS29" s="555">
        <v>376</v>
      </c>
      <c r="AT29" s="414">
        <v>3.2248389999999998</v>
      </c>
      <c r="AU29" s="414">
        <v>1.9068099999999999</v>
      </c>
      <c r="AV29" s="414"/>
      <c r="AW29" s="67" t="s">
        <v>55</v>
      </c>
      <c r="AX29" s="164"/>
      <c r="AY29" s="704">
        <v>605</v>
      </c>
      <c r="AZ29" s="414">
        <v>5.1889029999999998</v>
      </c>
      <c r="BA29" s="415">
        <v>3.067005</v>
      </c>
      <c r="BB29" s="704">
        <v>2132</v>
      </c>
      <c r="BC29" s="414">
        <v>18.285523999999999</v>
      </c>
      <c r="BD29" s="415">
        <v>12.226127</v>
      </c>
      <c r="BE29" s="704">
        <v>490</v>
      </c>
      <c r="BF29" s="414">
        <v>4.2025829999999997</v>
      </c>
      <c r="BG29" s="415">
        <v>2.699309</v>
      </c>
      <c r="BH29" s="555">
        <v>607</v>
      </c>
      <c r="BI29" s="414">
        <v>5.2060570000000004</v>
      </c>
      <c r="BJ29" s="415">
        <v>3.6728420000000002</v>
      </c>
      <c r="BK29" s="554">
        <v>612</v>
      </c>
      <c r="BL29" s="414">
        <v>5.2489400000000002</v>
      </c>
      <c r="BM29" s="415">
        <v>3.6929349999999999</v>
      </c>
      <c r="BN29" s="554">
        <v>484</v>
      </c>
      <c r="BO29" s="414">
        <v>4.1511230000000001</v>
      </c>
      <c r="BP29" s="414">
        <v>2.940817</v>
      </c>
      <c r="BQ29" s="555">
        <v>98</v>
      </c>
      <c r="BR29" s="414">
        <v>0.84051656947599995</v>
      </c>
      <c r="BS29" s="414">
        <v>0.60954059675000005</v>
      </c>
    </row>
    <row r="30" spans="1:71" ht="20.100000000000001" customHeight="1" x14ac:dyDescent="0.25">
      <c r="A30" s="67" t="s">
        <v>59</v>
      </c>
      <c r="B30" s="164"/>
      <c r="C30" s="704">
        <v>93340</v>
      </c>
      <c r="D30" s="715">
        <v>799.21250099999997</v>
      </c>
      <c r="E30" s="415">
        <v>556.63504399999999</v>
      </c>
      <c r="F30" s="554">
        <v>27883</v>
      </c>
      <c r="G30" s="414">
        <v>238.74482699999999</v>
      </c>
      <c r="H30" s="415">
        <v>169.362979</v>
      </c>
      <c r="I30" s="554">
        <v>10559</v>
      </c>
      <c r="J30" s="414">
        <v>90.410165000000006</v>
      </c>
      <c r="K30" s="414">
        <v>61.159134999999999</v>
      </c>
      <c r="L30" s="555">
        <v>5680</v>
      </c>
      <c r="M30" s="414">
        <v>48.634315000000001</v>
      </c>
      <c r="N30" s="415">
        <v>30.104585</v>
      </c>
      <c r="O30" s="554">
        <v>6599</v>
      </c>
      <c r="P30" s="414">
        <v>56.503141999999997</v>
      </c>
      <c r="Q30" s="414">
        <v>37.967292</v>
      </c>
      <c r="R30" s="555">
        <v>4653</v>
      </c>
      <c r="S30" s="414">
        <v>39.840752000000002</v>
      </c>
      <c r="T30" s="414">
        <v>27.464689</v>
      </c>
      <c r="U30" s="780">
        <v>4733</v>
      </c>
      <c r="V30" s="414">
        <v>40.525742000000001</v>
      </c>
      <c r="W30" s="414">
        <v>32.845602999999997</v>
      </c>
      <c r="X30" s="414"/>
      <c r="Y30" s="67" t="s">
        <v>59</v>
      </c>
      <c r="Z30" s="164"/>
      <c r="AA30" s="554">
        <v>2535</v>
      </c>
      <c r="AB30" s="414">
        <v>21.705632000000001</v>
      </c>
      <c r="AC30" s="415">
        <v>14.081623</v>
      </c>
      <c r="AD30" s="704">
        <v>4408</v>
      </c>
      <c r="AE30" s="414">
        <v>37.742969000000002</v>
      </c>
      <c r="AF30" s="415">
        <v>23.186489000000002</v>
      </c>
      <c r="AG30" s="555">
        <v>2257</v>
      </c>
      <c r="AH30" s="414">
        <v>19.325289999999999</v>
      </c>
      <c r="AI30" s="415">
        <v>12.759339000000001</v>
      </c>
      <c r="AJ30" s="554">
        <v>3513</v>
      </c>
      <c r="AK30" s="414">
        <v>30.079639</v>
      </c>
      <c r="AL30" s="415">
        <v>22.370016</v>
      </c>
      <c r="AM30" s="554">
        <v>2388</v>
      </c>
      <c r="AN30" s="414">
        <v>20.446961999999999</v>
      </c>
      <c r="AO30" s="414">
        <v>16.305962999999998</v>
      </c>
      <c r="AP30" s="695">
        <v>0</v>
      </c>
      <c r="AQ30" s="685">
        <v>0</v>
      </c>
      <c r="AR30" s="685">
        <v>0</v>
      </c>
      <c r="AS30" s="555">
        <v>422</v>
      </c>
      <c r="AT30" s="414">
        <v>3.613324</v>
      </c>
      <c r="AU30" s="414">
        <v>2.0824750000000001</v>
      </c>
      <c r="AV30" s="414"/>
      <c r="AW30" s="67" t="s">
        <v>59</v>
      </c>
      <c r="AX30" s="164"/>
      <c r="AY30" s="704">
        <v>571</v>
      </c>
      <c r="AZ30" s="414">
        <v>4.889119</v>
      </c>
      <c r="BA30" s="415">
        <v>2.7263730000000002</v>
      </c>
      <c r="BB30" s="704">
        <v>2081</v>
      </c>
      <c r="BC30" s="414">
        <v>17.818311999999999</v>
      </c>
      <c r="BD30" s="415">
        <v>11.557313000000001</v>
      </c>
      <c r="BE30" s="704">
        <v>522</v>
      </c>
      <c r="BF30" s="414">
        <v>4.4695619999999998</v>
      </c>
      <c r="BG30" s="415">
        <v>2.7967219999999999</v>
      </c>
      <c r="BH30" s="555">
        <v>626</v>
      </c>
      <c r="BI30" s="414">
        <v>5.3600500000000002</v>
      </c>
      <c r="BJ30" s="415">
        <v>3.6708080000000001</v>
      </c>
      <c r="BK30" s="554">
        <v>709</v>
      </c>
      <c r="BL30" s="414">
        <v>6.0707269999999998</v>
      </c>
      <c r="BM30" s="415">
        <v>4.0971859999999998</v>
      </c>
      <c r="BN30" s="554">
        <v>509</v>
      </c>
      <c r="BO30" s="414">
        <v>4.3582510000000001</v>
      </c>
      <c r="BP30" s="414">
        <v>3.0220349999999998</v>
      </c>
      <c r="BQ30" s="555">
        <v>40</v>
      </c>
      <c r="BR30" s="414">
        <v>0.34249517927299999</v>
      </c>
      <c r="BS30" s="414">
        <v>0.247936361336</v>
      </c>
    </row>
    <row r="31" spans="1:71" ht="20.100000000000001" customHeight="1" x14ac:dyDescent="0.25">
      <c r="A31" s="67" t="s">
        <v>60</v>
      </c>
      <c r="B31" s="164"/>
      <c r="C31" s="704">
        <v>97979</v>
      </c>
      <c r="D31" s="715">
        <v>838.048903</v>
      </c>
      <c r="E31" s="415">
        <v>569.10583899999995</v>
      </c>
      <c r="F31" s="554">
        <v>28476</v>
      </c>
      <c r="G31" s="414">
        <v>243.56525999999999</v>
      </c>
      <c r="H31" s="415">
        <v>168.84008499999999</v>
      </c>
      <c r="I31" s="554">
        <v>11484</v>
      </c>
      <c r="J31" s="414">
        <v>98.226697999999999</v>
      </c>
      <c r="K31" s="414">
        <v>64.509439</v>
      </c>
      <c r="L31" s="555">
        <v>6305</v>
      </c>
      <c r="M31" s="414">
        <v>53.928885999999999</v>
      </c>
      <c r="N31" s="415">
        <v>32.42991</v>
      </c>
      <c r="O31" s="554">
        <v>6980</v>
      </c>
      <c r="P31" s="414">
        <v>59.702399</v>
      </c>
      <c r="Q31" s="414">
        <v>39.143734000000002</v>
      </c>
      <c r="R31" s="555">
        <v>4883</v>
      </c>
      <c r="S31" s="414">
        <v>41.766019</v>
      </c>
      <c r="T31" s="414">
        <v>28.060918999999998</v>
      </c>
      <c r="U31" s="780">
        <v>5108</v>
      </c>
      <c r="V31" s="414">
        <v>43.690522999999999</v>
      </c>
      <c r="W31" s="414">
        <v>34.952610999999997</v>
      </c>
      <c r="X31" s="414"/>
      <c r="Y31" s="67" t="s">
        <v>814</v>
      </c>
      <c r="Z31" s="164"/>
      <c r="AA31" s="554">
        <v>2825</v>
      </c>
      <c r="AB31" s="414">
        <v>24.163219999999999</v>
      </c>
      <c r="AC31" s="415">
        <v>15.196088</v>
      </c>
      <c r="AD31" s="704">
        <v>4698</v>
      </c>
      <c r="AE31" s="414">
        <v>40.183649000000003</v>
      </c>
      <c r="AF31" s="415">
        <v>23.886513000000001</v>
      </c>
      <c r="AG31" s="555">
        <v>2541</v>
      </c>
      <c r="AH31" s="414">
        <v>21.734068000000001</v>
      </c>
      <c r="AI31" s="415">
        <v>13.96719</v>
      </c>
      <c r="AJ31" s="554">
        <v>3558</v>
      </c>
      <c r="AK31" s="414">
        <v>30.432827</v>
      </c>
      <c r="AL31" s="415">
        <v>22.289301999999999</v>
      </c>
      <c r="AM31" s="554">
        <v>2362</v>
      </c>
      <c r="AN31" s="414">
        <v>20.203018</v>
      </c>
      <c r="AO31" s="414">
        <v>15.926244000000001</v>
      </c>
      <c r="AP31" s="695">
        <v>0</v>
      </c>
      <c r="AQ31" s="685">
        <v>0</v>
      </c>
      <c r="AR31" s="685">
        <v>0</v>
      </c>
      <c r="AS31" s="555">
        <v>496</v>
      </c>
      <c r="AT31" s="414">
        <v>4.2424629999999999</v>
      </c>
      <c r="AU31" s="414">
        <v>2.3835739999999999</v>
      </c>
      <c r="AV31" s="414"/>
      <c r="AW31" s="67" t="s">
        <v>60</v>
      </c>
      <c r="AX31" s="164"/>
      <c r="AY31" s="704">
        <v>620</v>
      </c>
      <c r="AZ31" s="414">
        <v>5.3030780000000002</v>
      </c>
      <c r="BA31" s="415">
        <v>2.846012</v>
      </c>
      <c r="BB31" s="704">
        <v>1997</v>
      </c>
      <c r="BC31" s="414">
        <v>17.081045</v>
      </c>
      <c r="BD31" s="415">
        <v>10.906237000000001</v>
      </c>
      <c r="BE31" s="704">
        <v>542</v>
      </c>
      <c r="BF31" s="414">
        <v>4.6359170000000001</v>
      </c>
      <c r="BG31" s="415">
        <v>2.8458770000000002</v>
      </c>
      <c r="BH31" s="555">
        <v>778</v>
      </c>
      <c r="BI31" s="414">
        <v>6.6545079999999999</v>
      </c>
      <c r="BJ31" s="415">
        <v>4.3387370000000001</v>
      </c>
      <c r="BK31" s="554">
        <v>764</v>
      </c>
      <c r="BL31" s="414">
        <v>6.5347609999999996</v>
      </c>
      <c r="BM31" s="415">
        <v>4.3006510000000002</v>
      </c>
      <c r="BN31" s="554">
        <v>531</v>
      </c>
      <c r="BO31" s="414">
        <v>4.54183</v>
      </c>
      <c r="BP31" s="414">
        <v>3.0624449999999999</v>
      </c>
      <c r="BQ31" s="555">
        <v>113</v>
      </c>
      <c r="BR31" s="414">
        <v>0.96652880801100005</v>
      </c>
      <c r="BS31" s="414">
        <v>0.67932707787299995</v>
      </c>
    </row>
    <row r="32" spans="1:71" ht="20.100000000000001" customHeight="1" x14ac:dyDescent="0.25">
      <c r="A32" s="67" t="s">
        <v>98</v>
      </c>
      <c r="B32" s="164"/>
      <c r="C32" s="704">
        <v>98230</v>
      </c>
      <c r="D32" s="715">
        <v>839.21336599999995</v>
      </c>
      <c r="E32" s="415">
        <v>557.17969000000005</v>
      </c>
      <c r="F32" s="554">
        <v>28776</v>
      </c>
      <c r="G32" s="414">
        <v>245.843468</v>
      </c>
      <c r="H32" s="415">
        <v>166.321213</v>
      </c>
      <c r="I32" s="554">
        <v>11244</v>
      </c>
      <c r="J32" s="414">
        <v>96.061437999999995</v>
      </c>
      <c r="K32" s="414">
        <v>61.727553</v>
      </c>
      <c r="L32" s="555">
        <v>6579</v>
      </c>
      <c r="M32" s="414">
        <v>56.206705999999997</v>
      </c>
      <c r="N32" s="415">
        <v>32.753498999999998</v>
      </c>
      <c r="O32" s="554">
        <v>6589</v>
      </c>
      <c r="P32" s="414">
        <v>56.292140000000003</v>
      </c>
      <c r="Q32" s="414">
        <v>36.083637000000003</v>
      </c>
      <c r="R32" s="555">
        <v>4853</v>
      </c>
      <c r="S32" s="414">
        <v>41.460881999999998</v>
      </c>
      <c r="T32" s="414">
        <v>27.195384000000001</v>
      </c>
      <c r="U32" s="780">
        <v>5096</v>
      </c>
      <c r="V32" s="414">
        <v>43.536917000000003</v>
      </c>
      <c r="W32" s="414">
        <v>34.327010000000001</v>
      </c>
      <c r="X32" s="414"/>
      <c r="Y32" s="67" t="s">
        <v>98</v>
      </c>
      <c r="Z32" s="164"/>
      <c r="AA32" s="554">
        <v>2853</v>
      </c>
      <c r="AB32" s="414">
        <v>24.374179999999999</v>
      </c>
      <c r="AC32" s="415">
        <v>15.112745</v>
      </c>
      <c r="AD32" s="704">
        <v>4733</v>
      </c>
      <c r="AE32" s="414">
        <v>40.435679999999998</v>
      </c>
      <c r="AF32" s="415">
        <v>23.413717999999999</v>
      </c>
      <c r="AG32" s="555">
        <v>2413</v>
      </c>
      <c r="AH32" s="414">
        <v>20.615106000000001</v>
      </c>
      <c r="AI32" s="415">
        <v>12.937217</v>
      </c>
      <c r="AJ32" s="554">
        <v>3354</v>
      </c>
      <c r="AK32" s="414">
        <v>28.654399000000002</v>
      </c>
      <c r="AL32" s="415">
        <v>20.608664999999998</v>
      </c>
      <c r="AM32" s="554">
        <v>2426</v>
      </c>
      <c r="AN32" s="414">
        <v>20.726168999999999</v>
      </c>
      <c r="AO32" s="414">
        <v>16.268415999999998</v>
      </c>
      <c r="AP32" s="695">
        <v>0</v>
      </c>
      <c r="AQ32" s="685">
        <v>0</v>
      </c>
      <c r="AR32" s="685">
        <v>0</v>
      </c>
      <c r="AS32" s="555">
        <v>613</v>
      </c>
      <c r="AT32" s="414">
        <v>5.2370739999999998</v>
      </c>
      <c r="AU32" s="414">
        <v>2.7567159999999999</v>
      </c>
      <c r="AV32" s="414"/>
      <c r="AW32" s="67" t="s">
        <v>98</v>
      </c>
      <c r="AX32" s="164"/>
      <c r="AY32" s="704">
        <v>662</v>
      </c>
      <c r="AZ32" s="414">
        <v>5.6556980000000001</v>
      </c>
      <c r="BA32" s="415">
        <v>2.9482170000000001</v>
      </c>
      <c r="BB32" s="704">
        <v>2079</v>
      </c>
      <c r="BC32" s="414">
        <v>17.761627000000001</v>
      </c>
      <c r="BD32" s="415">
        <v>10.853417</v>
      </c>
      <c r="BE32" s="704">
        <v>607</v>
      </c>
      <c r="BF32" s="414">
        <v>5.1858139999999997</v>
      </c>
      <c r="BG32" s="415">
        <v>3.0772379999999999</v>
      </c>
      <c r="BH32" s="555">
        <v>748</v>
      </c>
      <c r="BI32" s="414">
        <v>6.3904269999999999</v>
      </c>
      <c r="BJ32" s="415">
        <v>4.0962519999999998</v>
      </c>
      <c r="BK32" s="554">
        <v>830</v>
      </c>
      <c r="BL32" s="414">
        <v>7.0909810000000002</v>
      </c>
      <c r="BM32" s="415">
        <v>4.5605140000000004</v>
      </c>
      <c r="BN32" s="554">
        <v>490</v>
      </c>
      <c r="BO32" s="414">
        <v>4.186242</v>
      </c>
      <c r="BP32" s="414">
        <v>2.7670680000000001</v>
      </c>
      <c r="BQ32" s="555">
        <v>102</v>
      </c>
      <c r="BR32" s="414">
        <v>0.87142179899200001</v>
      </c>
      <c r="BS32" s="414">
        <v>0.56195714191400004</v>
      </c>
    </row>
    <row r="33" spans="1:71" ht="20.100000000000001" customHeight="1" x14ac:dyDescent="0.25">
      <c r="A33" s="67" t="s">
        <v>99</v>
      </c>
      <c r="B33" s="164"/>
      <c r="C33" s="704">
        <v>102985</v>
      </c>
      <c r="D33" s="715">
        <v>879.03723000000002</v>
      </c>
      <c r="E33" s="415">
        <v>569.11181799999997</v>
      </c>
      <c r="F33" s="554">
        <v>29215</v>
      </c>
      <c r="G33" s="414">
        <v>249.367118</v>
      </c>
      <c r="H33" s="415">
        <v>164.642797</v>
      </c>
      <c r="I33" s="554">
        <v>12235</v>
      </c>
      <c r="J33" s="414">
        <v>104.432884</v>
      </c>
      <c r="K33" s="414">
        <v>65.498508999999999</v>
      </c>
      <c r="L33" s="555">
        <v>7461</v>
      </c>
      <c r="M33" s="414">
        <v>63.683999999999997</v>
      </c>
      <c r="N33" s="415">
        <v>36.173820999999997</v>
      </c>
      <c r="O33" s="554">
        <v>6916</v>
      </c>
      <c r="P33" s="414">
        <v>59.032105999999999</v>
      </c>
      <c r="Q33" s="414">
        <v>36.905037999999998</v>
      </c>
      <c r="R33" s="555">
        <v>5018</v>
      </c>
      <c r="S33" s="414">
        <v>42.831566000000002</v>
      </c>
      <c r="T33" s="414">
        <v>27.288737999999999</v>
      </c>
      <c r="U33" s="780">
        <v>5224</v>
      </c>
      <c r="V33" s="414">
        <v>44.589897000000001</v>
      </c>
      <c r="W33" s="414">
        <v>34.949927000000002</v>
      </c>
      <c r="X33" s="414"/>
      <c r="Y33" s="67" t="s">
        <v>99</v>
      </c>
      <c r="Z33" s="164"/>
      <c r="AA33" s="554">
        <v>3062</v>
      </c>
      <c r="AB33" s="414">
        <v>26.135961999999999</v>
      </c>
      <c r="AC33" s="415">
        <v>15.676689</v>
      </c>
      <c r="AD33" s="704">
        <v>4931</v>
      </c>
      <c r="AE33" s="414">
        <v>42.088970000000003</v>
      </c>
      <c r="AF33" s="415">
        <v>24.024229999999999</v>
      </c>
      <c r="AG33" s="555">
        <v>2616</v>
      </c>
      <c r="AH33" s="414">
        <v>22.329090999999998</v>
      </c>
      <c r="AI33" s="415">
        <v>13.588308</v>
      </c>
      <c r="AJ33" s="554">
        <v>3404</v>
      </c>
      <c r="AK33" s="414">
        <v>29.055132</v>
      </c>
      <c r="AL33" s="415">
        <v>20.482717999999998</v>
      </c>
      <c r="AM33" s="554">
        <v>2559</v>
      </c>
      <c r="AN33" s="414">
        <v>21.842562000000001</v>
      </c>
      <c r="AO33" s="414">
        <v>17.048759</v>
      </c>
      <c r="AP33" s="695">
        <v>0</v>
      </c>
      <c r="AQ33" s="685">
        <v>0</v>
      </c>
      <c r="AR33" s="685">
        <v>0</v>
      </c>
      <c r="AS33" s="555">
        <v>734</v>
      </c>
      <c r="AT33" s="414">
        <v>6.2651190000000003</v>
      </c>
      <c r="AU33" s="414">
        <v>3.1666789999999998</v>
      </c>
      <c r="AV33" s="414"/>
      <c r="AW33" s="67" t="s">
        <v>99</v>
      </c>
      <c r="AX33" s="164"/>
      <c r="AY33" s="704">
        <v>710</v>
      </c>
      <c r="AZ33" s="414">
        <v>6.0602650000000002</v>
      </c>
      <c r="BA33" s="415">
        <v>3.0586389999999999</v>
      </c>
      <c r="BB33" s="704">
        <v>2193</v>
      </c>
      <c r="BC33" s="414">
        <v>18.718537999999999</v>
      </c>
      <c r="BD33" s="415">
        <v>11.263026</v>
      </c>
      <c r="BE33" s="704">
        <v>673</v>
      </c>
      <c r="BF33" s="414">
        <v>5.7444490000000004</v>
      </c>
      <c r="BG33" s="415">
        <v>3.312125</v>
      </c>
      <c r="BH33" s="555">
        <v>804</v>
      </c>
      <c r="BI33" s="414">
        <v>6.8626100000000001</v>
      </c>
      <c r="BJ33" s="415">
        <v>4.3015059999999998</v>
      </c>
      <c r="BK33" s="554">
        <v>801</v>
      </c>
      <c r="BL33" s="414">
        <v>6.8370040000000003</v>
      </c>
      <c r="BM33" s="415">
        <v>4.2651649999999997</v>
      </c>
      <c r="BN33" s="554">
        <v>592</v>
      </c>
      <c r="BO33" s="414">
        <v>5.0530660000000003</v>
      </c>
      <c r="BP33" s="414">
        <v>3.335664</v>
      </c>
      <c r="BQ33" s="555">
        <v>372</v>
      </c>
      <c r="BR33" s="414">
        <v>3.1752376530939999</v>
      </c>
      <c r="BS33" s="414">
        <v>2.1757331807679998</v>
      </c>
    </row>
    <row r="34" spans="1:71" ht="20.100000000000001" customHeight="1" x14ac:dyDescent="0.25">
      <c r="A34" s="67" t="s">
        <v>100</v>
      </c>
      <c r="B34" s="164"/>
      <c r="C34" s="704">
        <v>101686</v>
      </c>
      <c r="D34" s="715">
        <v>867.67055600000003</v>
      </c>
      <c r="E34" s="415">
        <v>548.48368400000004</v>
      </c>
      <c r="F34" s="554">
        <v>29346</v>
      </c>
      <c r="G34" s="414">
        <v>250.404777</v>
      </c>
      <c r="H34" s="415">
        <v>160.818996</v>
      </c>
      <c r="I34" s="554">
        <v>12043</v>
      </c>
      <c r="J34" s="414">
        <v>102.761014</v>
      </c>
      <c r="K34" s="414">
        <v>63.156519000000003</v>
      </c>
      <c r="L34" s="555">
        <v>7557</v>
      </c>
      <c r="M34" s="414">
        <v>64.482686000000001</v>
      </c>
      <c r="N34" s="415">
        <v>35.765234</v>
      </c>
      <c r="O34" s="554">
        <v>6881</v>
      </c>
      <c r="P34" s="414">
        <v>58.714485000000003</v>
      </c>
      <c r="Q34" s="414">
        <v>35.746927999999997</v>
      </c>
      <c r="R34" s="555">
        <v>4934</v>
      </c>
      <c r="S34" s="414">
        <v>42.101042</v>
      </c>
      <c r="T34" s="414">
        <v>26.280701000000001</v>
      </c>
      <c r="U34" s="780">
        <v>4923</v>
      </c>
      <c r="V34" s="414">
        <v>42.007179999999998</v>
      </c>
      <c r="W34" s="414">
        <v>32.378385000000002</v>
      </c>
      <c r="X34" s="414"/>
      <c r="Y34" s="67" t="s">
        <v>100</v>
      </c>
      <c r="Z34" s="164"/>
      <c r="AA34" s="554">
        <v>3090</v>
      </c>
      <c r="AB34" s="414">
        <v>26.366481</v>
      </c>
      <c r="AC34" s="415">
        <v>15.399034</v>
      </c>
      <c r="AD34" s="704">
        <v>4486</v>
      </c>
      <c r="AE34" s="414">
        <v>38.278328999999999</v>
      </c>
      <c r="AF34" s="415">
        <v>21.198284999999998</v>
      </c>
      <c r="AG34" s="555">
        <v>2644</v>
      </c>
      <c r="AH34" s="414">
        <v>22.560834</v>
      </c>
      <c r="AI34" s="415">
        <v>13.421213</v>
      </c>
      <c r="AJ34" s="554">
        <v>3196</v>
      </c>
      <c r="AK34" s="414">
        <v>27.270962999999998</v>
      </c>
      <c r="AL34" s="415">
        <v>19.028016000000001</v>
      </c>
      <c r="AM34" s="554">
        <v>2574</v>
      </c>
      <c r="AN34" s="414">
        <v>21.963535</v>
      </c>
      <c r="AO34" s="414">
        <v>16.890226999999999</v>
      </c>
      <c r="AP34" s="695">
        <v>0</v>
      </c>
      <c r="AQ34" s="685">
        <v>0</v>
      </c>
      <c r="AR34" s="685">
        <v>0</v>
      </c>
      <c r="AS34" s="555">
        <v>772</v>
      </c>
      <c r="AT34" s="414">
        <v>6.5873540000000004</v>
      </c>
      <c r="AU34" s="414">
        <v>3.304268</v>
      </c>
      <c r="AV34" s="414"/>
      <c r="AW34" s="67" t="s">
        <v>100</v>
      </c>
      <c r="AX34" s="164"/>
      <c r="AY34" s="704">
        <v>663</v>
      </c>
      <c r="AZ34" s="414">
        <v>5.6572740000000001</v>
      </c>
      <c r="BA34" s="415">
        <v>2.7413090000000002</v>
      </c>
      <c r="BB34" s="704">
        <v>2200</v>
      </c>
      <c r="BC34" s="414">
        <v>18.772252000000002</v>
      </c>
      <c r="BD34" s="415">
        <v>11.023842999999999</v>
      </c>
      <c r="BE34" s="704">
        <v>638</v>
      </c>
      <c r="BF34" s="414">
        <v>5.4439529999999996</v>
      </c>
      <c r="BG34" s="415">
        <v>3.1104090000000002</v>
      </c>
      <c r="BH34" s="555">
        <v>672</v>
      </c>
      <c r="BI34" s="414">
        <v>5.73407</v>
      </c>
      <c r="BJ34" s="415">
        <v>3.5897380000000001</v>
      </c>
      <c r="BK34" s="554">
        <v>888</v>
      </c>
      <c r="BL34" s="414">
        <v>7.5771639999999998</v>
      </c>
      <c r="BM34" s="415">
        <v>4.611726</v>
      </c>
      <c r="BN34" s="554">
        <v>566</v>
      </c>
      <c r="BO34" s="414">
        <v>4.8295880000000002</v>
      </c>
      <c r="BP34" s="414">
        <v>3.039193</v>
      </c>
      <c r="BQ34" s="555">
        <v>225</v>
      </c>
      <c r="BR34" s="414">
        <v>1.919889414369</v>
      </c>
      <c r="BS34" s="414">
        <v>1.1681966179009999</v>
      </c>
    </row>
    <row r="35" spans="1:71" ht="20.100000000000001" customHeight="1" x14ac:dyDescent="0.25">
      <c r="A35" s="762" t="s">
        <v>103</v>
      </c>
      <c r="B35" s="764"/>
      <c r="C35" s="702">
        <v>101949</v>
      </c>
      <c r="D35" s="716">
        <v>870.15069200000005</v>
      </c>
      <c r="E35" s="417">
        <v>538.384905</v>
      </c>
      <c r="F35" s="541">
        <v>29624</v>
      </c>
      <c r="G35" s="416">
        <v>252.845483</v>
      </c>
      <c r="H35" s="417">
        <v>158.496714</v>
      </c>
      <c r="I35" s="541">
        <v>12566</v>
      </c>
      <c r="J35" s="416">
        <v>107.252779</v>
      </c>
      <c r="K35" s="416">
        <v>63.869959999999999</v>
      </c>
      <c r="L35" s="542">
        <v>7999</v>
      </c>
      <c r="M35" s="416">
        <v>68.272718999999995</v>
      </c>
      <c r="N35" s="417">
        <v>36.879278999999997</v>
      </c>
      <c r="O35" s="541">
        <v>6754</v>
      </c>
      <c r="P35" s="416">
        <v>57.646447999999999</v>
      </c>
      <c r="Q35" s="416">
        <v>34.283141000000001</v>
      </c>
      <c r="R35" s="542">
        <v>4672</v>
      </c>
      <c r="S35" s="416">
        <v>39.876252000000001</v>
      </c>
      <c r="T35" s="416">
        <v>24.181895000000001</v>
      </c>
      <c r="U35" s="781">
        <v>4803</v>
      </c>
      <c r="V35" s="416">
        <v>40.994357999999998</v>
      </c>
      <c r="W35" s="416">
        <v>31.066647</v>
      </c>
      <c r="X35" s="414"/>
      <c r="Y35" s="762" t="s">
        <v>103</v>
      </c>
      <c r="Z35" s="764"/>
      <c r="AA35" s="541">
        <v>3008</v>
      </c>
      <c r="AB35" s="416">
        <v>25.673750999999999</v>
      </c>
      <c r="AC35" s="417">
        <v>14.644366</v>
      </c>
      <c r="AD35" s="702">
        <v>4472</v>
      </c>
      <c r="AE35" s="416">
        <v>38.169221</v>
      </c>
      <c r="AF35" s="417">
        <v>20.775286999999999</v>
      </c>
      <c r="AG35" s="542">
        <v>2789</v>
      </c>
      <c r="AH35" s="416">
        <v>23.804552000000001</v>
      </c>
      <c r="AI35" s="417">
        <v>13.838651</v>
      </c>
      <c r="AJ35" s="541">
        <v>3062</v>
      </c>
      <c r="AK35" s="416">
        <v>26.134650000000001</v>
      </c>
      <c r="AL35" s="417">
        <v>17.802344999999999</v>
      </c>
      <c r="AM35" s="541">
        <v>2551</v>
      </c>
      <c r="AN35" s="416">
        <v>21.773185000000002</v>
      </c>
      <c r="AO35" s="416">
        <v>16.605398000000001</v>
      </c>
      <c r="AP35" s="699">
        <v>0</v>
      </c>
      <c r="AQ35" s="700">
        <v>0</v>
      </c>
      <c r="AR35" s="700">
        <v>0</v>
      </c>
      <c r="AS35" s="542">
        <v>684</v>
      </c>
      <c r="AT35" s="416">
        <v>5.8380470000000004</v>
      </c>
      <c r="AU35" s="416">
        <v>2.9217789999999999</v>
      </c>
      <c r="AV35" s="414"/>
      <c r="AW35" s="762" t="s">
        <v>103</v>
      </c>
      <c r="AX35" s="764"/>
      <c r="AY35" s="702">
        <v>636</v>
      </c>
      <c r="AZ35" s="416">
        <v>5.4283599999999996</v>
      </c>
      <c r="BA35" s="417">
        <v>2.5850780000000002</v>
      </c>
      <c r="BB35" s="702">
        <v>2211</v>
      </c>
      <c r="BC35" s="416">
        <v>18.871231000000002</v>
      </c>
      <c r="BD35" s="417">
        <v>10.988969000000001</v>
      </c>
      <c r="BE35" s="702">
        <v>666</v>
      </c>
      <c r="BF35" s="416">
        <v>5.6844140000000003</v>
      </c>
      <c r="BG35" s="417">
        <v>3.191322</v>
      </c>
      <c r="BH35" s="542">
        <v>554</v>
      </c>
      <c r="BI35" s="416">
        <v>4.7284769999999998</v>
      </c>
      <c r="BJ35" s="417">
        <v>2.924191</v>
      </c>
      <c r="BK35" s="541">
        <v>832</v>
      </c>
      <c r="BL35" s="416">
        <v>7.1012500000000003</v>
      </c>
      <c r="BM35" s="417">
        <v>4.2502740000000001</v>
      </c>
      <c r="BN35" s="541">
        <v>580</v>
      </c>
      <c r="BO35" s="416">
        <v>4.9503909999999998</v>
      </c>
      <c r="BP35" s="416">
        <v>3.0844100000000001</v>
      </c>
      <c r="BQ35" s="542">
        <v>159</v>
      </c>
      <c r="BR35" s="416">
        <v>1.357089917833</v>
      </c>
      <c r="BS35" s="416">
        <v>0.79466233586699997</v>
      </c>
    </row>
    <row r="36" spans="1:71" s="626" customFormat="1" ht="14.45" customHeight="1" x14ac:dyDescent="0.25">
      <c r="A36" s="625" t="s">
        <v>483</v>
      </c>
      <c r="Y36" s="625" t="s">
        <v>789</v>
      </c>
      <c r="AW36" s="625" t="s">
        <v>483</v>
      </c>
    </row>
    <row r="37" spans="1:71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630"/>
      <c r="T37" s="630"/>
      <c r="U37" s="630"/>
      <c r="V37" s="630"/>
      <c r="W37" s="630"/>
      <c r="X37" s="630"/>
      <c r="Y37" s="580" t="s">
        <v>484</v>
      </c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 t="s">
        <v>484</v>
      </c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630"/>
      <c r="BI37" s="630"/>
      <c r="BJ37" s="630"/>
      <c r="BK37" s="630"/>
      <c r="BL37" s="630"/>
      <c r="BM37" s="630"/>
      <c r="BN37" s="630"/>
      <c r="BO37" s="630"/>
      <c r="BP37" s="630"/>
      <c r="BQ37" s="630"/>
      <c r="BR37" s="630"/>
      <c r="BS37" s="630"/>
    </row>
    <row r="38" spans="1:71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630"/>
      <c r="T38" s="630"/>
      <c r="U38" s="630"/>
      <c r="V38" s="630"/>
      <c r="W38" s="630"/>
      <c r="X38" s="630"/>
      <c r="Y38" s="580" t="s">
        <v>485</v>
      </c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 t="s">
        <v>485</v>
      </c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630"/>
      <c r="BI38" s="630"/>
      <c r="BJ38" s="630"/>
      <c r="BK38" s="630"/>
      <c r="BL38" s="630"/>
      <c r="BM38" s="630"/>
      <c r="BN38" s="630"/>
      <c r="BO38" s="630"/>
      <c r="BP38" s="630"/>
      <c r="BQ38" s="630"/>
      <c r="BR38" s="630"/>
      <c r="BS38" s="630"/>
    </row>
    <row r="39" spans="1:71" x14ac:dyDescent="0.25">
      <c r="A39" s="680"/>
      <c r="U39" s="67"/>
      <c r="V39" s="67"/>
      <c r="W39" s="67"/>
      <c r="Y39" s="680" t="s">
        <v>821</v>
      </c>
      <c r="AA39" s="37"/>
      <c r="AB39" s="37"/>
      <c r="AC39" s="37"/>
      <c r="AW39" s="680" t="s">
        <v>872</v>
      </c>
    </row>
    <row r="40" spans="1:71" x14ac:dyDescent="0.25">
      <c r="A40" s="680"/>
      <c r="U40" s="67"/>
      <c r="V40" s="67"/>
      <c r="W40" s="67"/>
      <c r="Y40" s="680" t="s">
        <v>822</v>
      </c>
      <c r="AA40" s="37"/>
      <c r="AB40" s="37"/>
      <c r="AC40" s="37"/>
    </row>
  </sheetData>
  <mergeCells count="30">
    <mergeCell ref="AW3:AW4"/>
    <mergeCell ref="BQ3:BS3"/>
    <mergeCell ref="AX3:AX4"/>
    <mergeCell ref="AY3:BA3"/>
    <mergeCell ref="BK3:BM3"/>
    <mergeCell ref="BH3:BJ3"/>
    <mergeCell ref="BN3:BP3"/>
    <mergeCell ref="BB3:BD3"/>
    <mergeCell ref="BE3:BG3"/>
    <mergeCell ref="AM3:AO3"/>
    <mergeCell ref="AJ3:AL3"/>
    <mergeCell ref="AP3:AR3"/>
    <mergeCell ref="AA3:AC3"/>
    <mergeCell ref="AS3:AU3"/>
    <mergeCell ref="AW1:BS1"/>
    <mergeCell ref="A1:W1"/>
    <mergeCell ref="Y1:AU1"/>
    <mergeCell ref="A3:A4"/>
    <mergeCell ref="B3:B4"/>
    <mergeCell ref="C3:E3"/>
    <mergeCell ref="F3:H3"/>
    <mergeCell ref="I3:K3"/>
    <mergeCell ref="L3:N3"/>
    <mergeCell ref="O3:Q3"/>
    <mergeCell ref="R3:T3"/>
    <mergeCell ref="Y3:Y4"/>
    <mergeCell ref="U3:W3"/>
    <mergeCell ref="Z3:Z4"/>
    <mergeCell ref="AG3:AI3"/>
    <mergeCell ref="AD3:A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67" fitToWidth="3" orientation="landscape" r:id="rId1"/>
  <headerFooter alignWithMargins="0"/>
  <colBreaks count="2" manualBreakCount="2">
    <brk id="24" max="39" man="1"/>
    <brk id="48" max="39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BS41"/>
  <sheetViews>
    <sheetView showGridLines="0" view="pageBreakPreview" zoomScale="90" zoomScaleNormal="90" zoomScaleSheetLayoutView="90" workbookViewId="0">
      <selection activeCell="E42" sqref="E42"/>
    </sheetView>
  </sheetViews>
  <sheetFormatPr defaultRowHeight="15.75" x14ac:dyDescent="0.25"/>
  <cols>
    <col min="1" max="1" width="18.75" style="37" customWidth="1"/>
    <col min="2" max="2" width="3.25" style="113" customWidth="1"/>
    <col min="3" max="3" width="9.75" style="67" customWidth="1"/>
    <col min="4" max="5" width="8.125" style="67" customWidth="1"/>
    <col min="6" max="6" width="9.75" style="78" customWidth="1"/>
    <col min="7" max="8" width="8.125" style="78" customWidth="1"/>
    <col min="9" max="9" width="9.75" style="78" customWidth="1"/>
    <col min="10" max="11" width="8.125" style="78" customWidth="1"/>
    <col min="12" max="12" width="9.75" style="67" customWidth="1"/>
    <col min="13" max="14" width="8.125" style="67" customWidth="1"/>
    <col min="15" max="15" width="9.75" style="78" customWidth="1"/>
    <col min="16" max="17" width="8.125" style="78" customWidth="1"/>
    <col min="18" max="18" width="9.75" style="67" customWidth="1"/>
    <col min="19" max="20" width="8.125" style="67" customWidth="1"/>
    <col min="21" max="21" width="9.75" style="67" customWidth="1"/>
    <col min="22" max="23" width="8.125" style="67" customWidth="1"/>
    <col min="24" max="24" width="4.5" style="67" customWidth="1"/>
    <col min="25" max="25" width="18.75" style="37" customWidth="1"/>
    <col min="26" max="26" width="3.25" style="37" customWidth="1"/>
    <col min="27" max="27" width="9.75" style="78" customWidth="1"/>
    <col min="28" max="29" width="8.125" style="78" customWidth="1"/>
    <col min="30" max="30" width="9.75" style="37" customWidth="1"/>
    <col min="31" max="32" width="8.125" style="37" customWidth="1"/>
    <col min="33" max="33" width="9.75" style="37" customWidth="1"/>
    <col min="34" max="35" width="8.125" style="37" customWidth="1"/>
    <col min="36" max="36" width="9.75" style="37" customWidth="1"/>
    <col min="37" max="38" width="8.125" style="37" customWidth="1"/>
    <col min="39" max="39" width="9.75" style="37" customWidth="1"/>
    <col min="40" max="41" width="8.125" style="37" customWidth="1"/>
    <col min="42" max="42" width="9.75" style="37" customWidth="1"/>
    <col min="43" max="44" width="8.125" style="37" customWidth="1"/>
    <col min="45" max="45" width="9.75" style="37" customWidth="1"/>
    <col min="46" max="47" width="8.125" style="37" customWidth="1"/>
    <col min="48" max="48" width="4.25" style="37" customWidth="1"/>
    <col min="49" max="49" width="18.75" style="37" customWidth="1"/>
    <col min="50" max="50" width="3.25" style="37" customWidth="1"/>
    <col min="51" max="51" width="9.75" style="37" customWidth="1"/>
    <col min="52" max="53" width="8.125" style="37" customWidth="1"/>
    <col min="54" max="54" width="9.75" style="37" customWidth="1"/>
    <col min="55" max="56" width="8.125" style="37" customWidth="1"/>
    <col min="57" max="57" width="9.75" style="37" customWidth="1"/>
    <col min="58" max="59" width="8.125" style="37" customWidth="1"/>
    <col min="60" max="60" width="9.75" style="37" customWidth="1"/>
    <col min="61" max="62" width="8.125" style="37" customWidth="1"/>
    <col min="63" max="63" width="9.75" style="37" customWidth="1"/>
    <col min="64" max="65" width="8.125" style="37" customWidth="1"/>
    <col min="66" max="66" width="9.75" style="37" customWidth="1"/>
    <col min="67" max="68" width="8.125" style="37" customWidth="1"/>
    <col min="69" max="69" width="9.75" style="37" customWidth="1"/>
    <col min="70" max="71" width="8.125" style="37" customWidth="1"/>
    <col min="72" max="16384" width="9" style="37"/>
  </cols>
  <sheetData>
    <row r="1" spans="1:71" ht="25.5" customHeight="1" x14ac:dyDescent="0.25">
      <c r="A1" s="892" t="s">
        <v>284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892"/>
      <c r="S1" s="892"/>
      <c r="T1" s="892"/>
      <c r="U1" s="892"/>
      <c r="V1" s="892"/>
      <c r="W1" s="892"/>
      <c r="X1" s="761"/>
      <c r="Y1" s="892" t="s">
        <v>371</v>
      </c>
      <c r="Z1" s="892"/>
      <c r="AA1" s="892"/>
      <c r="AB1" s="892"/>
      <c r="AC1" s="892"/>
      <c r="AD1" s="892"/>
      <c r="AE1" s="892"/>
      <c r="AF1" s="892"/>
      <c r="AG1" s="892"/>
      <c r="AH1" s="892"/>
      <c r="AI1" s="892"/>
      <c r="AJ1" s="892"/>
      <c r="AK1" s="892"/>
      <c r="AL1" s="892"/>
      <c r="AM1" s="892"/>
      <c r="AN1" s="892"/>
      <c r="AO1" s="892"/>
      <c r="AP1" s="892"/>
      <c r="AQ1" s="892"/>
      <c r="AR1" s="892"/>
      <c r="AS1" s="892"/>
      <c r="AT1" s="892"/>
      <c r="AU1" s="892"/>
      <c r="AV1" s="761"/>
      <c r="AW1" s="892" t="s">
        <v>293</v>
      </c>
      <c r="AX1" s="892"/>
      <c r="AY1" s="892"/>
      <c r="AZ1" s="892"/>
      <c r="BA1" s="892"/>
      <c r="BB1" s="892"/>
      <c r="BC1" s="892"/>
      <c r="BD1" s="892"/>
      <c r="BE1" s="892"/>
      <c r="BF1" s="892"/>
      <c r="BG1" s="892"/>
      <c r="BH1" s="892"/>
      <c r="BI1" s="892"/>
      <c r="BJ1" s="892"/>
      <c r="BK1" s="892"/>
      <c r="BL1" s="892"/>
      <c r="BM1" s="892"/>
      <c r="BN1" s="892"/>
      <c r="BO1" s="892"/>
      <c r="BP1" s="892"/>
      <c r="BQ1" s="892"/>
      <c r="BR1" s="892"/>
      <c r="BS1" s="892"/>
    </row>
    <row r="2" spans="1:71" ht="14.25" customHeight="1" x14ac:dyDescent="0.25">
      <c r="C2" s="262"/>
      <c r="D2" s="262"/>
      <c r="E2" s="262"/>
      <c r="F2" s="37"/>
      <c r="G2" s="37"/>
      <c r="H2" s="113"/>
      <c r="I2" s="113"/>
      <c r="J2" s="113"/>
      <c r="K2" s="113"/>
      <c r="L2" s="263" t="s">
        <v>0</v>
      </c>
      <c r="M2" s="263"/>
      <c r="N2" s="263"/>
      <c r="O2" s="263"/>
      <c r="P2" s="263"/>
      <c r="Q2" s="67"/>
      <c r="R2" s="113"/>
      <c r="S2" s="113"/>
      <c r="T2" s="113"/>
      <c r="W2" s="436" t="s">
        <v>292</v>
      </c>
      <c r="X2" s="436"/>
      <c r="Z2" s="113"/>
      <c r="AA2" s="262"/>
      <c r="AB2" s="262"/>
      <c r="AC2" s="262"/>
      <c r="AD2" s="113"/>
      <c r="AE2" s="113"/>
      <c r="AF2" s="113"/>
      <c r="AI2" s="113"/>
      <c r="AJ2" s="263" t="s">
        <v>0</v>
      </c>
      <c r="AK2" s="263"/>
      <c r="AL2" s="263"/>
      <c r="AM2" s="113"/>
      <c r="AN2" s="113"/>
      <c r="AO2" s="113"/>
      <c r="AP2" s="263"/>
      <c r="AQ2" s="263"/>
      <c r="AS2" s="113"/>
      <c r="AT2" s="113"/>
      <c r="AU2" s="436" t="s">
        <v>292</v>
      </c>
      <c r="AV2" s="436"/>
      <c r="AX2" s="113"/>
      <c r="AY2" s="262"/>
      <c r="AZ2" s="262"/>
      <c r="BA2" s="262"/>
      <c r="BD2" s="113"/>
      <c r="BE2" s="67"/>
      <c r="BF2" s="67"/>
      <c r="BH2" s="113"/>
      <c r="BI2" s="113"/>
      <c r="BJ2" s="113"/>
      <c r="BK2" s="113"/>
      <c r="BL2" s="113"/>
      <c r="BM2" s="113"/>
      <c r="BN2" s="263"/>
      <c r="BO2" s="263"/>
      <c r="BQ2" s="263"/>
      <c r="BR2" s="263"/>
      <c r="BS2" s="436" t="s">
        <v>794</v>
      </c>
    </row>
    <row r="3" spans="1:71" ht="33" customHeight="1" x14ac:dyDescent="0.25">
      <c r="A3" s="893" t="s">
        <v>46</v>
      </c>
      <c r="B3" s="895"/>
      <c r="C3" s="897" t="s">
        <v>233</v>
      </c>
      <c r="D3" s="898"/>
      <c r="E3" s="899"/>
      <c r="F3" s="897" t="s">
        <v>372</v>
      </c>
      <c r="G3" s="898"/>
      <c r="H3" s="899"/>
      <c r="I3" s="905" t="s">
        <v>607</v>
      </c>
      <c r="J3" s="901"/>
      <c r="K3" s="902"/>
      <c r="L3" s="897" t="s">
        <v>823</v>
      </c>
      <c r="M3" s="898"/>
      <c r="N3" s="899"/>
      <c r="O3" s="897" t="s">
        <v>234</v>
      </c>
      <c r="P3" s="898"/>
      <c r="Q3" s="898"/>
      <c r="R3" s="897" t="s">
        <v>373</v>
      </c>
      <c r="S3" s="898"/>
      <c r="T3" s="899"/>
      <c r="U3" s="897" t="s">
        <v>374</v>
      </c>
      <c r="V3" s="898"/>
      <c r="W3" s="898"/>
      <c r="X3" s="560"/>
      <c r="Y3" s="893" t="s">
        <v>46</v>
      </c>
      <c r="Z3" s="895"/>
      <c r="AA3" s="900" t="s">
        <v>824</v>
      </c>
      <c r="AB3" s="901"/>
      <c r="AC3" s="902"/>
      <c r="AD3" s="900" t="s">
        <v>560</v>
      </c>
      <c r="AE3" s="901"/>
      <c r="AF3" s="902"/>
      <c r="AG3" s="900" t="s">
        <v>375</v>
      </c>
      <c r="AH3" s="901"/>
      <c r="AI3" s="902"/>
      <c r="AJ3" s="905" t="s">
        <v>613</v>
      </c>
      <c r="AK3" s="901"/>
      <c r="AL3" s="902"/>
      <c r="AM3" s="900" t="s">
        <v>386</v>
      </c>
      <c r="AN3" s="901"/>
      <c r="AO3" s="902"/>
      <c r="AP3" s="900" t="s">
        <v>387</v>
      </c>
      <c r="AQ3" s="901"/>
      <c r="AR3" s="901"/>
      <c r="AS3" s="900" t="s">
        <v>553</v>
      </c>
      <c r="AT3" s="901"/>
      <c r="AU3" s="901"/>
      <c r="AV3" s="560"/>
      <c r="AW3" s="893" t="s">
        <v>46</v>
      </c>
      <c r="AX3" s="895"/>
      <c r="AY3" s="897" t="s">
        <v>377</v>
      </c>
      <c r="AZ3" s="898"/>
      <c r="BA3" s="899"/>
      <c r="BB3" s="918" t="s">
        <v>612</v>
      </c>
      <c r="BC3" s="912"/>
      <c r="BD3" s="913"/>
      <c r="BE3" s="897" t="s">
        <v>825</v>
      </c>
      <c r="BF3" s="898"/>
      <c r="BG3" s="898"/>
      <c r="BH3" s="910" t="s">
        <v>611</v>
      </c>
      <c r="BI3" s="898"/>
      <c r="BJ3" s="899"/>
      <c r="BK3" s="900" t="s">
        <v>826</v>
      </c>
      <c r="BL3" s="901"/>
      <c r="BM3" s="902"/>
      <c r="BN3" s="897" t="s">
        <v>606</v>
      </c>
      <c r="BO3" s="898"/>
      <c r="BP3" s="898"/>
      <c r="BQ3" s="905" t="s">
        <v>827</v>
      </c>
      <c r="BR3" s="901"/>
      <c r="BS3" s="901"/>
    </row>
    <row r="4" spans="1:71" ht="38.1" customHeight="1" x14ac:dyDescent="0.25">
      <c r="A4" s="894"/>
      <c r="B4" s="896"/>
      <c r="C4" s="564" t="s">
        <v>357</v>
      </c>
      <c r="D4" s="565" t="s">
        <v>232</v>
      </c>
      <c r="E4" s="566" t="s">
        <v>231</v>
      </c>
      <c r="F4" s="564" t="s">
        <v>357</v>
      </c>
      <c r="G4" s="565" t="s">
        <v>232</v>
      </c>
      <c r="H4" s="566" t="s">
        <v>828</v>
      </c>
      <c r="I4" s="564" t="s">
        <v>357</v>
      </c>
      <c r="J4" s="565" t="s">
        <v>232</v>
      </c>
      <c r="K4" s="566" t="s">
        <v>231</v>
      </c>
      <c r="L4" s="564" t="s">
        <v>829</v>
      </c>
      <c r="M4" s="565" t="s">
        <v>232</v>
      </c>
      <c r="N4" s="566" t="s">
        <v>231</v>
      </c>
      <c r="O4" s="564" t="s">
        <v>379</v>
      </c>
      <c r="P4" s="565" t="s">
        <v>232</v>
      </c>
      <c r="Q4" s="711" t="s">
        <v>380</v>
      </c>
      <c r="R4" s="564" t="s">
        <v>379</v>
      </c>
      <c r="S4" s="565" t="s">
        <v>232</v>
      </c>
      <c r="T4" s="566" t="s">
        <v>380</v>
      </c>
      <c r="U4" s="564" t="s">
        <v>357</v>
      </c>
      <c r="V4" s="565" t="s">
        <v>232</v>
      </c>
      <c r="W4" s="567" t="s">
        <v>231</v>
      </c>
      <c r="X4" s="568"/>
      <c r="Y4" s="894"/>
      <c r="Z4" s="896"/>
      <c r="AA4" s="564" t="s">
        <v>357</v>
      </c>
      <c r="AB4" s="565" t="s">
        <v>232</v>
      </c>
      <c r="AC4" s="566" t="s">
        <v>772</v>
      </c>
      <c r="AD4" s="564" t="s">
        <v>379</v>
      </c>
      <c r="AE4" s="565" t="s">
        <v>232</v>
      </c>
      <c r="AF4" s="566" t="s">
        <v>380</v>
      </c>
      <c r="AG4" s="564" t="s">
        <v>771</v>
      </c>
      <c r="AH4" s="565" t="s">
        <v>232</v>
      </c>
      <c r="AI4" s="566" t="s">
        <v>772</v>
      </c>
      <c r="AJ4" s="564" t="s">
        <v>379</v>
      </c>
      <c r="AK4" s="565" t="s">
        <v>232</v>
      </c>
      <c r="AL4" s="566" t="s">
        <v>380</v>
      </c>
      <c r="AM4" s="564" t="s">
        <v>379</v>
      </c>
      <c r="AN4" s="565" t="s">
        <v>232</v>
      </c>
      <c r="AO4" s="566" t="s">
        <v>380</v>
      </c>
      <c r="AP4" s="564" t="s">
        <v>379</v>
      </c>
      <c r="AQ4" s="565" t="s">
        <v>232</v>
      </c>
      <c r="AR4" s="711" t="s">
        <v>380</v>
      </c>
      <c r="AS4" s="564" t="s">
        <v>379</v>
      </c>
      <c r="AT4" s="565" t="s">
        <v>232</v>
      </c>
      <c r="AU4" s="711" t="s">
        <v>380</v>
      </c>
      <c r="AV4" s="568"/>
      <c r="AW4" s="894"/>
      <c r="AX4" s="896"/>
      <c r="AY4" s="564" t="s">
        <v>379</v>
      </c>
      <c r="AZ4" s="565" t="s">
        <v>232</v>
      </c>
      <c r="BA4" s="566" t="s">
        <v>380</v>
      </c>
      <c r="BB4" s="564" t="s">
        <v>771</v>
      </c>
      <c r="BC4" s="565" t="s">
        <v>232</v>
      </c>
      <c r="BD4" s="566" t="s">
        <v>772</v>
      </c>
      <c r="BE4" s="564" t="s">
        <v>771</v>
      </c>
      <c r="BF4" s="565" t="s">
        <v>232</v>
      </c>
      <c r="BG4" s="567" t="s">
        <v>231</v>
      </c>
      <c r="BH4" s="564" t="s">
        <v>771</v>
      </c>
      <c r="BI4" s="565" t="s">
        <v>232</v>
      </c>
      <c r="BJ4" s="566" t="s">
        <v>772</v>
      </c>
      <c r="BK4" s="564" t="s">
        <v>771</v>
      </c>
      <c r="BL4" s="565" t="s">
        <v>232</v>
      </c>
      <c r="BM4" s="566" t="s">
        <v>231</v>
      </c>
      <c r="BN4" s="564" t="s">
        <v>379</v>
      </c>
      <c r="BO4" s="565" t="s">
        <v>232</v>
      </c>
      <c r="BP4" s="569" t="s">
        <v>380</v>
      </c>
      <c r="BQ4" s="564" t="s">
        <v>379</v>
      </c>
      <c r="BR4" s="565" t="s">
        <v>232</v>
      </c>
      <c r="BS4" s="569" t="s">
        <v>380</v>
      </c>
    </row>
    <row r="5" spans="1:71" ht="20.100000000000001" customHeight="1" x14ac:dyDescent="0.25">
      <c r="A5" s="113" t="s">
        <v>358</v>
      </c>
      <c r="B5" s="473"/>
      <c r="C5" s="537"/>
      <c r="D5" s="36"/>
      <c r="E5" s="121"/>
      <c r="F5" s="705"/>
      <c r="G5" s="36"/>
      <c r="H5" s="121"/>
      <c r="I5" s="36"/>
      <c r="J5" s="36"/>
      <c r="K5" s="36"/>
      <c r="L5" s="437"/>
      <c r="M5" s="36"/>
      <c r="N5" s="36"/>
      <c r="O5" s="437"/>
      <c r="P5" s="36"/>
      <c r="Q5" s="556"/>
      <c r="R5" s="437"/>
      <c r="S5" s="36"/>
      <c r="T5" s="121"/>
      <c r="U5" s="550"/>
      <c r="V5" s="36"/>
      <c r="W5" s="573"/>
      <c r="X5" s="36"/>
      <c r="Y5" s="113" t="s">
        <v>358</v>
      </c>
      <c r="Z5" s="36"/>
      <c r="AA5" s="783"/>
      <c r="AB5" s="36"/>
      <c r="AC5" s="36"/>
      <c r="AD5" s="437"/>
      <c r="AE5" s="36"/>
      <c r="AF5" s="121"/>
      <c r="AG5" s="36"/>
      <c r="AH5" s="36"/>
      <c r="AI5" s="121"/>
      <c r="AJ5" s="437"/>
      <c r="AK5" s="36"/>
      <c r="AL5" s="121"/>
      <c r="AM5" s="437"/>
      <c r="AN5" s="36"/>
      <c r="AO5" s="121"/>
      <c r="AP5" s="437"/>
      <c r="AQ5" s="36"/>
      <c r="AR5" s="550"/>
      <c r="AS5" s="538"/>
      <c r="AT5" s="36"/>
      <c r="AU5" s="36"/>
      <c r="AV5" s="36"/>
      <c r="AW5" s="113" t="s">
        <v>358</v>
      </c>
      <c r="AX5" s="36"/>
      <c r="AY5" s="783"/>
      <c r="AZ5" s="36"/>
      <c r="BA5" s="556"/>
      <c r="BB5" s="36"/>
      <c r="BC5" s="36"/>
      <c r="BD5" s="121"/>
      <c r="BE5" s="550"/>
      <c r="BF5" s="36"/>
      <c r="BG5" s="694"/>
      <c r="BH5" s="437"/>
      <c r="BI5" s="36"/>
      <c r="BJ5" s="121"/>
      <c r="BK5" s="437"/>
      <c r="BL5" s="36"/>
      <c r="BM5" s="121"/>
      <c r="BN5" s="36"/>
      <c r="BO5" s="36"/>
      <c r="BP5" s="36"/>
      <c r="BQ5" s="538"/>
      <c r="BR5" s="36"/>
      <c r="BS5" s="550"/>
    </row>
    <row r="6" spans="1:71" ht="20.100000000000001" customHeight="1" x14ac:dyDescent="0.25">
      <c r="A6" s="67" t="s">
        <v>101</v>
      </c>
      <c r="B6" s="164"/>
      <c r="C6" s="539">
        <v>54601</v>
      </c>
      <c r="D6" s="36">
        <v>479.79215699999997</v>
      </c>
      <c r="E6" s="121">
        <v>362.50182599999999</v>
      </c>
      <c r="F6" s="539">
        <v>14105</v>
      </c>
      <c r="G6" s="36">
        <v>123.93511456784968</v>
      </c>
      <c r="H6" s="121">
        <v>95.397588917243596</v>
      </c>
      <c r="I6" s="539">
        <v>5762</v>
      </c>
      <c r="J6" s="36">
        <v>50.643087421526161</v>
      </c>
      <c r="K6" s="121">
        <v>36.762140012076124</v>
      </c>
      <c r="L6" s="539">
        <v>3371</v>
      </c>
      <c r="M6" s="36">
        <v>29.540403656215418</v>
      </c>
      <c r="N6" s="121">
        <v>20.800033173927073</v>
      </c>
      <c r="O6" s="539">
        <v>4864</v>
      </c>
      <c r="P6" s="36">
        <v>42.747218000839275</v>
      </c>
      <c r="Q6" s="121">
        <v>30.784154295530584</v>
      </c>
      <c r="R6" s="539">
        <v>4274</v>
      </c>
      <c r="S6" s="36">
        <v>37.564357662696729</v>
      </c>
      <c r="T6" s="121">
        <v>27.899061991440501</v>
      </c>
      <c r="U6" s="539">
        <v>1724</v>
      </c>
      <c r="V6" s="36">
        <v>15.157210056989607</v>
      </c>
      <c r="W6" s="36">
        <v>10.701256412490331</v>
      </c>
      <c r="X6" s="36"/>
      <c r="Y6" s="67" t="s">
        <v>101</v>
      </c>
      <c r="Z6" s="164"/>
      <c r="AA6" s="539">
        <v>1736</v>
      </c>
      <c r="AB6" s="36">
        <v>15.254268081199708</v>
      </c>
      <c r="AC6" s="36">
        <v>11.168820235116499</v>
      </c>
      <c r="AD6" s="540">
        <v>372</v>
      </c>
      <c r="AE6" s="36">
        <v>3.2710892293906806</v>
      </c>
      <c r="AF6" s="121">
        <v>2.2086346184097394</v>
      </c>
      <c r="AG6" s="539">
        <v>1838</v>
      </c>
      <c r="AH6" s="36">
        <v>16.150949000000001</v>
      </c>
      <c r="AI6" s="121">
        <v>14.068434</v>
      </c>
      <c r="AJ6" s="539">
        <v>1280</v>
      </c>
      <c r="AK6" s="36">
        <v>11.313340068155112</v>
      </c>
      <c r="AL6" s="121">
        <v>7.6740323048593382</v>
      </c>
      <c r="AM6" s="539">
        <v>1546</v>
      </c>
      <c r="AN6" s="36">
        <v>13.589563241935483</v>
      </c>
      <c r="AO6" s="121">
        <v>9.5294702514043053</v>
      </c>
      <c r="AP6" s="539">
        <v>1308</v>
      </c>
      <c r="AQ6" s="36">
        <v>11.493710999999999</v>
      </c>
      <c r="AR6" s="36">
        <v>9.6721439999999994</v>
      </c>
      <c r="AS6" s="695">
        <v>0</v>
      </c>
      <c r="AT6" s="685">
        <v>0</v>
      </c>
      <c r="AU6" s="685">
        <v>0</v>
      </c>
      <c r="AV6" s="36"/>
      <c r="AW6" s="67" t="s">
        <v>101</v>
      </c>
      <c r="AX6" s="164"/>
      <c r="AY6" s="539">
        <v>1298</v>
      </c>
      <c r="AZ6" s="36">
        <v>11.45986776568502</v>
      </c>
      <c r="BA6" s="121">
        <v>8.2119682418514</v>
      </c>
      <c r="BB6" s="539">
        <v>713</v>
      </c>
      <c r="BC6" s="36">
        <v>6.2548076721581545</v>
      </c>
      <c r="BD6" s="121">
        <v>4.7073715837495893</v>
      </c>
      <c r="BE6" s="539">
        <v>1412</v>
      </c>
      <c r="BF6" s="36">
        <v>12.394974796488428</v>
      </c>
      <c r="BG6" s="121">
        <v>9.5147925229856405</v>
      </c>
      <c r="BH6" s="539">
        <v>219</v>
      </c>
      <c r="BI6" s="36">
        <v>1.9210079941406251</v>
      </c>
      <c r="BJ6" s="121">
        <v>1.3608822262770937</v>
      </c>
      <c r="BK6" s="539">
        <v>501</v>
      </c>
      <c r="BL6" s="36">
        <v>4.4018805599999995</v>
      </c>
      <c r="BM6" s="121">
        <v>3.2840345078883737</v>
      </c>
      <c r="BN6" s="539">
        <v>176</v>
      </c>
      <c r="BO6" s="36">
        <v>1.5473816493506494</v>
      </c>
      <c r="BP6" s="36">
        <v>1.1438867200753564</v>
      </c>
      <c r="BQ6" s="540">
        <v>250</v>
      </c>
      <c r="BR6" s="36">
        <v>2.1899554609929082</v>
      </c>
      <c r="BS6" s="36">
        <v>1.5316797981326702</v>
      </c>
    </row>
    <row r="7" spans="1:71" ht="20.100000000000001" customHeight="1" x14ac:dyDescent="0.25">
      <c r="A7" s="67" t="s">
        <v>51</v>
      </c>
      <c r="B7" s="164"/>
      <c r="C7" s="539">
        <v>55166</v>
      </c>
      <c r="D7" s="36">
        <v>481.931332</v>
      </c>
      <c r="E7" s="121">
        <v>350.45215899999999</v>
      </c>
      <c r="F7" s="539">
        <v>14806</v>
      </c>
      <c r="G7" s="36">
        <v>129.33754564217116</v>
      </c>
      <c r="H7" s="121">
        <v>96.139844617202925</v>
      </c>
      <c r="I7" s="539">
        <v>5546</v>
      </c>
      <c r="J7" s="36">
        <v>48.457861246251255</v>
      </c>
      <c r="K7" s="121">
        <v>33.53026342903955</v>
      </c>
      <c r="L7" s="539">
        <v>3350</v>
      </c>
      <c r="M7" s="36">
        <v>29.218280709701215</v>
      </c>
      <c r="N7" s="121">
        <v>19.444467016213522</v>
      </c>
      <c r="O7" s="539">
        <v>4626</v>
      </c>
      <c r="P7" s="36">
        <v>40.394657537557705</v>
      </c>
      <c r="Q7" s="121">
        <v>28.035484777637599</v>
      </c>
      <c r="R7" s="539">
        <v>4380</v>
      </c>
      <c r="S7" s="36">
        <v>38.27033260910251</v>
      </c>
      <c r="T7" s="121">
        <v>27.359342905429742</v>
      </c>
      <c r="U7" s="539">
        <v>1774</v>
      </c>
      <c r="V7" s="36">
        <v>15.516189371438148</v>
      </c>
      <c r="W7" s="36">
        <v>10.545788953613787</v>
      </c>
      <c r="X7" s="36"/>
      <c r="Y7" s="67" t="s">
        <v>51</v>
      </c>
      <c r="Z7" s="164"/>
      <c r="AA7" s="539">
        <v>1652</v>
      </c>
      <c r="AB7" s="36">
        <v>14.435591008046819</v>
      </c>
      <c r="AC7" s="36">
        <v>10.084619419999136</v>
      </c>
      <c r="AD7" s="540">
        <v>450</v>
      </c>
      <c r="AE7" s="36">
        <v>3.9300515232974909</v>
      </c>
      <c r="AF7" s="121">
        <v>2.5134545625244016</v>
      </c>
      <c r="AG7" s="539">
        <v>2004</v>
      </c>
      <c r="AH7" s="36">
        <v>17.506986000000001</v>
      </c>
      <c r="AI7" s="121">
        <v>15.057769</v>
      </c>
      <c r="AJ7" s="539">
        <v>1263</v>
      </c>
      <c r="AK7" s="36">
        <v>11.038142594594595</v>
      </c>
      <c r="AL7" s="121">
        <v>7.0833842136246457</v>
      </c>
      <c r="AM7" s="539">
        <v>1385</v>
      </c>
      <c r="AN7" s="36">
        <v>12.099248564516127</v>
      </c>
      <c r="AO7" s="121">
        <v>8.0274659486226092</v>
      </c>
      <c r="AP7" s="539">
        <v>1265</v>
      </c>
      <c r="AQ7" s="36">
        <v>11.051066</v>
      </c>
      <c r="AR7" s="36">
        <v>9.1748619999999992</v>
      </c>
      <c r="AS7" s="695">
        <v>0</v>
      </c>
      <c r="AT7" s="685">
        <v>0</v>
      </c>
      <c r="AU7" s="685">
        <v>0</v>
      </c>
      <c r="AV7" s="36"/>
      <c r="AW7" s="67" t="s">
        <v>51</v>
      </c>
      <c r="AX7" s="164"/>
      <c r="AY7" s="539">
        <v>1337</v>
      </c>
      <c r="AZ7" s="36">
        <v>11.734008892445583</v>
      </c>
      <c r="BA7" s="121">
        <v>8.0185804143841253</v>
      </c>
      <c r="BB7" s="539">
        <v>786</v>
      </c>
      <c r="BC7" s="36">
        <v>6.8673041960461276</v>
      </c>
      <c r="BD7" s="121">
        <v>4.8729707781452456</v>
      </c>
      <c r="BE7" s="539">
        <v>1515</v>
      </c>
      <c r="BF7" s="36">
        <v>13.241646215482842</v>
      </c>
      <c r="BG7" s="121">
        <v>9.8130218831806832</v>
      </c>
      <c r="BH7" s="539">
        <v>233</v>
      </c>
      <c r="BI7" s="36">
        <v>2.0371312050781252</v>
      </c>
      <c r="BJ7" s="121">
        <v>1.3635784368752022</v>
      </c>
      <c r="BK7" s="539">
        <v>475</v>
      </c>
      <c r="BL7" s="36">
        <v>4.1513571000000002</v>
      </c>
      <c r="BM7" s="121">
        <v>2.9091075213108972</v>
      </c>
      <c r="BN7" s="539">
        <v>188</v>
      </c>
      <c r="BO7" s="36">
        <v>1.6414926623376622</v>
      </c>
      <c r="BP7" s="36">
        <v>1.1554048930527228</v>
      </c>
      <c r="BQ7" s="540">
        <v>245</v>
      </c>
      <c r="BR7" s="36">
        <v>2.142493475177305</v>
      </c>
      <c r="BS7" s="36">
        <v>1.438293790340621</v>
      </c>
    </row>
    <row r="8" spans="1:71" ht="20.100000000000001" customHeight="1" x14ac:dyDescent="0.25">
      <c r="A8" s="67" t="s">
        <v>52</v>
      </c>
      <c r="B8" s="164"/>
      <c r="C8" s="539">
        <v>56335</v>
      </c>
      <c r="D8" s="36">
        <v>489.65803299999999</v>
      </c>
      <c r="E8" s="121">
        <v>339.858362</v>
      </c>
      <c r="F8" s="539">
        <v>15201</v>
      </c>
      <c r="G8" s="36">
        <v>132.11376137578287</v>
      </c>
      <c r="H8" s="121">
        <v>94.904966596641259</v>
      </c>
      <c r="I8" s="539">
        <v>5714</v>
      </c>
      <c r="J8" s="36">
        <v>49.666931572142616</v>
      </c>
      <c r="K8" s="121">
        <v>32.779942772491822</v>
      </c>
      <c r="L8" s="539">
        <v>3593</v>
      </c>
      <c r="M8" s="36">
        <v>31.177818971597194</v>
      </c>
      <c r="N8" s="121">
        <v>19.697375522207174</v>
      </c>
      <c r="O8" s="539">
        <v>4565</v>
      </c>
      <c r="P8" s="36">
        <v>39.676954104909775</v>
      </c>
      <c r="Q8" s="121">
        <v>26.165448912318087</v>
      </c>
      <c r="R8" s="539">
        <v>4350</v>
      </c>
      <c r="S8" s="36">
        <v>37.803691956188864</v>
      </c>
      <c r="T8" s="121">
        <v>25.646378932555407</v>
      </c>
      <c r="U8" s="539">
        <v>2054</v>
      </c>
      <c r="V8" s="36">
        <v>17.855161880657057</v>
      </c>
      <c r="W8" s="36">
        <v>11.449498483504239</v>
      </c>
      <c r="X8" s="36"/>
      <c r="Y8" s="67" t="s">
        <v>52</v>
      </c>
      <c r="Z8" s="164"/>
      <c r="AA8" s="539">
        <v>1755</v>
      </c>
      <c r="AB8" s="36">
        <v>15.255147806510607</v>
      </c>
      <c r="AC8" s="36">
        <v>10.161024300297546</v>
      </c>
      <c r="AD8" s="540">
        <v>455</v>
      </c>
      <c r="AE8" s="36">
        <v>3.9601710788530462</v>
      </c>
      <c r="AF8" s="121">
        <v>2.3875459236690544</v>
      </c>
      <c r="AG8" s="539">
        <v>1834</v>
      </c>
      <c r="AH8" s="36">
        <v>15.940939999999999</v>
      </c>
      <c r="AI8" s="121">
        <v>13.064647000000001</v>
      </c>
      <c r="AJ8" s="539">
        <v>1219</v>
      </c>
      <c r="AK8" s="36">
        <v>10.644070890716804</v>
      </c>
      <c r="AL8" s="121">
        <v>6.4714005728678226</v>
      </c>
      <c r="AM8" s="539">
        <v>1500</v>
      </c>
      <c r="AN8" s="36">
        <v>13.034201080645161</v>
      </c>
      <c r="AO8" s="121">
        <v>8.1977053966584226</v>
      </c>
      <c r="AP8" s="539">
        <v>1250</v>
      </c>
      <c r="AQ8" s="36">
        <v>10.864872</v>
      </c>
      <c r="AR8" s="36">
        <v>8.7742000000000004</v>
      </c>
      <c r="AS8" s="695">
        <v>0</v>
      </c>
      <c r="AT8" s="685">
        <v>0</v>
      </c>
      <c r="AU8" s="685">
        <v>0</v>
      </c>
      <c r="AV8" s="36"/>
      <c r="AW8" s="67" t="s">
        <v>52</v>
      </c>
      <c r="AX8" s="164"/>
      <c r="AY8" s="539">
        <v>1415</v>
      </c>
      <c r="AZ8" s="36">
        <v>12.360244916773368</v>
      </c>
      <c r="BA8" s="121">
        <v>8.1108183264483085</v>
      </c>
      <c r="BB8" s="539">
        <v>905</v>
      </c>
      <c r="BC8" s="36">
        <v>7.8734125864909386</v>
      </c>
      <c r="BD8" s="121">
        <v>5.2477492432328487</v>
      </c>
      <c r="BE8" s="539">
        <v>1477</v>
      </c>
      <c r="BF8" s="36">
        <v>12.836482707102952</v>
      </c>
      <c r="BG8" s="121">
        <v>9.141212034853778</v>
      </c>
      <c r="BH8" s="539">
        <v>271</v>
      </c>
      <c r="BI8" s="36">
        <v>2.3525839238281248</v>
      </c>
      <c r="BJ8" s="121">
        <v>1.5214509004311452</v>
      </c>
      <c r="BK8" s="539">
        <v>396</v>
      </c>
      <c r="BL8" s="36">
        <v>3.4333863299999998</v>
      </c>
      <c r="BM8" s="121">
        <v>2.3143598231252231</v>
      </c>
      <c r="BN8" s="539">
        <v>197</v>
      </c>
      <c r="BO8" s="36">
        <v>1.7187094577922077</v>
      </c>
      <c r="BP8" s="36">
        <v>1.1761257706726223</v>
      </c>
      <c r="BQ8" s="540">
        <v>247</v>
      </c>
      <c r="BR8" s="36">
        <v>2.1489324822695037</v>
      </c>
      <c r="BS8" s="36">
        <v>1.3897789279008614</v>
      </c>
    </row>
    <row r="9" spans="1:71" ht="20.100000000000001" customHeight="1" x14ac:dyDescent="0.25">
      <c r="A9" s="67" t="s">
        <v>53</v>
      </c>
      <c r="B9" s="164"/>
      <c r="C9" s="539">
        <v>58875</v>
      </c>
      <c r="D9" s="36">
        <v>509.604895</v>
      </c>
      <c r="E9" s="121">
        <v>340.582359</v>
      </c>
      <c r="F9" s="539">
        <v>15697</v>
      </c>
      <c r="G9" s="36">
        <v>135.8546022425887</v>
      </c>
      <c r="H9" s="121">
        <v>94.378135627981692</v>
      </c>
      <c r="I9" s="539">
        <v>6006</v>
      </c>
      <c r="J9" s="36">
        <v>51.993741947350884</v>
      </c>
      <c r="K9" s="121">
        <v>32.721212898387492</v>
      </c>
      <c r="L9" s="539">
        <v>3630</v>
      </c>
      <c r="M9" s="36">
        <v>31.363693912209516</v>
      </c>
      <c r="N9" s="121">
        <v>18.754908359317472</v>
      </c>
      <c r="O9" s="539">
        <v>4847</v>
      </c>
      <c r="P9" s="36">
        <v>41.946315756609316</v>
      </c>
      <c r="Q9" s="121">
        <v>26.259814990169325</v>
      </c>
      <c r="R9" s="539">
        <v>4819</v>
      </c>
      <c r="S9" s="36">
        <v>41.711265202892385</v>
      </c>
      <c r="T9" s="121">
        <v>27.043081108125744</v>
      </c>
      <c r="U9" s="539">
        <v>2190</v>
      </c>
      <c r="V9" s="36">
        <v>18.971426392893058</v>
      </c>
      <c r="W9" s="36">
        <v>11.529789004826359</v>
      </c>
      <c r="X9" s="36"/>
      <c r="Y9" s="67" t="s">
        <v>53</v>
      </c>
      <c r="Z9" s="164"/>
      <c r="AA9" s="539">
        <v>1895</v>
      </c>
      <c r="AB9" s="36">
        <v>16.404253535113387</v>
      </c>
      <c r="AC9" s="36">
        <v>10.471916487207864</v>
      </c>
      <c r="AD9" s="540">
        <v>599</v>
      </c>
      <c r="AE9" s="36">
        <v>5.1753074372759853</v>
      </c>
      <c r="AF9" s="121">
        <v>2.9164616587192991</v>
      </c>
      <c r="AG9" s="539">
        <v>1851</v>
      </c>
      <c r="AH9" s="36">
        <v>16.021718</v>
      </c>
      <c r="AI9" s="121">
        <v>12.75704</v>
      </c>
      <c r="AJ9" s="539">
        <v>1203</v>
      </c>
      <c r="AK9" s="36">
        <v>10.470173633372504</v>
      </c>
      <c r="AL9" s="121">
        <v>5.9075578669682471</v>
      </c>
      <c r="AM9" s="539">
        <v>1722</v>
      </c>
      <c r="AN9" s="36">
        <v>14.907086720430106</v>
      </c>
      <c r="AO9" s="121">
        <v>8.896618605439798</v>
      </c>
      <c r="AP9" s="539">
        <v>1115</v>
      </c>
      <c r="AQ9" s="36">
        <v>9.651116</v>
      </c>
      <c r="AR9" s="36">
        <v>7.7163649999999997</v>
      </c>
      <c r="AS9" s="695">
        <v>0</v>
      </c>
      <c r="AT9" s="685">
        <v>0</v>
      </c>
      <c r="AU9" s="685">
        <v>0</v>
      </c>
      <c r="AV9" s="36"/>
      <c r="AW9" s="67" t="s">
        <v>53</v>
      </c>
      <c r="AX9" s="164"/>
      <c r="AY9" s="539">
        <v>1295</v>
      </c>
      <c r="AZ9" s="36">
        <v>11.203879020486557</v>
      </c>
      <c r="BA9" s="121">
        <v>6.9085162186589066</v>
      </c>
      <c r="BB9" s="539">
        <v>714</v>
      </c>
      <c r="BC9" s="36">
        <v>6.1803763113673806</v>
      </c>
      <c r="BD9" s="121">
        <v>4.1856313800053622</v>
      </c>
      <c r="BE9" s="539">
        <v>1500</v>
      </c>
      <c r="BF9" s="36">
        <v>12.974238426177175</v>
      </c>
      <c r="BG9" s="121">
        <v>8.9488007868592447</v>
      </c>
      <c r="BH9" s="539">
        <v>330</v>
      </c>
      <c r="BI9" s="36">
        <v>2.8564011328125001</v>
      </c>
      <c r="BJ9" s="121">
        <v>1.7452820082535094</v>
      </c>
      <c r="BK9" s="539">
        <v>474</v>
      </c>
      <c r="BL9" s="36">
        <v>4.1046241500000002</v>
      </c>
      <c r="BM9" s="121">
        <v>2.6744306618503981</v>
      </c>
      <c r="BN9" s="539">
        <v>194</v>
      </c>
      <c r="BO9" s="36">
        <v>1.6774935876623378</v>
      </c>
      <c r="BP9" s="36">
        <v>1.1072691859147763</v>
      </c>
      <c r="BQ9" s="540">
        <v>275</v>
      </c>
      <c r="BR9" s="36">
        <v>2.3806275177304967</v>
      </c>
      <c r="BS9" s="36">
        <v>1.4882253203794631</v>
      </c>
    </row>
    <row r="10" spans="1:71" ht="20.100000000000001" customHeight="1" x14ac:dyDescent="0.25">
      <c r="A10" s="67" t="s">
        <v>55</v>
      </c>
      <c r="B10" s="164"/>
      <c r="C10" s="539">
        <v>60626</v>
      </c>
      <c r="D10" s="36">
        <v>522.14861900000005</v>
      </c>
      <c r="E10" s="121">
        <v>335.36151899999999</v>
      </c>
      <c r="F10" s="539">
        <v>16587</v>
      </c>
      <c r="G10" s="36">
        <v>142.85470083883087</v>
      </c>
      <c r="H10" s="121">
        <v>96.134226054461379</v>
      </c>
      <c r="I10" s="539">
        <v>6243</v>
      </c>
      <c r="J10" s="36">
        <v>53.778304826391206</v>
      </c>
      <c r="K10" s="121">
        <v>32.461483950209882</v>
      </c>
      <c r="L10" s="539">
        <v>3813</v>
      </c>
      <c r="M10" s="36">
        <v>32.796572028033935</v>
      </c>
      <c r="N10" s="121">
        <v>18.777038241844867</v>
      </c>
      <c r="O10" s="539">
        <v>5071</v>
      </c>
      <c r="P10" s="36">
        <v>43.688638146873693</v>
      </c>
      <c r="Q10" s="121">
        <v>26.099796252632338</v>
      </c>
      <c r="R10" s="539">
        <v>4908</v>
      </c>
      <c r="S10" s="36">
        <v>42.271029572309658</v>
      </c>
      <c r="T10" s="121">
        <v>26.232276275036721</v>
      </c>
      <c r="U10" s="539">
        <v>2480</v>
      </c>
      <c r="V10" s="36">
        <v>21.367393260140798</v>
      </c>
      <c r="W10" s="36">
        <v>12.411672582084382</v>
      </c>
      <c r="X10" s="36"/>
      <c r="Y10" s="67" t="s">
        <v>55</v>
      </c>
      <c r="Z10" s="164"/>
      <c r="AA10" s="539">
        <v>1816</v>
      </c>
      <c r="AB10" s="36">
        <v>15.640606717264081</v>
      </c>
      <c r="AC10" s="36">
        <v>9.6513724732816613</v>
      </c>
      <c r="AD10" s="540">
        <v>686</v>
      </c>
      <c r="AE10" s="36">
        <v>5.9046445125448024</v>
      </c>
      <c r="AF10" s="121">
        <v>3.1301336877398063</v>
      </c>
      <c r="AG10" s="539">
        <v>1923</v>
      </c>
      <c r="AH10" s="36">
        <v>16.562066000000002</v>
      </c>
      <c r="AI10" s="121">
        <v>12.818177</v>
      </c>
      <c r="AJ10" s="539">
        <v>1126</v>
      </c>
      <c r="AK10" s="36">
        <v>9.7217936968272625</v>
      </c>
      <c r="AL10" s="121">
        <v>5.1752742937713192</v>
      </c>
      <c r="AM10" s="539">
        <v>1791</v>
      </c>
      <c r="AN10" s="36">
        <v>15.425060865591398</v>
      </c>
      <c r="AO10" s="121">
        <v>8.7827244118279051</v>
      </c>
      <c r="AP10" s="539">
        <v>1336</v>
      </c>
      <c r="AQ10" s="36">
        <v>11.506459</v>
      </c>
      <c r="AR10" s="36">
        <v>9.2672840000000001</v>
      </c>
      <c r="AS10" s="695">
        <v>0</v>
      </c>
      <c r="AT10" s="685">
        <v>0</v>
      </c>
      <c r="AU10" s="685">
        <v>0</v>
      </c>
      <c r="AV10" s="36"/>
      <c r="AW10" s="67" t="s">
        <v>55</v>
      </c>
      <c r="AX10" s="164"/>
      <c r="AY10" s="539">
        <v>1250</v>
      </c>
      <c r="AZ10" s="36">
        <v>10.776966325224073</v>
      </c>
      <c r="BA10" s="121">
        <v>6.3558662121645169</v>
      </c>
      <c r="BB10" s="539">
        <v>707</v>
      </c>
      <c r="BC10" s="36">
        <v>6.0827647018121906</v>
      </c>
      <c r="BD10" s="121">
        <v>4.033619527784742</v>
      </c>
      <c r="BE10" s="539">
        <v>1477</v>
      </c>
      <c r="BF10" s="36">
        <v>12.710341797286512</v>
      </c>
      <c r="BG10" s="121">
        <v>8.4846057936457555</v>
      </c>
      <c r="BH10" s="539">
        <v>379</v>
      </c>
      <c r="BI10" s="36">
        <v>3.2635766972656253</v>
      </c>
      <c r="BJ10" s="121">
        <v>1.9287031412346833</v>
      </c>
      <c r="BK10" s="539">
        <v>474</v>
      </c>
      <c r="BL10" s="36">
        <v>4.0841895599999996</v>
      </c>
      <c r="BM10" s="121">
        <v>2.5481214912446979</v>
      </c>
      <c r="BN10" s="539">
        <v>226</v>
      </c>
      <c r="BO10" s="36">
        <v>1.9487444999999999</v>
      </c>
      <c r="BP10" s="36">
        <v>1.2425465774121383</v>
      </c>
      <c r="BQ10" s="540">
        <v>286</v>
      </c>
      <c r="BR10" s="36">
        <v>2.4628422695035459</v>
      </c>
      <c r="BS10" s="36">
        <v>1.4388090331467847</v>
      </c>
    </row>
    <row r="11" spans="1:71" ht="20.100000000000001" customHeight="1" x14ac:dyDescent="0.25">
      <c r="A11" s="67" t="s">
        <v>59</v>
      </c>
      <c r="B11" s="164"/>
      <c r="C11" s="539">
        <v>61034</v>
      </c>
      <c r="D11" s="36">
        <v>523.19313299999999</v>
      </c>
      <c r="E11" s="121">
        <v>322.03476799999999</v>
      </c>
      <c r="F11" s="539">
        <v>17107</v>
      </c>
      <c r="G11" s="36">
        <v>146.63253317620041</v>
      </c>
      <c r="H11" s="121">
        <v>95.672956102314288</v>
      </c>
      <c r="I11" s="539">
        <v>6485</v>
      </c>
      <c r="J11" s="36">
        <v>55.598432607797406</v>
      </c>
      <c r="K11" s="121">
        <v>32.096395061621493</v>
      </c>
      <c r="L11" s="539">
        <v>3613</v>
      </c>
      <c r="M11" s="36">
        <v>30.91382813574327</v>
      </c>
      <c r="N11" s="121">
        <v>16.604230152836823</v>
      </c>
      <c r="O11" s="539">
        <v>5158</v>
      </c>
      <c r="P11" s="36">
        <v>44.224540011749902</v>
      </c>
      <c r="Q11" s="121">
        <v>25.352048713568621</v>
      </c>
      <c r="R11" s="539">
        <v>5016</v>
      </c>
      <c r="S11" s="36">
        <v>42.9980078032752</v>
      </c>
      <c r="T11" s="121">
        <v>25.46575150086116</v>
      </c>
      <c r="U11" s="539">
        <v>2508</v>
      </c>
      <c r="V11" s="36">
        <v>21.499393141133087</v>
      </c>
      <c r="W11" s="36">
        <v>11.827953064577038</v>
      </c>
      <c r="X11" s="36"/>
      <c r="Y11" s="67" t="s">
        <v>59</v>
      </c>
      <c r="Z11" s="164"/>
      <c r="AA11" s="539">
        <v>1942</v>
      </c>
      <c r="AB11" s="36">
        <v>16.648699700804681</v>
      </c>
      <c r="AC11" s="36">
        <v>9.7360199218560215</v>
      </c>
      <c r="AD11" s="540">
        <v>783</v>
      </c>
      <c r="AE11" s="36">
        <v>6.7023829892473117</v>
      </c>
      <c r="AF11" s="121">
        <v>3.4060982214407249</v>
      </c>
      <c r="AG11" s="539">
        <v>1886</v>
      </c>
      <c r="AH11" s="36">
        <v>16.167090999999999</v>
      </c>
      <c r="AI11" s="121">
        <v>12.191475000000001</v>
      </c>
      <c r="AJ11" s="539">
        <v>1102</v>
      </c>
      <c r="AK11" s="36">
        <v>9.4579619200940073</v>
      </c>
      <c r="AL11" s="121">
        <v>4.6965337876102389</v>
      </c>
      <c r="AM11" s="539">
        <v>1693</v>
      </c>
      <c r="AN11" s="36">
        <v>14.510590612903224</v>
      </c>
      <c r="AO11" s="121">
        <v>7.9397651945155134</v>
      </c>
      <c r="AP11" s="539">
        <v>1177</v>
      </c>
      <c r="AQ11" s="36">
        <v>10.089430999999999</v>
      </c>
      <c r="AR11" s="36">
        <v>7.8129569999999999</v>
      </c>
      <c r="AS11" s="695">
        <v>0</v>
      </c>
      <c r="AT11" s="685">
        <v>0</v>
      </c>
      <c r="AU11" s="685">
        <v>0</v>
      </c>
      <c r="AV11" s="36"/>
      <c r="AW11" s="67" t="s">
        <v>59</v>
      </c>
      <c r="AX11" s="164"/>
      <c r="AY11" s="539">
        <v>1113</v>
      </c>
      <c r="AZ11" s="36">
        <v>9.5136147183098583</v>
      </c>
      <c r="BA11" s="121">
        <v>5.3910294387779603</v>
      </c>
      <c r="BB11" s="539">
        <v>710</v>
      </c>
      <c r="BC11" s="36">
        <v>6.0827026128500821</v>
      </c>
      <c r="BD11" s="121">
        <v>3.8153547051182599</v>
      </c>
      <c r="BE11" s="539">
        <v>1400</v>
      </c>
      <c r="BF11" s="36">
        <v>11.992402057462092</v>
      </c>
      <c r="BG11" s="121">
        <v>7.7176326266858277</v>
      </c>
      <c r="BH11" s="539">
        <v>431</v>
      </c>
      <c r="BI11" s="36">
        <v>3.6944332851562502</v>
      </c>
      <c r="BJ11" s="121">
        <v>2.0769034677719498</v>
      </c>
      <c r="BK11" s="539">
        <v>477</v>
      </c>
      <c r="BL11" s="36">
        <v>4.0904622000000002</v>
      </c>
      <c r="BM11" s="121">
        <v>2.4299498642474333</v>
      </c>
      <c r="BN11" s="539">
        <v>229</v>
      </c>
      <c r="BO11" s="36">
        <v>1.9648890876623375</v>
      </c>
      <c r="BP11" s="36">
        <v>1.1864881817724655</v>
      </c>
      <c r="BQ11" s="540">
        <v>246</v>
      </c>
      <c r="BR11" s="36">
        <v>2.1108177304964539</v>
      </c>
      <c r="BS11" s="36">
        <v>1.1872995102647916</v>
      </c>
    </row>
    <row r="12" spans="1:71" ht="20.100000000000001" customHeight="1" x14ac:dyDescent="0.25">
      <c r="A12" s="67" t="s">
        <v>60</v>
      </c>
      <c r="B12" s="164"/>
      <c r="C12" s="539">
        <v>64907</v>
      </c>
      <c r="D12" s="36">
        <v>554.17749500000002</v>
      </c>
      <c r="E12" s="121">
        <v>327.24530299999998</v>
      </c>
      <c r="F12" s="539">
        <v>17823</v>
      </c>
      <c r="G12" s="36">
        <v>152.17285874864299</v>
      </c>
      <c r="H12" s="121">
        <v>95.897979590648845</v>
      </c>
      <c r="I12" s="539">
        <v>7194</v>
      </c>
      <c r="J12" s="36">
        <v>61.430865700766418</v>
      </c>
      <c r="K12" s="121">
        <v>33.841840337063175</v>
      </c>
      <c r="L12" s="539">
        <v>4345</v>
      </c>
      <c r="M12" s="36">
        <v>37.073426946514203</v>
      </c>
      <c r="N12" s="121">
        <v>19.048533621392892</v>
      </c>
      <c r="O12" s="539">
        <v>5204</v>
      </c>
      <c r="P12" s="36">
        <v>44.412856654637018</v>
      </c>
      <c r="Q12" s="121">
        <v>24.463288619397431</v>
      </c>
      <c r="R12" s="539">
        <v>5202</v>
      </c>
      <c r="S12" s="36">
        <v>44.419924716928975</v>
      </c>
      <c r="T12" s="121">
        <v>25.274517298773119</v>
      </c>
      <c r="U12" s="539">
        <v>2643</v>
      </c>
      <c r="V12" s="36">
        <v>22.579623275226282</v>
      </c>
      <c r="W12" s="36">
        <v>11.912902651283085</v>
      </c>
      <c r="X12" s="36"/>
      <c r="Y12" s="67" t="s">
        <v>60</v>
      </c>
      <c r="Z12" s="164"/>
      <c r="AA12" s="539">
        <v>2024</v>
      </c>
      <c r="AB12" s="36">
        <v>17.288195610460864</v>
      </c>
      <c r="AC12" s="36">
        <v>9.7393347163254056</v>
      </c>
      <c r="AD12" s="540">
        <v>929</v>
      </c>
      <c r="AE12" s="36">
        <v>7.9273862473118282</v>
      </c>
      <c r="AF12" s="121">
        <v>3.7680957979545702</v>
      </c>
      <c r="AG12" s="539">
        <v>2010</v>
      </c>
      <c r="AH12" s="36">
        <v>17.161427</v>
      </c>
      <c r="AI12" s="121">
        <v>12.773393</v>
      </c>
      <c r="AJ12" s="539">
        <v>1258</v>
      </c>
      <c r="AK12" s="36">
        <v>10.736840846063455</v>
      </c>
      <c r="AL12" s="121">
        <v>5.0480873200715433</v>
      </c>
      <c r="AM12" s="539">
        <v>1888</v>
      </c>
      <c r="AN12" s="36">
        <v>16.120798618279569</v>
      </c>
      <c r="AO12" s="121">
        <v>8.3040138798862344</v>
      </c>
      <c r="AP12" s="539">
        <v>1180</v>
      </c>
      <c r="AQ12" s="36">
        <v>10.074868</v>
      </c>
      <c r="AR12" s="36">
        <v>7.745215</v>
      </c>
      <c r="AS12" s="695">
        <v>0</v>
      </c>
      <c r="AT12" s="685">
        <v>0</v>
      </c>
      <c r="AU12" s="685">
        <v>0</v>
      </c>
      <c r="AV12" s="36"/>
      <c r="AW12" s="67" t="s">
        <v>60</v>
      </c>
      <c r="AX12" s="164"/>
      <c r="AY12" s="539">
        <v>1169</v>
      </c>
      <c r="AZ12" s="36">
        <v>9.9824910755441749</v>
      </c>
      <c r="BA12" s="121">
        <v>5.4001923151310862</v>
      </c>
      <c r="BB12" s="539">
        <v>918</v>
      </c>
      <c r="BC12" s="36">
        <v>7.8381593607907742</v>
      </c>
      <c r="BD12" s="121">
        <v>4.6374775246253188</v>
      </c>
      <c r="BE12" s="539">
        <v>1477</v>
      </c>
      <c r="BF12" s="36">
        <v>12.609236576217079</v>
      </c>
      <c r="BG12" s="121">
        <v>7.8430699877444896</v>
      </c>
      <c r="BH12" s="539">
        <v>422</v>
      </c>
      <c r="BI12" s="36">
        <v>3.6086161210937502</v>
      </c>
      <c r="BJ12" s="121">
        <v>1.9318006724102799</v>
      </c>
      <c r="BK12" s="539">
        <v>587</v>
      </c>
      <c r="BL12" s="36">
        <v>5.0124175200000005</v>
      </c>
      <c r="BM12" s="121">
        <v>2.9463956766678558</v>
      </c>
      <c r="BN12" s="539">
        <v>269</v>
      </c>
      <c r="BO12" s="36">
        <v>2.2930410389610389</v>
      </c>
      <c r="BP12" s="36">
        <v>1.3467939320168791</v>
      </c>
      <c r="BQ12" s="540">
        <v>278</v>
      </c>
      <c r="BR12" s="36">
        <v>2.3736920567375885</v>
      </c>
      <c r="BS12" s="36">
        <v>1.2763484742418534</v>
      </c>
    </row>
    <row r="13" spans="1:71" ht="20.100000000000001" customHeight="1" x14ac:dyDescent="0.25">
      <c r="A13" s="67" t="s">
        <v>98</v>
      </c>
      <c r="B13" s="164"/>
      <c r="C13" s="539">
        <v>65344</v>
      </c>
      <c r="D13" s="36">
        <v>555.74528599999996</v>
      </c>
      <c r="E13" s="121">
        <v>316.12230099999999</v>
      </c>
      <c r="F13" s="539">
        <v>18264</v>
      </c>
      <c r="G13" s="36">
        <v>155.33429506137787</v>
      </c>
      <c r="H13" s="121">
        <v>94.399934721561394</v>
      </c>
      <c r="I13" s="539">
        <v>7234</v>
      </c>
      <c r="J13" s="36">
        <v>61.525106692435862</v>
      </c>
      <c r="K13" s="121">
        <v>32.439940367684457</v>
      </c>
      <c r="L13" s="539">
        <v>4490</v>
      </c>
      <c r="M13" s="36">
        <v>38.15214691848027</v>
      </c>
      <c r="N13" s="121">
        <v>18.706672884072887</v>
      </c>
      <c r="O13" s="539">
        <v>5013</v>
      </c>
      <c r="P13" s="36">
        <v>42.630369094418803</v>
      </c>
      <c r="Q13" s="121">
        <v>22.459891797629179</v>
      </c>
      <c r="R13" s="539">
        <v>4903</v>
      </c>
      <c r="S13" s="36">
        <v>41.6978472530838</v>
      </c>
      <c r="T13" s="36">
        <v>22.678786298552652</v>
      </c>
      <c r="U13" s="540">
        <v>2692</v>
      </c>
      <c r="V13" s="36">
        <v>22.910486939322826</v>
      </c>
      <c r="W13" s="36">
        <v>11.446030639250273</v>
      </c>
      <c r="X13" s="36"/>
      <c r="Y13" s="67" t="s">
        <v>98</v>
      </c>
      <c r="Z13" s="164"/>
      <c r="AA13" s="539">
        <v>2044</v>
      </c>
      <c r="AB13" s="36">
        <v>17.3839725493782</v>
      </c>
      <c r="AC13" s="36">
        <v>9.3675917516991145</v>
      </c>
      <c r="AD13" s="540">
        <v>1085</v>
      </c>
      <c r="AE13" s="36">
        <v>9.2290538064516117</v>
      </c>
      <c r="AF13" s="121">
        <v>4.190208573302785</v>
      </c>
      <c r="AG13" s="539">
        <v>1937</v>
      </c>
      <c r="AH13" s="36">
        <v>16.474024</v>
      </c>
      <c r="AI13" s="121">
        <v>11.698646</v>
      </c>
      <c r="AJ13" s="539">
        <v>1159</v>
      </c>
      <c r="AK13" s="36">
        <v>9.9057991186839018</v>
      </c>
      <c r="AL13" s="121">
        <v>4.4317259878920536</v>
      </c>
      <c r="AM13" s="539">
        <v>1800</v>
      </c>
      <c r="AN13" s="36">
        <v>15.315709349462365</v>
      </c>
      <c r="AO13" s="121">
        <v>7.4587536601394087</v>
      </c>
      <c r="AP13" s="539">
        <v>1249</v>
      </c>
      <c r="AQ13" s="36">
        <v>10.622641</v>
      </c>
      <c r="AR13" s="36">
        <v>8.0867229999999992</v>
      </c>
      <c r="AS13" s="695">
        <v>0</v>
      </c>
      <c r="AT13" s="685">
        <v>0</v>
      </c>
      <c r="AU13" s="685">
        <v>0</v>
      </c>
      <c r="AV13" s="36"/>
      <c r="AW13" s="67" t="s">
        <v>98</v>
      </c>
      <c r="AX13" s="164"/>
      <c r="AY13" s="539">
        <v>1099</v>
      </c>
      <c r="AZ13" s="36">
        <v>9.3283475736235602</v>
      </c>
      <c r="BA13" s="121">
        <v>4.8537283722907754</v>
      </c>
      <c r="BB13" s="539">
        <v>971</v>
      </c>
      <c r="BC13" s="36">
        <v>8.2603898039538706</v>
      </c>
      <c r="BD13" s="121">
        <v>4.7000052193713078</v>
      </c>
      <c r="BE13" s="539">
        <v>1404</v>
      </c>
      <c r="BF13" s="36">
        <v>11.934115532322426</v>
      </c>
      <c r="BG13" s="121">
        <v>7.1810729096374972</v>
      </c>
      <c r="BH13" s="539">
        <v>471</v>
      </c>
      <c r="BI13" s="36">
        <v>4.0107490058593749</v>
      </c>
      <c r="BJ13" s="121">
        <v>2.056770033632612</v>
      </c>
      <c r="BK13" s="539">
        <v>551</v>
      </c>
      <c r="BL13" s="36">
        <v>4.6814466599999998</v>
      </c>
      <c r="BM13" s="121">
        <v>2.6150640063737263</v>
      </c>
      <c r="BN13" s="539">
        <v>254</v>
      </c>
      <c r="BO13" s="36">
        <v>2.1586477499999996</v>
      </c>
      <c r="BP13" s="36">
        <v>1.2121101997774257</v>
      </c>
      <c r="BQ13" s="540">
        <v>282</v>
      </c>
      <c r="BR13" s="36">
        <v>2.3982655319148933</v>
      </c>
      <c r="BS13" s="36">
        <v>1.2545191872754855</v>
      </c>
    </row>
    <row r="14" spans="1:71" ht="20.100000000000001" customHeight="1" x14ac:dyDescent="0.25">
      <c r="A14" s="67" t="s">
        <v>99</v>
      </c>
      <c r="B14" s="164"/>
      <c r="C14" s="539">
        <v>69433</v>
      </c>
      <c r="D14" s="36">
        <v>588.40096800000003</v>
      </c>
      <c r="E14" s="121">
        <v>321.23552999999998</v>
      </c>
      <c r="F14" s="539">
        <v>18762</v>
      </c>
      <c r="G14" s="36">
        <v>158.994529445929</v>
      </c>
      <c r="H14" s="121">
        <v>93.839931087361222</v>
      </c>
      <c r="I14" s="539">
        <v>7797</v>
      </c>
      <c r="J14" s="36">
        <v>66.072574517827391</v>
      </c>
      <c r="K14" s="121">
        <v>33.317736897151889</v>
      </c>
      <c r="L14" s="539">
        <v>5101</v>
      </c>
      <c r="M14" s="36">
        <v>43.187429904832157</v>
      </c>
      <c r="N14" s="121">
        <v>20.236902529483768</v>
      </c>
      <c r="O14" s="539">
        <v>5395</v>
      </c>
      <c r="P14" s="36">
        <v>45.723336708350821</v>
      </c>
      <c r="Q14" s="121">
        <v>23.134978079006142</v>
      </c>
      <c r="R14" s="539">
        <v>5180</v>
      </c>
      <c r="S14" s="36">
        <v>43.902209896001708</v>
      </c>
      <c r="T14" s="36">
        <v>22.988973863673969</v>
      </c>
      <c r="U14" s="540">
        <v>2829</v>
      </c>
      <c r="V14" s="36">
        <v>23.98535157559504</v>
      </c>
      <c r="W14" s="36">
        <v>11.514982388209299</v>
      </c>
      <c r="X14" s="36"/>
      <c r="Y14" s="67" t="s">
        <v>99</v>
      </c>
      <c r="Z14" s="164"/>
      <c r="AA14" s="539">
        <v>2271</v>
      </c>
      <c r="AB14" s="36">
        <v>19.24615089722019</v>
      </c>
      <c r="AC14" s="121">
        <v>9.9061265343083313</v>
      </c>
      <c r="AD14" s="539">
        <v>1276</v>
      </c>
      <c r="AE14" s="36">
        <v>10.81584817562724</v>
      </c>
      <c r="AF14" s="121">
        <v>4.5837907376571936</v>
      </c>
      <c r="AG14" s="539">
        <v>1982</v>
      </c>
      <c r="AH14" s="36">
        <v>16.796202000000001</v>
      </c>
      <c r="AI14" s="121">
        <v>11.587571000000001</v>
      </c>
      <c r="AJ14" s="539">
        <v>1251</v>
      </c>
      <c r="AK14" s="36">
        <v>10.644108317273796</v>
      </c>
      <c r="AL14" s="121">
        <v>4.4840122107064344</v>
      </c>
      <c r="AM14" s="539">
        <v>2026</v>
      </c>
      <c r="AN14" s="36">
        <v>17.165976860215054</v>
      </c>
      <c r="AO14" s="121">
        <v>8.1356684173447995</v>
      </c>
      <c r="AP14" s="539">
        <v>1206</v>
      </c>
      <c r="AQ14" s="36">
        <v>10.220091</v>
      </c>
      <c r="AR14" s="36">
        <v>7.7226710000000001</v>
      </c>
      <c r="AS14" s="695">
        <v>0</v>
      </c>
      <c r="AT14" s="685">
        <v>0</v>
      </c>
      <c r="AU14" s="685">
        <v>0</v>
      </c>
      <c r="AV14" s="36"/>
      <c r="AW14" s="67" t="s">
        <v>99</v>
      </c>
      <c r="AX14" s="164"/>
      <c r="AY14" s="539">
        <v>1295</v>
      </c>
      <c r="AZ14" s="36">
        <v>10.982936421254802</v>
      </c>
      <c r="BA14" s="121">
        <v>5.4111890491728021</v>
      </c>
      <c r="BB14" s="539">
        <v>1009</v>
      </c>
      <c r="BC14" s="36">
        <v>8.5595754464579894</v>
      </c>
      <c r="BD14" s="121">
        <v>4.5579218970638502</v>
      </c>
      <c r="BE14" s="539">
        <v>1404</v>
      </c>
      <c r="BF14" s="36">
        <v>11.891252657621708</v>
      </c>
      <c r="BG14" s="121">
        <v>6.8441786342555693</v>
      </c>
      <c r="BH14" s="539">
        <v>515</v>
      </c>
      <c r="BI14" s="36">
        <v>4.3580443105468749</v>
      </c>
      <c r="BJ14" s="121">
        <v>2.1198043264041622</v>
      </c>
      <c r="BK14" s="539">
        <v>582</v>
      </c>
      <c r="BL14" s="36">
        <v>4.9247104500000001</v>
      </c>
      <c r="BM14" s="121">
        <v>2.5945507583973519</v>
      </c>
      <c r="BN14" s="539">
        <v>240</v>
      </c>
      <c r="BO14" s="36">
        <v>2.034178694805195</v>
      </c>
      <c r="BP14" s="36">
        <v>1.1036184773221211</v>
      </c>
      <c r="BQ14" s="540">
        <v>310</v>
      </c>
      <c r="BR14" s="36">
        <v>2.6252521985815602</v>
      </c>
      <c r="BS14" s="36">
        <v>1.2959967334073743</v>
      </c>
    </row>
    <row r="15" spans="1:71" ht="20.100000000000001" customHeight="1" x14ac:dyDescent="0.25">
      <c r="A15" s="67" t="s">
        <v>100</v>
      </c>
      <c r="B15" s="164"/>
      <c r="C15" s="539">
        <v>70171</v>
      </c>
      <c r="D15" s="36">
        <v>592.85592999999994</v>
      </c>
      <c r="E15" s="121">
        <v>312.203914</v>
      </c>
      <c r="F15" s="539">
        <v>18910</v>
      </c>
      <c r="G15" s="36">
        <v>159.76142867390394</v>
      </c>
      <c r="H15" s="121">
        <v>91.159495620221747</v>
      </c>
      <c r="I15" s="539">
        <v>7819</v>
      </c>
      <c r="J15" s="36">
        <v>66.056996465178287</v>
      </c>
      <c r="K15" s="121">
        <v>32.042469818768311</v>
      </c>
      <c r="L15" s="539">
        <v>5283</v>
      </c>
      <c r="M15" s="36">
        <v>44.61554752489856</v>
      </c>
      <c r="N15" s="121">
        <v>19.953910578497887</v>
      </c>
      <c r="O15" s="539">
        <v>5334</v>
      </c>
      <c r="P15" s="36">
        <v>45.067199805287451</v>
      </c>
      <c r="Q15" s="121">
        <v>21.971404525460311</v>
      </c>
      <c r="R15" s="539">
        <v>5148</v>
      </c>
      <c r="S15" s="36">
        <v>43.494829408762236</v>
      </c>
      <c r="T15" s="36">
        <v>21.863183915737622</v>
      </c>
      <c r="U15" s="540">
        <v>2993</v>
      </c>
      <c r="V15" s="36">
        <v>25.295467789138449</v>
      </c>
      <c r="W15" s="36">
        <v>11.506568255202502</v>
      </c>
      <c r="X15" s="36"/>
      <c r="Y15" s="67" t="s">
        <v>100</v>
      </c>
      <c r="Z15" s="164"/>
      <c r="AA15" s="539">
        <v>2381</v>
      </c>
      <c r="AB15" s="36">
        <v>20.121587220921725</v>
      </c>
      <c r="AC15" s="121">
        <v>9.9398963295673806</v>
      </c>
      <c r="AD15" s="539">
        <v>1364</v>
      </c>
      <c r="AE15" s="36">
        <v>11.523857512544803</v>
      </c>
      <c r="AF15" s="121">
        <v>4.6959399532980193</v>
      </c>
      <c r="AG15" s="539">
        <v>2042</v>
      </c>
      <c r="AH15" s="36">
        <v>17.252309</v>
      </c>
      <c r="AI15" s="121">
        <v>11.777706999999999</v>
      </c>
      <c r="AJ15" s="539">
        <v>1335</v>
      </c>
      <c r="AK15" s="36">
        <v>11.282262552291423</v>
      </c>
      <c r="AL15" s="121">
        <v>4.4895898938792422</v>
      </c>
      <c r="AM15" s="539">
        <v>1937</v>
      </c>
      <c r="AN15" s="36">
        <v>16.357924446236559</v>
      </c>
      <c r="AO15" s="121">
        <v>7.2841802957259123</v>
      </c>
      <c r="AP15" s="539">
        <v>1297</v>
      </c>
      <c r="AQ15" s="36">
        <v>10.958005</v>
      </c>
      <c r="AR15" s="36">
        <v>8.3101629999999993</v>
      </c>
      <c r="AS15" s="695">
        <v>0</v>
      </c>
      <c r="AT15" s="685">
        <v>0</v>
      </c>
      <c r="AU15" s="685">
        <v>0</v>
      </c>
      <c r="AV15" s="36"/>
      <c r="AW15" s="67" t="s">
        <v>100</v>
      </c>
      <c r="AX15" s="164"/>
      <c r="AY15" s="539">
        <v>1262</v>
      </c>
      <c r="AZ15" s="36">
        <v>10.661195499359797</v>
      </c>
      <c r="BA15" s="121">
        <v>5.0329775417044145</v>
      </c>
      <c r="BB15" s="539">
        <v>816</v>
      </c>
      <c r="BC15" s="36">
        <v>6.8943871795716634</v>
      </c>
      <c r="BD15" s="121">
        <v>3.7010896547855046</v>
      </c>
      <c r="BE15" s="539">
        <v>1428</v>
      </c>
      <c r="BF15" s="36">
        <v>12.068564154828412</v>
      </c>
      <c r="BG15" s="121">
        <v>6.7274645511900113</v>
      </c>
      <c r="BH15" s="539">
        <v>556</v>
      </c>
      <c r="BI15" s="36">
        <v>4.6966700371093753</v>
      </c>
      <c r="BJ15" s="121">
        <v>2.2072673241986518</v>
      </c>
      <c r="BK15" s="539">
        <v>613</v>
      </c>
      <c r="BL15" s="36">
        <v>5.1774673500000006</v>
      </c>
      <c r="BM15" s="121">
        <v>2.6480904338121851</v>
      </c>
      <c r="BN15" s="539">
        <v>245</v>
      </c>
      <c r="BO15" s="36">
        <v>2.0695824740259741</v>
      </c>
      <c r="BP15" s="36">
        <v>1.0824400284469564</v>
      </c>
      <c r="BQ15" s="540">
        <v>251</v>
      </c>
      <c r="BR15" s="36">
        <v>2.1139801418439719</v>
      </c>
      <c r="BS15" s="36">
        <v>0.97618202197160542</v>
      </c>
    </row>
    <row r="16" spans="1:71" ht="20.100000000000001" customHeight="1" x14ac:dyDescent="0.25">
      <c r="A16" s="67" t="s">
        <v>103</v>
      </c>
      <c r="B16" s="164"/>
      <c r="C16" s="539">
        <v>70910</v>
      </c>
      <c r="D16" s="36">
        <v>597.69890599999997</v>
      </c>
      <c r="E16" s="121">
        <v>304.47475600000001</v>
      </c>
      <c r="F16" s="539">
        <v>19384</v>
      </c>
      <c r="G16" s="36">
        <v>163.38732999999999</v>
      </c>
      <c r="H16" s="121">
        <v>90.301693</v>
      </c>
      <c r="I16" s="539">
        <v>8184</v>
      </c>
      <c r="J16" s="36">
        <v>68.982765000000001</v>
      </c>
      <c r="K16" s="36">
        <v>32.114393</v>
      </c>
      <c r="L16" s="540">
        <v>5816</v>
      </c>
      <c r="M16" s="36">
        <v>49.022942</v>
      </c>
      <c r="N16" s="121">
        <v>20.89011</v>
      </c>
      <c r="O16" s="540">
        <v>5216</v>
      </c>
      <c r="P16" s="36">
        <v>43.965555000000002</v>
      </c>
      <c r="Q16" s="121">
        <v>20.624495</v>
      </c>
      <c r="R16" s="540">
        <v>4929</v>
      </c>
      <c r="S16" s="36">
        <v>41.546438000000002</v>
      </c>
      <c r="T16" s="36">
        <v>19.977281000000001</v>
      </c>
      <c r="U16" s="540">
        <v>2995</v>
      </c>
      <c r="V16" s="36">
        <v>25.244792</v>
      </c>
      <c r="W16" s="36">
        <v>11.102319</v>
      </c>
      <c r="X16" s="36"/>
      <c r="Y16" s="67" t="s">
        <v>103</v>
      </c>
      <c r="Z16" s="164"/>
      <c r="AA16" s="539">
        <v>2379</v>
      </c>
      <c r="AB16" s="36">
        <v>20.052541000000002</v>
      </c>
      <c r="AC16" s="121">
        <v>9.4465450000000004</v>
      </c>
      <c r="AD16" s="540">
        <v>1203</v>
      </c>
      <c r="AE16" s="36">
        <v>10.140062</v>
      </c>
      <c r="AF16" s="121">
        <v>3.9681320000000002</v>
      </c>
      <c r="AG16" s="539">
        <v>2043</v>
      </c>
      <c r="AH16" s="36">
        <v>17.220403999999998</v>
      </c>
      <c r="AI16" s="121">
        <v>11.492495</v>
      </c>
      <c r="AJ16" s="540">
        <v>1274</v>
      </c>
      <c r="AK16" s="36">
        <v>10.738519</v>
      </c>
      <c r="AL16" s="121">
        <v>4.0985459999999998</v>
      </c>
      <c r="AM16" s="540">
        <v>1827</v>
      </c>
      <c r="AN16" s="36">
        <v>15.399744999999999</v>
      </c>
      <c r="AO16" s="121">
        <v>6.7179849999999997</v>
      </c>
      <c r="AP16" s="540">
        <v>1314</v>
      </c>
      <c r="AQ16" s="36">
        <v>11.075678</v>
      </c>
      <c r="AR16" s="36">
        <v>8.4862260000000003</v>
      </c>
      <c r="AS16" s="695">
        <v>0</v>
      </c>
      <c r="AT16" s="685">
        <v>0</v>
      </c>
      <c r="AU16" s="685">
        <v>0</v>
      </c>
      <c r="AV16" s="36"/>
      <c r="AW16" s="67" t="s">
        <v>103</v>
      </c>
      <c r="AX16" s="164"/>
      <c r="AY16" s="539">
        <v>1270</v>
      </c>
      <c r="AZ16" s="36">
        <v>10.704803</v>
      </c>
      <c r="BA16" s="121">
        <v>4.9551499999999997</v>
      </c>
      <c r="BB16" s="539">
        <v>673</v>
      </c>
      <c r="BC16" s="36">
        <v>5.6727030000000003</v>
      </c>
      <c r="BD16" s="121">
        <v>3.185638</v>
      </c>
      <c r="BE16" s="539">
        <v>1318</v>
      </c>
      <c r="BF16" s="36">
        <v>11.109394</v>
      </c>
      <c r="BG16" s="121">
        <v>5.9349569999999998</v>
      </c>
      <c r="BH16" s="540">
        <v>533</v>
      </c>
      <c r="BI16" s="36">
        <v>4.4926459999999997</v>
      </c>
      <c r="BJ16" s="121">
        <v>2.0100530000000001</v>
      </c>
      <c r="BK16" s="540">
        <v>594</v>
      </c>
      <c r="BL16" s="36">
        <v>5.0068140000000003</v>
      </c>
      <c r="BM16" s="121">
        <v>2.4772029999999998</v>
      </c>
      <c r="BN16" s="539">
        <v>303</v>
      </c>
      <c r="BO16" s="36">
        <v>2.5539809999999998</v>
      </c>
      <c r="BP16" s="36">
        <v>1.298176</v>
      </c>
      <c r="BQ16" s="540">
        <v>280</v>
      </c>
      <c r="BR16" s="36">
        <v>2.3601139999999998</v>
      </c>
      <c r="BS16" s="36">
        <v>1.014332</v>
      </c>
    </row>
    <row r="17" spans="1:71" ht="20.100000000000001" customHeight="1" x14ac:dyDescent="0.25">
      <c r="A17" s="67" t="s">
        <v>104</v>
      </c>
      <c r="B17" s="164"/>
      <c r="C17" s="539">
        <v>72420</v>
      </c>
      <c r="D17" s="36">
        <v>609.23815999999999</v>
      </c>
      <c r="E17" s="121">
        <v>297.82162099999999</v>
      </c>
      <c r="F17" s="539">
        <v>19689</v>
      </c>
      <c r="G17" s="36">
        <v>165.63504699999999</v>
      </c>
      <c r="H17" s="121">
        <v>88.467765999999997</v>
      </c>
      <c r="I17" s="539">
        <v>8484</v>
      </c>
      <c r="J17" s="36">
        <v>71.372225</v>
      </c>
      <c r="K17" s="36">
        <v>31.422446000000001</v>
      </c>
      <c r="L17" s="540">
        <v>6250</v>
      </c>
      <c r="M17" s="36">
        <v>52.578549000000002</v>
      </c>
      <c r="N17" s="121">
        <v>21.454818</v>
      </c>
      <c r="O17" s="540">
        <v>5167</v>
      </c>
      <c r="P17" s="36">
        <v>43.467737999999997</v>
      </c>
      <c r="Q17" s="121">
        <v>19.543697000000002</v>
      </c>
      <c r="R17" s="540">
        <v>4952</v>
      </c>
      <c r="S17" s="36">
        <v>41.659036</v>
      </c>
      <c r="T17" s="36">
        <v>19.248951000000002</v>
      </c>
      <c r="U17" s="540">
        <v>3151</v>
      </c>
      <c r="V17" s="36">
        <v>26.508001</v>
      </c>
      <c r="W17" s="36">
        <v>11.052663000000001</v>
      </c>
      <c r="X17" s="36"/>
      <c r="Y17" s="67" t="s">
        <v>104</v>
      </c>
      <c r="Z17" s="164"/>
      <c r="AA17" s="539">
        <v>2466</v>
      </c>
      <c r="AB17" s="36">
        <v>20.745391999999999</v>
      </c>
      <c r="AC17" s="121">
        <v>9.2400649999999995</v>
      </c>
      <c r="AD17" s="540">
        <v>1447</v>
      </c>
      <c r="AE17" s="36">
        <v>12.172986</v>
      </c>
      <c r="AF17" s="121">
        <v>4.5940289999999999</v>
      </c>
      <c r="AG17" s="539">
        <v>1939</v>
      </c>
      <c r="AH17" s="36">
        <v>16.311969000000001</v>
      </c>
      <c r="AI17" s="121">
        <v>10.518228000000001</v>
      </c>
      <c r="AJ17" s="540">
        <v>1184</v>
      </c>
      <c r="AK17" s="36">
        <v>9.9604800000000004</v>
      </c>
      <c r="AL17" s="121">
        <v>3.6091730000000002</v>
      </c>
      <c r="AM17" s="540">
        <v>1755</v>
      </c>
      <c r="AN17" s="36">
        <v>14.764056</v>
      </c>
      <c r="AO17" s="121">
        <v>6.1206569999999996</v>
      </c>
      <c r="AP17" s="539">
        <v>1310</v>
      </c>
      <c r="AQ17" s="36">
        <v>11.020464</v>
      </c>
      <c r="AR17" s="36">
        <v>8.3834759999999999</v>
      </c>
      <c r="AS17" s="695">
        <v>0</v>
      </c>
      <c r="AT17" s="685">
        <v>0</v>
      </c>
      <c r="AU17" s="685">
        <v>0</v>
      </c>
      <c r="AV17" s="36"/>
      <c r="AW17" s="67" t="s">
        <v>104</v>
      </c>
      <c r="AX17" s="164"/>
      <c r="AY17" s="539">
        <v>1283</v>
      </c>
      <c r="AZ17" s="36">
        <v>10.793324</v>
      </c>
      <c r="BA17" s="121">
        <v>4.6867229999999998</v>
      </c>
      <c r="BB17" s="539">
        <v>672</v>
      </c>
      <c r="BC17" s="36">
        <v>5.6532460000000002</v>
      </c>
      <c r="BD17" s="121">
        <v>3.1108419999999999</v>
      </c>
      <c r="BE17" s="539">
        <v>1229</v>
      </c>
      <c r="BF17" s="36">
        <v>10.339046</v>
      </c>
      <c r="BG17" s="121">
        <v>5.291995</v>
      </c>
      <c r="BH17" s="540">
        <v>592</v>
      </c>
      <c r="BI17" s="36">
        <v>4.9802400000000002</v>
      </c>
      <c r="BJ17" s="121">
        <v>2.1553119999999999</v>
      </c>
      <c r="BK17" s="540">
        <v>633</v>
      </c>
      <c r="BL17" s="36">
        <v>5.3251549999999996</v>
      </c>
      <c r="BM17" s="121">
        <v>2.6126499999999999</v>
      </c>
      <c r="BN17" s="539">
        <v>283</v>
      </c>
      <c r="BO17" s="36">
        <v>2.380757</v>
      </c>
      <c r="BP17" s="36">
        <v>1.1458090000000001</v>
      </c>
      <c r="BQ17" s="540">
        <v>253</v>
      </c>
      <c r="BR17" s="36">
        <v>2.1283799999999999</v>
      </c>
      <c r="BS17" s="36">
        <v>0.918624</v>
      </c>
    </row>
    <row r="18" spans="1:71" ht="20.100000000000001" customHeight="1" x14ac:dyDescent="0.25">
      <c r="A18" s="67" t="s">
        <v>291</v>
      </c>
      <c r="B18" s="164"/>
      <c r="C18" s="539">
        <v>71682</v>
      </c>
      <c r="D18" s="36">
        <v>602.73934361263298</v>
      </c>
      <c r="E18" s="121">
        <v>284.27172812634302</v>
      </c>
      <c r="F18" s="539">
        <v>19911</v>
      </c>
      <c r="G18" s="36">
        <v>167.421989769693</v>
      </c>
      <c r="H18" s="121">
        <v>86.710038251275705</v>
      </c>
      <c r="I18" s="539">
        <v>8648</v>
      </c>
      <c r="J18" s="36">
        <v>72.716858396278795</v>
      </c>
      <c r="K18" s="36">
        <v>30.978852311254698</v>
      </c>
      <c r="L18" s="540">
        <v>5516</v>
      </c>
      <c r="M18" s="36">
        <v>46.381381928061302</v>
      </c>
      <c r="N18" s="121">
        <v>18.119343223406201</v>
      </c>
      <c r="O18" s="540">
        <v>4888</v>
      </c>
      <c r="P18" s="36">
        <v>41.100833006592403</v>
      </c>
      <c r="Q18" s="121">
        <v>17.872063109997399</v>
      </c>
      <c r="R18" s="540">
        <v>5051</v>
      </c>
      <c r="S18" s="36">
        <v>42.471421341304797</v>
      </c>
      <c r="T18" s="36">
        <v>18.594982880382201</v>
      </c>
      <c r="U18" s="540">
        <v>3296</v>
      </c>
      <c r="V18" s="36">
        <v>27.714473320320899</v>
      </c>
      <c r="W18" s="36">
        <v>10.9701254990657</v>
      </c>
      <c r="X18" s="36"/>
      <c r="Y18" s="67" t="s">
        <v>291</v>
      </c>
      <c r="Z18" s="164"/>
      <c r="AA18" s="539">
        <v>2547</v>
      </c>
      <c r="AB18" s="36">
        <v>21.4164937945562</v>
      </c>
      <c r="AC18" s="121">
        <v>9.1706121008094001</v>
      </c>
      <c r="AD18" s="540">
        <v>1618</v>
      </c>
      <c r="AE18" s="36">
        <v>13.6049811384342</v>
      </c>
      <c r="AF18" s="121">
        <v>4.9282519726052998</v>
      </c>
      <c r="AG18" s="539">
        <v>2024</v>
      </c>
      <c r="AH18" s="36">
        <v>17.018839199129101</v>
      </c>
      <c r="AI18" s="121">
        <v>11.0643374279867</v>
      </c>
      <c r="AJ18" s="540">
        <v>1324</v>
      </c>
      <c r="AK18" s="36">
        <v>11.1328770255172</v>
      </c>
      <c r="AL18" s="121">
        <v>3.8211764649856002</v>
      </c>
      <c r="AM18" s="540">
        <v>1560</v>
      </c>
      <c r="AN18" s="36">
        <v>13.117287129763501</v>
      </c>
      <c r="AO18" s="121">
        <v>5.2726426852371997</v>
      </c>
      <c r="AP18" s="539">
        <v>1252</v>
      </c>
      <c r="AQ18" s="36">
        <v>10.527463773374301</v>
      </c>
      <c r="AR18" s="36">
        <v>8.3084764161545994</v>
      </c>
      <c r="AS18" s="555" t="s">
        <v>568</v>
      </c>
      <c r="AT18" s="138" t="s">
        <v>859</v>
      </c>
      <c r="AU18" s="138" t="s">
        <v>859</v>
      </c>
      <c r="AV18" s="36"/>
      <c r="AW18" s="67" t="s">
        <v>291</v>
      </c>
      <c r="AX18" s="164"/>
      <c r="AY18" s="539">
        <v>915</v>
      </c>
      <c r="AZ18" s="36">
        <v>7.6937934126498</v>
      </c>
      <c r="BA18" s="121">
        <v>3.3515344891496999</v>
      </c>
      <c r="BB18" s="539">
        <v>671</v>
      </c>
      <c r="BC18" s="36">
        <v>5.6421151692764999</v>
      </c>
      <c r="BD18" s="121">
        <v>2.8391302335283002</v>
      </c>
      <c r="BE18" s="539">
        <v>1092</v>
      </c>
      <c r="BF18" s="36">
        <v>9.1821009908345008</v>
      </c>
      <c r="BG18" s="121">
        <v>4.6035356335215996</v>
      </c>
      <c r="BH18" s="540">
        <v>598</v>
      </c>
      <c r="BI18" s="36">
        <v>5.0282933997427</v>
      </c>
      <c r="BJ18" s="121">
        <v>2.0800254827681002</v>
      </c>
      <c r="BK18" s="540">
        <v>654</v>
      </c>
      <c r="BL18" s="36">
        <v>5.4991703736315998</v>
      </c>
      <c r="BM18" s="121">
        <v>2.5038061516262999</v>
      </c>
      <c r="BN18" s="539">
        <v>330</v>
      </c>
      <c r="BO18" s="36">
        <v>2.7748107389883998</v>
      </c>
      <c r="BP18" s="36">
        <v>1.3235593682125999</v>
      </c>
      <c r="BQ18" s="540">
        <v>311</v>
      </c>
      <c r="BR18" s="36">
        <v>2.6150489085617998</v>
      </c>
      <c r="BS18" s="36">
        <v>1.1059610827391</v>
      </c>
    </row>
    <row r="19" spans="1:71" ht="20.100000000000001" customHeight="1" x14ac:dyDescent="0.25">
      <c r="A19" s="67" t="s">
        <v>533</v>
      </c>
      <c r="B19" s="164"/>
      <c r="C19" s="539">
        <v>77108</v>
      </c>
      <c r="D19" s="36">
        <v>651.13756328140801</v>
      </c>
      <c r="E19" s="121">
        <v>295.44597922970701</v>
      </c>
      <c r="F19" s="539">
        <v>20535</v>
      </c>
      <c r="G19" s="36">
        <v>173.40755644010599</v>
      </c>
      <c r="H19" s="121">
        <v>87.115901658088703</v>
      </c>
      <c r="I19" s="539">
        <v>9213</v>
      </c>
      <c r="J19" s="36">
        <v>77.799065862318002</v>
      </c>
      <c r="K19" s="36">
        <v>31.6287315827086</v>
      </c>
      <c r="L19" s="540">
        <v>5491</v>
      </c>
      <c r="M19" s="36">
        <v>46.368682367305702</v>
      </c>
      <c r="N19" s="121">
        <v>17.471360885470599</v>
      </c>
      <c r="O19" s="540">
        <v>5099</v>
      </c>
      <c r="P19" s="36">
        <v>43.058443159878301</v>
      </c>
      <c r="Q19" s="121">
        <v>18.1088844084654</v>
      </c>
      <c r="R19" s="540">
        <v>5672</v>
      </c>
      <c r="S19" s="36">
        <v>47.897134654408703</v>
      </c>
      <c r="T19" s="36">
        <v>20.1685949386594</v>
      </c>
      <c r="U19" s="540">
        <v>3887</v>
      </c>
      <c r="V19" s="36">
        <v>32.823723977730403</v>
      </c>
      <c r="W19" s="36">
        <v>12.279782227279901</v>
      </c>
      <c r="X19" s="36"/>
      <c r="Y19" s="67" t="s">
        <v>533</v>
      </c>
      <c r="Z19" s="164"/>
      <c r="AA19" s="539">
        <v>2719</v>
      </c>
      <c r="AB19" s="36">
        <v>22.9605622576406</v>
      </c>
      <c r="AC19" s="121">
        <v>9.3682389191381006</v>
      </c>
      <c r="AD19" s="540">
        <v>1805</v>
      </c>
      <c r="AE19" s="36">
        <v>15.242300432159301</v>
      </c>
      <c r="AF19" s="121">
        <v>5.1586431449720997</v>
      </c>
      <c r="AG19" s="539">
        <v>2058</v>
      </c>
      <c r="AH19" s="36">
        <v>17.378755838993801</v>
      </c>
      <c r="AI19" s="121">
        <v>11.0368581838121</v>
      </c>
      <c r="AJ19" s="540">
        <v>1507</v>
      </c>
      <c r="AK19" s="36">
        <v>12.7258430754926</v>
      </c>
      <c r="AL19" s="121">
        <v>4.0811539181868</v>
      </c>
      <c r="AM19" s="540">
        <v>1856</v>
      </c>
      <c r="AN19" s="36">
        <v>15.6729693086358</v>
      </c>
      <c r="AO19" s="121">
        <v>5.9017048253543001</v>
      </c>
      <c r="AP19" s="539">
        <v>1255</v>
      </c>
      <c r="AQ19" s="36">
        <v>10.5978321564321</v>
      </c>
      <c r="AR19" s="36">
        <v>8.1763935598717996</v>
      </c>
      <c r="AS19" s="555" t="s">
        <v>569</v>
      </c>
      <c r="AT19" s="414">
        <v>2.6600139999999999</v>
      </c>
      <c r="AU19" s="414">
        <v>1.2399560000000001</v>
      </c>
      <c r="AV19" s="36"/>
      <c r="AW19" s="67" t="s">
        <v>533</v>
      </c>
      <c r="AX19" s="164"/>
      <c r="AY19" s="539">
        <v>1055</v>
      </c>
      <c r="AZ19" s="36">
        <v>8.9089346016221995</v>
      </c>
      <c r="BA19" s="121">
        <v>3.655560280644</v>
      </c>
      <c r="BB19" s="539">
        <v>792</v>
      </c>
      <c r="BC19" s="36">
        <v>6.6880343170472001</v>
      </c>
      <c r="BD19" s="121">
        <v>3.3285713498368001</v>
      </c>
      <c r="BE19" s="539">
        <v>1147</v>
      </c>
      <c r="BF19" s="36">
        <v>9.6858274768348007</v>
      </c>
      <c r="BG19" s="121">
        <v>4.7339256745652003</v>
      </c>
      <c r="BH19" s="540">
        <v>762</v>
      </c>
      <c r="BI19" s="36">
        <v>6.4346996838257002</v>
      </c>
      <c r="BJ19" s="121">
        <v>2.5746924198471999</v>
      </c>
      <c r="BK19" s="540">
        <v>673</v>
      </c>
      <c r="BL19" s="36">
        <v>5.6831402719352999</v>
      </c>
      <c r="BM19" s="121">
        <v>2.5287419181706001</v>
      </c>
      <c r="BN19" s="539">
        <v>338</v>
      </c>
      <c r="BO19" s="36">
        <v>2.8542368676287002</v>
      </c>
      <c r="BP19" s="36">
        <v>1.2868494661670999</v>
      </c>
      <c r="BQ19" s="540">
        <v>348</v>
      </c>
      <c r="BR19" s="36">
        <v>2.9386817453692</v>
      </c>
      <c r="BS19" s="36">
        <v>1.1500151712380999</v>
      </c>
    </row>
    <row r="20" spans="1:71" ht="20.100000000000001" customHeight="1" x14ac:dyDescent="0.25">
      <c r="A20" s="67" t="s">
        <v>567</v>
      </c>
      <c r="B20" s="164"/>
      <c r="C20" s="554">
        <v>88033</v>
      </c>
      <c r="D20" s="414">
        <v>747.24169580312002</v>
      </c>
      <c r="E20" s="415">
        <v>322.05360709831399</v>
      </c>
      <c r="F20" s="554">
        <v>20769</v>
      </c>
      <c r="G20" s="414">
        <v>176.29142230907701</v>
      </c>
      <c r="H20" s="415">
        <v>85.552453917218301</v>
      </c>
      <c r="I20" s="554">
        <v>10138</v>
      </c>
      <c r="J20" s="414">
        <v>86.053369895971201</v>
      </c>
      <c r="K20" s="415">
        <v>33.318074961845902</v>
      </c>
      <c r="L20" s="555">
        <v>5753</v>
      </c>
      <c r="M20" s="414">
        <v>48.832613633016599</v>
      </c>
      <c r="N20" s="415">
        <v>17.679882855823301</v>
      </c>
      <c r="O20" s="555">
        <v>5273</v>
      </c>
      <c r="P20" s="414">
        <v>44.7582777136966</v>
      </c>
      <c r="Q20" s="415">
        <v>17.921351139950399</v>
      </c>
      <c r="R20" s="555">
        <v>5988</v>
      </c>
      <c r="S20" s="414">
        <v>50.827340593517</v>
      </c>
      <c r="T20" s="414">
        <v>20.336894353555799</v>
      </c>
      <c r="U20" s="555">
        <v>4398</v>
      </c>
      <c r="V20" s="414">
        <v>37.331102860769498</v>
      </c>
      <c r="W20" s="414">
        <v>13.421458492966799</v>
      </c>
      <c r="X20" s="414"/>
      <c r="Y20" s="67" t="s">
        <v>567</v>
      </c>
      <c r="Z20" s="164"/>
      <c r="AA20" s="554">
        <v>2881</v>
      </c>
      <c r="AB20" s="414">
        <v>24.454503715751901</v>
      </c>
      <c r="AC20" s="415">
        <v>9.7056044182233006</v>
      </c>
      <c r="AD20" s="555">
        <v>1932</v>
      </c>
      <c r="AE20" s="414">
        <v>16.399202075262998</v>
      </c>
      <c r="AF20" s="415">
        <v>5.4149652582628001</v>
      </c>
      <c r="AG20" s="554">
        <v>2130</v>
      </c>
      <c r="AH20" s="414">
        <v>18.079865641982501</v>
      </c>
      <c r="AI20" s="415">
        <v>10.6340898091248</v>
      </c>
      <c r="AJ20" s="555">
        <v>1695</v>
      </c>
      <c r="AK20" s="414">
        <v>14.387498715098801</v>
      </c>
      <c r="AL20" s="414">
        <v>4.5056693192047996</v>
      </c>
      <c r="AM20" s="555">
        <v>1910</v>
      </c>
      <c r="AN20" s="414">
        <v>16.2124616789608</v>
      </c>
      <c r="AO20" s="415">
        <v>5.8117586442781004</v>
      </c>
      <c r="AP20" s="554">
        <v>1368</v>
      </c>
      <c r="AQ20" s="414">
        <v>11.611857370061999</v>
      </c>
      <c r="AR20" s="414">
        <v>8.8088217023003992</v>
      </c>
      <c r="AS20" s="555" t="s">
        <v>571</v>
      </c>
      <c r="AT20" s="414">
        <v>53.356824143428199</v>
      </c>
      <c r="AU20" s="414">
        <v>20.8497848460356</v>
      </c>
      <c r="AV20" s="414"/>
      <c r="AW20" s="67" t="s">
        <v>567</v>
      </c>
      <c r="AX20" s="164"/>
      <c r="AY20" s="554">
        <v>1133</v>
      </c>
      <c r="AZ20" s="414">
        <v>9.6171304095616001</v>
      </c>
      <c r="BA20" s="415">
        <v>3.8173163863838999</v>
      </c>
      <c r="BB20" s="554">
        <v>811</v>
      </c>
      <c r="BC20" s="414">
        <v>6.8839300636844003</v>
      </c>
      <c r="BD20" s="414">
        <v>3.1285237771372998</v>
      </c>
      <c r="BE20" s="555">
        <v>1157</v>
      </c>
      <c r="BF20" s="414">
        <v>9.8208472055276008</v>
      </c>
      <c r="BG20" s="415">
        <v>4.6814006201194998</v>
      </c>
      <c r="BH20" s="555">
        <v>777</v>
      </c>
      <c r="BI20" s="414">
        <v>6.5953312693991997</v>
      </c>
      <c r="BJ20" s="415">
        <v>2.4722505481393999</v>
      </c>
      <c r="BK20" s="555">
        <v>669</v>
      </c>
      <c r="BL20" s="414">
        <v>5.6786056875522002</v>
      </c>
      <c r="BM20" s="415">
        <v>2.5126088896440999</v>
      </c>
      <c r="BN20" s="554">
        <v>312</v>
      </c>
      <c r="BO20" s="414">
        <v>2.6483180000000002</v>
      </c>
      <c r="BP20" s="414">
        <v>1.1625350000000001</v>
      </c>
      <c r="BQ20" s="555">
        <v>330</v>
      </c>
      <c r="BR20" s="414">
        <v>2.8011059445324999</v>
      </c>
      <c r="BS20" s="414">
        <v>1.1237877697658001</v>
      </c>
    </row>
    <row r="21" spans="1:71" ht="20.100000000000001" customHeight="1" x14ac:dyDescent="0.25">
      <c r="A21" s="742" t="s">
        <v>601</v>
      </c>
      <c r="B21" s="164"/>
      <c r="C21" s="554">
        <v>86614</v>
      </c>
      <c r="D21" s="414">
        <v>733.001958855363</v>
      </c>
      <c r="E21" s="415">
        <v>309.58582202720498</v>
      </c>
      <c r="F21" s="554">
        <v>21241</v>
      </c>
      <c r="G21" s="414">
        <v>179.759560902934</v>
      </c>
      <c r="H21" s="415">
        <v>84.991994951882205</v>
      </c>
      <c r="I21" s="554">
        <v>9948</v>
      </c>
      <c r="J21" s="414">
        <v>84.188508632474594</v>
      </c>
      <c r="K21" s="414">
        <v>32.185006935115297</v>
      </c>
      <c r="L21" s="555">
        <v>6880</v>
      </c>
      <c r="M21" s="414">
        <v>58.224461137055201</v>
      </c>
      <c r="N21" s="415">
        <v>20.4067968613844</v>
      </c>
      <c r="O21" s="555">
        <v>5097</v>
      </c>
      <c r="P21" s="414">
        <v>43.135185816216598</v>
      </c>
      <c r="Q21" s="415">
        <v>16.878710321937302</v>
      </c>
      <c r="R21" s="555">
        <v>5650</v>
      </c>
      <c r="S21" s="414">
        <v>47.815146137261898</v>
      </c>
      <c r="T21" s="414">
        <v>18.549134228350798</v>
      </c>
      <c r="U21" s="555">
        <v>4400</v>
      </c>
      <c r="V21" s="414">
        <v>37.236573983000397</v>
      </c>
      <c r="W21" s="414">
        <v>13.0453991539228</v>
      </c>
      <c r="X21" s="414"/>
      <c r="Y21" s="742" t="s">
        <v>601</v>
      </c>
      <c r="Z21" s="164"/>
      <c r="AA21" s="554">
        <v>2898</v>
      </c>
      <c r="AB21" s="414">
        <v>24.525361682439801</v>
      </c>
      <c r="AC21" s="415">
        <v>9.4056869859053993</v>
      </c>
      <c r="AD21" s="555">
        <v>2133</v>
      </c>
      <c r="AE21" s="414">
        <v>18.051275524031801</v>
      </c>
      <c r="AF21" s="415">
        <v>5.7825695210754997</v>
      </c>
      <c r="AG21" s="554">
        <v>2142</v>
      </c>
      <c r="AH21" s="414">
        <v>18.127441243542499</v>
      </c>
      <c r="AI21" s="415">
        <v>10.7850049278925</v>
      </c>
      <c r="AJ21" s="555">
        <v>1788</v>
      </c>
      <c r="AK21" s="414">
        <v>15.131589609455601</v>
      </c>
      <c r="AL21" s="414">
        <v>4.5509586306085001</v>
      </c>
      <c r="AM21" s="555">
        <v>1891</v>
      </c>
      <c r="AN21" s="414">
        <v>16.003263954966801</v>
      </c>
      <c r="AO21" s="415">
        <v>5.6625387567779999</v>
      </c>
      <c r="AP21" s="555">
        <v>1398</v>
      </c>
      <c r="AQ21" s="414">
        <v>11.831075097326</v>
      </c>
      <c r="AR21" s="414">
        <v>9.3080949362705994</v>
      </c>
      <c r="AS21" s="555" t="s">
        <v>605</v>
      </c>
      <c r="AT21" s="414">
        <v>31.4056650115715</v>
      </c>
      <c r="AU21" s="414">
        <v>11.7319499912258</v>
      </c>
      <c r="AV21" s="414"/>
      <c r="AW21" s="742" t="s">
        <v>601</v>
      </c>
      <c r="AX21" s="164"/>
      <c r="AY21" s="554">
        <v>1184</v>
      </c>
      <c r="AZ21" s="414">
        <v>10.0200235445165</v>
      </c>
      <c r="BA21" s="415">
        <v>3.8822516392191999</v>
      </c>
      <c r="BB21" s="554">
        <v>945</v>
      </c>
      <c r="BC21" s="414">
        <v>7.9974005486216999</v>
      </c>
      <c r="BD21" s="414">
        <v>3.5831495566482001</v>
      </c>
      <c r="BE21" s="555">
        <v>1003</v>
      </c>
      <c r="BF21" s="414">
        <v>8.4882462965793994</v>
      </c>
      <c r="BG21" s="415">
        <v>3.9458815253203001</v>
      </c>
      <c r="BH21" s="555">
        <v>805</v>
      </c>
      <c r="BI21" s="414">
        <v>6.8126004673444003</v>
      </c>
      <c r="BJ21" s="415">
        <v>2.4507321166575</v>
      </c>
      <c r="BK21" s="555">
        <v>651</v>
      </c>
      <c r="BL21" s="414">
        <v>5.5093203779394004</v>
      </c>
      <c r="BM21" s="415">
        <v>2.2776579792317002</v>
      </c>
      <c r="BN21" s="554">
        <v>352</v>
      </c>
      <c r="BO21" s="414">
        <v>2.9789259186400301</v>
      </c>
      <c r="BP21" s="414">
        <v>1.25671037388365</v>
      </c>
      <c r="BQ21" s="555">
        <v>355</v>
      </c>
      <c r="BR21" s="414">
        <v>3.0043144918103</v>
      </c>
      <c r="BS21" s="414">
        <v>1.1462832955380999</v>
      </c>
    </row>
    <row r="22" spans="1:71" ht="20.100000000000001" customHeight="1" x14ac:dyDescent="0.25">
      <c r="A22" s="741" t="s">
        <v>761</v>
      </c>
      <c r="B22" s="764"/>
      <c r="C22" s="702">
        <v>85335</v>
      </c>
      <c r="D22" s="416">
        <v>718.87682856158699</v>
      </c>
      <c r="E22" s="417">
        <v>295.38243161291399</v>
      </c>
      <c r="F22" s="541">
        <v>21737</v>
      </c>
      <c r="G22" s="416">
        <v>183.11625502365001</v>
      </c>
      <c r="H22" s="417">
        <v>83.531621817013701</v>
      </c>
      <c r="I22" s="541">
        <v>9828</v>
      </c>
      <c r="J22" s="416">
        <v>82.792775193100994</v>
      </c>
      <c r="K22" s="416">
        <v>30.693422109151701</v>
      </c>
      <c r="L22" s="542">
        <v>7064</v>
      </c>
      <c r="M22" s="416">
        <v>59.5083601917039</v>
      </c>
      <c r="N22" s="416">
        <v>20.278232161883299</v>
      </c>
      <c r="O22" s="542">
        <v>5338</v>
      </c>
      <c r="P22" s="416">
        <v>44.968237075780699</v>
      </c>
      <c r="Q22" s="417">
        <v>17.0643384989948</v>
      </c>
      <c r="R22" s="542">
        <v>5146</v>
      </c>
      <c r="S22" s="416">
        <v>43.350795802166999</v>
      </c>
      <c r="T22" s="416">
        <v>16.2097025894941</v>
      </c>
      <c r="U22" s="542">
        <v>4543</v>
      </c>
      <c r="V22" s="416">
        <v>38.271019302223998</v>
      </c>
      <c r="W22" s="416">
        <v>12.958882958909999</v>
      </c>
      <c r="X22" s="414"/>
      <c r="Y22" s="741" t="s">
        <v>761</v>
      </c>
      <c r="Z22" s="764"/>
      <c r="AA22" s="541">
        <v>2809</v>
      </c>
      <c r="AB22" s="416">
        <v>23.6635027999004</v>
      </c>
      <c r="AC22" s="417">
        <v>8.6687458960819992</v>
      </c>
      <c r="AD22" s="541">
        <v>2259</v>
      </c>
      <c r="AE22" s="416">
        <v>19.030207484861101</v>
      </c>
      <c r="AF22" s="417">
        <v>5.8676167524537997</v>
      </c>
      <c r="AG22" s="702">
        <v>2135</v>
      </c>
      <c r="AH22" s="416">
        <v>17.9856099956523</v>
      </c>
      <c r="AI22" s="417">
        <v>10.3138466697349</v>
      </c>
      <c r="AJ22" s="541">
        <v>1912</v>
      </c>
      <c r="AK22" s="416">
        <v>16.107019349736401</v>
      </c>
      <c r="AL22" s="416">
        <v>4.6742174216626999</v>
      </c>
      <c r="AM22" s="542">
        <v>1828</v>
      </c>
      <c r="AN22" s="416">
        <v>15.3993887925304</v>
      </c>
      <c r="AO22" s="417">
        <v>5.2225984585878003</v>
      </c>
      <c r="AP22" s="542">
        <v>1495</v>
      </c>
      <c r="AQ22" s="416">
        <v>12.594139083606599</v>
      </c>
      <c r="AR22" s="416">
        <v>9.9442081141373002</v>
      </c>
      <c r="AS22" s="781" t="s">
        <v>830</v>
      </c>
      <c r="AT22" s="416">
        <v>9.9405244940841992</v>
      </c>
      <c r="AU22" s="416">
        <v>3.5079973223478</v>
      </c>
      <c r="AV22" s="414"/>
      <c r="AW22" s="741" t="s">
        <v>761</v>
      </c>
      <c r="AX22" s="764"/>
      <c r="AY22" s="702">
        <v>1097</v>
      </c>
      <c r="AZ22" s="416">
        <v>9.2413181101782005</v>
      </c>
      <c r="BA22" s="417">
        <v>3.4365667862186</v>
      </c>
      <c r="BB22" s="702">
        <v>1070</v>
      </c>
      <c r="BC22" s="416">
        <v>9.0138654310762991</v>
      </c>
      <c r="BD22" s="416">
        <v>3.6993461454841001</v>
      </c>
      <c r="BE22" s="781">
        <v>1054</v>
      </c>
      <c r="BF22" s="416">
        <v>8.8790786582751995</v>
      </c>
      <c r="BG22" s="417">
        <v>3.9174296542757001</v>
      </c>
      <c r="BH22" s="541">
        <v>806</v>
      </c>
      <c r="BI22" s="416">
        <v>6.7898836798574997</v>
      </c>
      <c r="BJ22" s="417">
        <v>2.3734717407671999</v>
      </c>
      <c r="BK22" s="541">
        <v>715</v>
      </c>
      <c r="BL22" s="416">
        <v>6.023283909551</v>
      </c>
      <c r="BM22" s="416">
        <v>2.4709229840057998</v>
      </c>
      <c r="BN22" s="542">
        <v>382</v>
      </c>
      <c r="BO22" s="416">
        <v>3.2180339999999998</v>
      </c>
      <c r="BP22" s="416">
        <v>1.3097810000000001</v>
      </c>
      <c r="BQ22" s="542">
        <v>319</v>
      </c>
      <c r="BR22" s="416">
        <v>2.6873112827228001</v>
      </c>
      <c r="BS22" s="416">
        <v>0.98609769842380002</v>
      </c>
    </row>
    <row r="23" spans="1:71" ht="20.100000000000001" customHeight="1" x14ac:dyDescent="0.25">
      <c r="A23" s="113" t="s">
        <v>359</v>
      </c>
      <c r="B23" s="164"/>
      <c r="C23" s="543">
        <v>1</v>
      </c>
      <c r="D23" s="545">
        <v>1</v>
      </c>
      <c r="E23" s="544">
        <v>1</v>
      </c>
      <c r="F23" s="546">
        <v>1.0116910229645093</v>
      </c>
      <c r="G23" s="545">
        <v>1.0116910229645093</v>
      </c>
      <c r="H23" s="544">
        <v>1.0107146503945927</v>
      </c>
      <c r="I23" s="546">
        <v>0.90903032322559152</v>
      </c>
      <c r="J23" s="545">
        <v>0.90903032322559152</v>
      </c>
      <c r="K23" s="545">
        <v>0.91429709822267424</v>
      </c>
      <c r="L23" s="548">
        <v>1.0726669125783843</v>
      </c>
      <c r="M23" s="545">
        <v>1.0726669125783843</v>
      </c>
      <c r="N23" s="545">
        <v>1.0710426157870954</v>
      </c>
      <c r="O23" s="548">
        <v>1.0944187998321444</v>
      </c>
      <c r="P23" s="545">
        <v>1.0944187998321444</v>
      </c>
      <c r="Q23" s="544">
        <v>1.0916819316208741</v>
      </c>
      <c r="R23" s="548">
        <v>1.048277328796257</v>
      </c>
      <c r="S23" s="545">
        <v>1.048277328796257</v>
      </c>
      <c r="T23" s="545">
        <v>1.0516329956173889</v>
      </c>
      <c r="U23" s="689">
        <v>1.0040227958431109</v>
      </c>
      <c r="V23" s="545">
        <v>1.0040227958431109</v>
      </c>
      <c r="W23" s="545">
        <v>1.0078012943819914</v>
      </c>
      <c r="X23" s="686"/>
      <c r="Y23" s="706" t="s">
        <v>359</v>
      </c>
      <c r="Z23" s="707"/>
      <c r="AA23" s="543">
        <v>0.87015362106803218</v>
      </c>
      <c r="AB23" s="545">
        <v>0.87015362106803218</v>
      </c>
      <c r="AC23" s="544">
        <v>0.87093916694302598</v>
      </c>
      <c r="AD23" s="546">
        <v>1.4372759856630823</v>
      </c>
      <c r="AE23" s="545">
        <v>1.4372759856630823</v>
      </c>
      <c r="AF23" s="544">
        <v>1.4371655749448948</v>
      </c>
      <c r="AG23" s="546">
        <v>1</v>
      </c>
      <c r="AH23" s="545">
        <v>1</v>
      </c>
      <c r="AI23" s="544">
        <v>1</v>
      </c>
      <c r="AJ23" s="546">
        <v>1.4970622796709754</v>
      </c>
      <c r="AK23" s="545">
        <v>1.4970622796709754</v>
      </c>
      <c r="AL23" s="545">
        <v>1.5189768989129162</v>
      </c>
      <c r="AM23" s="548">
        <v>1.0913978494623655</v>
      </c>
      <c r="AN23" s="545">
        <v>1.0913978494623655</v>
      </c>
      <c r="AO23" s="544">
        <v>1.085378506807946</v>
      </c>
      <c r="AP23" s="548">
        <v>1</v>
      </c>
      <c r="AQ23" s="545">
        <v>1</v>
      </c>
      <c r="AR23" s="545">
        <v>1</v>
      </c>
      <c r="AS23" s="690">
        <v>0</v>
      </c>
      <c r="AT23" s="691">
        <v>0</v>
      </c>
      <c r="AU23" s="691">
        <v>0</v>
      </c>
      <c r="AV23" s="686"/>
      <c r="AW23" s="706" t="s">
        <v>359</v>
      </c>
      <c r="AX23" s="707"/>
      <c r="AY23" s="543">
        <v>0.8130601792573624</v>
      </c>
      <c r="AZ23" s="545">
        <v>0.8130601792573624</v>
      </c>
      <c r="BA23" s="544">
        <v>0.80151122753026027</v>
      </c>
      <c r="BB23" s="546">
        <v>1.1087314662273475</v>
      </c>
      <c r="BC23" s="545">
        <v>1.1087314662273475</v>
      </c>
      <c r="BD23" s="545">
        <v>1.1077239666587966</v>
      </c>
      <c r="BE23" s="689">
        <v>1.0518754988028731</v>
      </c>
      <c r="BF23" s="545">
        <v>1.0518754988028731</v>
      </c>
      <c r="BG23" s="544">
        <v>1.0485969459193911</v>
      </c>
      <c r="BH23" s="546">
        <v>1.041015625</v>
      </c>
      <c r="BI23" s="545">
        <v>1.041015625</v>
      </c>
      <c r="BJ23" s="544">
        <v>1.0370040761956059</v>
      </c>
      <c r="BK23" s="546">
        <v>0.99</v>
      </c>
      <c r="BL23" s="545">
        <v>0.99</v>
      </c>
      <c r="BM23" s="545">
        <v>0.98196495817972806</v>
      </c>
      <c r="BN23" s="548">
        <v>0.98376623376623373</v>
      </c>
      <c r="BO23" s="545">
        <v>0.98376623376623373</v>
      </c>
      <c r="BP23" s="545">
        <v>0.98614494669234254</v>
      </c>
      <c r="BQ23" s="548">
        <v>0.99290780141843971</v>
      </c>
      <c r="BR23" s="545">
        <v>0.99290780141843971</v>
      </c>
      <c r="BS23" s="545">
        <v>1.0004714682784701</v>
      </c>
    </row>
    <row r="24" spans="1:71" ht="20.100000000000001" customHeight="1" x14ac:dyDescent="0.25">
      <c r="A24" s="571" t="s">
        <v>360</v>
      </c>
      <c r="B24" s="763"/>
      <c r="C24" s="572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52"/>
      <c r="P24" s="551"/>
      <c r="Q24" s="559"/>
      <c r="R24" s="552"/>
      <c r="S24" s="551"/>
      <c r="T24" s="551"/>
      <c r="U24" s="575"/>
      <c r="V24" s="573"/>
      <c r="W24" s="573"/>
      <c r="X24" s="560"/>
      <c r="Y24" s="571" t="s">
        <v>360</v>
      </c>
      <c r="Z24" s="763"/>
      <c r="AA24" s="549"/>
      <c r="AB24" s="573"/>
      <c r="AC24" s="573"/>
      <c r="AD24" s="552"/>
      <c r="AE24" s="551"/>
      <c r="AF24" s="551"/>
      <c r="AG24" s="549"/>
      <c r="AH24" s="550"/>
      <c r="AI24" s="551"/>
      <c r="AJ24" s="552"/>
      <c r="AK24" s="551"/>
      <c r="AL24" s="551"/>
      <c r="AM24" s="552"/>
      <c r="AN24" s="551"/>
      <c r="AO24" s="551"/>
      <c r="AP24" s="552"/>
      <c r="AQ24" s="551"/>
      <c r="AR24" s="551"/>
      <c r="AS24" s="692"/>
      <c r="AT24" s="551"/>
      <c r="AU24" s="551"/>
      <c r="AV24" s="560"/>
      <c r="AW24" s="571" t="s">
        <v>360</v>
      </c>
      <c r="AX24" s="763"/>
      <c r="AY24" s="549"/>
      <c r="AZ24" s="573"/>
      <c r="BA24" s="694"/>
      <c r="BB24" s="746"/>
      <c r="BC24" s="550"/>
      <c r="BD24" s="551"/>
      <c r="BE24" s="575"/>
      <c r="BF24" s="573"/>
      <c r="BG24" s="694"/>
      <c r="BH24" s="552"/>
      <c r="BI24" s="551"/>
      <c r="BJ24" s="551"/>
      <c r="BK24" s="552"/>
      <c r="BL24" s="551"/>
      <c r="BM24" s="551"/>
      <c r="BN24" s="552"/>
      <c r="BO24" s="551"/>
      <c r="BP24" s="551"/>
      <c r="BQ24" s="552"/>
      <c r="BR24" s="551"/>
      <c r="BS24" s="551"/>
    </row>
    <row r="25" spans="1:71" ht="20.100000000000001" customHeight="1" x14ac:dyDescent="0.25">
      <c r="A25" s="67" t="s">
        <v>101</v>
      </c>
      <c r="B25" s="164"/>
      <c r="C25" s="554">
        <v>54601</v>
      </c>
      <c r="D25" s="414">
        <v>479.79215699999997</v>
      </c>
      <c r="E25" s="415">
        <v>362.50182599999999</v>
      </c>
      <c r="F25" s="554">
        <v>13941</v>
      </c>
      <c r="G25" s="414">
        <v>122.50293000000001</v>
      </c>
      <c r="H25" s="415">
        <v>94.386273000000003</v>
      </c>
      <c r="I25" s="554">
        <v>6340</v>
      </c>
      <c r="J25" s="414">
        <v>55.711109</v>
      </c>
      <c r="K25" s="414">
        <v>40.208089999999999</v>
      </c>
      <c r="L25" s="555">
        <v>3134</v>
      </c>
      <c r="M25" s="414">
        <v>27.539214000000001</v>
      </c>
      <c r="N25" s="415">
        <v>19.420359999999999</v>
      </c>
      <c r="O25" s="555">
        <v>4445</v>
      </c>
      <c r="P25" s="414">
        <v>39.059286999999998</v>
      </c>
      <c r="Q25" s="415">
        <v>28.198830999999998</v>
      </c>
      <c r="R25" s="555">
        <v>4078</v>
      </c>
      <c r="S25" s="414">
        <v>35.83437</v>
      </c>
      <c r="T25" s="414">
        <v>26.529275999999999</v>
      </c>
      <c r="U25" s="555">
        <v>1718</v>
      </c>
      <c r="V25" s="414">
        <v>15.09648</v>
      </c>
      <c r="W25" s="414">
        <v>10.618418999999999</v>
      </c>
      <c r="X25" s="414"/>
      <c r="Y25" s="67" t="s">
        <v>101</v>
      </c>
      <c r="Z25" s="164"/>
      <c r="AA25" s="554">
        <v>1995</v>
      </c>
      <c r="AB25" s="414">
        <v>17.530546000000001</v>
      </c>
      <c r="AC25" s="415">
        <v>12.823881</v>
      </c>
      <c r="AD25" s="555">
        <v>259</v>
      </c>
      <c r="AE25" s="414">
        <v>2.2758949999999998</v>
      </c>
      <c r="AF25" s="415">
        <v>1.536799</v>
      </c>
      <c r="AG25" s="554">
        <v>1838</v>
      </c>
      <c r="AH25" s="414">
        <v>16.150949000000001</v>
      </c>
      <c r="AI25" s="415">
        <v>14.068434</v>
      </c>
      <c r="AJ25" s="555">
        <v>860</v>
      </c>
      <c r="AK25" s="414">
        <v>7.5570269999999997</v>
      </c>
      <c r="AL25" s="414">
        <v>5.0521060000000002</v>
      </c>
      <c r="AM25" s="555">
        <v>1417</v>
      </c>
      <c r="AN25" s="414">
        <v>12.451521</v>
      </c>
      <c r="AO25" s="415">
        <v>8.7798590000000001</v>
      </c>
      <c r="AP25" s="555">
        <v>1308</v>
      </c>
      <c r="AQ25" s="414">
        <v>11.493710999999999</v>
      </c>
      <c r="AR25" s="414">
        <v>9.6721439999999994</v>
      </c>
      <c r="AS25" s="695">
        <v>0</v>
      </c>
      <c r="AT25" s="685">
        <v>0</v>
      </c>
      <c r="AU25" s="685">
        <v>0</v>
      </c>
      <c r="AV25" s="414"/>
      <c r="AW25" s="67" t="s">
        <v>101</v>
      </c>
      <c r="AX25" s="164"/>
      <c r="AY25" s="554">
        <v>1604</v>
      </c>
      <c r="AZ25" s="414">
        <v>14.094735</v>
      </c>
      <c r="BA25" s="415">
        <v>10.245606</v>
      </c>
      <c r="BB25" s="554">
        <v>642</v>
      </c>
      <c r="BC25" s="414">
        <v>5.6414090000000003</v>
      </c>
      <c r="BD25" s="414">
        <v>4.2495890000000003</v>
      </c>
      <c r="BE25" s="555">
        <v>1341</v>
      </c>
      <c r="BF25" s="414">
        <v>11.78369</v>
      </c>
      <c r="BG25" s="415">
        <v>9.0738319999999995</v>
      </c>
      <c r="BH25" s="555">
        <v>210</v>
      </c>
      <c r="BI25" s="414">
        <v>1.845321</v>
      </c>
      <c r="BJ25" s="415">
        <v>1.3123210000000001</v>
      </c>
      <c r="BK25" s="555">
        <v>506</v>
      </c>
      <c r="BL25" s="414">
        <v>4.4463439999999999</v>
      </c>
      <c r="BM25" s="414">
        <v>3.3443499999999999</v>
      </c>
      <c r="BN25" s="555">
        <v>179</v>
      </c>
      <c r="BO25" s="414">
        <v>1.572916</v>
      </c>
      <c r="BP25" s="414">
        <v>1.159958</v>
      </c>
      <c r="BQ25" s="555">
        <v>251</v>
      </c>
      <c r="BR25" s="414">
        <v>2.2055980000000002</v>
      </c>
      <c r="BS25" s="414">
        <v>1.530958</v>
      </c>
    </row>
    <row r="26" spans="1:71" ht="20.100000000000001" customHeight="1" x14ac:dyDescent="0.25">
      <c r="A26" s="67" t="s">
        <v>51</v>
      </c>
      <c r="B26" s="164"/>
      <c r="C26" s="554">
        <v>55166</v>
      </c>
      <c r="D26" s="414">
        <v>481.931332</v>
      </c>
      <c r="E26" s="415">
        <v>350.45215899999999</v>
      </c>
      <c r="F26" s="554">
        <v>14634</v>
      </c>
      <c r="G26" s="414">
        <v>127.84293099999999</v>
      </c>
      <c r="H26" s="415">
        <v>95.120660000000001</v>
      </c>
      <c r="I26" s="554">
        <v>6102</v>
      </c>
      <c r="J26" s="414">
        <v>53.307200000000002</v>
      </c>
      <c r="K26" s="414">
        <v>36.673268999999998</v>
      </c>
      <c r="L26" s="555">
        <v>3118</v>
      </c>
      <c r="M26" s="414">
        <v>27.238913</v>
      </c>
      <c r="N26" s="415">
        <v>18.154709</v>
      </c>
      <c r="O26" s="555">
        <v>4225</v>
      </c>
      <c r="P26" s="414">
        <v>36.909689</v>
      </c>
      <c r="Q26" s="415">
        <v>25.681000999999998</v>
      </c>
      <c r="R26" s="555">
        <v>4179</v>
      </c>
      <c r="S26" s="414">
        <v>36.507832000000001</v>
      </c>
      <c r="T26" s="414">
        <v>26.016055999999999</v>
      </c>
      <c r="U26" s="555">
        <v>1769</v>
      </c>
      <c r="V26" s="414">
        <v>15.454020999999999</v>
      </c>
      <c r="W26" s="414">
        <v>10.464155</v>
      </c>
      <c r="X26" s="414"/>
      <c r="Y26" s="67" t="s">
        <v>51</v>
      </c>
      <c r="Z26" s="164"/>
      <c r="AA26" s="554">
        <v>1899</v>
      </c>
      <c r="AB26" s="414">
        <v>16.589704000000001</v>
      </c>
      <c r="AC26" s="415">
        <v>11.579017</v>
      </c>
      <c r="AD26" s="555">
        <v>313</v>
      </c>
      <c r="AE26" s="414">
        <v>2.734375</v>
      </c>
      <c r="AF26" s="415">
        <v>1.7488969999999999</v>
      </c>
      <c r="AG26" s="554">
        <v>2004</v>
      </c>
      <c r="AH26" s="414">
        <v>17.506986000000001</v>
      </c>
      <c r="AI26" s="415">
        <v>15.057769</v>
      </c>
      <c r="AJ26" s="555">
        <v>844</v>
      </c>
      <c r="AK26" s="414">
        <v>7.373202</v>
      </c>
      <c r="AL26" s="414">
        <v>4.6632600000000002</v>
      </c>
      <c r="AM26" s="555">
        <v>1269</v>
      </c>
      <c r="AN26" s="414">
        <v>11.086010999999999</v>
      </c>
      <c r="AO26" s="415">
        <v>7.3960059999999999</v>
      </c>
      <c r="AP26" s="555">
        <v>1265</v>
      </c>
      <c r="AQ26" s="414">
        <v>11.051066</v>
      </c>
      <c r="AR26" s="414">
        <v>9.1748619999999992</v>
      </c>
      <c r="AS26" s="695">
        <v>0</v>
      </c>
      <c r="AT26" s="685">
        <v>0</v>
      </c>
      <c r="AU26" s="685">
        <v>0</v>
      </c>
      <c r="AV26" s="414"/>
      <c r="AW26" s="67" t="s">
        <v>51</v>
      </c>
      <c r="AX26" s="164"/>
      <c r="AY26" s="554">
        <v>1652</v>
      </c>
      <c r="AZ26" s="414">
        <v>14.431907000000001</v>
      </c>
      <c r="BA26" s="415">
        <v>10.004327</v>
      </c>
      <c r="BB26" s="554">
        <v>709</v>
      </c>
      <c r="BC26" s="414">
        <v>6.1938389999999997</v>
      </c>
      <c r="BD26" s="414">
        <v>4.3990840000000002</v>
      </c>
      <c r="BE26" s="555">
        <v>1441</v>
      </c>
      <c r="BF26" s="414">
        <v>12.588606</v>
      </c>
      <c r="BG26" s="415">
        <v>9.3582400000000003</v>
      </c>
      <c r="BH26" s="555">
        <v>224</v>
      </c>
      <c r="BI26" s="414">
        <v>1.956869</v>
      </c>
      <c r="BJ26" s="415">
        <v>1.314921</v>
      </c>
      <c r="BK26" s="555">
        <v>480</v>
      </c>
      <c r="BL26" s="414">
        <v>4.1932900000000002</v>
      </c>
      <c r="BM26" s="414">
        <v>2.9625370000000002</v>
      </c>
      <c r="BN26" s="555">
        <v>191</v>
      </c>
      <c r="BO26" s="414">
        <v>1.66858</v>
      </c>
      <c r="BP26" s="414">
        <v>1.171638</v>
      </c>
      <c r="BQ26" s="555">
        <v>247</v>
      </c>
      <c r="BR26" s="414">
        <v>2.157797</v>
      </c>
      <c r="BS26" s="414">
        <v>1.437616</v>
      </c>
    </row>
    <row r="27" spans="1:71" ht="20.100000000000001" customHeight="1" x14ac:dyDescent="0.25">
      <c r="A27" s="67" t="s">
        <v>52</v>
      </c>
      <c r="B27" s="164"/>
      <c r="C27" s="554">
        <v>56335</v>
      </c>
      <c r="D27" s="414">
        <v>489.65803299999999</v>
      </c>
      <c r="E27" s="415">
        <v>339.858362</v>
      </c>
      <c r="F27" s="554">
        <v>15024</v>
      </c>
      <c r="G27" s="414">
        <v>130.587065</v>
      </c>
      <c r="H27" s="415">
        <v>93.898872999999995</v>
      </c>
      <c r="I27" s="554">
        <v>6286</v>
      </c>
      <c r="J27" s="414">
        <v>54.637265999999997</v>
      </c>
      <c r="K27" s="414">
        <v>35.852615999999998</v>
      </c>
      <c r="L27" s="555">
        <v>3344</v>
      </c>
      <c r="M27" s="414">
        <v>29.065704</v>
      </c>
      <c r="N27" s="415">
        <v>18.390841999999999</v>
      </c>
      <c r="O27" s="555">
        <v>4171</v>
      </c>
      <c r="P27" s="414">
        <v>36.253903999999999</v>
      </c>
      <c r="Q27" s="415">
        <v>23.968015000000001</v>
      </c>
      <c r="R27" s="555">
        <v>4149</v>
      </c>
      <c r="S27" s="414">
        <v>36.062682000000002</v>
      </c>
      <c r="T27" s="414">
        <v>24.387194999999998</v>
      </c>
      <c r="U27" s="555">
        <v>2046</v>
      </c>
      <c r="V27" s="414">
        <v>17.783622000000001</v>
      </c>
      <c r="W27" s="414">
        <v>11.360868999999999</v>
      </c>
      <c r="X27" s="414"/>
      <c r="Y27" s="67" t="s">
        <v>52</v>
      </c>
      <c r="Z27" s="164"/>
      <c r="AA27" s="554">
        <v>2017</v>
      </c>
      <c r="AB27" s="414">
        <v>17.531556999999999</v>
      </c>
      <c r="AC27" s="415">
        <v>11.666744</v>
      </c>
      <c r="AD27" s="555">
        <v>317</v>
      </c>
      <c r="AE27" s="414">
        <v>2.755331</v>
      </c>
      <c r="AF27" s="415">
        <v>1.6612880000000001</v>
      </c>
      <c r="AG27" s="554">
        <v>1834</v>
      </c>
      <c r="AH27" s="414">
        <v>15.940939999999999</v>
      </c>
      <c r="AI27" s="415">
        <v>13.064647000000001</v>
      </c>
      <c r="AJ27" s="555">
        <v>818</v>
      </c>
      <c r="AK27" s="414">
        <v>7.109972</v>
      </c>
      <c r="AL27" s="414">
        <v>4.2603679999999997</v>
      </c>
      <c r="AM27" s="555">
        <v>1374</v>
      </c>
      <c r="AN27" s="414">
        <v>11.942667</v>
      </c>
      <c r="AO27" s="415">
        <v>7.552854</v>
      </c>
      <c r="AP27" s="555">
        <v>1250</v>
      </c>
      <c r="AQ27" s="414">
        <v>10.864872</v>
      </c>
      <c r="AR27" s="414">
        <v>8.7742000000000004</v>
      </c>
      <c r="AS27" s="695">
        <v>0</v>
      </c>
      <c r="AT27" s="685">
        <v>0</v>
      </c>
      <c r="AU27" s="685">
        <v>0</v>
      </c>
      <c r="AV27" s="414"/>
      <c r="AW27" s="67" t="s">
        <v>52</v>
      </c>
      <c r="AX27" s="164"/>
      <c r="AY27" s="554">
        <v>1749</v>
      </c>
      <c r="AZ27" s="414">
        <v>15.202128</v>
      </c>
      <c r="BA27" s="415">
        <v>10.119407000000001</v>
      </c>
      <c r="BB27" s="554">
        <v>817</v>
      </c>
      <c r="BC27" s="414">
        <v>7.10128</v>
      </c>
      <c r="BD27" s="415">
        <v>4.7374159999999996</v>
      </c>
      <c r="BE27" s="554">
        <v>1404</v>
      </c>
      <c r="BF27" s="414">
        <v>12.203424</v>
      </c>
      <c r="BG27" s="415">
        <v>8.7175650000000005</v>
      </c>
      <c r="BH27" s="555">
        <v>260</v>
      </c>
      <c r="BI27" s="414">
        <v>2.2598929999999999</v>
      </c>
      <c r="BJ27" s="415">
        <v>1.46716</v>
      </c>
      <c r="BK27" s="555">
        <v>399</v>
      </c>
      <c r="BL27" s="414">
        <v>3.468067</v>
      </c>
      <c r="BM27" s="415">
        <v>2.3568660000000001</v>
      </c>
      <c r="BN27" s="554">
        <v>201</v>
      </c>
      <c r="BO27" s="414">
        <v>1.747071</v>
      </c>
      <c r="BP27" s="414">
        <v>1.19265</v>
      </c>
      <c r="BQ27" s="555">
        <v>249</v>
      </c>
      <c r="BR27" s="414">
        <v>2.164282</v>
      </c>
      <c r="BS27" s="414">
        <v>1.389124</v>
      </c>
    </row>
    <row r="28" spans="1:71" ht="20.100000000000001" customHeight="1" x14ac:dyDescent="0.25">
      <c r="A28" s="67" t="s">
        <v>53</v>
      </c>
      <c r="B28" s="164"/>
      <c r="C28" s="554">
        <v>58875</v>
      </c>
      <c r="D28" s="414">
        <v>509.604895</v>
      </c>
      <c r="E28" s="415">
        <v>340.582359</v>
      </c>
      <c r="F28" s="554">
        <v>15514</v>
      </c>
      <c r="G28" s="414">
        <v>134.28467699999999</v>
      </c>
      <c r="H28" s="415">
        <v>93.377627000000004</v>
      </c>
      <c r="I28" s="554">
        <v>6608</v>
      </c>
      <c r="J28" s="414">
        <v>57.196928</v>
      </c>
      <c r="K28" s="414">
        <v>35.788381000000001</v>
      </c>
      <c r="L28" s="555">
        <v>3378</v>
      </c>
      <c r="M28" s="414">
        <v>29.238987000000002</v>
      </c>
      <c r="N28" s="415">
        <v>17.510888999999999</v>
      </c>
      <c r="O28" s="555">
        <v>4428</v>
      </c>
      <c r="P28" s="414">
        <v>38.327480999999999</v>
      </c>
      <c r="Q28" s="415">
        <v>24.054455999999998</v>
      </c>
      <c r="R28" s="555">
        <v>4597</v>
      </c>
      <c r="S28" s="414">
        <v>39.790295999999998</v>
      </c>
      <c r="T28" s="414">
        <v>25.715322</v>
      </c>
      <c r="U28" s="555">
        <v>2183</v>
      </c>
      <c r="V28" s="414">
        <v>18.895413999999999</v>
      </c>
      <c r="W28" s="414">
        <v>11.440538</v>
      </c>
      <c r="X28" s="414"/>
      <c r="Y28" s="67" t="s">
        <v>53</v>
      </c>
      <c r="Z28" s="164"/>
      <c r="AA28" s="554">
        <v>2178</v>
      </c>
      <c r="AB28" s="414">
        <v>18.852135000000001</v>
      </c>
      <c r="AC28" s="415">
        <v>12.023706000000001</v>
      </c>
      <c r="AD28" s="555">
        <v>416</v>
      </c>
      <c r="AE28" s="414">
        <v>3.6007750000000001</v>
      </c>
      <c r="AF28" s="415">
        <v>2.029315</v>
      </c>
      <c r="AG28" s="554">
        <v>1851</v>
      </c>
      <c r="AH28" s="414">
        <v>16.021718</v>
      </c>
      <c r="AI28" s="415">
        <v>12.75704</v>
      </c>
      <c r="AJ28" s="555">
        <v>808</v>
      </c>
      <c r="AK28" s="414">
        <v>6.9938130000000003</v>
      </c>
      <c r="AL28" s="414">
        <v>3.8891689999999999</v>
      </c>
      <c r="AM28" s="555">
        <v>1578</v>
      </c>
      <c r="AN28" s="414">
        <v>13.658709999999999</v>
      </c>
      <c r="AO28" s="415">
        <v>8.1967890000000008</v>
      </c>
      <c r="AP28" s="555">
        <v>1115</v>
      </c>
      <c r="AQ28" s="414">
        <v>9.651116</v>
      </c>
      <c r="AR28" s="414">
        <v>7.7163649999999997</v>
      </c>
      <c r="AS28" s="695">
        <v>0</v>
      </c>
      <c r="AT28" s="685">
        <v>0</v>
      </c>
      <c r="AU28" s="685">
        <v>0</v>
      </c>
      <c r="AV28" s="414"/>
      <c r="AW28" s="67" t="s">
        <v>53</v>
      </c>
      <c r="AX28" s="164"/>
      <c r="AY28" s="554">
        <v>1592</v>
      </c>
      <c r="AZ28" s="414">
        <v>13.779889000000001</v>
      </c>
      <c r="BA28" s="415">
        <v>8.6193629999999999</v>
      </c>
      <c r="BB28" s="554">
        <v>644</v>
      </c>
      <c r="BC28" s="414">
        <v>5.5742770000000004</v>
      </c>
      <c r="BD28" s="415">
        <v>3.7785869999999999</v>
      </c>
      <c r="BE28" s="554">
        <v>1425</v>
      </c>
      <c r="BF28" s="414">
        <v>12.334386</v>
      </c>
      <c r="BG28" s="415">
        <v>8.5340710000000009</v>
      </c>
      <c r="BH28" s="555">
        <v>317</v>
      </c>
      <c r="BI28" s="414">
        <v>2.7438600000000002</v>
      </c>
      <c r="BJ28" s="415">
        <v>1.6830039999999999</v>
      </c>
      <c r="BK28" s="555">
        <v>479</v>
      </c>
      <c r="BL28" s="414">
        <v>4.1460850000000002</v>
      </c>
      <c r="BM28" s="415">
        <v>2.7235499999999999</v>
      </c>
      <c r="BN28" s="554">
        <v>197</v>
      </c>
      <c r="BO28" s="414">
        <v>1.7051750000000001</v>
      </c>
      <c r="BP28" s="414">
        <v>1.1228260000000001</v>
      </c>
      <c r="BQ28" s="555">
        <v>277</v>
      </c>
      <c r="BR28" s="414">
        <v>2.3976320000000002</v>
      </c>
      <c r="BS28" s="414">
        <v>1.4875240000000001</v>
      </c>
    </row>
    <row r="29" spans="1:71" ht="20.100000000000001" customHeight="1" x14ac:dyDescent="0.25">
      <c r="A29" s="67" t="s">
        <v>55</v>
      </c>
      <c r="B29" s="164"/>
      <c r="C29" s="554">
        <v>60626</v>
      </c>
      <c r="D29" s="414">
        <v>522.14861900000005</v>
      </c>
      <c r="E29" s="415">
        <v>335.36151899999999</v>
      </c>
      <c r="F29" s="554">
        <v>16395</v>
      </c>
      <c r="G29" s="414">
        <v>141.20388299999999</v>
      </c>
      <c r="H29" s="415">
        <v>95.115100999999996</v>
      </c>
      <c r="I29" s="554">
        <v>6869</v>
      </c>
      <c r="J29" s="414">
        <v>59.160077999999999</v>
      </c>
      <c r="K29" s="414">
        <v>35.504306</v>
      </c>
      <c r="L29" s="555">
        <v>3550</v>
      </c>
      <c r="M29" s="414">
        <v>30.574795999999999</v>
      </c>
      <c r="N29" s="415">
        <v>17.531551</v>
      </c>
      <c r="O29" s="555">
        <v>4635</v>
      </c>
      <c r="P29" s="414">
        <v>39.919488000000001</v>
      </c>
      <c r="Q29" s="415">
        <v>23.907876000000002</v>
      </c>
      <c r="R29" s="555">
        <v>4682</v>
      </c>
      <c r="S29" s="414">
        <v>40.324280999999999</v>
      </c>
      <c r="T29" s="414">
        <v>24.944326</v>
      </c>
      <c r="U29" s="555">
        <v>2471</v>
      </c>
      <c r="V29" s="414">
        <v>21.281780999999999</v>
      </c>
      <c r="W29" s="414">
        <v>12.315595</v>
      </c>
      <c r="X29" s="414"/>
      <c r="Y29" s="67" t="s">
        <v>55</v>
      </c>
      <c r="Z29" s="164"/>
      <c r="AA29" s="554">
        <v>2087</v>
      </c>
      <c r="AB29" s="414">
        <v>17.974534999999999</v>
      </c>
      <c r="AC29" s="415">
        <v>11.081569</v>
      </c>
      <c r="AD29" s="555">
        <v>477</v>
      </c>
      <c r="AE29" s="414">
        <v>4.1082190000000001</v>
      </c>
      <c r="AF29" s="415">
        <v>2.177991</v>
      </c>
      <c r="AG29" s="554">
        <v>1923</v>
      </c>
      <c r="AH29" s="414">
        <v>16.562066000000002</v>
      </c>
      <c r="AI29" s="415">
        <v>12.818177</v>
      </c>
      <c r="AJ29" s="555">
        <v>754</v>
      </c>
      <c r="AK29" s="414">
        <v>6.4939140000000002</v>
      </c>
      <c r="AL29" s="414">
        <v>3.407079</v>
      </c>
      <c r="AM29" s="555">
        <v>1641</v>
      </c>
      <c r="AN29" s="414">
        <v>14.133307</v>
      </c>
      <c r="AO29" s="415">
        <v>8.0918539999999997</v>
      </c>
      <c r="AP29" s="555">
        <v>1336</v>
      </c>
      <c r="AQ29" s="414">
        <v>11.506459</v>
      </c>
      <c r="AR29" s="414">
        <v>9.2672840000000001</v>
      </c>
      <c r="AS29" s="695">
        <v>0</v>
      </c>
      <c r="AT29" s="685">
        <v>0</v>
      </c>
      <c r="AU29" s="685">
        <v>0</v>
      </c>
      <c r="AV29" s="414"/>
      <c r="AW29" s="67" t="s">
        <v>55</v>
      </c>
      <c r="AX29" s="164"/>
      <c r="AY29" s="554">
        <v>1539</v>
      </c>
      <c r="AZ29" s="414">
        <v>13.25482</v>
      </c>
      <c r="BA29" s="415">
        <v>7.9298529999999996</v>
      </c>
      <c r="BB29" s="554">
        <v>637</v>
      </c>
      <c r="BC29" s="414">
        <v>5.4862380000000002</v>
      </c>
      <c r="BD29" s="415">
        <v>3.6413579999999999</v>
      </c>
      <c r="BE29" s="554">
        <v>1403</v>
      </c>
      <c r="BF29" s="414">
        <v>12.083504</v>
      </c>
      <c r="BG29" s="415">
        <v>8.0913889999999995</v>
      </c>
      <c r="BH29" s="555">
        <v>364</v>
      </c>
      <c r="BI29" s="414">
        <v>3.1349930000000001</v>
      </c>
      <c r="BJ29" s="415">
        <v>1.85988</v>
      </c>
      <c r="BK29" s="555">
        <v>479</v>
      </c>
      <c r="BL29" s="414">
        <v>4.1254439999999999</v>
      </c>
      <c r="BM29" s="415">
        <v>2.5949209999999998</v>
      </c>
      <c r="BN29" s="554">
        <v>230</v>
      </c>
      <c r="BO29" s="414">
        <v>1.9809019999999999</v>
      </c>
      <c r="BP29" s="414">
        <v>1.2600039999999999</v>
      </c>
      <c r="BQ29" s="555">
        <v>288</v>
      </c>
      <c r="BR29" s="414">
        <v>2.4804339999999998</v>
      </c>
      <c r="BS29" s="414">
        <v>1.438131</v>
      </c>
    </row>
    <row r="30" spans="1:71" ht="20.100000000000001" customHeight="1" x14ac:dyDescent="0.25">
      <c r="A30" s="67" t="s">
        <v>59</v>
      </c>
      <c r="B30" s="164"/>
      <c r="C30" s="554">
        <v>61034</v>
      </c>
      <c r="D30" s="414">
        <v>523.19313299999999</v>
      </c>
      <c r="E30" s="415">
        <v>322.03476799999999</v>
      </c>
      <c r="F30" s="554">
        <v>16908</v>
      </c>
      <c r="G30" s="414">
        <v>144.93805900000001</v>
      </c>
      <c r="H30" s="415">
        <v>94.658721</v>
      </c>
      <c r="I30" s="554">
        <v>7135</v>
      </c>
      <c r="J30" s="414">
        <v>61.162351999999998</v>
      </c>
      <c r="K30" s="414">
        <v>35.104995000000002</v>
      </c>
      <c r="L30" s="555">
        <v>3362</v>
      </c>
      <c r="M30" s="414">
        <v>28.819597000000002</v>
      </c>
      <c r="N30" s="415">
        <v>15.502865999999999</v>
      </c>
      <c r="O30" s="555">
        <v>4714</v>
      </c>
      <c r="P30" s="414">
        <v>40.409156000000003</v>
      </c>
      <c r="Q30" s="415">
        <v>23.222926000000001</v>
      </c>
      <c r="R30" s="555">
        <v>4785</v>
      </c>
      <c r="S30" s="414">
        <v>41.017778999999997</v>
      </c>
      <c r="T30" s="414">
        <v>24.215436</v>
      </c>
      <c r="U30" s="555">
        <v>2498</v>
      </c>
      <c r="V30" s="414">
        <v>21.413252</v>
      </c>
      <c r="W30" s="414">
        <v>11.736394000000001</v>
      </c>
      <c r="X30" s="414"/>
      <c r="Y30" s="67" t="s">
        <v>59</v>
      </c>
      <c r="Z30" s="164"/>
      <c r="AA30" s="554">
        <v>2232</v>
      </c>
      <c r="AB30" s="414">
        <v>19.133057999999998</v>
      </c>
      <c r="AC30" s="415">
        <v>11.17876</v>
      </c>
      <c r="AD30" s="555">
        <v>544</v>
      </c>
      <c r="AE30" s="414">
        <v>4.6632540000000002</v>
      </c>
      <c r="AF30" s="415">
        <v>2.3700109999999999</v>
      </c>
      <c r="AG30" s="554">
        <v>1886</v>
      </c>
      <c r="AH30" s="414">
        <v>16.167090999999999</v>
      </c>
      <c r="AI30" s="415">
        <v>12.191475000000001</v>
      </c>
      <c r="AJ30" s="555">
        <v>737</v>
      </c>
      <c r="AK30" s="414">
        <v>6.3176810000000003</v>
      </c>
      <c r="AL30" s="414">
        <v>3.0919059999999998</v>
      </c>
      <c r="AM30" s="555">
        <v>1551</v>
      </c>
      <c r="AN30" s="414">
        <v>13.295418</v>
      </c>
      <c r="AO30" s="415">
        <v>7.3152039999999996</v>
      </c>
      <c r="AP30" s="555">
        <v>1177</v>
      </c>
      <c r="AQ30" s="414">
        <v>10.089430999999999</v>
      </c>
      <c r="AR30" s="414">
        <v>7.8129569999999999</v>
      </c>
      <c r="AS30" s="695">
        <v>0</v>
      </c>
      <c r="AT30" s="685">
        <v>0</v>
      </c>
      <c r="AU30" s="685">
        <v>0</v>
      </c>
      <c r="AV30" s="414"/>
      <c r="AW30" s="67" t="s">
        <v>59</v>
      </c>
      <c r="AX30" s="164"/>
      <c r="AY30" s="554">
        <v>1365</v>
      </c>
      <c r="AZ30" s="414">
        <v>11.700996999999999</v>
      </c>
      <c r="BA30" s="415">
        <v>6.7260809999999998</v>
      </c>
      <c r="BB30" s="554">
        <v>640</v>
      </c>
      <c r="BC30" s="414">
        <v>5.4861820000000003</v>
      </c>
      <c r="BD30" s="415">
        <v>3.4443190000000001</v>
      </c>
      <c r="BE30" s="554">
        <v>1330</v>
      </c>
      <c r="BF30" s="414">
        <v>11.400971</v>
      </c>
      <c r="BG30" s="415">
        <v>7.3599610000000002</v>
      </c>
      <c r="BH30" s="555">
        <v>414</v>
      </c>
      <c r="BI30" s="414">
        <v>3.5488740000000001</v>
      </c>
      <c r="BJ30" s="415">
        <v>2.0027919999999999</v>
      </c>
      <c r="BK30" s="555">
        <v>482</v>
      </c>
      <c r="BL30" s="414">
        <v>4.13178</v>
      </c>
      <c r="BM30" s="415">
        <v>2.4745789999999999</v>
      </c>
      <c r="BN30" s="554">
        <v>233</v>
      </c>
      <c r="BO30" s="414">
        <v>1.9973129999999999</v>
      </c>
      <c r="BP30" s="414">
        <v>1.2031579999999999</v>
      </c>
      <c r="BQ30" s="555">
        <v>248</v>
      </c>
      <c r="BR30" s="414">
        <v>2.1258949999999999</v>
      </c>
      <c r="BS30" s="414">
        <v>1.1867399999999999</v>
      </c>
    </row>
    <row r="31" spans="1:71" ht="20.100000000000001" customHeight="1" x14ac:dyDescent="0.25">
      <c r="A31" s="67" t="s">
        <v>60</v>
      </c>
      <c r="B31" s="164"/>
      <c r="C31" s="554">
        <v>64907</v>
      </c>
      <c r="D31" s="414">
        <v>554.17749500000002</v>
      </c>
      <c r="E31" s="415">
        <v>327.24530299999998</v>
      </c>
      <c r="F31" s="554">
        <v>17617</v>
      </c>
      <c r="G31" s="414">
        <v>150.41436100000001</v>
      </c>
      <c r="H31" s="415">
        <v>94.881359000000003</v>
      </c>
      <c r="I31" s="554">
        <v>7915</v>
      </c>
      <c r="J31" s="414">
        <v>67.578456000000003</v>
      </c>
      <c r="K31" s="415">
        <v>37.014052</v>
      </c>
      <c r="L31" s="555">
        <v>4048</v>
      </c>
      <c r="M31" s="414">
        <v>34.561919000000003</v>
      </c>
      <c r="N31" s="415">
        <v>17.785038</v>
      </c>
      <c r="O31" s="554">
        <v>4753</v>
      </c>
      <c r="P31" s="414">
        <v>40.581226000000001</v>
      </c>
      <c r="Q31" s="415">
        <v>22.408805999999998</v>
      </c>
      <c r="R31" s="555">
        <v>4963</v>
      </c>
      <c r="S31" s="414">
        <v>42.374211000000003</v>
      </c>
      <c r="T31" s="414">
        <v>24.033591000000001</v>
      </c>
      <c r="U31" s="555">
        <v>2634</v>
      </c>
      <c r="V31" s="414">
        <v>22.489153999999999</v>
      </c>
      <c r="W31" s="414">
        <v>11.820686</v>
      </c>
      <c r="X31" s="414"/>
      <c r="Y31" s="67" t="s">
        <v>60</v>
      </c>
      <c r="Z31" s="164"/>
      <c r="AA31" s="554">
        <v>2327</v>
      </c>
      <c r="AB31" s="414">
        <v>19.867981</v>
      </c>
      <c r="AC31" s="415">
        <v>11.182566</v>
      </c>
      <c r="AD31" s="555">
        <v>646</v>
      </c>
      <c r="AE31" s="414">
        <v>5.5155630000000002</v>
      </c>
      <c r="AF31" s="415">
        <v>2.6218940000000002</v>
      </c>
      <c r="AG31" s="554">
        <v>2010</v>
      </c>
      <c r="AH31" s="414">
        <v>17.161427</v>
      </c>
      <c r="AI31" s="415">
        <v>12.773393</v>
      </c>
      <c r="AJ31" s="555">
        <v>840</v>
      </c>
      <c r="AK31" s="414">
        <v>7.1719400000000002</v>
      </c>
      <c r="AL31" s="415">
        <v>3.3233470000000001</v>
      </c>
      <c r="AM31" s="555">
        <v>1730</v>
      </c>
      <c r="AN31" s="414">
        <v>14.770780999999999</v>
      </c>
      <c r="AO31" s="415">
        <v>7.6508000000000003</v>
      </c>
      <c r="AP31" s="554">
        <v>1180</v>
      </c>
      <c r="AQ31" s="414">
        <v>10.074868</v>
      </c>
      <c r="AR31" s="414">
        <v>7.745215</v>
      </c>
      <c r="AS31" s="695">
        <v>0</v>
      </c>
      <c r="AT31" s="685">
        <v>0</v>
      </c>
      <c r="AU31" s="685">
        <v>0</v>
      </c>
      <c r="AV31" s="414"/>
      <c r="AW31" s="67" t="s">
        <v>60</v>
      </c>
      <c r="AX31" s="164"/>
      <c r="AY31" s="554">
        <v>1438</v>
      </c>
      <c r="AZ31" s="414">
        <v>12.277678</v>
      </c>
      <c r="BA31" s="415">
        <v>6.7375129999999999</v>
      </c>
      <c r="BB31" s="554">
        <v>828</v>
      </c>
      <c r="BC31" s="414">
        <v>7.0694840000000001</v>
      </c>
      <c r="BD31" s="415">
        <v>4.1864920000000003</v>
      </c>
      <c r="BE31" s="554">
        <v>1404</v>
      </c>
      <c r="BF31" s="414">
        <v>11.987385</v>
      </c>
      <c r="BG31" s="415">
        <v>7.4795850000000002</v>
      </c>
      <c r="BH31" s="555">
        <v>406</v>
      </c>
      <c r="BI31" s="414">
        <v>3.4664380000000001</v>
      </c>
      <c r="BJ31" s="415">
        <v>1.8628670000000001</v>
      </c>
      <c r="BK31" s="555">
        <v>593</v>
      </c>
      <c r="BL31" s="414">
        <v>5.0630480000000002</v>
      </c>
      <c r="BM31" s="415">
        <v>3.0005099999999998</v>
      </c>
      <c r="BN31" s="554">
        <v>273</v>
      </c>
      <c r="BO31" s="414">
        <v>2.3308800000000001</v>
      </c>
      <c r="BP31" s="414">
        <v>1.3657159999999999</v>
      </c>
      <c r="BQ31" s="555">
        <v>280</v>
      </c>
      <c r="BR31" s="414">
        <v>2.390647</v>
      </c>
      <c r="BS31" s="414">
        <v>1.275747</v>
      </c>
    </row>
    <row r="32" spans="1:71" ht="20.100000000000001" customHeight="1" x14ac:dyDescent="0.25">
      <c r="A32" s="67" t="s">
        <v>98</v>
      </c>
      <c r="B32" s="164"/>
      <c r="C32" s="554">
        <v>65344</v>
      </c>
      <c r="D32" s="414">
        <v>555.74528599999996</v>
      </c>
      <c r="E32" s="415">
        <v>316.12230099999999</v>
      </c>
      <c r="F32" s="554">
        <v>18053</v>
      </c>
      <c r="G32" s="414">
        <v>153.539264</v>
      </c>
      <c r="H32" s="415">
        <v>93.399195000000006</v>
      </c>
      <c r="I32" s="554">
        <v>7958</v>
      </c>
      <c r="J32" s="414">
        <v>67.682128000000006</v>
      </c>
      <c r="K32" s="415">
        <v>35.480742999999997</v>
      </c>
      <c r="L32" s="555">
        <v>4182</v>
      </c>
      <c r="M32" s="414">
        <v>35.567562000000002</v>
      </c>
      <c r="N32" s="415">
        <v>17.465852999999999</v>
      </c>
      <c r="O32" s="554">
        <v>4580</v>
      </c>
      <c r="P32" s="414">
        <v>38.952519000000002</v>
      </c>
      <c r="Q32" s="415">
        <v>20.573658999999999</v>
      </c>
      <c r="R32" s="555">
        <v>4677</v>
      </c>
      <c r="S32" s="414">
        <v>39.777495999999999</v>
      </c>
      <c r="T32" s="414">
        <v>21.565304999999999</v>
      </c>
      <c r="U32" s="555">
        <v>2683</v>
      </c>
      <c r="V32" s="414">
        <v>22.818691999999999</v>
      </c>
      <c r="W32" s="414">
        <v>11.357428000000001</v>
      </c>
      <c r="X32" s="414"/>
      <c r="Y32" s="67" t="s">
        <v>98</v>
      </c>
      <c r="Z32" s="164"/>
      <c r="AA32" s="554">
        <v>2349</v>
      </c>
      <c r="AB32" s="414">
        <v>19.97805</v>
      </c>
      <c r="AC32" s="415">
        <v>10.755736000000001</v>
      </c>
      <c r="AD32" s="555">
        <v>755</v>
      </c>
      <c r="AE32" s="414">
        <v>6.4212119999999997</v>
      </c>
      <c r="AF32" s="415">
        <v>2.9156059999999999</v>
      </c>
      <c r="AG32" s="554">
        <v>1937</v>
      </c>
      <c r="AH32" s="414">
        <v>16.474024</v>
      </c>
      <c r="AI32" s="415">
        <v>11.698646</v>
      </c>
      <c r="AJ32" s="555">
        <v>778</v>
      </c>
      <c r="AK32" s="414">
        <v>6.6168250000000004</v>
      </c>
      <c r="AL32" s="415">
        <v>2.917573</v>
      </c>
      <c r="AM32" s="555">
        <v>1650</v>
      </c>
      <c r="AN32" s="414">
        <v>14.033113</v>
      </c>
      <c r="AO32" s="415">
        <v>6.8720299999999996</v>
      </c>
      <c r="AP32" s="554">
        <v>1249</v>
      </c>
      <c r="AQ32" s="414">
        <v>10.622641</v>
      </c>
      <c r="AR32" s="414">
        <v>8.0867229999999992</v>
      </c>
      <c r="AS32" s="695">
        <v>0</v>
      </c>
      <c r="AT32" s="685">
        <v>0</v>
      </c>
      <c r="AU32" s="685">
        <v>0</v>
      </c>
      <c r="AV32" s="414"/>
      <c r="AW32" s="67" t="s">
        <v>98</v>
      </c>
      <c r="AX32" s="164"/>
      <c r="AY32" s="554">
        <v>1349</v>
      </c>
      <c r="AZ32" s="414">
        <v>11.473133000000001</v>
      </c>
      <c r="BA32" s="415">
        <v>6.0557210000000001</v>
      </c>
      <c r="BB32" s="554">
        <v>876</v>
      </c>
      <c r="BC32" s="414">
        <v>7.4503069999999996</v>
      </c>
      <c r="BD32" s="415">
        <v>4.2429389999999998</v>
      </c>
      <c r="BE32" s="554">
        <v>1334</v>
      </c>
      <c r="BF32" s="414">
        <v>11.345559</v>
      </c>
      <c r="BG32" s="415">
        <v>6.848268</v>
      </c>
      <c r="BH32" s="555">
        <v>453</v>
      </c>
      <c r="BI32" s="414">
        <v>3.8527269999999998</v>
      </c>
      <c r="BJ32" s="415">
        <v>1.9833769999999999</v>
      </c>
      <c r="BK32" s="555">
        <v>556</v>
      </c>
      <c r="BL32" s="414">
        <v>4.7287340000000002</v>
      </c>
      <c r="BM32" s="415">
        <v>2.6630929999999999</v>
      </c>
      <c r="BN32" s="554">
        <v>258</v>
      </c>
      <c r="BO32" s="414">
        <v>2.1942689999999998</v>
      </c>
      <c r="BP32" s="414">
        <v>1.2291399999999999</v>
      </c>
      <c r="BQ32" s="555">
        <v>284</v>
      </c>
      <c r="BR32" s="414">
        <v>2.4153959999999999</v>
      </c>
      <c r="BS32" s="414">
        <v>1.2539279999999999</v>
      </c>
    </row>
    <row r="33" spans="1:71" ht="20.100000000000001" customHeight="1" x14ac:dyDescent="0.25">
      <c r="A33" s="67" t="s">
        <v>99</v>
      </c>
      <c r="B33" s="164"/>
      <c r="C33" s="554">
        <v>69433</v>
      </c>
      <c r="D33" s="414">
        <v>588.40096800000003</v>
      </c>
      <c r="E33" s="415">
        <v>321.23552999999998</v>
      </c>
      <c r="F33" s="554">
        <v>18545</v>
      </c>
      <c r="G33" s="414">
        <v>157.15720099999999</v>
      </c>
      <c r="H33" s="415">
        <v>92.845128000000003</v>
      </c>
      <c r="I33" s="554">
        <v>8577</v>
      </c>
      <c r="J33" s="414">
        <v>72.684675999999996</v>
      </c>
      <c r="K33" s="415">
        <v>36.440821</v>
      </c>
      <c r="L33" s="555">
        <v>4751</v>
      </c>
      <c r="M33" s="414">
        <v>40.261733999999997</v>
      </c>
      <c r="N33" s="415">
        <v>18.894582</v>
      </c>
      <c r="O33" s="554">
        <v>4930</v>
      </c>
      <c r="P33" s="414">
        <v>41.778646999999999</v>
      </c>
      <c r="Q33" s="415">
        <v>21.192049999999998</v>
      </c>
      <c r="R33" s="555">
        <v>4942</v>
      </c>
      <c r="S33" s="414">
        <v>41.880338999999999</v>
      </c>
      <c r="T33" s="415">
        <v>21.860263</v>
      </c>
      <c r="U33" s="554">
        <v>2819</v>
      </c>
      <c r="V33" s="414">
        <v>23.889250000000001</v>
      </c>
      <c r="W33" s="414">
        <v>11.425846</v>
      </c>
      <c r="X33" s="414"/>
      <c r="Y33" s="67" t="s">
        <v>99</v>
      </c>
      <c r="Z33" s="164"/>
      <c r="AA33" s="554">
        <v>2610</v>
      </c>
      <c r="AB33" s="414">
        <v>22.118106999999998</v>
      </c>
      <c r="AC33" s="415">
        <v>11.374074</v>
      </c>
      <c r="AD33" s="555">
        <v>888</v>
      </c>
      <c r="AE33" s="414">
        <v>7.5252410000000003</v>
      </c>
      <c r="AF33" s="415">
        <v>3.1894659999999999</v>
      </c>
      <c r="AG33" s="554">
        <v>1982</v>
      </c>
      <c r="AH33" s="414">
        <v>16.796202000000001</v>
      </c>
      <c r="AI33" s="415">
        <v>11.587571000000001</v>
      </c>
      <c r="AJ33" s="555">
        <v>839</v>
      </c>
      <c r="AK33" s="414">
        <v>7.1099969999999999</v>
      </c>
      <c r="AL33" s="415">
        <v>2.9519950000000001</v>
      </c>
      <c r="AM33" s="555">
        <v>1856</v>
      </c>
      <c r="AN33" s="414">
        <v>15.728432</v>
      </c>
      <c r="AO33" s="415">
        <v>7.4956969999999998</v>
      </c>
      <c r="AP33" s="554">
        <v>1206</v>
      </c>
      <c r="AQ33" s="414">
        <v>10.220091</v>
      </c>
      <c r="AR33" s="414">
        <v>7.7226710000000001</v>
      </c>
      <c r="AS33" s="695">
        <v>0</v>
      </c>
      <c r="AT33" s="685">
        <v>0</v>
      </c>
      <c r="AU33" s="685">
        <v>0</v>
      </c>
      <c r="AV33" s="414"/>
      <c r="AW33" s="67" t="s">
        <v>99</v>
      </c>
      <c r="AX33" s="164"/>
      <c r="AY33" s="554">
        <v>1594</v>
      </c>
      <c r="AZ33" s="414">
        <v>13.508146999999999</v>
      </c>
      <c r="BA33" s="415">
        <v>6.751233</v>
      </c>
      <c r="BB33" s="554">
        <v>911</v>
      </c>
      <c r="BC33" s="414">
        <v>7.7201519999999997</v>
      </c>
      <c r="BD33" s="415">
        <v>4.1146729999999998</v>
      </c>
      <c r="BE33" s="554">
        <v>1334</v>
      </c>
      <c r="BF33" s="414">
        <v>11.30481</v>
      </c>
      <c r="BG33" s="415">
        <v>6.5269870000000001</v>
      </c>
      <c r="BH33" s="555">
        <v>494</v>
      </c>
      <c r="BI33" s="414">
        <v>4.1863390000000003</v>
      </c>
      <c r="BJ33" s="415">
        <v>2.044162</v>
      </c>
      <c r="BK33" s="555">
        <v>587</v>
      </c>
      <c r="BL33" s="414">
        <v>4.9744549999999998</v>
      </c>
      <c r="BM33" s="415">
        <v>2.6422029999999999</v>
      </c>
      <c r="BN33" s="554">
        <v>244</v>
      </c>
      <c r="BO33" s="414">
        <v>2.0677460000000001</v>
      </c>
      <c r="BP33" s="414">
        <v>1.119124</v>
      </c>
      <c r="BQ33" s="555">
        <v>312</v>
      </c>
      <c r="BR33" s="414">
        <v>2.6440039999999998</v>
      </c>
      <c r="BS33" s="414">
        <v>1.2953859999999999</v>
      </c>
    </row>
    <row r="34" spans="1:71" ht="20.100000000000001" customHeight="1" x14ac:dyDescent="0.25">
      <c r="A34" s="67" t="s">
        <v>100</v>
      </c>
      <c r="B34" s="164"/>
      <c r="C34" s="554">
        <v>70171</v>
      </c>
      <c r="D34" s="414">
        <v>592.85592999999994</v>
      </c>
      <c r="E34" s="415">
        <v>312.203914</v>
      </c>
      <c r="F34" s="554">
        <v>18691</v>
      </c>
      <c r="G34" s="414">
        <v>157.91523799999999</v>
      </c>
      <c r="H34" s="415">
        <v>90.193107999999995</v>
      </c>
      <c r="I34" s="554">
        <v>8601</v>
      </c>
      <c r="J34" s="414">
        <v>72.667539000000005</v>
      </c>
      <c r="K34" s="415">
        <v>35.046014999999997</v>
      </c>
      <c r="L34" s="555">
        <v>4923</v>
      </c>
      <c r="M34" s="414">
        <v>41.593105000000001</v>
      </c>
      <c r="N34" s="415">
        <v>18.630361000000001</v>
      </c>
      <c r="O34" s="554">
        <v>4874</v>
      </c>
      <c r="P34" s="414">
        <v>41.179116999999998</v>
      </c>
      <c r="Q34" s="415">
        <v>20.126196</v>
      </c>
      <c r="R34" s="555">
        <v>4911</v>
      </c>
      <c r="S34" s="414">
        <v>41.491720000000001</v>
      </c>
      <c r="T34" s="415">
        <v>20.789746999999998</v>
      </c>
      <c r="U34" s="554">
        <v>2982</v>
      </c>
      <c r="V34" s="414">
        <v>25.194116999999999</v>
      </c>
      <c r="W34" s="414">
        <v>11.417496999999999</v>
      </c>
      <c r="X34" s="414"/>
      <c r="Y34" s="67" t="s">
        <v>100</v>
      </c>
      <c r="Z34" s="164"/>
      <c r="AA34" s="554">
        <v>2737</v>
      </c>
      <c r="AB34" s="414">
        <v>23.124178000000001</v>
      </c>
      <c r="AC34" s="415">
        <v>11.412848</v>
      </c>
      <c r="AD34" s="555">
        <v>949</v>
      </c>
      <c r="AE34" s="414">
        <v>8.0178460000000005</v>
      </c>
      <c r="AF34" s="415">
        <v>3.2675010000000002</v>
      </c>
      <c r="AG34" s="554">
        <v>2042</v>
      </c>
      <c r="AH34" s="414">
        <v>17.252309</v>
      </c>
      <c r="AI34" s="415">
        <v>11.777706999999999</v>
      </c>
      <c r="AJ34" s="555">
        <v>892</v>
      </c>
      <c r="AK34" s="414">
        <v>7.5362679999999997</v>
      </c>
      <c r="AL34" s="415">
        <v>2.955667</v>
      </c>
      <c r="AM34" s="555">
        <v>1774</v>
      </c>
      <c r="AN34" s="414">
        <v>14.988049</v>
      </c>
      <c r="AO34" s="415">
        <v>6.7111890000000001</v>
      </c>
      <c r="AP34" s="554">
        <v>1297</v>
      </c>
      <c r="AQ34" s="414">
        <v>10.958005</v>
      </c>
      <c r="AR34" s="414">
        <v>8.3101629999999993</v>
      </c>
      <c r="AS34" s="695">
        <v>0</v>
      </c>
      <c r="AT34" s="685">
        <v>0</v>
      </c>
      <c r="AU34" s="685">
        <v>0</v>
      </c>
      <c r="AV34" s="414"/>
      <c r="AW34" s="67" t="s">
        <v>100</v>
      </c>
      <c r="AX34" s="164"/>
      <c r="AY34" s="554">
        <v>1552</v>
      </c>
      <c r="AZ34" s="414">
        <v>13.112431000000001</v>
      </c>
      <c r="BA34" s="415">
        <v>6.2793599999999996</v>
      </c>
      <c r="BB34" s="554">
        <v>736</v>
      </c>
      <c r="BC34" s="414">
        <v>6.2182659999999998</v>
      </c>
      <c r="BD34" s="415">
        <v>3.3411659999999999</v>
      </c>
      <c r="BE34" s="554">
        <v>1358</v>
      </c>
      <c r="BF34" s="414">
        <v>11.473376999999999</v>
      </c>
      <c r="BG34" s="415">
        <v>6.4156820000000003</v>
      </c>
      <c r="BH34" s="555">
        <v>534</v>
      </c>
      <c r="BI34" s="414">
        <v>4.5116230000000002</v>
      </c>
      <c r="BJ34" s="415">
        <v>2.128504</v>
      </c>
      <c r="BK34" s="555">
        <v>619</v>
      </c>
      <c r="BL34" s="414">
        <v>5.2297650000000004</v>
      </c>
      <c r="BM34" s="415">
        <v>2.696726</v>
      </c>
      <c r="BN34" s="554">
        <v>249</v>
      </c>
      <c r="BO34" s="414">
        <v>2.1037340000000002</v>
      </c>
      <c r="BP34" s="414">
        <v>1.097648</v>
      </c>
      <c r="BQ34" s="555">
        <v>252</v>
      </c>
      <c r="BR34" s="414">
        <v>2.1290800000000001</v>
      </c>
      <c r="BS34" s="414">
        <v>0.97572199999999998</v>
      </c>
    </row>
    <row r="35" spans="1:71" ht="20.100000000000001" customHeight="1" x14ac:dyDescent="0.25">
      <c r="A35" s="762" t="s">
        <v>103</v>
      </c>
      <c r="B35" s="764"/>
      <c r="C35" s="541">
        <v>70910</v>
      </c>
      <c r="D35" s="416">
        <v>597.69890599999997</v>
      </c>
      <c r="E35" s="417">
        <v>304.47475600000001</v>
      </c>
      <c r="F35" s="541">
        <v>19160</v>
      </c>
      <c r="G35" s="416">
        <v>161.49923899999999</v>
      </c>
      <c r="H35" s="417">
        <v>89.344398999999996</v>
      </c>
      <c r="I35" s="541">
        <v>9003</v>
      </c>
      <c r="J35" s="416">
        <v>75.886099000000002</v>
      </c>
      <c r="K35" s="417">
        <v>35.124679999999998</v>
      </c>
      <c r="L35" s="542">
        <v>5422</v>
      </c>
      <c r="M35" s="416">
        <v>45.701923999999998</v>
      </c>
      <c r="N35" s="417">
        <v>19.504462</v>
      </c>
      <c r="O35" s="541">
        <v>4766</v>
      </c>
      <c r="P35" s="416">
        <v>40.172514</v>
      </c>
      <c r="Q35" s="417">
        <v>18.892403000000002</v>
      </c>
      <c r="R35" s="542">
        <v>4702</v>
      </c>
      <c r="S35" s="416">
        <v>39.63306</v>
      </c>
      <c r="T35" s="417">
        <v>18.996438000000001</v>
      </c>
      <c r="U35" s="541">
        <v>2983</v>
      </c>
      <c r="V35" s="416">
        <v>25.143644999999999</v>
      </c>
      <c r="W35" s="416">
        <v>11.016377</v>
      </c>
      <c r="X35" s="414"/>
      <c r="Y35" s="762" t="s">
        <v>103</v>
      </c>
      <c r="Z35" s="764"/>
      <c r="AA35" s="541">
        <v>2734</v>
      </c>
      <c r="AB35" s="416">
        <v>23.044829</v>
      </c>
      <c r="AC35" s="417">
        <v>10.846389</v>
      </c>
      <c r="AD35" s="542">
        <v>837</v>
      </c>
      <c r="AE35" s="416">
        <v>7.0550550000000003</v>
      </c>
      <c r="AF35" s="417">
        <v>2.761082</v>
      </c>
      <c r="AG35" s="541">
        <v>2043</v>
      </c>
      <c r="AH35" s="416">
        <v>17.220403999999998</v>
      </c>
      <c r="AI35" s="417">
        <v>11.492495</v>
      </c>
      <c r="AJ35" s="542">
        <v>851</v>
      </c>
      <c r="AK35" s="416">
        <v>7.1730609999999997</v>
      </c>
      <c r="AL35" s="417">
        <v>2.6982279999999998</v>
      </c>
      <c r="AM35" s="542">
        <v>1674</v>
      </c>
      <c r="AN35" s="416">
        <v>14.110111</v>
      </c>
      <c r="AO35" s="417">
        <v>6.1895319999999998</v>
      </c>
      <c r="AP35" s="541">
        <v>1314</v>
      </c>
      <c r="AQ35" s="416">
        <v>11.075678</v>
      </c>
      <c r="AR35" s="416">
        <v>8.4862260000000003</v>
      </c>
      <c r="AS35" s="699">
        <v>0</v>
      </c>
      <c r="AT35" s="700">
        <v>0</v>
      </c>
      <c r="AU35" s="700">
        <v>0</v>
      </c>
      <c r="AV35" s="414"/>
      <c r="AW35" s="762" t="s">
        <v>103</v>
      </c>
      <c r="AX35" s="764"/>
      <c r="AY35" s="541">
        <v>1562</v>
      </c>
      <c r="AZ35" s="416">
        <v>13.166065</v>
      </c>
      <c r="BA35" s="417">
        <v>6.1822590000000002</v>
      </c>
      <c r="BB35" s="541">
        <v>607</v>
      </c>
      <c r="BC35" s="416">
        <v>5.11639</v>
      </c>
      <c r="BD35" s="417">
        <v>2.8758409999999999</v>
      </c>
      <c r="BE35" s="541">
        <v>1253</v>
      </c>
      <c r="BF35" s="416">
        <v>10.561510999999999</v>
      </c>
      <c r="BG35" s="417">
        <v>5.6599029999999999</v>
      </c>
      <c r="BH35" s="542">
        <v>512</v>
      </c>
      <c r="BI35" s="416">
        <v>4.3156369999999997</v>
      </c>
      <c r="BJ35" s="417">
        <v>1.9383269999999999</v>
      </c>
      <c r="BK35" s="542">
        <v>600</v>
      </c>
      <c r="BL35" s="416">
        <v>5.0573870000000003</v>
      </c>
      <c r="BM35" s="417">
        <v>2.5226999999999999</v>
      </c>
      <c r="BN35" s="541">
        <v>308</v>
      </c>
      <c r="BO35" s="416">
        <v>2.5961259999999999</v>
      </c>
      <c r="BP35" s="416">
        <v>1.3164149999999999</v>
      </c>
      <c r="BQ35" s="542">
        <v>282</v>
      </c>
      <c r="BR35" s="416">
        <v>2.3769719999999999</v>
      </c>
      <c r="BS35" s="416">
        <v>1.013854</v>
      </c>
    </row>
    <row r="36" spans="1:71" s="626" customFormat="1" ht="14.45" customHeight="1" x14ac:dyDescent="0.25">
      <c r="A36" s="625" t="s">
        <v>483</v>
      </c>
      <c r="Y36" s="625" t="s">
        <v>483</v>
      </c>
      <c r="AW36" s="625" t="s">
        <v>483</v>
      </c>
    </row>
    <row r="37" spans="1:71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630"/>
      <c r="T37" s="630"/>
      <c r="U37" s="630"/>
      <c r="V37" s="630"/>
      <c r="W37" s="630"/>
      <c r="X37" s="630"/>
      <c r="Y37" s="580" t="s">
        <v>484</v>
      </c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 t="s">
        <v>484</v>
      </c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630"/>
      <c r="BI37" s="630"/>
      <c r="BJ37" s="630"/>
      <c r="BK37" s="630"/>
      <c r="BL37" s="630"/>
      <c r="BM37" s="630"/>
      <c r="BN37" s="630"/>
      <c r="BO37" s="630"/>
      <c r="BP37" s="630"/>
      <c r="BQ37" s="630"/>
      <c r="BR37" s="630"/>
      <c r="BS37" s="630"/>
    </row>
    <row r="38" spans="1:71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630"/>
      <c r="T38" s="630"/>
      <c r="U38" s="630"/>
      <c r="V38" s="630"/>
      <c r="W38" s="630"/>
      <c r="X38" s="630"/>
      <c r="Y38" s="580" t="s">
        <v>485</v>
      </c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 t="s">
        <v>485</v>
      </c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630"/>
      <c r="BI38" s="630"/>
      <c r="BJ38" s="630"/>
      <c r="BK38" s="630"/>
      <c r="BL38" s="630"/>
      <c r="BM38" s="630"/>
      <c r="BN38" s="630"/>
      <c r="BO38" s="630"/>
      <c r="BP38" s="630"/>
      <c r="BQ38" s="630"/>
      <c r="BR38" s="630"/>
      <c r="BS38" s="630"/>
    </row>
    <row r="39" spans="1:71" x14ac:dyDescent="0.25">
      <c r="A39" s="680"/>
      <c r="O39" s="67"/>
      <c r="P39" s="67"/>
      <c r="Q39" s="67"/>
      <c r="R39" s="78"/>
      <c r="S39" s="78"/>
      <c r="T39" s="78"/>
      <c r="Y39" s="680" t="s">
        <v>831</v>
      </c>
      <c r="AA39" s="37"/>
      <c r="AB39" s="37"/>
      <c r="AC39" s="37"/>
      <c r="AS39" s="78"/>
      <c r="AT39" s="78"/>
      <c r="AU39" s="78"/>
    </row>
    <row r="40" spans="1:71" x14ac:dyDescent="0.25">
      <c r="A40" s="680"/>
      <c r="L40" s="78"/>
      <c r="M40" s="78"/>
      <c r="N40" s="78"/>
      <c r="O40" s="67"/>
      <c r="P40" s="67"/>
      <c r="Q40" s="67"/>
      <c r="U40" s="37"/>
      <c r="V40" s="37"/>
      <c r="W40" s="37"/>
      <c r="Y40" s="680" t="s">
        <v>832</v>
      </c>
      <c r="AA40" s="37"/>
      <c r="AB40" s="37"/>
      <c r="AC40" s="37"/>
      <c r="AS40" s="67"/>
      <c r="AT40" s="67"/>
      <c r="AU40" s="67"/>
    </row>
    <row r="41" spans="1:71" x14ac:dyDescent="0.25">
      <c r="O41" s="67"/>
      <c r="P41" s="67"/>
      <c r="Q41" s="67"/>
      <c r="R41" s="78"/>
      <c r="S41" s="78"/>
      <c r="T41" s="78"/>
      <c r="Y41" s="680" t="s">
        <v>875</v>
      </c>
      <c r="AA41" s="37"/>
      <c r="AB41" s="37"/>
      <c r="AC41" s="37"/>
      <c r="AS41" s="78"/>
      <c r="AT41" s="78"/>
      <c r="AU41" s="78"/>
    </row>
  </sheetData>
  <mergeCells count="30">
    <mergeCell ref="BK3:BM3"/>
    <mergeCell ref="BQ3:BS3"/>
    <mergeCell ref="BN3:BP3"/>
    <mergeCell ref="AD3:AF3"/>
    <mergeCell ref="AG3:AI3"/>
    <mergeCell ref="AJ3:AL3"/>
    <mergeCell ref="AP3:AR3"/>
    <mergeCell ref="AS3:AU3"/>
    <mergeCell ref="AM3:AO3"/>
    <mergeCell ref="AA3:AC3"/>
    <mergeCell ref="BH3:BJ3"/>
    <mergeCell ref="U3:W3"/>
    <mergeCell ref="AW3:AW4"/>
    <mergeCell ref="AX3:AX4"/>
    <mergeCell ref="A1:W1"/>
    <mergeCell ref="Y1:AU1"/>
    <mergeCell ref="AW1:BS1"/>
    <mergeCell ref="A3:A4"/>
    <mergeCell ref="B3:B4"/>
    <mergeCell ref="Y3:Y4"/>
    <mergeCell ref="Z3:Z4"/>
    <mergeCell ref="BB3:BD3"/>
    <mergeCell ref="AY3:BA3"/>
    <mergeCell ref="BE3:BG3"/>
    <mergeCell ref="C3:E3"/>
    <mergeCell ref="F3:H3"/>
    <mergeCell ref="I3:K3"/>
    <mergeCell ref="O3:Q3"/>
    <mergeCell ref="L3:N3"/>
    <mergeCell ref="R3:T3"/>
  </mergeCells>
  <phoneticPr fontId="2" type="noConversion"/>
  <conditionalFormatting sqref="C41 F41 I41 L41 O41 R41 U41 AA41 AD41 AG41 AJ41 AM41 AP41 AS41 AY41 BB41 BE41 BH41 BK41 BN41 BQ41">
    <cfRule type="cellIs" dxfId="5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67" fitToWidth="3" orientation="landscape" r:id="rId1"/>
  <headerFooter alignWithMargins="0"/>
  <rowBreaks count="1" manualBreakCount="1">
    <brk id="20" max="70" man="1"/>
  </rowBreaks>
  <colBreaks count="1" manualBreakCount="1">
    <brk id="48" max="40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syncVertical="1" syncRef="A1" transitionEvaluation="1">
    <pageSetUpPr fitToPage="1"/>
  </sheetPr>
  <dimension ref="A1:BA38"/>
  <sheetViews>
    <sheetView view="pageBreakPreview" zoomScale="90" zoomScaleNormal="90" zoomScaleSheetLayoutView="90" workbookViewId="0">
      <selection activeCell="AU14" sqref="AU14"/>
    </sheetView>
  </sheetViews>
  <sheetFormatPr defaultRowHeight="15.75" x14ac:dyDescent="0.25"/>
  <cols>
    <col min="1" max="1" width="18.75" style="37" customWidth="1"/>
    <col min="2" max="2" width="3.25" style="113" customWidth="1"/>
    <col min="3" max="5" width="9.875" style="67" customWidth="1"/>
    <col min="6" max="8" width="9.875" style="78" customWidth="1"/>
    <col min="9" max="17" width="9.875" style="67" customWidth="1"/>
    <col min="18" max="18" width="4.125" style="67" customWidth="1"/>
    <col min="19" max="19" width="18.75" style="37" customWidth="1"/>
    <col min="20" max="20" width="3.25" style="37" customWidth="1"/>
    <col min="21" max="35" width="9.875" style="37" customWidth="1"/>
    <col min="36" max="36" width="3.875" style="37" customWidth="1"/>
    <col min="37" max="37" width="18.75" style="37" customWidth="1"/>
    <col min="38" max="38" width="3.25" style="37" customWidth="1"/>
    <col min="39" max="53" width="9.875" style="37" customWidth="1"/>
    <col min="54" max="16384" width="9" style="37"/>
  </cols>
  <sheetData>
    <row r="1" spans="1:53" ht="25.5" customHeight="1" x14ac:dyDescent="0.25">
      <c r="A1" s="892" t="s">
        <v>196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761"/>
      <c r="S1" s="892" t="s">
        <v>367</v>
      </c>
      <c r="T1" s="892"/>
      <c r="U1" s="892"/>
      <c r="V1" s="892"/>
      <c r="W1" s="892"/>
      <c r="X1" s="892"/>
      <c r="Y1" s="892"/>
      <c r="Z1" s="892"/>
      <c r="AA1" s="892"/>
      <c r="AB1" s="892"/>
      <c r="AC1" s="892"/>
      <c r="AD1" s="892"/>
      <c r="AE1" s="892"/>
      <c r="AF1" s="892"/>
      <c r="AG1" s="892"/>
      <c r="AH1" s="892"/>
      <c r="AI1" s="892"/>
      <c r="AJ1" s="761"/>
      <c r="AK1" s="892" t="s">
        <v>368</v>
      </c>
      <c r="AL1" s="892"/>
      <c r="AM1" s="892"/>
      <c r="AN1" s="892"/>
      <c r="AO1" s="892"/>
      <c r="AP1" s="892"/>
      <c r="AQ1" s="892"/>
      <c r="AR1" s="892"/>
      <c r="AS1" s="892"/>
      <c r="AT1" s="892"/>
      <c r="AU1" s="892"/>
      <c r="AV1" s="892"/>
      <c r="AW1" s="892"/>
      <c r="AX1" s="892"/>
      <c r="AY1" s="892"/>
      <c r="AZ1" s="892"/>
      <c r="BA1" s="892"/>
    </row>
    <row r="2" spans="1:53" ht="15.6" customHeight="1" x14ac:dyDescent="0.25">
      <c r="A2" s="536"/>
      <c r="B2" s="37"/>
      <c r="C2" s="262"/>
      <c r="D2" s="262"/>
      <c r="E2" s="262"/>
      <c r="F2" s="37"/>
      <c r="G2" s="37"/>
      <c r="H2" s="113"/>
      <c r="I2" s="263" t="s">
        <v>0</v>
      </c>
      <c r="J2" s="263"/>
      <c r="K2" s="263"/>
      <c r="Q2" s="436" t="s">
        <v>833</v>
      </c>
      <c r="R2" s="436"/>
      <c r="S2" s="536"/>
      <c r="U2" s="262"/>
      <c r="V2" s="262"/>
      <c r="W2" s="262"/>
      <c r="Z2" s="113"/>
      <c r="AA2" s="263" t="s">
        <v>0</v>
      </c>
      <c r="AB2" s="263"/>
      <c r="AC2" s="263"/>
      <c r="AD2" s="67"/>
      <c r="AE2" s="67"/>
      <c r="AF2" s="67"/>
      <c r="AG2" s="67"/>
      <c r="AH2" s="67"/>
      <c r="AI2" s="436" t="s">
        <v>292</v>
      </c>
      <c r="AJ2" s="436"/>
      <c r="AK2" s="536"/>
      <c r="AM2" s="262"/>
      <c r="AN2" s="262"/>
      <c r="AO2" s="262"/>
      <c r="AP2" s="263" t="s">
        <v>0</v>
      </c>
      <c r="AQ2" s="263"/>
      <c r="AR2" s="263"/>
      <c r="AU2" s="113"/>
      <c r="AV2" s="67"/>
      <c r="AW2" s="67"/>
      <c r="AY2" s="67"/>
      <c r="AZ2" s="67"/>
      <c r="BA2" s="436" t="s">
        <v>292</v>
      </c>
    </row>
    <row r="3" spans="1:53" ht="27" customHeight="1" x14ac:dyDescent="0.25">
      <c r="A3" s="893" t="s">
        <v>54</v>
      </c>
      <c r="B3" s="895"/>
      <c r="C3" s="916" t="s">
        <v>361</v>
      </c>
      <c r="D3" s="904"/>
      <c r="E3" s="917"/>
      <c r="F3" s="916" t="s">
        <v>362</v>
      </c>
      <c r="G3" s="904"/>
      <c r="H3" s="917"/>
      <c r="I3" s="916" t="s">
        <v>363</v>
      </c>
      <c r="J3" s="904"/>
      <c r="K3" s="917"/>
      <c r="L3" s="916" t="s">
        <v>369</v>
      </c>
      <c r="M3" s="904"/>
      <c r="N3" s="917"/>
      <c r="O3" s="916" t="s">
        <v>834</v>
      </c>
      <c r="P3" s="904"/>
      <c r="Q3" s="904"/>
      <c r="R3" s="560"/>
      <c r="S3" s="893" t="s">
        <v>54</v>
      </c>
      <c r="T3" s="895"/>
      <c r="U3" s="900" t="s">
        <v>364</v>
      </c>
      <c r="V3" s="901"/>
      <c r="W3" s="901"/>
      <c r="X3" s="900" t="s">
        <v>835</v>
      </c>
      <c r="Y3" s="901"/>
      <c r="Z3" s="901"/>
      <c r="AA3" s="900" t="s">
        <v>836</v>
      </c>
      <c r="AB3" s="901"/>
      <c r="AC3" s="901"/>
      <c r="AD3" s="900" t="s">
        <v>837</v>
      </c>
      <c r="AE3" s="901"/>
      <c r="AF3" s="901"/>
      <c r="AG3" s="900" t="s">
        <v>370</v>
      </c>
      <c r="AH3" s="901"/>
      <c r="AI3" s="901"/>
      <c r="AJ3" s="560"/>
      <c r="AK3" s="893" t="s">
        <v>54</v>
      </c>
      <c r="AL3" s="895"/>
      <c r="AM3" s="897" t="s">
        <v>838</v>
      </c>
      <c r="AN3" s="898"/>
      <c r="AO3" s="899"/>
      <c r="AP3" s="897" t="s">
        <v>352</v>
      </c>
      <c r="AQ3" s="898"/>
      <c r="AR3" s="899"/>
      <c r="AS3" s="897" t="s">
        <v>350</v>
      </c>
      <c r="AT3" s="898"/>
      <c r="AU3" s="899"/>
      <c r="AV3" s="900" t="s">
        <v>839</v>
      </c>
      <c r="AW3" s="901"/>
      <c r="AX3" s="901"/>
      <c r="AY3" s="897" t="s">
        <v>840</v>
      </c>
      <c r="AZ3" s="898"/>
      <c r="BA3" s="898"/>
    </row>
    <row r="4" spans="1:53" ht="38.1" customHeight="1" x14ac:dyDescent="0.25">
      <c r="A4" s="894"/>
      <c r="B4" s="896"/>
      <c r="C4" s="564" t="s">
        <v>357</v>
      </c>
      <c r="D4" s="565" t="s">
        <v>232</v>
      </c>
      <c r="E4" s="566" t="s">
        <v>772</v>
      </c>
      <c r="F4" s="564" t="s">
        <v>357</v>
      </c>
      <c r="G4" s="565" t="s">
        <v>232</v>
      </c>
      <c r="H4" s="566" t="s">
        <v>231</v>
      </c>
      <c r="I4" s="564" t="s">
        <v>771</v>
      </c>
      <c r="J4" s="565" t="s">
        <v>232</v>
      </c>
      <c r="K4" s="566" t="s">
        <v>231</v>
      </c>
      <c r="L4" s="564" t="s">
        <v>357</v>
      </c>
      <c r="M4" s="565" t="s">
        <v>232</v>
      </c>
      <c r="N4" s="566" t="s">
        <v>231</v>
      </c>
      <c r="O4" s="564" t="s">
        <v>771</v>
      </c>
      <c r="P4" s="565" t="s">
        <v>232</v>
      </c>
      <c r="Q4" s="567" t="s">
        <v>231</v>
      </c>
      <c r="R4" s="568"/>
      <c r="S4" s="894"/>
      <c r="T4" s="896"/>
      <c r="U4" s="564" t="s">
        <v>357</v>
      </c>
      <c r="V4" s="565" t="s">
        <v>232</v>
      </c>
      <c r="W4" s="567" t="s">
        <v>231</v>
      </c>
      <c r="X4" s="564" t="s">
        <v>357</v>
      </c>
      <c r="Y4" s="565" t="s">
        <v>232</v>
      </c>
      <c r="Z4" s="566" t="s">
        <v>772</v>
      </c>
      <c r="AA4" s="564" t="s">
        <v>357</v>
      </c>
      <c r="AB4" s="565" t="s">
        <v>232</v>
      </c>
      <c r="AC4" s="566" t="s">
        <v>772</v>
      </c>
      <c r="AD4" s="564" t="s">
        <v>357</v>
      </c>
      <c r="AE4" s="565" t="s">
        <v>232</v>
      </c>
      <c r="AF4" s="566" t="s">
        <v>772</v>
      </c>
      <c r="AG4" s="564" t="s">
        <v>357</v>
      </c>
      <c r="AH4" s="565" t="s">
        <v>232</v>
      </c>
      <c r="AI4" s="567" t="s">
        <v>772</v>
      </c>
      <c r="AJ4" s="568"/>
      <c r="AK4" s="894"/>
      <c r="AL4" s="896"/>
      <c r="AM4" s="564" t="s">
        <v>771</v>
      </c>
      <c r="AN4" s="565" t="s">
        <v>232</v>
      </c>
      <c r="AO4" s="566" t="s">
        <v>772</v>
      </c>
      <c r="AP4" s="564" t="s">
        <v>357</v>
      </c>
      <c r="AQ4" s="565" t="s">
        <v>232</v>
      </c>
      <c r="AR4" s="566" t="s">
        <v>772</v>
      </c>
      <c r="AS4" s="564" t="s">
        <v>771</v>
      </c>
      <c r="AT4" s="565" t="s">
        <v>232</v>
      </c>
      <c r="AU4" s="566" t="s">
        <v>772</v>
      </c>
      <c r="AV4" s="564" t="s">
        <v>771</v>
      </c>
      <c r="AW4" s="565" t="s">
        <v>232</v>
      </c>
      <c r="AX4" s="569" t="s">
        <v>772</v>
      </c>
      <c r="AY4" s="564" t="s">
        <v>357</v>
      </c>
      <c r="AZ4" s="565" t="s">
        <v>232</v>
      </c>
      <c r="BA4" s="569" t="s">
        <v>772</v>
      </c>
    </row>
    <row r="5" spans="1:53" ht="18.75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538"/>
      <c r="P5" s="36"/>
      <c r="Q5" s="36"/>
      <c r="R5" s="36"/>
      <c r="S5" s="113" t="s">
        <v>358</v>
      </c>
      <c r="T5" s="473"/>
      <c r="U5" s="537"/>
      <c r="V5" s="36"/>
      <c r="W5" s="36"/>
      <c r="X5" s="538"/>
      <c r="Y5" s="36"/>
      <c r="Z5" s="121"/>
      <c r="AA5" s="36"/>
      <c r="AB5" s="36"/>
      <c r="AC5" s="36"/>
      <c r="AD5" s="437"/>
      <c r="AE5" s="36"/>
      <c r="AF5" s="36"/>
      <c r="AG5" s="437"/>
      <c r="AH5" s="36"/>
      <c r="AI5" s="36"/>
      <c r="AJ5" s="36"/>
      <c r="AK5" s="113" t="s">
        <v>358</v>
      </c>
      <c r="AL5" s="473"/>
      <c r="AM5" s="537"/>
      <c r="AN5" s="36"/>
      <c r="AO5" s="36"/>
      <c r="AP5" s="538"/>
      <c r="AQ5" s="36"/>
      <c r="AR5" s="36"/>
      <c r="AS5" s="538"/>
      <c r="AT5" s="36"/>
      <c r="AU5" s="121"/>
      <c r="AV5" s="437"/>
      <c r="AW5" s="36"/>
      <c r="AX5" s="36"/>
      <c r="AY5" s="437"/>
      <c r="AZ5" s="36"/>
      <c r="BA5" s="36"/>
    </row>
    <row r="6" spans="1:53" ht="18.75" customHeight="1" x14ac:dyDescent="0.25">
      <c r="A6" s="67" t="s">
        <v>101</v>
      </c>
      <c r="B6" s="164"/>
      <c r="C6" s="539">
        <v>7850</v>
      </c>
      <c r="D6" s="36">
        <v>34.13341501448658</v>
      </c>
      <c r="E6" s="121">
        <v>26.546134425582391</v>
      </c>
      <c r="F6" s="539">
        <v>7721</v>
      </c>
      <c r="G6" s="36">
        <v>33.572021326927754</v>
      </c>
      <c r="H6" s="121">
        <v>26.994903900035339</v>
      </c>
      <c r="I6" s="539">
        <v>4466</v>
      </c>
      <c r="J6" s="36">
        <v>19.41934976197836</v>
      </c>
      <c r="K6" s="121">
        <v>15.029048440310948</v>
      </c>
      <c r="L6" s="539">
        <v>1600</v>
      </c>
      <c r="M6" s="36">
        <v>14.06195203846154</v>
      </c>
      <c r="N6" s="121">
        <v>11.077880816802573</v>
      </c>
      <c r="O6" s="539">
        <v>942</v>
      </c>
      <c r="P6" s="36">
        <v>8.1073783456790114</v>
      </c>
      <c r="Q6" s="36">
        <v>6.0549016988425457</v>
      </c>
      <c r="R6" s="36"/>
      <c r="S6" s="67" t="s">
        <v>101</v>
      </c>
      <c r="T6" s="164"/>
      <c r="U6" s="539">
        <v>2403</v>
      </c>
      <c r="V6" s="36">
        <v>10.447351131813676</v>
      </c>
      <c r="W6" s="36">
        <v>8.411471286533093</v>
      </c>
      <c r="X6" s="540">
        <v>1387</v>
      </c>
      <c r="Y6" s="36">
        <v>6.0319496505235595</v>
      </c>
      <c r="Z6" s="121">
        <v>4.7569971195694496</v>
      </c>
      <c r="AA6" s="539">
        <v>2388</v>
      </c>
      <c r="AB6" s="36">
        <v>10.382378129621575</v>
      </c>
      <c r="AC6" s="121">
        <v>7.9302306552342507</v>
      </c>
      <c r="AD6" s="539">
        <v>1512</v>
      </c>
      <c r="AE6" s="36">
        <v>6.5766905775012967</v>
      </c>
      <c r="AF6" s="121">
        <v>5.2419990782043042</v>
      </c>
      <c r="AG6" s="539">
        <v>427</v>
      </c>
      <c r="AH6" s="36">
        <v>3.7545179358974363</v>
      </c>
      <c r="AI6" s="36">
        <v>2.9556791093797976</v>
      </c>
      <c r="AJ6" s="36"/>
      <c r="AK6" s="67" t="s">
        <v>101</v>
      </c>
      <c r="AL6" s="164"/>
      <c r="AM6" s="539">
        <v>925</v>
      </c>
      <c r="AN6" s="36">
        <v>4.0200146825531906</v>
      </c>
      <c r="AO6" s="121">
        <v>3.1765846000688236</v>
      </c>
      <c r="AP6" s="539">
        <v>907</v>
      </c>
      <c r="AQ6" s="36">
        <v>3.9431753357664232</v>
      </c>
      <c r="AR6" s="121">
        <v>3.3268781429235537</v>
      </c>
      <c r="AS6" s="539">
        <v>747</v>
      </c>
      <c r="AT6" s="36">
        <v>6.5637863200612552</v>
      </c>
      <c r="AU6" s="121">
        <v>4.9461974227076757</v>
      </c>
      <c r="AV6" s="539">
        <v>172</v>
      </c>
      <c r="AW6" s="36">
        <v>1.5103821215189874</v>
      </c>
      <c r="AX6" s="36">
        <v>1.2033557845099612</v>
      </c>
      <c r="AY6" s="540">
        <v>737</v>
      </c>
      <c r="AZ6" s="36">
        <v>3.2054591328671331</v>
      </c>
      <c r="BA6" s="36">
        <v>2.4007160276283206</v>
      </c>
    </row>
    <row r="7" spans="1:53" ht="18.75" customHeight="1" x14ac:dyDescent="0.25">
      <c r="A7" s="67" t="s">
        <v>51</v>
      </c>
      <c r="B7" s="164"/>
      <c r="C7" s="539">
        <v>8026</v>
      </c>
      <c r="D7" s="36">
        <v>34.775068808691948</v>
      </c>
      <c r="E7" s="121">
        <v>26.171996375169993</v>
      </c>
      <c r="F7" s="539">
        <v>7830</v>
      </c>
      <c r="G7" s="36">
        <v>33.926857840306496</v>
      </c>
      <c r="H7" s="121">
        <v>26.404195398577674</v>
      </c>
      <c r="I7" s="539">
        <v>4743</v>
      </c>
      <c r="J7" s="36">
        <v>20.553534483256051</v>
      </c>
      <c r="K7" s="121">
        <v>15.443758821488762</v>
      </c>
      <c r="L7" s="539">
        <v>1650</v>
      </c>
      <c r="M7" s="36">
        <v>14.41544226923077</v>
      </c>
      <c r="N7" s="121">
        <v>11.027323587698843</v>
      </c>
      <c r="O7" s="539">
        <v>988</v>
      </c>
      <c r="P7" s="36">
        <v>8.4970661844589692</v>
      </c>
      <c r="Q7" s="36">
        <v>6.1766666505979515</v>
      </c>
      <c r="R7" s="36"/>
      <c r="S7" s="67" t="s">
        <v>51</v>
      </c>
      <c r="T7" s="164"/>
      <c r="U7" s="539">
        <v>2436</v>
      </c>
      <c r="V7" s="36">
        <v>10.556323990089197</v>
      </c>
      <c r="W7" s="36">
        <v>8.2644985682921455</v>
      </c>
      <c r="X7" s="540">
        <v>1505</v>
      </c>
      <c r="Y7" s="36">
        <v>6.5220424005235591</v>
      </c>
      <c r="Z7" s="121">
        <v>4.9756078609658125</v>
      </c>
      <c r="AA7" s="539">
        <v>2377</v>
      </c>
      <c r="AB7" s="36">
        <v>10.300930419747717</v>
      </c>
      <c r="AC7" s="121">
        <v>7.5790834443185879</v>
      </c>
      <c r="AD7" s="539">
        <v>1572</v>
      </c>
      <c r="AE7" s="36">
        <v>6.8098025505443243</v>
      </c>
      <c r="AF7" s="121">
        <v>5.2858704113032653</v>
      </c>
      <c r="AG7" s="539">
        <v>452</v>
      </c>
      <c r="AH7" s="36">
        <v>3.9490172884615387</v>
      </c>
      <c r="AI7" s="36">
        <v>2.9953758473769541</v>
      </c>
      <c r="AJ7" s="36"/>
      <c r="AK7" s="67" t="s">
        <v>51</v>
      </c>
      <c r="AL7" s="164"/>
      <c r="AM7" s="539">
        <v>939</v>
      </c>
      <c r="AN7" s="36">
        <v>4.0682710561702127</v>
      </c>
      <c r="AO7" s="121">
        <v>3.1078266562166061</v>
      </c>
      <c r="AP7" s="539">
        <v>954</v>
      </c>
      <c r="AQ7" s="36">
        <v>4.1352538394160581</v>
      </c>
      <c r="AR7" s="121">
        <v>3.4009389785836914</v>
      </c>
      <c r="AS7" s="539">
        <v>691</v>
      </c>
      <c r="AT7" s="36">
        <v>6.0384101715160794</v>
      </c>
      <c r="AU7" s="121">
        <v>4.4405257345307758</v>
      </c>
      <c r="AV7" s="539">
        <v>156</v>
      </c>
      <c r="AW7" s="36">
        <v>1.3658932936708861</v>
      </c>
      <c r="AX7" s="36">
        <v>1.0462430566397967</v>
      </c>
      <c r="AY7" s="540">
        <v>809</v>
      </c>
      <c r="AZ7" s="36">
        <v>3.504866223776224</v>
      </c>
      <c r="BA7" s="36">
        <v>2.5390161444463399</v>
      </c>
    </row>
    <row r="8" spans="1:53" ht="18.75" customHeight="1" x14ac:dyDescent="0.25">
      <c r="A8" s="67" t="s">
        <v>52</v>
      </c>
      <c r="B8" s="164"/>
      <c r="C8" s="539">
        <v>8271</v>
      </c>
      <c r="D8" s="36">
        <v>35.741008118875158</v>
      </c>
      <c r="E8" s="121">
        <v>26.015887750376145</v>
      </c>
      <c r="F8" s="539">
        <v>7815</v>
      </c>
      <c r="G8" s="36">
        <v>33.769748665774749</v>
      </c>
      <c r="H8" s="121">
        <v>25.430409279061049</v>
      </c>
      <c r="I8" s="539">
        <v>4895</v>
      </c>
      <c r="J8" s="36">
        <v>21.153953318907782</v>
      </c>
      <c r="K8" s="121">
        <v>15.309786225417884</v>
      </c>
      <c r="L8" s="539">
        <v>1772</v>
      </c>
      <c r="M8" s="36">
        <v>15.398699192307694</v>
      </c>
      <c r="N8" s="121">
        <v>11.416102686709181</v>
      </c>
      <c r="O8" s="539">
        <v>1078</v>
      </c>
      <c r="P8" s="36">
        <v>9.2651667625272331</v>
      </c>
      <c r="Q8" s="36">
        <v>6.4596222025798227</v>
      </c>
      <c r="R8" s="36"/>
      <c r="S8" s="67" t="s">
        <v>52</v>
      </c>
      <c r="T8" s="164"/>
      <c r="U8" s="539">
        <v>2567</v>
      </c>
      <c r="V8" s="36">
        <v>11.094205647175421</v>
      </c>
      <c r="W8" s="36">
        <v>8.4980167482887996</v>
      </c>
      <c r="X8" s="540">
        <v>1495</v>
      </c>
      <c r="Y8" s="36">
        <v>6.4604661675392663</v>
      </c>
      <c r="Z8" s="121">
        <v>4.7658612546664951</v>
      </c>
      <c r="AA8" s="539">
        <v>2355</v>
      </c>
      <c r="AB8" s="36">
        <v>10.178551024358418</v>
      </c>
      <c r="AC8" s="121">
        <v>7.2573317929778689</v>
      </c>
      <c r="AD8" s="539">
        <v>1650</v>
      </c>
      <c r="AE8" s="36">
        <v>7.1289141503369624</v>
      </c>
      <c r="AF8" s="121">
        <v>5.3594774619554588</v>
      </c>
      <c r="AG8" s="539">
        <v>448</v>
      </c>
      <c r="AH8" s="36">
        <v>3.8931895064102569</v>
      </c>
      <c r="AI8" s="36">
        <v>2.9169519164006883</v>
      </c>
      <c r="AJ8" s="36"/>
      <c r="AK8" s="67" t="s">
        <v>52</v>
      </c>
      <c r="AL8" s="164"/>
      <c r="AM8" s="539">
        <v>1018</v>
      </c>
      <c r="AN8" s="36">
        <v>4.3990804799999994</v>
      </c>
      <c r="AO8" s="121">
        <v>3.2322058469167021</v>
      </c>
      <c r="AP8" s="539">
        <v>1000</v>
      </c>
      <c r="AQ8" s="36">
        <v>4.3204608138686131</v>
      </c>
      <c r="AR8" s="121">
        <v>3.4402943261680368</v>
      </c>
      <c r="AS8" s="539">
        <v>741</v>
      </c>
      <c r="AT8" s="36">
        <v>6.4377013047473204</v>
      </c>
      <c r="AU8" s="121">
        <v>4.6025137411342065</v>
      </c>
      <c r="AV8" s="539">
        <v>196</v>
      </c>
      <c r="AW8" s="36">
        <v>1.7009937240506328</v>
      </c>
      <c r="AX8" s="36">
        <v>1.2734681345319601</v>
      </c>
      <c r="AY8" s="540">
        <v>786</v>
      </c>
      <c r="AZ8" s="36">
        <v>3.3982990489510492</v>
      </c>
      <c r="BA8" s="36">
        <v>2.3676350108633533</v>
      </c>
    </row>
    <row r="9" spans="1:53" ht="18.75" customHeight="1" x14ac:dyDescent="0.25">
      <c r="A9" s="67" t="s">
        <v>53</v>
      </c>
      <c r="B9" s="164"/>
      <c r="C9" s="539">
        <v>8621</v>
      </c>
      <c r="D9" s="36">
        <v>37.170128818065614</v>
      </c>
      <c r="E9" s="121">
        <v>26.257545354481142</v>
      </c>
      <c r="F9" s="539">
        <v>8095</v>
      </c>
      <c r="G9" s="36">
        <v>34.9027503344685</v>
      </c>
      <c r="H9" s="121">
        <v>25.517598513598291</v>
      </c>
      <c r="I9" s="539">
        <v>5152</v>
      </c>
      <c r="J9" s="36">
        <v>22.211859000515197</v>
      </c>
      <c r="K9" s="121">
        <v>15.635270387258148</v>
      </c>
      <c r="L9" s="539">
        <v>1923</v>
      </c>
      <c r="M9" s="36">
        <v>16.646926846153846</v>
      </c>
      <c r="N9" s="121">
        <v>12.045992344573609</v>
      </c>
      <c r="O9" s="539">
        <v>1157</v>
      </c>
      <c r="P9" s="36">
        <v>9.9419430472040666</v>
      </c>
      <c r="Q9" s="36">
        <v>6.7902816188105142</v>
      </c>
      <c r="R9" s="36"/>
      <c r="S9" s="67" t="s">
        <v>53</v>
      </c>
      <c r="T9" s="164"/>
      <c r="U9" s="539">
        <v>2668</v>
      </c>
      <c r="V9" s="36">
        <v>11.503414447968286</v>
      </c>
      <c r="W9" s="36">
        <v>8.5700273037066648</v>
      </c>
      <c r="X9" s="540">
        <v>1634</v>
      </c>
      <c r="Y9" s="36">
        <v>7.0465560471204176</v>
      </c>
      <c r="Z9" s="121">
        <v>4.9915442065310724</v>
      </c>
      <c r="AA9" s="539">
        <v>2384</v>
      </c>
      <c r="AB9" s="36">
        <v>10.276753316659418</v>
      </c>
      <c r="AC9" s="121">
        <v>7.0834054688954131</v>
      </c>
      <c r="AD9" s="539">
        <v>1591</v>
      </c>
      <c r="AE9" s="36">
        <v>6.8579161119751175</v>
      </c>
      <c r="AF9" s="121">
        <v>5.0017863963665388</v>
      </c>
      <c r="AG9" s="539">
        <v>459</v>
      </c>
      <c r="AH9" s="36">
        <v>3.9752458397435899</v>
      </c>
      <c r="AI9" s="36">
        <v>2.8872803357102268</v>
      </c>
      <c r="AJ9" s="36"/>
      <c r="AK9" s="67" t="s">
        <v>53</v>
      </c>
      <c r="AL9" s="164"/>
      <c r="AM9" s="539">
        <v>997</v>
      </c>
      <c r="AN9" s="36">
        <v>4.3005307276595737</v>
      </c>
      <c r="AO9" s="121">
        <v>3.1049326859631914</v>
      </c>
      <c r="AP9" s="539">
        <v>902</v>
      </c>
      <c r="AQ9" s="36">
        <v>3.8876174781021895</v>
      </c>
      <c r="AR9" s="121">
        <v>3.056815374205514</v>
      </c>
      <c r="AS9" s="539">
        <v>716</v>
      </c>
      <c r="AT9" s="36">
        <v>6.2014511577335378</v>
      </c>
      <c r="AU9" s="121">
        <v>4.2456129031172196</v>
      </c>
      <c r="AV9" s="539">
        <v>206</v>
      </c>
      <c r="AW9" s="36">
        <v>1.7835361367088607</v>
      </c>
      <c r="AX9" s="36">
        <v>1.3057632576145188</v>
      </c>
      <c r="AY9" s="540">
        <v>845</v>
      </c>
      <c r="AZ9" s="36">
        <v>3.64431448951049</v>
      </c>
      <c r="BA9" s="36">
        <v>2.4797206883039888</v>
      </c>
    </row>
    <row r="10" spans="1:53" ht="18.75" customHeight="1" x14ac:dyDescent="0.25">
      <c r="A10" s="67" t="s">
        <v>55</v>
      </c>
      <c r="B10" s="164"/>
      <c r="C10" s="539">
        <v>8667</v>
      </c>
      <c r="D10" s="36">
        <v>37.246905816787383</v>
      </c>
      <c r="E10" s="121">
        <v>25.635176227300022</v>
      </c>
      <c r="F10" s="539">
        <v>8190</v>
      </c>
      <c r="G10" s="36">
        <v>35.19511816772075</v>
      </c>
      <c r="H10" s="121">
        <v>24.940465761199462</v>
      </c>
      <c r="I10" s="539">
        <v>5372</v>
      </c>
      <c r="J10" s="36">
        <v>23.083249904173108</v>
      </c>
      <c r="K10" s="121">
        <v>15.588050991899474</v>
      </c>
      <c r="L10" s="539">
        <v>1986</v>
      </c>
      <c r="M10" s="36">
        <v>17.100685730769232</v>
      </c>
      <c r="N10" s="121">
        <v>12.049692741412771</v>
      </c>
      <c r="O10" s="539">
        <v>1253</v>
      </c>
      <c r="P10" s="36">
        <v>10.749825360929556</v>
      </c>
      <c r="Q10" s="36">
        <v>7.0890650012649328</v>
      </c>
      <c r="R10" s="36"/>
      <c r="S10" s="67" t="s">
        <v>55</v>
      </c>
      <c r="T10" s="164"/>
      <c r="U10" s="539">
        <v>2780</v>
      </c>
      <c r="V10" s="36">
        <v>11.944897621407334</v>
      </c>
      <c r="W10" s="36">
        <v>8.7593017010681145</v>
      </c>
      <c r="X10" s="540">
        <v>1657</v>
      </c>
      <c r="Y10" s="36">
        <v>7.1194343756544498</v>
      </c>
      <c r="Z10" s="121">
        <v>4.9364882365574658</v>
      </c>
      <c r="AA10" s="539">
        <v>2486</v>
      </c>
      <c r="AB10" s="36">
        <v>10.681537485863419</v>
      </c>
      <c r="AC10" s="121">
        <v>7.1512171673297447</v>
      </c>
      <c r="AD10" s="539">
        <v>1669</v>
      </c>
      <c r="AE10" s="36">
        <v>7.1709081016070506</v>
      </c>
      <c r="AF10" s="121">
        <v>5.145245971903913</v>
      </c>
      <c r="AG10" s="539">
        <v>545</v>
      </c>
      <c r="AH10" s="36">
        <v>4.6932150192307693</v>
      </c>
      <c r="AI10" s="36">
        <v>3.3242947675005583</v>
      </c>
      <c r="AJ10" s="36"/>
      <c r="AK10" s="67" t="s">
        <v>55</v>
      </c>
      <c r="AL10" s="164"/>
      <c r="AM10" s="539">
        <v>1043</v>
      </c>
      <c r="AN10" s="36">
        <v>4.4805586297872333</v>
      </c>
      <c r="AO10" s="121">
        <v>3.1192620432810387</v>
      </c>
      <c r="AP10" s="539">
        <v>975</v>
      </c>
      <c r="AQ10" s="36">
        <v>4.1899089890510943</v>
      </c>
      <c r="AR10" s="121">
        <v>3.2186527401364349</v>
      </c>
      <c r="AS10" s="539">
        <v>704</v>
      </c>
      <c r="AT10" s="36">
        <v>6.0618460245022971</v>
      </c>
      <c r="AU10" s="121">
        <v>4.0770716945206091</v>
      </c>
      <c r="AV10" s="539">
        <v>201</v>
      </c>
      <c r="AW10" s="36">
        <v>1.730067929113924</v>
      </c>
      <c r="AX10" s="36">
        <v>1.2137866557494867</v>
      </c>
      <c r="AY10" s="540">
        <v>863</v>
      </c>
      <c r="AZ10" s="36">
        <v>3.7104425874125875</v>
      </c>
      <c r="BA10" s="36">
        <v>2.4102819834844782</v>
      </c>
    </row>
    <row r="11" spans="1:53" ht="18.75" customHeight="1" x14ac:dyDescent="0.25">
      <c r="A11" s="67" t="s">
        <v>59</v>
      </c>
      <c r="B11" s="164"/>
      <c r="C11" s="539">
        <v>8937</v>
      </c>
      <c r="D11" s="36">
        <v>38.282805825308898</v>
      </c>
      <c r="E11" s="121">
        <v>25.511361867977843</v>
      </c>
      <c r="F11" s="539">
        <v>8292</v>
      </c>
      <c r="G11" s="36">
        <v>35.519691116273414</v>
      </c>
      <c r="H11" s="121">
        <v>24.365704578576032</v>
      </c>
      <c r="I11" s="539">
        <v>5512</v>
      </c>
      <c r="J11" s="36">
        <v>23.61069785059248</v>
      </c>
      <c r="K11" s="121">
        <v>15.609990409036417</v>
      </c>
      <c r="L11" s="539">
        <v>2037</v>
      </c>
      <c r="M11" s="36">
        <v>17.465443269230772</v>
      </c>
      <c r="N11" s="121">
        <v>11.988119340715853</v>
      </c>
      <c r="O11" s="539">
        <v>1274</v>
      </c>
      <c r="P11" s="36">
        <v>10.912699758896151</v>
      </c>
      <c r="Q11" s="36">
        <v>6.9657321337202607</v>
      </c>
      <c r="R11" s="36"/>
      <c r="S11" s="67" t="s">
        <v>59</v>
      </c>
      <c r="T11" s="164"/>
      <c r="U11" s="539">
        <v>2918</v>
      </c>
      <c r="V11" s="36">
        <v>12.50083056888008</v>
      </c>
      <c r="W11" s="36">
        <v>8.8990952435726278</v>
      </c>
      <c r="X11" s="540">
        <v>1829</v>
      </c>
      <c r="Y11" s="36">
        <v>7.8330264973821979</v>
      </c>
      <c r="Z11" s="121">
        <v>5.3217103827145431</v>
      </c>
      <c r="AA11" s="539">
        <v>2335</v>
      </c>
      <c r="AB11" s="36">
        <v>10.000476159199652</v>
      </c>
      <c r="AC11" s="121">
        <v>6.4768808287659745</v>
      </c>
      <c r="AD11" s="539">
        <v>1752</v>
      </c>
      <c r="AE11" s="36">
        <v>7.5052627869362372</v>
      </c>
      <c r="AF11" s="121">
        <v>5.2417491982248654</v>
      </c>
      <c r="AG11" s="539">
        <v>576</v>
      </c>
      <c r="AH11" s="36">
        <v>4.9365747756410263</v>
      </c>
      <c r="AI11" s="36">
        <v>3.363260998146179</v>
      </c>
      <c r="AJ11" s="36"/>
      <c r="AK11" s="67" t="s">
        <v>59</v>
      </c>
      <c r="AL11" s="164"/>
      <c r="AM11" s="539">
        <v>1099</v>
      </c>
      <c r="AN11" s="36">
        <v>4.7083138799999995</v>
      </c>
      <c r="AO11" s="121">
        <v>3.1742054324614806</v>
      </c>
      <c r="AP11" s="539">
        <v>1015</v>
      </c>
      <c r="AQ11" s="36">
        <v>4.3491223102189771</v>
      </c>
      <c r="AR11" s="121">
        <v>3.2811337461895236</v>
      </c>
      <c r="AS11" s="539">
        <v>739</v>
      </c>
      <c r="AT11" s="36">
        <v>6.330978537519143</v>
      </c>
      <c r="AU11" s="121">
        <v>4.1286342771678441</v>
      </c>
      <c r="AV11" s="539">
        <v>259</v>
      </c>
      <c r="AW11" s="36">
        <v>2.2189958481012657</v>
      </c>
      <c r="AX11" s="36">
        <v>1.5125365218048286</v>
      </c>
      <c r="AY11" s="540">
        <v>891</v>
      </c>
      <c r="AZ11" s="36">
        <v>3.8177950909090912</v>
      </c>
      <c r="BA11" s="36">
        <v>2.3914397872434439</v>
      </c>
    </row>
    <row r="12" spans="1:53" ht="18.75" customHeight="1" x14ac:dyDescent="0.25">
      <c r="A12" s="67" t="s">
        <v>60</v>
      </c>
      <c r="B12" s="164"/>
      <c r="C12" s="539">
        <v>9253</v>
      </c>
      <c r="D12" s="36">
        <v>39.536287431188747</v>
      </c>
      <c r="E12" s="121">
        <v>25.552559329579172</v>
      </c>
      <c r="F12" s="539">
        <v>8253</v>
      </c>
      <c r="G12" s="36">
        <v>35.262038084407685</v>
      </c>
      <c r="H12" s="121">
        <v>23.546316629307299</v>
      </c>
      <c r="I12" s="539">
        <v>5866</v>
      </c>
      <c r="J12" s="36">
        <v>25.063139206594538</v>
      </c>
      <c r="K12" s="121">
        <v>16.014544272047498</v>
      </c>
      <c r="L12" s="539">
        <v>2151</v>
      </c>
      <c r="M12" s="36">
        <v>18.362333423076926</v>
      </c>
      <c r="N12" s="121">
        <v>12.384476528966154</v>
      </c>
      <c r="O12" s="539">
        <v>1286</v>
      </c>
      <c r="P12" s="36">
        <v>11.000542688453159</v>
      </c>
      <c r="Q12" s="36">
        <v>6.8303019576011055</v>
      </c>
      <c r="R12" s="36"/>
      <c r="S12" s="67" t="s">
        <v>60</v>
      </c>
      <c r="T12" s="164"/>
      <c r="U12" s="539">
        <v>2943</v>
      </c>
      <c r="V12" s="36">
        <v>12.575791520317146</v>
      </c>
      <c r="W12" s="36">
        <v>8.8244905231142159</v>
      </c>
      <c r="X12" s="540">
        <v>1922</v>
      </c>
      <c r="Y12" s="36">
        <v>8.2130822159685852</v>
      </c>
      <c r="Z12" s="121">
        <v>5.3815966257097463</v>
      </c>
      <c r="AA12" s="539">
        <v>2448</v>
      </c>
      <c r="AB12" s="36">
        <v>10.460467214006091</v>
      </c>
      <c r="AC12" s="121">
        <v>6.5589384990443431</v>
      </c>
      <c r="AD12" s="539">
        <v>1890</v>
      </c>
      <c r="AE12" s="36">
        <v>8.0771434173146712</v>
      </c>
      <c r="AF12" s="121">
        <v>5.4964717884045653</v>
      </c>
      <c r="AG12" s="539">
        <v>566</v>
      </c>
      <c r="AH12" s="36">
        <v>4.8287997243589746</v>
      </c>
      <c r="AI12" s="36">
        <v>3.2273062646484427</v>
      </c>
      <c r="AJ12" s="36"/>
      <c r="AK12" s="67" t="s">
        <v>60</v>
      </c>
      <c r="AL12" s="164"/>
      <c r="AM12" s="539">
        <v>1138</v>
      </c>
      <c r="AN12" s="36">
        <v>4.863241318297872</v>
      </c>
      <c r="AO12" s="121">
        <v>3.2029226007840799</v>
      </c>
      <c r="AP12" s="539">
        <v>1021</v>
      </c>
      <c r="AQ12" s="36">
        <v>4.3646439306569338</v>
      </c>
      <c r="AR12" s="121">
        <v>3.1656156986867994</v>
      </c>
      <c r="AS12" s="539">
        <v>673</v>
      </c>
      <c r="AT12" s="36">
        <v>5.7488486140888213</v>
      </c>
      <c r="AU12" s="121">
        <v>3.5963496094041614</v>
      </c>
      <c r="AV12" s="539">
        <v>297</v>
      </c>
      <c r="AW12" s="36">
        <v>2.5372630810126582</v>
      </c>
      <c r="AX12" s="36">
        <v>1.6981263272605649</v>
      </c>
      <c r="AY12" s="540">
        <v>940</v>
      </c>
      <c r="AZ12" s="36">
        <v>4.0184722447552454</v>
      </c>
      <c r="BA12" s="36">
        <v>2.4453450389348856</v>
      </c>
    </row>
    <row r="13" spans="1:53" ht="18.75" customHeight="1" x14ac:dyDescent="0.25">
      <c r="A13" s="67" t="s">
        <v>98</v>
      </c>
      <c r="B13" s="164"/>
      <c r="C13" s="539">
        <v>9319</v>
      </c>
      <c r="D13" s="36">
        <v>39.716029628461868</v>
      </c>
      <c r="E13" s="121">
        <v>24.910119670053177</v>
      </c>
      <c r="F13" s="539">
        <v>8333</v>
      </c>
      <c r="G13" s="36">
        <v>35.517022998054003</v>
      </c>
      <c r="H13" s="121">
        <v>22.981370578080988</v>
      </c>
      <c r="I13" s="539">
        <v>5954</v>
      </c>
      <c r="J13" s="36">
        <v>25.374615179804223</v>
      </c>
      <c r="K13" s="121">
        <v>15.624445965920835</v>
      </c>
      <c r="L13" s="539">
        <v>2223</v>
      </c>
      <c r="M13" s="36">
        <v>18.909374192307691</v>
      </c>
      <c r="N13" s="121">
        <v>12.451678804541137</v>
      </c>
      <c r="O13" s="539">
        <v>1300</v>
      </c>
      <c r="P13" s="36">
        <v>11.104954037763253</v>
      </c>
      <c r="Q13" s="36">
        <v>6.7418322828313562</v>
      </c>
      <c r="R13" s="36"/>
      <c r="S13" s="67" t="s">
        <v>98</v>
      </c>
      <c r="T13" s="164"/>
      <c r="U13" s="539">
        <v>2889</v>
      </c>
      <c r="V13" s="36">
        <v>12.313175792864222</v>
      </c>
      <c r="W13" s="36">
        <v>8.4068332010618487</v>
      </c>
      <c r="X13" s="540">
        <v>1981</v>
      </c>
      <c r="Y13" s="36">
        <v>8.4437362931937177</v>
      </c>
      <c r="Z13" s="121">
        <v>5.3882249183419058</v>
      </c>
      <c r="AA13" s="539">
        <v>2423</v>
      </c>
      <c r="AB13" s="36">
        <v>10.327478562418444</v>
      </c>
      <c r="AC13" s="121">
        <v>6.2868794896477818</v>
      </c>
      <c r="AD13" s="539">
        <v>1907</v>
      </c>
      <c r="AE13" s="36">
        <v>8.1287125847589436</v>
      </c>
      <c r="AF13" s="121">
        <v>5.4091382084177075</v>
      </c>
      <c r="AG13" s="539">
        <v>546</v>
      </c>
      <c r="AH13" s="36">
        <v>4.6433029551282052</v>
      </c>
      <c r="AI13" s="36">
        <v>3.0463269320607522</v>
      </c>
      <c r="AJ13" s="36"/>
      <c r="AK13" s="67" t="s">
        <v>98</v>
      </c>
      <c r="AL13" s="164"/>
      <c r="AM13" s="539">
        <v>1221</v>
      </c>
      <c r="AN13" s="36">
        <v>5.205582471489361</v>
      </c>
      <c r="AO13" s="121">
        <v>3.3193838806668063</v>
      </c>
      <c r="AP13" s="539">
        <v>1083</v>
      </c>
      <c r="AQ13" s="36">
        <v>4.6177399197080291</v>
      </c>
      <c r="AR13" s="121">
        <v>3.233018570211271</v>
      </c>
      <c r="AS13" s="539">
        <v>695</v>
      </c>
      <c r="AT13" s="36">
        <v>5.9144598009188361</v>
      </c>
      <c r="AU13" s="121">
        <v>3.6451444254570187</v>
      </c>
      <c r="AV13" s="539">
        <v>268</v>
      </c>
      <c r="AW13" s="36">
        <v>2.2808459670886077</v>
      </c>
      <c r="AX13" s="36">
        <v>1.4671257534406934</v>
      </c>
      <c r="AY13" s="540">
        <v>965</v>
      </c>
      <c r="AZ13" s="36">
        <v>4.1132017132867134</v>
      </c>
      <c r="BA13" s="36">
        <v>2.3705556849133109</v>
      </c>
    </row>
    <row r="14" spans="1:53" ht="18.75" customHeight="1" x14ac:dyDescent="0.25">
      <c r="A14" s="67" t="s">
        <v>99</v>
      </c>
      <c r="B14" s="164"/>
      <c r="C14" s="539">
        <v>9460</v>
      </c>
      <c r="D14" s="36">
        <v>40.227386403919901</v>
      </c>
      <c r="E14" s="121">
        <v>24.570332176330972</v>
      </c>
      <c r="F14" s="539">
        <v>8429</v>
      </c>
      <c r="G14" s="36">
        <v>35.844594047676971</v>
      </c>
      <c r="H14" s="121">
        <v>22.417811557242246</v>
      </c>
      <c r="I14" s="539">
        <v>5990</v>
      </c>
      <c r="J14" s="36">
        <v>25.473204344152499</v>
      </c>
      <c r="K14" s="121">
        <v>15.303239938160681</v>
      </c>
      <c r="L14" s="539">
        <v>2260</v>
      </c>
      <c r="M14" s="36">
        <v>19.149469615384618</v>
      </c>
      <c r="N14" s="121">
        <v>12.243730810243109</v>
      </c>
      <c r="O14" s="539">
        <v>1422</v>
      </c>
      <c r="P14" s="36">
        <v>12.140354090050835</v>
      </c>
      <c r="Q14" s="36">
        <v>7.1627897302397248</v>
      </c>
      <c r="R14" s="36"/>
      <c r="S14" s="67" t="s">
        <v>99</v>
      </c>
      <c r="T14" s="164"/>
      <c r="U14" s="539">
        <v>3180</v>
      </c>
      <c r="V14" s="36">
        <v>13.524543684836472</v>
      </c>
      <c r="W14" s="36">
        <v>8.9753680283994957</v>
      </c>
      <c r="X14" s="540">
        <v>2030</v>
      </c>
      <c r="Y14" s="36">
        <v>8.6322849031413593</v>
      </c>
      <c r="Z14" s="121">
        <v>5.3464935942619443</v>
      </c>
      <c r="AA14" s="539">
        <v>2412</v>
      </c>
      <c r="AB14" s="36">
        <v>10.255458755980861</v>
      </c>
      <c r="AC14" s="121">
        <v>6.0629125795727754</v>
      </c>
      <c r="AD14" s="539">
        <v>1827</v>
      </c>
      <c r="AE14" s="36">
        <v>7.7692693976153455</v>
      </c>
      <c r="AF14" s="121">
        <v>5.0594686064725485</v>
      </c>
      <c r="AG14" s="539">
        <v>677</v>
      </c>
      <c r="AH14" s="36">
        <v>5.7373660705128211</v>
      </c>
      <c r="AI14" s="36">
        <v>3.668587312719044</v>
      </c>
      <c r="AJ14" s="36"/>
      <c r="AK14" s="67" t="s">
        <v>99</v>
      </c>
      <c r="AL14" s="164"/>
      <c r="AM14" s="539">
        <v>1203</v>
      </c>
      <c r="AN14" s="36">
        <v>5.1152146382978714</v>
      </c>
      <c r="AO14" s="121">
        <v>3.1597478872337543</v>
      </c>
      <c r="AP14" s="539">
        <v>1130</v>
      </c>
      <c r="AQ14" s="36">
        <v>4.8049712737226269</v>
      </c>
      <c r="AR14" s="36">
        <v>3.2838177444212491</v>
      </c>
      <c r="AS14" s="540">
        <v>667</v>
      </c>
      <c r="AT14" s="36">
        <v>5.6524960750382851</v>
      </c>
      <c r="AU14" s="121">
        <v>3.4483686541273531</v>
      </c>
      <c r="AV14" s="539">
        <v>332</v>
      </c>
      <c r="AW14" s="36">
        <v>2.8166877392405065</v>
      </c>
      <c r="AX14" s="36">
        <v>1.7553980475097402</v>
      </c>
      <c r="AY14" s="540">
        <v>957</v>
      </c>
      <c r="AZ14" s="36">
        <v>4.0675274685314688</v>
      </c>
      <c r="BA14" s="36">
        <v>2.3280252399171664</v>
      </c>
    </row>
    <row r="15" spans="1:53" ht="18.75" customHeight="1" x14ac:dyDescent="0.25">
      <c r="A15" s="67" t="s">
        <v>100</v>
      </c>
      <c r="B15" s="164"/>
      <c r="C15" s="539">
        <v>9322</v>
      </c>
      <c r="D15" s="36">
        <v>39.572741970600759</v>
      </c>
      <c r="E15" s="121">
        <v>23.349057637516694</v>
      </c>
      <c r="F15" s="539">
        <v>8479</v>
      </c>
      <c r="G15" s="36">
        <v>35.99428617647775</v>
      </c>
      <c r="H15" s="121">
        <v>21.770307439849113</v>
      </c>
      <c r="I15" s="539">
        <v>6084</v>
      </c>
      <c r="J15" s="36">
        <v>25.830395606388461</v>
      </c>
      <c r="K15" s="121">
        <v>15.041850440363033</v>
      </c>
      <c r="L15" s="539">
        <v>2468</v>
      </c>
      <c r="M15" s="36">
        <v>20.855044038461539</v>
      </c>
      <c r="N15" s="121">
        <v>13.020286407046783</v>
      </c>
      <c r="O15" s="539">
        <v>1470</v>
      </c>
      <c r="P15" s="36">
        <v>12.541902007262163</v>
      </c>
      <c r="Q15" s="36">
        <v>7.2567571272187799</v>
      </c>
      <c r="R15" s="36"/>
      <c r="S15" s="67" t="s">
        <v>100</v>
      </c>
      <c r="T15" s="164"/>
      <c r="U15" s="539">
        <v>3079</v>
      </c>
      <c r="V15" s="36">
        <v>13.069541542120911</v>
      </c>
      <c r="W15" s="36">
        <v>8.474708256636367</v>
      </c>
      <c r="X15" s="540">
        <v>2117</v>
      </c>
      <c r="Y15" s="36">
        <v>8.9890885916230356</v>
      </c>
      <c r="Z15" s="121">
        <v>5.3989378645639379</v>
      </c>
      <c r="AA15" s="539">
        <v>2400</v>
      </c>
      <c r="AB15" s="36">
        <v>10.189580108742932</v>
      </c>
      <c r="AC15" s="121">
        <v>5.8490516264854087</v>
      </c>
      <c r="AD15" s="539">
        <v>1897</v>
      </c>
      <c r="AE15" s="36">
        <v>8.0519472576464484</v>
      </c>
      <c r="AF15" s="121">
        <v>5.1026915168400544</v>
      </c>
      <c r="AG15" s="539">
        <v>665</v>
      </c>
      <c r="AH15" s="36">
        <v>5.6153734807692315</v>
      </c>
      <c r="AI15" s="36">
        <v>3.5294498751184937</v>
      </c>
      <c r="AJ15" s="36"/>
      <c r="AK15" s="67" t="s">
        <v>100</v>
      </c>
      <c r="AL15" s="164"/>
      <c r="AM15" s="539">
        <v>1224</v>
      </c>
      <c r="AN15" s="36">
        <v>5.1981997404255313</v>
      </c>
      <c r="AO15" s="121">
        <v>3.1663634088867592</v>
      </c>
      <c r="AP15" s="539">
        <v>1042</v>
      </c>
      <c r="AQ15" s="36">
        <v>4.4241958065693421</v>
      </c>
      <c r="AR15" s="36">
        <v>2.9980888746999903</v>
      </c>
      <c r="AS15" s="540">
        <v>685</v>
      </c>
      <c r="AT15" s="36">
        <v>5.7865010535987746</v>
      </c>
      <c r="AU15" s="121">
        <v>3.3882791771136733</v>
      </c>
      <c r="AV15" s="539">
        <v>344</v>
      </c>
      <c r="AW15" s="36">
        <v>2.9043959772151897</v>
      </c>
      <c r="AX15" s="36">
        <v>1.776976905900294</v>
      </c>
      <c r="AY15" s="540">
        <v>1039</v>
      </c>
      <c r="AZ15" s="36">
        <v>4.410440055944056</v>
      </c>
      <c r="BA15" s="36">
        <v>2.4023367237702447</v>
      </c>
    </row>
    <row r="16" spans="1:53" ht="18.75" customHeight="1" x14ac:dyDescent="0.25">
      <c r="A16" s="67" t="s">
        <v>103</v>
      </c>
      <c r="B16" s="164"/>
      <c r="C16" s="539">
        <v>9476</v>
      </c>
      <c r="D16" s="36">
        <v>40.186463000000003</v>
      </c>
      <c r="E16" s="121">
        <v>23.019708999999999</v>
      </c>
      <c r="F16" s="539">
        <v>8297</v>
      </c>
      <c r="G16" s="36">
        <v>35.186480000000003</v>
      </c>
      <c r="H16" s="121">
        <v>20.525659000000001</v>
      </c>
      <c r="I16" s="539">
        <v>6096</v>
      </c>
      <c r="J16" s="36">
        <v>25.852329999999998</v>
      </c>
      <c r="K16" s="36">
        <v>14.609068000000001</v>
      </c>
      <c r="L16" s="540">
        <v>2511</v>
      </c>
      <c r="M16" s="36">
        <v>21.165165999999999</v>
      </c>
      <c r="N16" s="121">
        <v>12.925538</v>
      </c>
      <c r="O16" s="539">
        <v>1454</v>
      </c>
      <c r="P16" s="36">
        <v>12.410118000000001</v>
      </c>
      <c r="Q16" s="36">
        <v>6.9653419999999997</v>
      </c>
      <c r="R16" s="36"/>
      <c r="S16" s="67" t="s">
        <v>103</v>
      </c>
      <c r="T16" s="164"/>
      <c r="U16" s="540">
        <v>3279</v>
      </c>
      <c r="V16" s="36">
        <v>13.905806</v>
      </c>
      <c r="W16" s="36">
        <v>8.8158480000000008</v>
      </c>
      <c r="X16" s="540">
        <v>2331</v>
      </c>
      <c r="Y16" s="36">
        <v>9.8854629999999997</v>
      </c>
      <c r="Z16" s="121">
        <v>5.7051660000000002</v>
      </c>
      <c r="AA16" s="539">
        <v>2395</v>
      </c>
      <c r="AB16" s="36">
        <v>10.156878000000001</v>
      </c>
      <c r="AC16" s="36">
        <v>5.6987990000000002</v>
      </c>
      <c r="AD16" s="540">
        <v>2036</v>
      </c>
      <c r="AE16" s="36">
        <v>8.6344069999999995</v>
      </c>
      <c r="AF16" s="36">
        <v>5.3863190000000003</v>
      </c>
      <c r="AG16" s="540">
        <v>644</v>
      </c>
      <c r="AH16" s="36">
        <v>5.4282630000000003</v>
      </c>
      <c r="AI16" s="36">
        <v>3.3052820000000001</v>
      </c>
      <c r="AJ16" s="36"/>
      <c r="AK16" s="67" t="s">
        <v>103</v>
      </c>
      <c r="AL16" s="164"/>
      <c r="AM16" s="539">
        <v>1207</v>
      </c>
      <c r="AN16" s="36">
        <v>5.1187269999999998</v>
      </c>
      <c r="AO16" s="121">
        <v>2.9979849999999999</v>
      </c>
      <c r="AP16" s="539">
        <v>1132</v>
      </c>
      <c r="AQ16" s="36">
        <v>4.800662</v>
      </c>
      <c r="AR16" s="36">
        <v>3.1848900000000002</v>
      </c>
      <c r="AS16" s="540">
        <v>687</v>
      </c>
      <c r="AT16" s="36">
        <v>5.7907089999999997</v>
      </c>
      <c r="AU16" s="121">
        <v>3.3792330000000002</v>
      </c>
      <c r="AV16" s="540">
        <v>409</v>
      </c>
      <c r="AW16" s="36">
        <v>3.4474520000000002</v>
      </c>
      <c r="AX16" s="36">
        <v>2.085124</v>
      </c>
      <c r="AY16" s="540">
        <v>1071</v>
      </c>
      <c r="AZ16" s="36">
        <v>4.5419689999999999</v>
      </c>
      <c r="BA16" s="36">
        <v>2.4000189999999999</v>
      </c>
    </row>
    <row r="17" spans="1:53" ht="18.75" customHeight="1" x14ac:dyDescent="0.25">
      <c r="A17" s="67" t="s">
        <v>104</v>
      </c>
      <c r="B17" s="164"/>
      <c r="C17" s="539">
        <v>9701</v>
      </c>
      <c r="D17" s="36">
        <v>41.112853999999999</v>
      </c>
      <c r="E17" s="121">
        <v>22.829398000000001</v>
      </c>
      <c r="F17" s="539">
        <v>7881</v>
      </c>
      <c r="G17" s="36">
        <v>33.399690999999997</v>
      </c>
      <c r="H17" s="121">
        <v>18.838322999999999</v>
      </c>
      <c r="I17" s="539">
        <v>6436</v>
      </c>
      <c r="J17" s="36">
        <v>27.275779</v>
      </c>
      <c r="K17" s="36">
        <v>14.937325</v>
      </c>
      <c r="L17" s="540">
        <v>2633</v>
      </c>
      <c r="M17" s="36">
        <v>22.150290999999999</v>
      </c>
      <c r="N17" s="121">
        <v>13.105753</v>
      </c>
      <c r="O17" s="539">
        <v>1538</v>
      </c>
      <c r="P17" s="36">
        <v>13.13514</v>
      </c>
      <c r="Q17" s="36">
        <v>7.1009229999999999</v>
      </c>
      <c r="R17" s="36"/>
      <c r="S17" s="67" t="s">
        <v>104</v>
      </c>
      <c r="T17" s="164"/>
      <c r="U17" s="539">
        <v>3425</v>
      </c>
      <c r="V17" s="36">
        <v>14.515155999999999</v>
      </c>
      <c r="W17" s="36">
        <v>8.9427830000000004</v>
      </c>
      <c r="X17" s="540">
        <v>2497</v>
      </c>
      <c r="Y17" s="36">
        <v>10.58229</v>
      </c>
      <c r="Z17" s="121">
        <v>5.9348739999999998</v>
      </c>
      <c r="AA17" s="539">
        <v>2379</v>
      </c>
      <c r="AB17" s="36">
        <v>10.082205999999999</v>
      </c>
      <c r="AC17" s="36">
        <v>5.4754170000000002</v>
      </c>
      <c r="AD17" s="540">
        <v>1983</v>
      </c>
      <c r="AE17" s="36">
        <v>8.4039570000000001</v>
      </c>
      <c r="AF17" s="36">
        <v>5.0667600000000004</v>
      </c>
      <c r="AG17" s="540">
        <v>683</v>
      </c>
      <c r="AH17" s="36">
        <v>5.7457839999999996</v>
      </c>
      <c r="AI17" s="36">
        <v>3.4525220000000001</v>
      </c>
      <c r="AJ17" s="36"/>
      <c r="AK17" s="67" t="s">
        <v>104</v>
      </c>
      <c r="AL17" s="164"/>
      <c r="AM17" s="539">
        <v>1275</v>
      </c>
      <c r="AN17" s="36">
        <v>5.4034519999999997</v>
      </c>
      <c r="AO17" s="121">
        <v>3.0285009999999999</v>
      </c>
      <c r="AP17" s="539">
        <v>1123</v>
      </c>
      <c r="AQ17" s="36">
        <v>4.7592759999999998</v>
      </c>
      <c r="AR17" s="36">
        <v>2.972286</v>
      </c>
      <c r="AS17" s="540">
        <v>674</v>
      </c>
      <c r="AT17" s="36">
        <v>5.6700710000000001</v>
      </c>
      <c r="AU17" s="121">
        <v>3.2304119999999998</v>
      </c>
      <c r="AV17" s="540">
        <v>392</v>
      </c>
      <c r="AW17" s="36">
        <v>3.2977270000000001</v>
      </c>
      <c r="AX17" s="36">
        <v>1.9277029999999999</v>
      </c>
      <c r="AY17" s="540">
        <v>1086</v>
      </c>
      <c r="AZ17" s="36">
        <v>4.6024700000000003</v>
      </c>
      <c r="BA17" s="36">
        <v>2.3413569999999999</v>
      </c>
    </row>
    <row r="18" spans="1:53" ht="18.75" customHeight="1" x14ac:dyDescent="0.25">
      <c r="A18" s="67" t="s">
        <v>291</v>
      </c>
      <c r="B18" s="164"/>
      <c r="C18" s="539">
        <v>9629</v>
      </c>
      <c r="D18" s="36">
        <v>40.831681432654797</v>
      </c>
      <c r="E18" s="121">
        <v>21.827663664548702</v>
      </c>
      <c r="F18" s="539">
        <v>7773</v>
      </c>
      <c r="G18" s="36">
        <v>32.961331371484597</v>
      </c>
      <c r="H18" s="121">
        <v>17.971560018315401</v>
      </c>
      <c r="I18" s="539">
        <v>6489</v>
      </c>
      <c r="J18" s="36">
        <v>27.5165417817527</v>
      </c>
      <c r="K18" s="36">
        <v>14.615321750504901</v>
      </c>
      <c r="L18" s="540">
        <v>2655</v>
      </c>
      <c r="M18" s="36">
        <v>22.324613672770599</v>
      </c>
      <c r="N18" s="121">
        <v>12.789031198259</v>
      </c>
      <c r="O18" s="539">
        <v>1730</v>
      </c>
      <c r="P18" s="36">
        <v>14.7996375029829</v>
      </c>
      <c r="Q18" s="36">
        <v>7.8037010060113996</v>
      </c>
      <c r="R18" s="36"/>
      <c r="S18" s="67" t="s">
        <v>291</v>
      </c>
      <c r="T18" s="164"/>
      <c r="U18" s="539">
        <v>3380</v>
      </c>
      <c r="V18" s="36">
        <v>14.332857331225799</v>
      </c>
      <c r="W18" s="36">
        <v>8.6063371884134003</v>
      </c>
      <c r="X18" s="540">
        <v>2450</v>
      </c>
      <c r="Y18" s="36">
        <v>10.3892013199714</v>
      </c>
      <c r="Z18" s="121">
        <v>5.6721010550182998</v>
      </c>
      <c r="AA18" s="539">
        <v>2339</v>
      </c>
      <c r="AB18" s="36">
        <v>9.9185068928216005</v>
      </c>
      <c r="AC18" s="36">
        <v>5.2337279739304998</v>
      </c>
      <c r="AD18" s="540">
        <v>1954</v>
      </c>
      <c r="AE18" s="36">
        <v>8.2859181139690001</v>
      </c>
      <c r="AF18" s="36">
        <v>4.8974551822669001</v>
      </c>
      <c r="AG18" s="540">
        <v>724</v>
      </c>
      <c r="AH18" s="36">
        <v>6.0877665909927998</v>
      </c>
      <c r="AI18" s="36">
        <v>3.6312271725998002</v>
      </c>
      <c r="AJ18" s="36"/>
      <c r="AK18" s="67" t="s">
        <v>291</v>
      </c>
      <c r="AL18" s="164"/>
      <c r="AM18" s="539">
        <v>1294</v>
      </c>
      <c r="AN18" s="36">
        <v>5.4871944930787002</v>
      </c>
      <c r="AO18" s="121">
        <v>2.9877609806918</v>
      </c>
      <c r="AP18" s="539">
        <v>1176</v>
      </c>
      <c r="AQ18" s="36">
        <v>4.9868166335861996</v>
      </c>
      <c r="AR18" s="36">
        <v>2.9796954996420002</v>
      </c>
      <c r="AS18" s="540">
        <v>668</v>
      </c>
      <c r="AT18" s="36">
        <v>5.6168896171039</v>
      </c>
      <c r="AU18" s="121">
        <v>3.0938455804138001</v>
      </c>
      <c r="AV18" s="540">
        <v>444</v>
      </c>
      <c r="AW18" s="36">
        <v>3.7333817215481</v>
      </c>
      <c r="AX18" s="36">
        <v>2.1587879905910001</v>
      </c>
      <c r="AY18" s="540">
        <v>1065</v>
      </c>
      <c r="AZ18" s="36">
        <v>4.5161222064365001</v>
      </c>
      <c r="BA18" s="36">
        <v>2.2281708420658002</v>
      </c>
    </row>
    <row r="19" spans="1:53" ht="18.75" customHeight="1" x14ac:dyDescent="0.25">
      <c r="A19" s="67" t="s">
        <v>533</v>
      </c>
      <c r="B19" s="164"/>
      <c r="C19" s="539">
        <v>10040</v>
      </c>
      <c r="D19" s="36">
        <v>42.781158819725803</v>
      </c>
      <c r="E19" s="121">
        <v>22.208229567918998</v>
      </c>
      <c r="F19" s="539">
        <v>7970</v>
      </c>
      <c r="G19" s="36">
        <v>33.960740616853997</v>
      </c>
      <c r="H19" s="121">
        <v>17.919064311363901</v>
      </c>
      <c r="I19" s="539">
        <v>6657</v>
      </c>
      <c r="J19" s="36">
        <v>28.365953611844098</v>
      </c>
      <c r="K19" s="36">
        <v>14.598053393495499</v>
      </c>
      <c r="L19" s="540">
        <v>2913</v>
      </c>
      <c r="M19" s="36">
        <v>24.598792885806201</v>
      </c>
      <c r="N19" s="121">
        <v>13.837067980934</v>
      </c>
      <c r="O19" s="539">
        <v>1689</v>
      </c>
      <c r="P19" s="36">
        <v>14.527494530578901</v>
      </c>
      <c r="Q19" s="36">
        <v>7.4902349535233004</v>
      </c>
      <c r="R19" s="36"/>
      <c r="S19" s="67" t="s">
        <v>533</v>
      </c>
      <c r="T19" s="164"/>
      <c r="U19" s="539">
        <v>3395</v>
      </c>
      <c r="V19" s="36">
        <v>14.466338067028801</v>
      </c>
      <c r="W19" s="36">
        <v>8.5235211627695993</v>
      </c>
      <c r="X19" s="540">
        <v>2659</v>
      </c>
      <c r="Y19" s="36">
        <v>11.330189372674401</v>
      </c>
      <c r="Z19" s="121">
        <v>6.0057434050339999</v>
      </c>
      <c r="AA19" s="539">
        <v>2310</v>
      </c>
      <c r="AB19" s="36">
        <v>9.8430753858133997</v>
      </c>
      <c r="AC19" s="36">
        <v>5.0376761389483997</v>
      </c>
      <c r="AD19" s="540">
        <v>2030</v>
      </c>
      <c r="AE19" s="36">
        <v>8.6499753390480993</v>
      </c>
      <c r="AF19" s="36">
        <v>5.0111702305893999</v>
      </c>
      <c r="AG19" s="540">
        <v>696</v>
      </c>
      <c r="AH19" s="36">
        <v>5.8773634907384</v>
      </c>
      <c r="AI19" s="36">
        <v>3.3466026837012999</v>
      </c>
      <c r="AJ19" s="36"/>
      <c r="AK19" s="67" t="s">
        <v>533</v>
      </c>
      <c r="AL19" s="164"/>
      <c r="AM19" s="539">
        <v>1348</v>
      </c>
      <c r="AN19" s="36">
        <v>5.7439245108556003</v>
      </c>
      <c r="AO19" s="121">
        <v>3.0509176667941</v>
      </c>
      <c r="AP19" s="539">
        <v>1150</v>
      </c>
      <c r="AQ19" s="36">
        <v>4.9002323349288002</v>
      </c>
      <c r="AR19" s="36">
        <v>2.9417898401325</v>
      </c>
      <c r="AS19" s="540">
        <v>608</v>
      </c>
      <c r="AT19" s="36">
        <v>5.1342485666220998</v>
      </c>
      <c r="AU19" s="121">
        <v>2.7698098705506999</v>
      </c>
      <c r="AV19" s="540">
        <v>489</v>
      </c>
      <c r="AW19" s="36">
        <v>4.1293545215101997</v>
      </c>
      <c r="AX19" s="36">
        <v>2.2764767165349</v>
      </c>
      <c r="AY19" s="540">
        <v>1129</v>
      </c>
      <c r="AZ19" s="36">
        <v>4.8107498314213997</v>
      </c>
      <c r="BA19" s="36">
        <v>2.2880556581090001</v>
      </c>
    </row>
    <row r="20" spans="1:53" ht="19.5" customHeight="1" x14ac:dyDescent="0.25">
      <c r="A20" s="67" t="s">
        <v>567</v>
      </c>
      <c r="B20" s="164"/>
      <c r="C20" s="554">
        <v>10053</v>
      </c>
      <c r="D20" s="414">
        <v>43.1089618999195</v>
      </c>
      <c r="E20" s="415">
        <v>21.795150969020799</v>
      </c>
      <c r="F20" s="554">
        <v>7781</v>
      </c>
      <c r="G20" s="414">
        <v>33.366242170821998</v>
      </c>
      <c r="H20" s="415">
        <v>16.978676229569398</v>
      </c>
      <c r="I20" s="555">
        <v>6853</v>
      </c>
      <c r="J20" s="414">
        <v>29.386821436401899</v>
      </c>
      <c r="K20" s="415">
        <v>14.732582061448801</v>
      </c>
      <c r="L20" s="555">
        <v>2834</v>
      </c>
      <c r="M20" s="414">
        <v>24.055558323651798</v>
      </c>
      <c r="N20" s="415">
        <v>13.062731516092899</v>
      </c>
      <c r="O20" s="554">
        <v>1830</v>
      </c>
      <c r="P20" s="414">
        <v>15.859375352069501</v>
      </c>
      <c r="Q20" s="414">
        <v>8.0281694205449003</v>
      </c>
      <c r="R20" s="414"/>
      <c r="S20" s="67" t="s">
        <v>567</v>
      </c>
      <c r="T20" s="164"/>
      <c r="U20" s="554">
        <v>3479</v>
      </c>
      <c r="V20" s="414">
        <v>14.9185395851806</v>
      </c>
      <c r="W20" s="414">
        <v>8.5424144944124993</v>
      </c>
      <c r="X20" s="555">
        <v>2769</v>
      </c>
      <c r="Y20" s="414">
        <v>11.873939669837601</v>
      </c>
      <c r="Z20" s="415">
        <v>6.0885659317609999</v>
      </c>
      <c r="AA20" s="555">
        <v>2277</v>
      </c>
      <c r="AB20" s="414">
        <v>9.7641605735718002</v>
      </c>
      <c r="AC20" s="415">
        <v>4.8776166915624</v>
      </c>
      <c r="AD20" s="555">
        <v>1980</v>
      </c>
      <c r="AE20" s="414">
        <v>8.4905744118015001</v>
      </c>
      <c r="AF20" s="414">
        <v>4.7605215841852004</v>
      </c>
      <c r="AG20" s="555">
        <v>765</v>
      </c>
      <c r="AH20" s="414">
        <v>6.4934728714162002</v>
      </c>
      <c r="AI20" s="414">
        <v>3.6653883033686001</v>
      </c>
      <c r="AJ20" s="414"/>
      <c r="AK20" s="67" t="s">
        <v>567</v>
      </c>
      <c r="AL20" s="164"/>
      <c r="AM20" s="554">
        <v>1390</v>
      </c>
      <c r="AN20" s="414">
        <v>5.9605547638405003</v>
      </c>
      <c r="AO20" s="415">
        <v>3.0803255614905001</v>
      </c>
      <c r="AP20" s="555">
        <v>1176</v>
      </c>
      <c r="AQ20" s="414">
        <v>5.0428866203427001</v>
      </c>
      <c r="AR20" s="414">
        <v>2.9123282504804</v>
      </c>
      <c r="AS20" s="555">
        <v>608</v>
      </c>
      <c r="AT20" s="414">
        <v>5.1608254978053001</v>
      </c>
      <c r="AU20" s="415">
        <v>2.6516136235211998</v>
      </c>
      <c r="AV20" s="555">
        <v>480</v>
      </c>
      <c r="AW20" s="414">
        <v>4.0743359193200002</v>
      </c>
      <c r="AX20" s="414">
        <v>2.1745765460527</v>
      </c>
      <c r="AY20" s="555">
        <v>1145</v>
      </c>
      <c r="AZ20" s="414">
        <v>4.9099533846024004</v>
      </c>
      <c r="BA20" s="414">
        <v>2.2582613102179998</v>
      </c>
    </row>
    <row r="21" spans="1:53" ht="19.5" customHeight="1" x14ac:dyDescent="0.25">
      <c r="A21" s="742" t="s">
        <v>601</v>
      </c>
      <c r="B21" s="164"/>
      <c r="C21" s="554">
        <v>10348</v>
      </c>
      <c r="D21" s="414">
        <v>44.331077751989397</v>
      </c>
      <c r="E21" s="415">
        <v>21.649374599292099</v>
      </c>
      <c r="F21" s="554">
        <v>7724</v>
      </c>
      <c r="G21" s="414">
        <v>33.089799435288597</v>
      </c>
      <c r="H21" s="415">
        <v>16.359881705443701</v>
      </c>
      <c r="I21" s="555">
        <v>6791</v>
      </c>
      <c r="J21" s="414">
        <v>29.092805277711602</v>
      </c>
      <c r="K21" s="415">
        <v>14.225255565924501</v>
      </c>
      <c r="L21" s="555">
        <v>2972</v>
      </c>
      <c r="M21" s="414">
        <v>25.1516131539721</v>
      </c>
      <c r="N21" s="414">
        <v>13.3225420629489</v>
      </c>
      <c r="O21" s="555">
        <v>1815</v>
      </c>
      <c r="P21" s="414">
        <v>15.7467314795772</v>
      </c>
      <c r="Q21" s="414">
        <v>7.7092692958356004</v>
      </c>
      <c r="R21" s="414"/>
      <c r="S21" s="742" t="s">
        <v>601</v>
      </c>
      <c r="T21" s="164"/>
      <c r="U21" s="554">
        <v>3610</v>
      </c>
      <c r="V21" s="414">
        <v>15.4653257329611</v>
      </c>
      <c r="W21" s="414">
        <v>8.6357728799480995</v>
      </c>
      <c r="X21" s="555">
        <v>2879</v>
      </c>
      <c r="Y21" s="414">
        <v>12.3337043726302</v>
      </c>
      <c r="Z21" s="415">
        <v>6.1822885775143996</v>
      </c>
      <c r="AA21" s="555">
        <v>2327</v>
      </c>
      <c r="AB21" s="414">
        <v>9.9689232633242</v>
      </c>
      <c r="AC21" s="415">
        <v>4.8659201040204998</v>
      </c>
      <c r="AD21" s="555">
        <v>2064</v>
      </c>
      <c r="AE21" s="414">
        <v>8.8422250174048997</v>
      </c>
      <c r="AF21" s="414">
        <v>4.8595875859947002</v>
      </c>
      <c r="AG21" s="555">
        <v>751</v>
      </c>
      <c r="AH21" s="414">
        <v>6.3556061502803001</v>
      </c>
      <c r="AI21" s="414">
        <v>3.4512002797568</v>
      </c>
      <c r="AJ21" s="414"/>
      <c r="AK21" s="742" t="s">
        <v>601</v>
      </c>
      <c r="AL21" s="164"/>
      <c r="AM21" s="554">
        <v>1450</v>
      </c>
      <c r="AN21" s="414">
        <v>6.2118344356769004</v>
      </c>
      <c r="AO21" s="415">
        <v>3.0629983210614</v>
      </c>
      <c r="AP21" s="555">
        <v>1146</v>
      </c>
      <c r="AQ21" s="414">
        <v>4.9094912160591004</v>
      </c>
      <c r="AR21" s="414">
        <v>2.8027722053729001</v>
      </c>
      <c r="AS21" s="555">
        <v>644</v>
      </c>
      <c r="AT21" s="414">
        <v>5.4500803738755002</v>
      </c>
      <c r="AU21" s="415">
        <v>2.8629268339583001</v>
      </c>
      <c r="AV21" s="555">
        <v>535</v>
      </c>
      <c r="AW21" s="414">
        <v>4.5276288820239001</v>
      </c>
      <c r="AX21" s="414">
        <v>2.3673112259832001</v>
      </c>
      <c r="AY21" s="555">
        <v>1106</v>
      </c>
      <c r="AZ21" s="414">
        <v>4.7381302661094002</v>
      </c>
      <c r="BA21" s="414">
        <v>2.1231857424689</v>
      </c>
    </row>
    <row r="22" spans="1:53" ht="19.5" customHeight="1" x14ac:dyDescent="0.25">
      <c r="A22" s="741" t="s">
        <v>761</v>
      </c>
      <c r="B22" s="764"/>
      <c r="C22" s="541">
        <v>10495</v>
      </c>
      <c r="D22" s="416">
        <v>44.830634816739703</v>
      </c>
      <c r="E22" s="417">
        <v>21.162683583173798</v>
      </c>
      <c r="F22" s="541">
        <v>7513</v>
      </c>
      <c r="G22" s="416">
        <v>32.092668830697001</v>
      </c>
      <c r="H22" s="417">
        <v>15.3302691300857</v>
      </c>
      <c r="I22" s="541">
        <v>7007</v>
      </c>
      <c r="J22" s="416">
        <v>29.931229934339701</v>
      </c>
      <c r="K22" s="417">
        <v>14.1668945230196</v>
      </c>
      <c r="L22" s="541">
        <v>3050</v>
      </c>
      <c r="M22" s="416">
        <v>25.693728565217501</v>
      </c>
      <c r="N22" s="416">
        <v>13.214567836692799</v>
      </c>
      <c r="O22" s="542">
        <v>1897</v>
      </c>
      <c r="P22" s="416">
        <v>16.438859488046901</v>
      </c>
      <c r="Q22" s="416">
        <v>7.8241289549354001</v>
      </c>
      <c r="R22" s="414"/>
      <c r="S22" s="741" t="s">
        <v>761</v>
      </c>
      <c r="T22" s="764"/>
      <c r="U22" s="541">
        <v>3687</v>
      </c>
      <c r="V22" s="416">
        <v>15.7494569384773</v>
      </c>
      <c r="W22" s="416">
        <v>8.5088369652051004</v>
      </c>
      <c r="X22" s="542">
        <v>2970</v>
      </c>
      <c r="Y22" s="416">
        <v>12.686706565575699</v>
      </c>
      <c r="Z22" s="417">
        <v>6.1288011563381</v>
      </c>
      <c r="AA22" s="541">
        <v>2221</v>
      </c>
      <c r="AB22" s="416">
        <v>9.4872644047622003</v>
      </c>
      <c r="AC22" s="417">
        <v>4.4612079086209002</v>
      </c>
      <c r="AD22" s="541">
        <v>2076</v>
      </c>
      <c r="AE22" s="416">
        <v>8.8678797407862007</v>
      </c>
      <c r="AF22" s="416">
        <v>4.7414373985795004</v>
      </c>
      <c r="AG22" s="542">
        <v>799</v>
      </c>
      <c r="AH22" s="416">
        <v>6.7309144667569996</v>
      </c>
      <c r="AI22" s="416">
        <v>3.6279997796872001</v>
      </c>
      <c r="AJ22" s="414"/>
      <c r="AK22" s="741" t="s">
        <v>761</v>
      </c>
      <c r="AL22" s="764"/>
      <c r="AM22" s="541">
        <v>1454</v>
      </c>
      <c r="AN22" s="416">
        <v>6.2109331132482</v>
      </c>
      <c r="AO22" s="417">
        <v>3.0056881943698999</v>
      </c>
      <c r="AP22" s="541">
        <v>1272</v>
      </c>
      <c r="AQ22" s="416">
        <v>5.4334985694990996</v>
      </c>
      <c r="AR22" s="416">
        <v>2.8996587889962</v>
      </c>
      <c r="AS22" s="542">
        <v>620</v>
      </c>
      <c r="AT22" s="416">
        <v>5.2229874460441996</v>
      </c>
      <c r="AU22" s="417">
        <v>2.5396377809452999</v>
      </c>
      <c r="AV22" s="542">
        <v>595</v>
      </c>
      <c r="AW22" s="416">
        <v>5.0123831135424002</v>
      </c>
      <c r="AX22" s="416">
        <v>2.6039479485935999</v>
      </c>
      <c r="AY22" s="542">
        <v>1149</v>
      </c>
      <c r="AZ22" s="416">
        <v>4.9080895097125996</v>
      </c>
      <c r="BA22" s="416">
        <v>2.1123522436531998</v>
      </c>
    </row>
    <row r="23" spans="1:53" ht="18.75" customHeight="1" x14ac:dyDescent="0.25">
      <c r="A23" s="113" t="s">
        <v>359</v>
      </c>
      <c r="B23" s="164"/>
      <c r="C23" s="543">
        <v>1.0093736685129953</v>
      </c>
      <c r="D23" s="545">
        <v>1.0093736685129953</v>
      </c>
      <c r="E23" s="544">
        <v>1.0089750826903228</v>
      </c>
      <c r="F23" s="546">
        <v>1.0091218681585989</v>
      </c>
      <c r="G23" s="545">
        <v>1.0091218681585989</v>
      </c>
      <c r="H23" s="544">
        <v>1.0087493727770753</v>
      </c>
      <c r="I23" s="546">
        <v>1.0468830499742401</v>
      </c>
      <c r="J23" s="545">
        <v>1.0468830499742401</v>
      </c>
      <c r="K23" s="544">
        <v>1.0452318788443877</v>
      </c>
      <c r="L23" s="546">
        <v>1.0384615384615385</v>
      </c>
      <c r="M23" s="545">
        <v>1.0384615384615385</v>
      </c>
      <c r="N23" s="545">
        <v>1.036816149947295</v>
      </c>
      <c r="O23" s="689">
        <v>1.055918663761801</v>
      </c>
      <c r="P23" s="545">
        <v>1.055918663761801</v>
      </c>
      <c r="Q23" s="545">
        <v>1.0544154601657916</v>
      </c>
      <c r="R23" s="547"/>
      <c r="S23" s="570" t="s">
        <v>359</v>
      </c>
      <c r="T23" s="558"/>
      <c r="U23" s="548">
        <v>1.0832507433102081</v>
      </c>
      <c r="V23" s="545">
        <v>1.0832507433102081</v>
      </c>
      <c r="W23" s="545">
        <v>1.083158680813828</v>
      </c>
      <c r="X23" s="548">
        <v>1.0170157068062826</v>
      </c>
      <c r="Y23" s="545">
        <v>1.0170157068062826</v>
      </c>
      <c r="Z23" s="544">
        <v>1.0158302884535773</v>
      </c>
      <c r="AA23" s="546">
        <v>1.0417572857764246</v>
      </c>
      <c r="AB23" s="545">
        <v>1.0417572857764246</v>
      </c>
      <c r="AC23" s="544">
        <v>1.0386389504255218</v>
      </c>
      <c r="AD23" s="546">
        <v>1.0554691550025921</v>
      </c>
      <c r="AE23" s="545">
        <v>1.0554691550025921</v>
      </c>
      <c r="AF23" s="545">
        <v>1.0543459048056025</v>
      </c>
      <c r="AG23" s="548">
        <v>1.0320512820512822</v>
      </c>
      <c r="AH23" s="545">
        <v>1.0320512820512822</v>
      </c>
      <c r="AI23" s="545">
        <v>1.0303347694444678</v>
      </c>
      <c r="AJ23" s="547"/>
      <c r="AK23" s="570" t="s">
        <v>359</v>
      </c>
      <c r="AL23" s="558"/>
      <c r="AM23" s="546">
        <v>1.0272340425531914</v>
      </c>
      <c r="AN23" s="545">
        <v>1.0272340425531914</v>
      </c>
      <c r="AO23" s="544">
        <v>1.0255032790272243</v>
      </c>
      <c r="AP23" s="546">
        <v>1.0328467153284671</v>
      </c>
      <c r="AQ23" s="545">
        <v>1.0328467153284671</v>
      </c>
      <c r="AR23" s="545">
        <v>1.0303256167852148</v>
      </c>
      <c r="AS23" s="689">
        <v>1.0520673813169985</v>
      </c>
      <c r="AT23" s="545">
        <v>1.0520673813169985</v>
      </c>
      <c r="AU23" s="544">
        <v>1.0448345014637188</v>
      </c>
      <c r="AV23" s="548">
        <v>1.0354430379746835</v>
      </c>
      <c r="AW23" s="545">
        <v>1.0354430379746835</v>
      </c>
      <c r="AX23" s="545">
        <v>1.0377943726520364</v>
      </c>
      <c r="AY23" s="548">
        <v>1.06993006993007</v>
      </c>
      <c r="AZ23" s="545">
        <v>1.06993006993007</v>
      </c>
      <c r="BA23" s="545">
        <v>1.069060779633128</v>
      </c>
    </row>
    <row r="24" spans="1:53" ht="18.75" customHeight="1" x14ac:dyDescent="0.25">
      <c r="A24" s="571" t="s">
        <v>360</v>
      </c>
      <c r="B24" s="763"/>
      <c r="C24" s="572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75"/>
      <c r="P24" s="573"/>
      <c r="Q24" s="573"/>
      <c r="R24" s="553"/>
      <c r="S24" s="571" t="s">
        <v>360</v>
      </c>
      <c r="T24" s="763"/>
      <c r="U24" s="552"/>
      <c r="V24" s="551"/>
      <c r="W24" s="551"/>
      <c r="X24" s="549"/>
      <c r="Y24" s="550"/>
      <c r="Z24" s="551"/>
      <c r="AA24" s="552"/>
      <c r="AB24" s="551"/>
      <c r="AC24" s="551"/>
      <c r="AD24" s="552"/>
      <c r="AE24" s="551"/>
      <c r="AF24" s="551"/>
      <c r="AG24" s="552"/>
      <c r="AH24" s="551"/>
      <c r="AI24" s="551"/>
      <c r="AJ24" s="553"/>
      <c r="AK24" s="571" t="s">
        <v>360</v>
      </c>
      <c r="AL24" s="763"/>
      <c r="AM24" s="549"/>
      <c r="AN24" s="550"/>
      <c r="AO24" s="573"/>
      <c r="AP24" s="552"/>
      <c r="AQ24" s="551"/>
      <c r="AR24" s="551"/>
      <c r="AS24" s="552"/>
      <c r="AT24" s="573"/>
      <c r="AU24" s="573"/>
      <c r="AV24" s="552"/>
      <c r="AW24" s="551"/>
      <c r="AX24" s="551"/>
      <c r="AY24" s="552"/>
      <c r="AZ24" s="551"/>
      <c r="BA24" s="551"/>
    </row>
    <row r="25" spans="1:53" ht="18.75" customHeight="1" x14ac:dyDescent="0.25">
      <c r="A25" s="67" t="s">
        <v>101</v>
      </c>
      <c r="B25" s="164"/>
      <c r="C25" s="554">
        <v>7777</v>
      </c>
      <c r="D25" s="414">
        <v>33.816431000000001</v>
      </c>
      <c r="E25" s="415">
        <v>26.31</v>
      </c>
      <c r="F25" s="554">
        <v>7651</v>
      </c>
      <c r="G25" s="414">
        <v>33.268549999999998</v>
      </c>
      <c r="H25" s="415">
        <v>26.760764000000002</v>
      </c>
      <c r="I25" s="555">
        <v>4266</v>
      </c>
      <c r="J25" s="414">
        <v>18.549683999999999</v>
      </c>
      <c r="K25" s="415">
        <v>14.378674</v>
      </c>
      <c r="L25" s="555">
        <v>1541</v>
      </c>
      <c r="M25" s="414">
        <v>13.541138999999999</v>
      </c>
      <c r="N25" s="414">
        <v>10.684518000000001</v>
      </c>
      <c r="O25" s="555">
        <v>892</v>
      </c>
      <c r="P25" s="414">
        <v>7.6780330000000001</v>
      </c>
      <c r="Q25" s="414">
        <v>5.7424249999999999</v>
      </c>
      <c r="R25" s="414"/>
      <c r="S25" s="67" t="s">
        <v>101</v>
      </c>
      <c r="T25" s="164"/>
      <c r="U25" s="554">
        <v>2218</v>
      </c>
      <c r="V25" s="414">
        <v>9.644444</v>
      </c>
      <c r="W25" s="414">
        <v>7.7656869999999998</v>
      </c>
      <c r="X25" s="555">
        <v>1364</v>
      </c>
      <c r="Y25" s="414">
        <v>5.9310289999999997</v>
      </c>
      <c r="Z25" s="415">
        <v>4.6828659999999998</v>
      </c>
      <c r="AA25" s="555">
        <v>2292</v>
      </c>
      <c r="AB25" s="414">
        <v>9.9662159999999993</v>
      </c>
      <c r="AC25" s="415">
        <v>7.6352140000000004</v>
      </c>
      <c r="AD25" s="555">
        <v>1433</v>
      </c>
      <c r="AE25" s="414">
        <v>6.2310590000000001</v>
      </c>
      <c r="AF25" s="414">
        <v>4.9718020000000003</v>
      </c>
      <c r="AG25" s="555">
        <v>414</v>
      </c>
      <c r="AH25" s="414">
        <v>3.637918</v>
      </c>
      <c r="AI25" s="414">
        <v>2.8686590000000001</v>
      </c>
      <c r="AJ25" s="414"/>
      <c r="AK25" s="67" t="s">
        <v>101</v>
      </c>
      <c r="AL25" s="164"/>
      <c r="AM25" s="554">
        <v>900</v>
      </c>
      <c r="AN25" s="414">
        <v>3.9134359999999999</v>
      </c>
      <c r="AO25" s="415">
        <v>3.0975860000000002</v>
      </c>
      <c r="AP25" s="555">
        <v>878</v>
      </c>
      <c r="AQ25" s="414">
        <v>3.817774</v>
      </c>
      <c r="AR25" s="414">
        <v>3.228958</v>
      </c>
      <c r="AS25" s="555">
        <v>710</v>
      </c>
      <c r="AT25" s="414">
        <v>6.2389409999999996</v>
      </c>
      <c r="AU25" s="415">
        <v>4.7339529999999996</v>
      </c>
      <c r="AV25" s="555">
        <v>166</v>
      </c>
      <c r="AW25" s="414">
        <v>1.458682</v>
      </c>
      <c r="AX25" s="414">
        <v>1.159532</v>
      </c>
      <c r="AY25" s="555">
        <v>689</v>
      </c>
      <c r="AZ25" s="414">
        <v>2.9959519999999999</v>
      </c>
      <c r="BA25" s="414">
        <v>2.2456309999999999</v>
      </c>
    </row>
    <row r="26" spans="1:53" ht="18.75" customHeight="1" x14ac:dyDescent="0.25">
      <c r="A26" s="67" t="s">
        <v>51</v>
      </c>
      <c r="B26" s="164"/>
      <c r="C26" s="554">
        <v>7951</v>
      </c>
      <c r="D26" s="414">
        <v>34.452126</v>
      </c>
      <c r="E26" s="415">
        <v>25.93919</v>
      </c>
      <c r="F26" s="554">
        <v>7759</v>
      </c>
      <c r="G26" s="414">
        <v>33.620179</v>
      </c>
      <c r="H26" s="415">
        <v>26.175179</v>
      </c>
      <c r="I26" s="555">
        <v>4531</v>
      </c>
      <c r="J26" s="414">
        <v>19.633075999999999</v>
      </c>
      <c r="K26" s="415">
        <v>14.775437999999999</v>
      </c>
      <c r="L26" s="555">
        <v>1589</v>
      </c>
      <c r="M26" s="414">
        <v>13.881537</v>
      </c>
      <c r="N26" s="414">
        <v>10.635756000000001</v>
      </c>
      <c r="O26" s="555">
        <v>936</v>
      </c>
      <c r="P26" s="414">
        <v>8.0470839999999999</v>
      </c>
      <c r="Q26" s="414">
        <v>5.8579059999999998</v>
      </c>
      <c r="R26" s="414"/>
      <c r="S26" s="67" t="s">
        <v>51</v>
      </c>
      <c r="T26" s="164"/>
      <c r="U26" s="554">
        <v>2249</v>
      </c>
      <c r="V26" s="414">
        <v>9.7450419999999998</v>
      </c>
      <c r="W26" s="414">
        <v>7.6299979999999996</v>
      </c>
      <c r="X26" s="555">
        <v>1480</v>
      </c>
      <c r="Y26" s="414">
        <v>6.412922</v>
      </c>
      <c r="Z26" s="415">
        <v>4.8980699999999997</v>
      </c>
      <c r="AA26" s="555">
        <v>2282</v>
      </c>
      <c r="AB26" s="414">
        <v>9.8880330000000001</v>
      </c>
      <c r="AC26" s="415">
        <v>7.2971300000000001</v>
      </c>
      <c r="AD26" s="555">
        <v>1489</v>
      </c>
      <c r="AE26" s="414">
        <v>6.4519200000000003</v>
      </c>
      <c r="AF26" s="414">
        <v>5.0134119999999998</v>
      </c>
      <c r="AG26" s="555">
        <v>438</v>
      </c>
      <c r="AH26" s="414">
        <v>3.8263769999999999</v>
      </c>
      <c r="AI26" s="414">
        <v>2.907187</v>
      </c>
      <c r="AJ26" s="414"/>
      <c r="AK26" s="67" t="s">
        <v>51</v>
      </c>
      <c r="AL26" s="164"/>
      <c r="AM26" s="554">
        <v>914</v>
      </c>
      <c r="AN26" s="414">
        <v>3.960413</v>
      </c>
      <c r="AO26" s="415">
        <v>3.030538</v>
      </c>
      <c r="AP26" s="555">
        <v>924</v>
      </c>
      <c r="AQ26" s="414">
        <v>4.0037440000000002</v>
      </c>
      <c r="AR26" s="414">
        <v>3.3008389999999999</v>
      </c>
      <c r="AS26" s="555">
        <v>657</v>
      </c>
      <c r="AT26" s="414">
        <v>5.7395659999999999</v>
      </c>
      <c r="AU26" s="415">
        <v>4.2499799999999999</v>
      </c>
      <c r="AV26" s="555">
        <v>151</v>
      </c>
      <c r="AW26" s="414">
        <v>1.3191390000000001</v>
      </c>
      <c r="AX26" s="414">
        <v>1.008141</v>
      </c>
      <c r="AY26" s="555">
        <v>756</v>
      </c>
      <c r="AZ26" s="414">
        <v>3.2757900000000002</v>
      </c>
      <c r="BA26" s="414">
        <v>2.374997</v>
      </c>
    </row>
    <row r="27" spans="1:53" ht="18.75" customHeight="1" x14ac:dyDescent="0.25">
      <c r="A27" s="67" t="s">
        <v>52</v>
      </c>
      <c r="B27" s="164"/>
      <c r="C27" s="554">
        <v>8194</v>
      </c>
      <c r="D27" s="414">
        <v>35.409095000000001</v>
      </c>
      <c r="E27" s="415">
        <v>25.784469999999999</v>
      </c>
      <c r="F27" s="554">
        <v>7744</v>
      </c>
      <c r="G27" s="414">
        <v>33.464489999999998</v>
      </c>
      <c r="H27" s="415">
        <v>25.209838999999999</v>
      </c>
      <c r="I27" s="555">
        <v>4676</v>
      </c>
      <c r="J27" s="414">
        <v>20.206606000000001</v>
      </c>
      <c r="K27" s="415">
        <v>14.647263000000001</v>
      </c>
      <c r="L27" s="555">
        <v>1706</v>
      </c>
      <c r="M27" s="414">
        <v>14.828377</v>
      </c>
      <c r="N27" s="415">
        <v>11.010730000000001</v>
      </c>
      <c r="O27" s="554">
        <v>1021</v>
      </c>
      <c r="P27" s="414">
        <v>8.7745080000000009</v>
      </c>
      <c r="Q27" s="414">
        <v>6.1262590000000001</v>
      </c>
      <c r="R27" s="414"/>
      <c r="S27" s="67" t="s">
        <v>52</v>
      </c>
      <c r="T27" s="164"/>
      <c r="U27" s="554">
        <v>2370</v>
      </c>
      <c r="V27" s="414">
        <v>10.241586</v>
      </c>
      <c r="W27" s="414">
        <v>7.8455880000000002</v>
      </c>
      <c r="X27" s="555">
        <v>1470</v>
      </c>
      <c r="Y27" s="414">
        <v>6.3523759999999996</v>
      </c>
      <c r="Z27" s="415">
        <v>4.691592</v>
      </c>
      <c r="AA27" s="555">
        <v>2261</v>
      </c>
      <c r="AB27" s="414">
        <v>9.7705590000000004</v>
      </c>
      <c r="AC27" s="415">
        <v>6.9873479999999999</v>
      </c>
      <c r="AD27" s="555">
        <v>1563</v>
      </c>
      <c r="AE27" s="414">
        <v>6.7542609999999996</v>
      </c>
      <c r="AF27" s="415">
        <v>5.0832249999999997</v>
      </c>
      <c r="AG27" s="554">
        <v>434</v>
      </c>
      <c r="AH27" s="414">
        <v>3.7722829999999998</v>
      </c>
      <c r="AI27" s="414">
        <v>2.8310719999999998</v>
      </c>
      <c r="AJ27" s="414"/>
      <c r="AK27" s="67" t="s">
        <v>52</v>
      </c>
      <c r="AL27" s="164"/>
      <c r="AM27" s="554">
        <v>991</v>
      </c>
      <c r="AN27" s="414">
        <v>4.2824520000000001</v>
      </c>
      <c r="AO27" s="415">
        <v>3.151824</v>
      </c>
      <c r="AP27" s="555">
        <v>968</v>
      </c>
      <c r="AQ27" s="414">
        <v>4.1830610000000004</v>
      </c>
      <c r="AR27" s="414">
        <v>3.3390360000000001</v>
      </c>
      <c r="AS27" s="555">
        <v>704</v>
      </c>
      <c r="AT27" s="414">
        <v>6.1190959999999999</v>
      </c>
      <c r="AU27" s="415">
        <v>4.405017</v>
      </c>
      <c r="AV27" s="554">
        <v>189</v>
      </c>
      <c r="AW27" s="414">
        <v>1.6427689999999999</v>
      </c>
      <c r="AX27" s="414">
        <v>1.2270909999999999</v>
      </c>
      <c r="AY27" s="555">
        <v>735</v>
      </c>
      <c r="AZ27" s="414">
        <v>3.1761879999999998</v>
      </c>
      <c r="BA27" s="414">
        <v>2.2146870000000001</v>
      </c>
    </row>
    <row r="28" spans="1:53" ht="18.75" customHeight="1" x14ac:dyDescent="0.25">
      <c r="A28" s="67" t="s">
        <v>53</v>
      </c>
      <c r="B28" s="164"/>
      <c r="C28" s="554">
        <v>8541</v>
      </c>
      <c r="D28" s="414">
        <v>36.824944000000002</v>
      </c>
      <c r="E28" s="415">
        <v>26.023978</v>
      </c>
      <c r="F28" s="554">
        <v>8022</v>
      </c>
      <c r="G28" s="414">
        <v>34.587249999999997</v>
      </c>
      <c r="H28" s="415">
        <v>25.296271999999998</v>
      </c>
      <c r="I28" s="555">
        <v>4921</v>
      </c>
      <c r="J28" s="414">
        <v>21.217134999999999</v>
      </c>
      <c r="K28" s="415">
        <v>14.958662</v>
      </c>
      <c r="L28" s="555">
        <v>1852</v>
      </c>
      <c r="M28" s="414">
        <v>16.030373999999998</v>
      </c>
      <c r="N28" s="415">
        <v>11.618252999999999</v>
      </c>
      <c r="O28" s="554">
        <v>1096</v>
      </c>
      <c r="P28" s="414">
        <v>9.4154440000000008</v>
      </c>
      <c r="Q28" s="414">
        <v>6.4398540000000004</v>
      </c>
      <c r="R28" s="414"/>
      <c r="S28" s="67" t="s">
        <v>53</v>
      </c>
      <c r="T28" s="164"/>
      <c r="U28" s="554">
        <v>2463</v>
      </c>
      <c r="V28" s="414">
        <v>10.619346</v>
      </c>
      <c r="W28" s="414">
        <v>7.9120699999999999</v>
      </c>
      <c r="X28" s="555">
        <v>1607</v>
      </c>
      <c r="Y28" s="414">
        <v>6.9286599999999998</v>
      </c>
      <c r="Z28" s="415">
        <v>4.9137579999999996</v>
      </c>
      <c r="AA28" s="555">
        <v>2288</v>
      </c>
      <c r="AB28" s="414">
        <v>9.8648249999999997</v>
      </c>
      <c r="AC28" s="415">
        <v>6.8198920000000003</v>
      </c>
      <c r="AD28" s="555">
        <v>1507</v>
      </c>
      <c r="AE28" s="414">
        <v>6.4975050000000003</v>
      </c>
      <c r="AF28" s="415">
        <v>4.7439710000000002</v>
      </c>
      <c r="AG28" s="554">
        <v>445</v>
      </c>
      <c r="AH28" s="414">
        <v>3.851791</v>
      </c>
      <c r="AI28" s="414">
        <v>2.8022740000000002</v>
      </c>
      <c r="AJ28" s="414"/>
      <c r="AK28" s="67" t="s">
        <v>53</v>
      </c>
      <c r="AL28" s="164"/>
      <c r="AM28" s="554">
        <v>971</v>
      </c>
      <c r="AN28" s="414">
        <v>4.186515</v>
      </c>
      <c r="AO28" s="415">
        <v>3.0277159999999999</v>
      </c>
      <c r="AP28" s="555">
        <v>873</v>
      </c>
      <c r="AQ28" s="414">
        <v>3.7639830000000001</v>
      </c>
      <c r="AR28" s="414">
        <v>2.966844</v>
      </c>
      <c r="AS28" s="555">
        <v>681</v>
      </c>
      <c r="AT28" s="414">
        <v>5.8945379999999998</v>
      </c>
      <c r="AU28" s="415">
        <v>4.0634309999999996</v>
      </c>
      <c r="AV28" s="554">
        <v>199</v>
      </c>
      <c r="AW28" s="414">
        <v>1.722486</v>
      </c>
      <c r="AX28" s="414">
        <v>1.2582100000000001</v>
      </c>
      <c r="AY28" s="555">
        <v>790</v>
      </c>
      <c r="AZ28" s="414">
        <v>3.4061240000000002</v>
      </c>
      <c r="BA28" s="414">
        <v>2.3195320000000001</v>
      </c>
    </row>
    <row r="29" spans="1:53" ht="18.75" customHeight="1" x14ac:dyDescent="0.25">
      <c r="A29" s="67" t="s">
        <v>55</v>
      </c>
      <c r="B29" s="164"/>
      <c r="C29" s="554">
        <v>8587</v>
      </c>
      <c r="D29" s="414">
        <v>36.901007999999997</v>
      </c>
      <c r="E29" s="415">
        <v>25.407145</v>
      </c>
      <c r="F29" s="554">
        <v>8116</v>
      </c>
      <c r="G29" s="414">
        <v>34.876975000000002</v>
      </c>
      <c r="H29" s="415">
        <v>24.724145</v>
      </c>
      <c r="I29" s="555">
        <v>5131</v>
      </c>
      <c r="J29" s="414">
        <v>22.049502</v>
      </c>
      <c r="K29" s="415">
        <v>14.913486000000001</v>
      </c>
      <c r="L29" s="555">
        <v>1912</v>
      </c>
      <c r="M29" s="414">
        <v>16.467327000000001</v>
      </c>
      <c r="N29" s="415">
        <v>11.621822</v>
      </c>
      <c r="O29" s="554">
        <v>1187</v>
      </c>
      <c r="P29" s="414">
        <v>10.180543</v>
      </c>
      <c r="Q29" s="414">
        <v>6.7232180000000001</v>
      </c>
      <c r="R29" s="414"/>
      <c r="S29" s="67" t="s">
        <v>55</v>
      </c>
      <c r="T29" s="164"/>
      <c r="U29" s="554">
        <v>2566</v>
      </c>
      <c r="V29" s="414">
        <v>11.026899999999999</v>
      </c>
      <c r="W29" s="414">
        <v>8.0868129999999994</v>
      </c>
      <c r="X29" s="555">
        <v>1629</v>
      </c>
      <c r="Y29" s="414">
        <v>7.0003190000000002</v>
      </c>
      <c r="Z29" s="415">
        <v>4.8595600000000001</v>
      </c>
      <c r="AA29" s="555">
        <v>2386</v>
      </c>
      <c r="AB29" s="414">
        <v>10.253384</v>
      </c>
      <c r="AC29" s="415">
        <v>6.8851810000000002</v>
      </c>
      <c r="AD29" s="555">
        <v>1581</v>
      </c>
      <c r="AE29" s="414">
        <v>6.7940480000000001</v>
      </c>
      <c r="AF29" s="415">
        <v>4.8800359999999996</v>
      </c>
      <c r="AG29" s="554">
        <v>528</v>
      </c>
      <c r="AH29" s="414">
        <v>4.5474629999999996</v>
      </c>
      <c r="AI29" s="414">
        <v>3.2264219999999999</v>
      </c>
      <c r="AJ29" s="414"/>
      <c r="AK29" s="67" t="s">
        <v>55</v>
      </c>
      <c r="AL29" s="164"/>
      <c r="AM29" s="554">
        <v>1015</v>
      </c>
      <c r="AN29" s="414">
        <v>4.3617699999999999</v>
      </c>
      <c r="AO29" s="415">
        <v>3.0416889999999999</v>
      </c>
      <c r="AP29" s="555">
        <v>944</v>
      </c>
      <c r="AQ29" s="414">
        <v>4.0566610000000001</v>
      </c>
      <c r="AR29" s="415">
        <v>3.1239180000000002</v>
      </c>
      <c r="AS29" s="554">
        <v>669</v>
      </c>
      <c r="AT29" s="414">
        <v>5.7618419999999997</v>
      </c>
      <c r="AU29" s="415">
        <v>3.9021219999999999</v>
      </c>
      <c r="AV29" s="554">
        <v>194</v>
      </c>
      <c r="AW29" s="414">
        <v>1.6708480000000001</v>
      </c>
      <c r="AX29" s="414">
        <v>1.169583</v>
      </c>
      <c r="AY29" s="555">
        <v>807</v>
      </c>
      <c r="AZ29" s="414">
        <v>3.46793</v>
      </c>
      <c r="BA29" s="414">
        <v>2.2545790000000001</v>
      </c>
    </row>
    <row r="30" spans="1:53" ht="18.75" customHeight="1" x14ac:dyDescent="0.25">
      <c r="A30" s="67" t="s">
        <v>71</v>
      </c>
      <c r="B30" s="164"/>
      <c r="C30" s="554">
        <v>8854</v>
      </c>
      <c r="D30" s="414">
        <v>37.927287999999997</v>
      </c>
      <c r="E30" s="415">
        <v>25.284431999999999</v>
      </c>
      <c r="F30" s="554">
        <v>8217</v>
      </c>
      <c r="G30" s="414">
        <v>35.198613999999999</v>
      </c>
      <c r="H30" s="415">
        <v>24.154368999999999</v>
      </c>
      <c r="I30" s="554">
        <v>5265</v>
      </c>
      <c r="J30" s="414">
        <v>22.553329000000002</v>
      </c>
      <c r="K30" s="415">
        <v>14.934476</v>
      </c>
      <c r="L30" s="554">
        <v>1962</v>
      </c>
      <c r="M30" s="414">
        <v>16.818574999999999</v>
      </c>
      <c r="N30" s="415">
        <v>11.562435000000001</v>
      </c>
      <c r="O30" s="554">
        <v>1207</v>
      </c>
      <c r="P30" s="414">
        <v>10.334792</v>
      </c>
      <c r="Q30" s="414">
        <v>6.6062500000000002</v>
      </c>
      <c r="R30" s="414"/>
      <c r="S30" s="67" t="s">
        <v>71</v>
      </c>
      <c r="T30" s="164"/>
      <c r="U30" s="554">
        <v>2694</v>
      </c>
      <c r="V30" s="414">
        <v>11.540108</v>
      </c>
      <c r="W30" s="414">
        <v>8.2158739999999995</v>
      </c>
      <c r="X30" s="555">
        <v>1798</v>
      </c>
      <c r="Y30" s="414">
        <v>7.7019719999999996</v>
      </c>
      <c r="Z30" s="415">
        <v>5.2387790000000001</v>
      </c>
      <c r="AA30" s="554">
        <v>2241</v>
      </c>
      <c r="AB30" s="414">
        <v>9.5996220000000001</v>
      </c>
      <c r="AC30" s="415">
        <v>6.2359309999999999</v>
      </c>
      <c r="AD30" s="554">
        <v>1660</v>
      </c>
      <c r="AE30" s="414">
        <v>7.1108310000000001</v>
      </c>
      <c r="AF30" s="415">
        <v>4.971565</v>
      </c>
      <c r="AG30" s="554">
        <v>558</v>
      </c>
      <c r="AH30" s="414">
        <v>4.7832650000000001</v>
      </c>
      <c r="AI30" s="414">
        <v>3.2642410000000002</v>
      </c>
      <c r="AJ30" s="414"/>
      <c r="AK30" s="67" t="s">
        <v>71</v>
      </c>
      <c r="AL30" s="164"/>
      <c r="AM30" s="554">
        <v>1070</v>
      </c>
      <c r="AN30" s="414">
        <v>4.5834869999999999</v>
      </c>
      <c r="AO30" s="415">
        <v>3.0952660000000001</v>
      </c>
      <c r="AP30" s="554">
        <v>983</v>
      </c>
      <c r="AQ30" s="414">
        <v>4.2108109999999996</v>
      </c>
      <c r="AR30" s="415">
        <v>3.1845599999999998</v>
      </c>
      <c r="AS30" s="554">
        <v>702</v>
      </c>
      <c r="AT30" s="414">
        <v>6.0176550000000004</v>
      </c>
      <c r="AU30" s="415">
        <v>3.9514719999999999</v>
      </c>
      <c r="AV30" s="554">
        <v>250</v>
      </c>
      <c r="AW30" s="414">
        <v>2.1430400000000001</v>
      </c>
      <c r="AX30" s="414">
        <v>1.4574530000000001</v>
      </c>
      <c r="AY30" s="555">
        <v>833</v>
      </c>
      <c r="AZ30" s="414">
        <v>3.5682659999999999</v>
      </c>
      <c r="BA30" s="414">
        <v>2.2369539999999999</v>
      </c>
    </row>
    <row r="31" spans="1:53" ht="18.75" customHeight="1" x14ac:dyDescent="0.25">
      <c r="A31" s="67" t="s">
        <v>72</v>
      </c>
      <c r="B31" s="164"/>
      <c r="C31" s="554">
        <v>9167</v>
      </c>
      <c r="D31" s="414">
        <v>39.169128999999998</v>
      </c>
      <c r="E31" s="415">
        <v>25.325263</v>
      </c>
      <c r="F31" s="554">
        <v>8178</v>
      </c>
      <c r="G31" s="414">
        <v>34.943289999999998</v>
      </c>
      <c r="H31" s="415">
        <v>23.342088</v>
      </c>
      <c r="I31" s="554">
        <v>5603</v>
      </c>
      <c r="J31" s="414">
        <v>23.940725</v>
      </c>
      <c r="K31" s="415">
        <v>15.321522999999999</v>
      </c>
      <c r="L31" s="554">
        <v>2071</v>
      </c>
      <c r="M31" s="414">
        <v>17.682247</v>
      </c>
      <c r="N31" s="415">
        <v>11.944718</v>
      </c>
      <c r="O31" s="554">
        <v>1218</v>
      </c>
      <c r="P31" s="414">
        <v>10.417983</v>
      </c>
      <c r="Q31" s="414">
        <v>6.4778089999999997</v>
      </c>
      <c r="R31" s="414"/>
      <c r="S31" s="67" t="s">
        <v>72</v>
      </c>
      <c r="T31" s="164"/>
      <c r="U31" s="554">
        <v>2717</v>
      </c>
      <c r="V31" s="414">
        <v>11.609308</v>
      </c>
      <c r="W31" s="414">
        <v>8.1469970000000007</v>
      </c>
      <c r="X31" s="555">
        <v>1890</v>
      </c>
      <c r="Y31" s="414">
        <v>8.0756689999999995</v>
      </c>
      <c r="Z31" s="415">
        <v>5.2977319999999999</v>
      </c>
      <c r="AA31" s="554">
        <v>2350</v>
      </c>
      <c r="AB31" s="414">
        <v>10.041175000000001</v>
      </c>
      <c r="AC31" s="415">
        <v>6.3149360000000003</v>
      </c>
      <c r="AD31" s="554">
        <v>1791</v>
      </c>
      <c r="AE31" s="414">
        <v>7.6526569999999996</v>
      </c>
      <c r="AF31" s="415">
        <v>5.213158</v>
      </c>
      <c r="AG31" s="554">
        <v>548</v>
      </c>
      <c r="AH31" s="414">
        <v>4.6788369999999997</v>
      </c>
      <c r="AI31" s="414">
        <v>3.1322890000000001</v>
      </c>
      <c r="AJ31" s="414"/>
      <c r="AK31" s="67" t="s">
        <v>72</v>
      </c>
      <c r="AL31" s="164"/>
      <c r="AM31" s="554">
        <v>1108</v>
      </c>
      <c r="AN31" s="414">
        <v>4.7343070000000003</v>
      </c>
      <c r="AO31" s="415">
        <v>3.1232690000000001</v>
      </c>
      <c r="AP31" s="554">
        <v>989</v>
      </c>
      <c r="AQ31" s="414">
        <v>4.2258389999999997</v>
      </c>
      <c r="AR31" s="415">
        <v>3.0724420000000001</v>
      </c>
      <c r="AS31" s="554">
        <v>640</v>
      </c>
      <c r="AT31" s="414">
        <v>5.4643350000000002</v>
      </c>
      <c r="AU31" s="415">
        <v>3.4420280000000001</v>
      </c>
      <c r="AV31" s="554">
        <v>287</v>
      </c>
      <c r="AW31" s="414">
        <v>2.4504130000000002</v>
      </c>
      <c r="AX31" s="414">
        <v>1.6362840000000001</v>
      </c>
      <c r="AY31" s="555">
        <v>879</v>
      </c>
      <c r="AZ31" s="414">
        <v>3.755827</v>
      </c>
      <c r="BA31" s="414">
        <v>2.2873770000000002</v>
      </c>
    </row>
    <row r="32" spans="1:53" ht="18.75" customHeight="1" x14ac:dyDescent="0.25">
      <c r="A32" s="67" t="s">
        <v>73</v>
      </c>
      <c r="B32" s="164"/>
      <c r="C32" s="554">
        <v>9232</v>
      </c>
      <c r="D32" s="414">
        <v>39.347202000000003</v>
      </c>
      <c r="E32" s="415">
        <v>24.688538000000001</v>
      </c>
      <c r="F32" s="554">
        <v>8258</v>
      </c>
      <c r="G32" s="414">
        <v>35.195970000000003</v>
      </c>
      <c r="H32" s="415">
        <v>22.782042000000001</v>
      </c>
      <c r="I32" s="554">
        <v>5687</v>
      </c>
      <c r="J32" s="414">
        <v>24.238251999999999</v>
      </c>
      <c r="K32" s="415">
        <v>14.948306000000001</v>
      </c>
      <c r="L32" s="554">
        <v>2141</v>
      </c>
      <c r="M32" s="414">
        <v>18.209026999999999</v>
      </c>
      <c r="N32" s="415">
        <v>12.009534</v>
      </c>
      <c r="O32" s="554">
        <v>1231</v>
      </c>
      <c r="P32" s="414">
        <v>10.516864999999999</v>
      </c>
      <c r="Q32" s="414">
        <v>6.3939050000000002</v>
      </c>
      <c r="R32" s="414"/>
      <c r="S32" s="67" t="s">
        <v>73</v>
      </c>
      <c r="T32" s="164"/>
      <c r="U32" s="554">
        <v>2667</v>
      </c>
      <c r="V32" s="414">
        <v>11.366875</v>
      </c>
      <c r="W32" s="414">
        <v>7.7614049999999999</v>
      </c>
      <c r="X32" s="555">
        <v>1948</v>
      </c>
      <c r="Y32" s="414">
        <v>8.3024640000000005</v>
      </c>
      <c r="Z32" s="415">
        <v>5.3042569999999998</v>
      </c>
      <c r="AA32" s="554">
        <v>2326</v>
      </c>
      <c r="AB32" s="414">
        <v>9.9135170000000006</v>
      </c>
      <c r="AC32" s="415">
        <v>6.0529979999999997</v>
      </c>
      <c r="AD32" s="554">
        <v>1807</v>
      </c>
      <c r="AE32" s="414">
        <v>7.7015159999999998</v>
      </c>
      <c r="AF32" s="415">
        <v>5.1303260000000002</v>
      </c>
      <c r="AG32" s="554">
        <v>529</v>
      </c>
      <c r="AH32" s="414">
        <v>4.4991009999999996</v>
      </c>
      <c r="AI32" s="414">
        <v>2.9566379999999999</v>
      </c>
      <c r="AJ32" s="414"/>
      <c r="AK32" s="67" t="s">
        <v>73</v>
      </c>
      <c r="AL32" s="164"/>
      <c r="AM32" s="554">
        <v>1189</v>
      </c>
      <c r="AN32" s="414">
        <v>5.0675720000000002</v>
      </c>
      <c r="AO32" s="415">
        <v>3.236834</v>
      </c>
      <c r="AP32" s="554">
        <v>1049</v>
      </c>
      <c r="AQ32" s="414">
        <v>4.4708860000000001</v>
      </c>
      <c r="AR32" s="415">
        <v>3.137861</v>
      </c>
      <c r="AS32" s="554">
        <v>661</v>
      </c>
      <c r="AT32" s="414">
        <v>5.6217499999999996</v>
      </c>
      <c r="AU32" s="415">
        <v>3.4887290000000002</v>
      </c>
      <c r="AV32" s="554">
        <v>259</v>
      </c>
      <c r="AW32" s="414">
        <v>2.2027730000000001</v>
      </c>
      <c r="AX32" s="414">
        <v>1.4136960000000001</v>
      </c>
      <c r="AY32" s="555">
        <v>902</v>
      </c>
      <c r="AZ32" s="414">
        <v>3.8443649999999998</v>
      </c>
      <c r="BA32" s="414">
        <v>2.217419</v>
      </c>
    </row>
    <row r="33" spans="1:53" ht="18.75" customHeight="1" x14ac:dyDescent="0.25">
      <c r="A33" s="67" t="s">
        <v>74</v>
      </c>
      <c r="B33" s="164"/>
      <c r="C33" s="554">
        <v>9372</v>
      </c>
      <c r="D33" s="414">
        <v>39.853810000000003</v>
      </c>
      <c r="E33" s="415">
        <v>24.351773000000001</v>
      </c>
      <c r="F33" s="554">
        <v>8353</v>
      </c>
      <c r="G33" s="414">
        <v>35.520580000000002</v>
      </c>
      <c r="H33" s="415">
        <v>22.223371</v>
      </c>
      <c r="I33" s="554">
        <v>5722</v>
      </c>
      <c r="J33" s="414">
        <v>24.332426000000002</v>
      </c>
      <c r="K33" s="415">
        <v>14.641</v>
      </c>
      <c r="L33" s="554">
        <v>2176</v>
      </c>
      <c r="M33" s="414">
        <v>18.44023</v>
      </c>
      <c r="N33" s="415">
        <v>11.80897</v>
      </c>
      <c r="O33" s="554">
        <v>1347</v>
      </c>
      <c r="P33" s="414">
        <v>11.497432999999999</v>
      </c>
      <c r="Q33" s="414">
        <v>6.7931379999999999</v>
      </c>
      <c r="R33" s="414"/>
      <c r="S33" s="67" t="s">
        <v>74</v>
      </c>
      <c r="T33" s="164"/>
      <c r="U33" s="554">
        <v>2936</v>
      </c>
      <c r="V33" s="414">
        <v>12.485146</v>
      </c>
      <c r="W33" s="414">
        <v>8.2862910000000003</v>
      </c>
      <c r="X33" s="555">
        <v>1996</v>
      </c>
      <c r="Y33" s="414">
        <v>8.4878579999999992</v>
      </c>
      <c r="Z33" s="415">
        <v>5.2631759999999996</v>
      </c>
      <c r="AA33" s="554">
        <v>2315</v>
      </c>
      <c r="AB33" s="414">
        <v>9.8443839999999998</v>
      </c>
      <c r="AC33" s="415">
        <v>5.8373629999999999</v>
      </c>
      <c r="AD33" s="554">
        <v>1731</v>
      </c>
      <c r="AE33" s="414">
        <v>7.3609629999999999</v>
      </c>
      <c r="AF33" s="415">
        <v>4.7986800000000001</v>
      </c>
      <c r="AG33" s="554">
        <v>656</v>
      </c>
      <c r="AH33" s="414">
        <v>5.5591869999999997</v>
      </c>
      <c r="AI33" s="414">
        <v>3.560578</v>
      </c>
      <c r="AJ33" s="414"/>
      <c r="AK33" s="67" t="s">
        <v>74</v>
      </c>
      <c r="AL33" s="164"/>
      <c r="AM33" s="554">
        <v>1171</v>
      </c>
      <c r="AN33" s="414">
        <v>4.9795999999999996</v>
      </c>
      <c r="AO33" s="415">
        <v>3.0811679999999999</v>
      </c>
      <c r="AP33" s="554">
        <v>1094</v>
      </c>
      <c r="AQ33" s="414">
        <v>4.6521629999999998</v>
      </c>
      <c r="AR33" s="415">
        <v>3.1871649999999998</v>
      </c>
      <c r="AS33" s="554">
        <v>634</v>
      </c>
      <c r="AT33" s="414">
        <v>5.3727510000000001</v>
      </c>
      <c r="AU33" s="415">
        <v>3.3003969999999998</v>
      </c>
      <c r="AV33" s="554">
        <v>321</v>
      </c>
      <c r="AW33" s="414">
        <v>2.7202730000000002</v>
      </c>
      <c r="AX33" s="414">
        <v>1.69147</v>
      </c>
      <c r="AY33" s="555">
        <v>894</v>
      </c>
      <c r="AZ33" s="414">
        <v>3.8016760000000001</v>
      </c>
      <c r="BA33" s="414">
        <v>2.1776360000000001</v>
      </c>
    </row>
    <row r="34" spans="1:53" ht="18.75" customHeight="1" x14ac:dyDescent="0.25">
      <c r="A34" s="67" t="s">
        <v>100</v>
      </c>
      <c r="B34" s="164"/>
      <c r="C34" s="554">
        <v>9235</v>
      </c>
      <c r="D34" s="414">
        <v>39.205244999999998</v>
      </c>
      <c r="E34" s="415">
        <v>23.141362000000001</v>
      </c>
      <c r="F34" s="554">
        <v>8402</v>
      </c>
      <c r="G34" s="414">
        <v>35.668919000000002</v>
      </c>
      <c r="H34" s="415">
        <v>21.581482999999999</v>
      </c>
      <c r="I34" s="554">
        <v>5812</v>
      </c>
      <c r="J34" s="414">
        <v>24.673621000000001</v>
      </c>
      <c r="K34" s="415">
        <v>14.390922</v>
      </c>
      <c r="L34" s="554">
        <v>2377</v>
      </c>
      <c r="M34" s="414">
        <v>20.082635</v>
      </c>
      <c r="N34" s="415">
        <v>12.557950999999999</v>
      </c>
      <c r="O34" s="554">
        <v>1392</v>
      </c>
      <c r="P34" s="414">
        <v>11.877715999999999</v>
      </c>
      <c r="Q34" s="414">
        <v>6.8822559999999999</v>
      </c>
      <c r="R34" s="414"/>
      <c r="S34" s="67" t="s">
        <v>100</v>
      </c>
      <c r="T34" s="164"/>
      <c r="U34" s="554">
        <v>2842</v>
      </c>
      <c r="V34" s="414">
        <v>12.065111999999999</v>
      </c>
      <c r="W34" s="414">
        <v>7.8240689999999997</v>
      </c>
      <c r="X34" s="555">
        <v>2082</v>
      </c>
      <c r="Y34" s="414">
        <v>8.838692</v>
      </c>
      <c r="Z34" s="415">
        <v>5.3148030000000004</v>
      </c>
      <c r="AA34" s="554">
        <v>2304</v>
      </c>
      <c r="AB34" s="414">
        <v>9.7811459999999997</v>
      </c>
      <c r="AC34" s="415">
        <v>5.6314580000000003</v>
      </c>
      <c r="AD34" s="554">
        <v>1797</v>
      </c>
      <c r="AE34" s="414">
        <v>7.6287849999999997</v>
      </c>
      <c r="AF34" s="415">
        <v>4.8396749999999997</v>
      </c>
      <c r="AG34" s="554">
        <v>644</v>
      </c>
      <c r="AH34" s="414">
        <v>5.4409830000000001</v>
      </c>
      <c r="AI34" s="414">
        <v>3.4255369999999998</v>
      </c>
      <c r="AJ34" s="414"/>
      <c r="AK34" s="67" t="s">
        <v>100</v>
      </c>
      <c r="AL34" s="164"/>
      <c r="AM34" s="554">
        <v>1192</v>
      </c>
      <c r="AN34" s="414">
        <v>5.0603850000000001</v>
      </c>
      <c r="AO34" s="415">
        <v>3.0876190000000001</v>
      </c>
      <c r="AP34" s="554">
        <v>1009</v>
      </c>
      <c r="AQ34" s="414">
        <v>4.2834969999999997</v>
      </c>
      <c r="AR34" s="415">
        <v>2.9098459999999999</v>
      </c>
      <c r="AS34" s="554">
        <v>651</v>
      </c>
      <c r="AT34" s="414">
        <v>5.5001239999999996</v>
      </c>
      <c r="AU34" s="415">
        <v>3.2428859999999999</v>
      </c>
      <c r="AV34" s="554">
        <v>332</v>
      </c>
      <c r="AW34" s="414">
        <v>2.8049789999999999</v>
      </c>
      <c r="AX34" s="414">
        <v>1.7122630000000001</v>
      </c>
      <c r="AY34" s="555">
        <v>971</v>
      </c>
      <c r="AZ34" s="414">
        <v>4.1221759999999996</v>
      </c>
      <c r="BA34" s="414">
        <v>2.247147</v>
      </c>
    </row>
    <row r="35" spans="1:53" ht="18.75" customHeight="1" x14ac:dyDescent="0.25">
      <c r="A35" s="762" t="s">
        <v>103</v>
      </c>
      <c r="B35" s="764"/>
      <c r="C35" s="541">
        <v>9388</v>
      </c>
      <c r="D35" s="416">
        <v>39.813267000000003</v>
      </c>
      <c r="E35" s="417">
        <v>22.814943</v>
      </c>
      <c r="F35" s="541">
        <v>8222</v>
      </c>
      <c r="G35" s="416">
        <v>34.868414999999999</v>
      </c>
      <c r="H35" s="417">
        <v>20.347629999999999</v>
      </c>
      <c r="I35" s="541">
        <v>5823</v>
      </c>
      <c r="J35" s="416">
        <v>24.694572999999998</v>
      </c>
      <c r="K35" s="417">
        <v>13.976868</v>
      </c>
      <c r="L35" s="541">
        <v>2418</v>
      </c>
      <c r="M35" s="416">
        <v>20.381271000000002</v>
      </c>
      <c r="N35" s="417">
        <v>12.466567</v>
      </c>
      <c r="O35" s="541">
        <v>1377</v>
      </c>
      <c r="P35" s="416">
        <v>11.752910999999999</v>
      </c>
      <c r="Q35" s="416">
        <v>6.60588</v>
      </c>
      <c r="R35" s="414"/>
      <c r="S35" s="762" t="s">
        <v>103</v>
      </c>
      <c r="T35" s="764"/>
      <c r="U35" s="541">
        <v>3027</v>
      </c>
      <c r="V35" s="416">
        <v>12.837107</v>
      </c>
      <c r="W35" s="416">
        <v>8.1390180000000001</v>
      </c>
      <c r="X35" s="542">
        <v>2292</v>
      </c>
      <c r="Y35" s="416">
        <v>9.7200690000000005</v>
      </c>
      <c r="Z35" s="417">
        <v>5.6162590000000003</v>
      </c>
      <c r="AA35" s="541">
        <v>2299</v>
      </c>
      <c r="AB35" s="416">
        <v>9.7497550000000004</v>
      </c>
      <c r="AC35" s="417">
        <v>5.4867949999999999</v>
      </c>
      <c r="AD35" s="541">
        <v>1929</v>
      </c>
      <c r="AE35" s="416">
        <v>8.1806339999999995</v>
      </c>
      <c r="AF35" s="417">
        <v>5.1086830000000001</v>
      </c>
      <c r="AG35" s="541">
        <v>624</v>
      </c>
      <c r="AH35" s="416">
        <v>5.2596829999999999</v>
      </c>
      <c r="AI35" s="416">
        <v>3.2079689999999998</v>
      </c>
      <c r="AJ35" s="414"/>
      <c r="AK35" s="762" t="s">
        <v>103</v>
      </c>
      <c r="AL35" s="764"/>
      <c r="AM35" s="541">
        <v>1175</v>
      </c>
      <c r="AN35" s="416">
        <v>4.9830199999999998</v>
      </c>
      <c r="AO35" s="417">
        <v>2.9234279999999999</v>
      </c>
      <c r="AP35" s="541">
        <v>1096</v>
      </c>
      <c r="AQ35" s="416">
        <v>4.6479910000000002</v>
      </c>
      <c r="AR35" s="417">
        <v>3.0911490000000001</v>
      </c>
      <c r="AS35" s="541">
        <v>653</v>
      </c>
      <c r="AT35" s="416">
        <v>5.5041229999999999</v>
      </c>
      <c r="AU35" s="417">
        <v>3.2342279999999999</v>
      </c>
      <c r="AV35" s="541">
        <v>395</v>
      </c>
      <c r="AW35" s="416">
        <v>3.329447</v>
      </c>
      <c r="AX35" s="416">
        <v>2.009188</v>
      </c>
      <c r="AY35" s="542">
        <v>1001</v>
      </c>
      <c r="AZ35" s="416">
        <v>4.2451090000000002</v>
      </c>
      <c r="BA35" s="416">
        <v>2.2449789999999998</v>
      </c>
    </row>
    <row r="36" spans="1:53" s="626" customFormat="1" ht="14.45" customHeight="1" x14ac:dyDescent="0.25">
      <c r="A36" s="625" t="s">
        <v>483</v>
      </c>
      <c r="S36" s="625" t="s">
        <v>483</v>
      </c>
      <c r="Y36" s="625"/>
      <c r="AK36" s="625" t="s">
        <v>483</v>
      </c>
      <c r="AZ36" s="625"/>
    </row>
    <row r="37" spans="1:53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580" t="s">
        <v>484</v>
      </c>
      <c r="T37" s="630"/>
      <c r="U37" s="630"/>
      <c r="V37" s="630"/>
      <c r="W37" s="630"/>
      <c r="X37" s="630"/>
      <c r="Y37" s="58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580" t="s">
        <v>484</v>
      </c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630"/>
      <c r="AX37" s="630"/>
      <c r="AY37" s="630"/>
      <c r="AZ37" s="580"/>
      <c r="BA37" s="630"/>
    </row>
    <row r="38" spans="1:53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580" t="s">
        <v>485</v>
      </c>
      <c r="T38" s="630"/>
      <c r="U38" s="630"/>
      <c r="V38" s="630"/>
      <c r="W38" s="630"/>
      <c r="X38" s="630"/>
      <c r="Y38" s="58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580" t="s">
        <v>485</v>
      </c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630"/>
      <c r="AX38" s="630"/>
      <c r="AY38" s="630"/>
      <c r="AZ38" s="580"/>
      <c r="BA38" s="630"/>
    </row>
  </sheetData>
  <mergeCells count="24">
    <mergeCell ref="A1:Q1"/>
    <mergeCell ref="S1:AI1"/>
    <mergeCell ref="AK1:BA1"/>
    <mergeCell ref="A3:A4"/>
    <mergeCell ref="B3:B4"/>
    <mergeCell ref="S3:S4"/>
    <mergeCell ref="C3:E3"/>
    <mergeCell ref="F3:H3"/>
    <mergeCell ref="I3:K3"/>
    <mergeCell ref="L3:N3"/>
    <mergeCell ref="O3:Q3"/>
    <mergeCell ref="AV3:AX3"/>
    <mergeCell ref="AY3:BA3"/>
    <mergeCell ref="T3:T4"/>
    <mergeCell ref="U3:W3"/>
    <mergeCell ref="AM3:AO3"/>
    <mergeCell ref="X3:Z3"/>
    <mergeCell ref="AA3:AC3"/>
    <mergeCell ref="AD3:AF3"/>
    <mergeCell ref="AP3:AR3"/>
    <mergeCell ref="AS3:AU3"/>
    <mergeCell ref="AG3:AI3"/>
    <mergeCell ref="AK3:AK4"/>
    <mergeCell ref="AL3:AL4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fitToWidth="0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syncVertical="1" syncRef="A1" transitionEvaluation="1">
    <pageSetUpPr fitToPage="1"/>
  </sheetPr>
  <dimension ref="A1:BA38"/>
  <sheetViews>
    <sheetView view="pageBreakPreview" zoomScale="90" zoomScaleNormal="90" zoomScaleSheetLayoutView="90" workbookViewId="0">
      <selection activeCell="N9" sqref="N9"/>
    </sheetView>
  </sheetViews>
  <sheetFormatPr defaultRowHeight="15.75" x14ac:dyDescent="0.25"/>
  <cols>
    <col min="1" max="1" width="18.75" style="37" customWidth="1"/>
    <col min="2" max="2" width="3.25" style="113" customWidth="1"/>
    <col min="3" max="5" width="9.875" style="113" customWidth="1"/>
    <col min="6" max="17" width="9.875" style="67" customWidth="1"/>
    <col min="18" max="18" width="4.625" style="67" customWidth="1"/>
    <col min="19" max="19" width="18.75" style="37" customWidth="1"/>
    <col min="20" max="20" width="3.25" style="37" customWidth="1"/>
    <col min="21" max="35" width="9.875" style="37" customWidth="1"/>
    <col min="36" max="36" width="4.75" style="37" customWidth="1"/>
    <col min="37" max="37" width="18.75" style="37" customWidth="1"/>
    <col min="38" max="38" width="3.25" style="37" customWidth="1"/>
    <col min="39" max="53" width="9.875" style="37" customWidth="1"/>
    <col min="54" max="16384" width="9" style="37"/>
  </cols>
  <sheetData>
    <row r="1" spans="1:53" ht="25.5" customHeight="1" x14ac:dyDescent="0.25">
      <c r="A1" s="892" t="s">
        <v>841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761"/>
      <c r="S1" s="892" t="s">
        <v>842</v>
      </c>
      <c r="T1" s="892"/>
      <c r="U1" s="892"/>
      <c r="V1" s="892"/>
      <c r="W1" s="892"/>
      <c r="X1" s="892"/>
      <c r="Y1" s="892"/>
      <c r="Z1" s="892"/>
      <c r="AA1" s="892"/>
      <c r="AB1" s="892"/>
      <c r="AC1" s="892"/>
      <c r="AD1" s="892"/>
      <c r="AE1" s="892"/>
      <c r="AF1" s="892"/>
      <c r="AG1" s="892"/>
      <c r="AH1" s="892"/>
      <c r="AI1" s="892"/>
      <c r="AJ1" s="761"/>
      <c r="AK1" s="892" t="s">
        <v>843</v>
      </c>
      <c r="AL1" s="892"/>
      <c r="AM1" s="892"/>
      <c r="AN1" s="892"/>
      <c r="AO1" s="892"/>
      <c r="AP1" s="892"/>
      <c r="AQ1" s="892"/>
      <c r="AR1" s="892"/>
      <c r="AS1" s="892"/>
      <c r="AT1" s="892"/>
      <c r="AU1" s="892"/>
      <c r="AV1" s="892"/>
      <c r="AW1" s="892"/>
      <c r="AX1" s="892"/>
      <c r="AY1" s="892"/>
      <c r="AZ1" s="892"/>
      <c r="BA1" s="892"/>
    </row>
    <row r="2" spans="1:53" ht="15.6" customHeight="1" x14ac:dyDescent="0.25">
      <c r="A2" s="116"/>
      <c r="B2" s="37"/>
      <c r="C2" s="37"/>
      <c r="D2" s="37"/>
      <c r="E2" s="37"/>
      <c r="F2" s="262"/>
      <c r="G2" s="262"/>
      <c r="H2" s="262"/>
      <c r="I2" s="263" t="s">
        <v>0</v>
      </c>
      <c r="J2" s="263"/>
      <c r="K2" s="263"/>
      <c r="Q2" s="436" t="s">
        <v>292</v>
      </c>
      <c r="R2" s="436"/>
      <c r="S2" s="116"/>
      <c r="X2" s="262"/>
      <c r="Y2" s="262"/>
      <c r="Z2" s="262"/>
      <c r="AA2" s="263" t="s">
        <v>0</v>
      </c>
      <c r="AB2" s="263"/>
      <c r="AC2" s="263"/>
      <c r="AD2" s="67"/>
      <c r="AE2" s="67"/>
      <c r="AG2" s="67"/>
      <c r="AH2" s="67"/>
      <c r="AI2" s="436" t="s">
        <v>292</v>
      </c>
      <c r="AJ2" s="436"/>
      <c r="AK2" s="116"/>
      <c r="AP2" s="262"/>
      <c r="AQ2" s="262"/>
      <c r="AR2" s="262"/>
      <c r="AS2" s="263" t="s">
        <v>0</v>
      </c>
      <c r="AT2" s="263"/>
      <c r="AU2" s="263"/>
      <c r="AV2" s="67"/>
      <c r="AW2" s="67"/>
      <c r="AY2" s="67"/>
      <c r="AZ2" s="67"/>
      <c r="BA2" s="436" t="s">
        <v>292</v>
      </c>
    </row>
    <row r="3" spans="1:53" ht="27" customHeight="1" x14ac:dyDescent="0.25">
      <c r="A3" s="893" t="s">
        <v>54</v>
      </c>
      <c r="B3" s="895"/>
      <c r="C3" s="916" t="s">
        <v>361</v>
      </c>
      <c r="D3" s="904"/>
      <c r="E3" s="917"/>
      <c r="F3" s="916" t="s">
        <v>362</v>
      </c>
      <c r="G3" s="904"/>
      <c r="H3" s="917"/>
      <c r="I3" s="916" t="s">
        <v>363</v>
      </c>
      <c r="J3" s="904"/>
      <c r="K3" s="917"/>
      <c r="L3" s="916" t="s">
        <v>364</v>
      </c>
      <c r="M3" s="904"/>
      <c r="N3" s="917"/>
      <c r="O3" s="910" t="s">
        <v>561</v>
      </c>
      <c r="P3" s="898"/>
      <c r="Q3" s="898"/>
      <c r="R3" s="560"/>
      <c r="S3" s="893" t="s">
        <v>54</v>
      </c>
      <c r="T3" s="895"/>
      <c r="U3" s="916" t="s">
        <v>844</v>
      </c>
      <c r="V3" s="904"/>
      <c r="W3" s="917"/>
      <c r="X3" s="916" t="s">
        <v>295</v>
      </c>
      <c r="Y3" s="904"/>
      <c r="Z3" s="917"/>
      <c r="AA3" s="916" t="s">
        <v>349</v>
      </c>
      <c r="AB3" s="904"/>
      <c r="AC3" s="917"/>
      <c r="AD3" s="897" t="s">
        <v>351</v>
      </c>
      <c r="AE3" s="898"/>
      <c r="AF3" s="898"/>
      <c r="AG3" s="916" t="s">
        <v>354</v>
      </c>
      <c r="AH3" s="904"/>
      <c r="AI3" s="904"/>
      <c r="AJ3" s="560"/>
      <c r="AK3" s="893" t="s">
        <v>54</v>
      </c>
      <c r="AL3" s="895"/>
      <c r="AM3" s="916" t="s">
        <v>352</v>
      </c>
      <c r="AN3" s="904"/>
      <c r="AO3" s="904"/>
      <c r="AP3" s="916" t="s">
        <v>365</v>
      </c>
      <c r="AQ3" s="904"/>
      <c r="AR3" s="904"/>
      <c r="AS3" s="916" t="s">
        <v>366</v>
      </c>
      <c r="AT3" s="904"/>
      <c r="AU3" s="904"/>
      <c r="AV3" s="897" t="s">
        <v>355</v>
      </c>
      <c r="AW3" s="898"/>
      <c r="AX3" s="898"/>
      <c r="AY3" s="916" t="s">
        <v>845</v>
      </c>
      <c r="AZ3" s="904"/>
      <c r="BA3" s="904"/>
    </row>
    <row r="4" spans="1:53" ht="38.1" customHeight="1" x14ac:dyDescent="0.25">
      <c r="A4" s="894"/>
      <c r="B4" s="896"/>
      <c r="C4" s="564" t="s">
        <v>357</v>
      </c>
      <c r="D4" s="565" t="s">
        <v>232</v>
      </c>
      <c r="E4" s="566" t="s">
        <v>231</v>
      </c>
      <c r="F4" s="564" t="s">
        <v>357</v>
      </c>
      <c r="G4" s="565" t="s">
        <v>232</v>
      </c>
      <c r="H4" s="566" t="s">
        <v>231</v>
      </c>
      <c r="I4" s="564" t="s">
        <v>357</v>
      </c>
      <c r="J4" s="565" t="s">
        <v>232</v>
      </c>
      <c r="K4" s="566" t="s">
        <v>231</v>
      </c>
      <c r="L4" s="564" t="s">
        <v>357</v>
      </c>
      <c r="M4" s="565" t="s">
        <v>232</v>
      </c>
      <c r="N4" s="566" t="s">
        <v>231</v>
      </c>
      <c r="O4" s="564" t="s">
        <v>357</v>
      </c>
      <c r="P4" s="565" t="s">
        <v>232</v>
      </c>
      <c r="Q4" s="567" t="s">
        <v>231</v>
      </c>
      <c r="R4" s="568"/>
      <c r="S4" s="894"/>
      <c r="T4" s="896"/>
      <c r="U4" s="564" t="s">
        <v>357</v>
      </c>
      <c r="V4" s="565" t="s">
        <v>232</v>
      </c>
      <c r="W4" s="566" t="s">
        <v>231</v>
      </c>
      <c r="X4" s="564" t="s">
        <v>771</v>
      </c>
      <c r="Y4" s="565" t="s">
        <v>232</v>
      </c>
      <c r="Z4" s="566" t="s">
        <v>231</v>
      </c>
      <c r="AA4" s="564" t="s">
        <v>357</v>
      </c>
      <c r="AB4" s="565" t="s">
        <v>232</v>
      </c>
      <c r="AC4" s="566" t="s">
        <v>231</v>
      </c>
      <c r="AD4" s="564" t="s">
        <v>357</v>
      </c>
      <c r="AE4" s="565" t="s">
        <v>232</v>
      </c>
      <c r="AF4" s="567" t="s">
        <v>231</v>
      </c>
      <c r="AG4" s="564" t="s">
        <v>357</v>
      </c>
      <c r="AH4" s="565" t="s">
        <v>232</v>
      </c>
      <c r="AI4" s="567" t="s">
        <v>772</v>
      </c>
      <c r="AJ4" s="568"/>
      <c r="AK4" s="894"/>
      <c r="AL4" s="896"/>
      <c r="AM4" s="564" t="s">
        <v>771</v>
      </c>
      <c r="AN4" s="565" t="s">
        <v>232</v>
      </c>
      <c r="AO4" s="574" t="s">
        <v>772</v>
      </c>
      <c r="AP4" s="564" t="s">
        <v>771</v>
      </c>
      <c r="AQ4" s="565" t="s">
        <v>232</v>
      </c>
      <c r="AR4" s="566" t="s">
        <v>772</v>
      </c>
      <c r="AS4" s="564" t="s">
        <v>771</v>
      </c>
      <c r="AT4" s="565" t="s">
        <v>232</v>
      </c>
      <c r="AU4" s="566" t="s">
        <v>772</v>
      </c>
      <c r="AV4" s="564" t="s">
        <v>771</v>
      </c>
      <c r="AW4" s="565" t="s">
        <v>232</v>
      </c>
      <c r="AX4" s="569" t="s">
        <v>772</v>
      </c>
      <c r="AY4" s="564" t="s">
        <v>771</v>
      </c>
      <c r="AZ4" s="565" t="s">
        <v>232</v>
      </c>
      <c r="BA4" s="569" t="s">
        <v>772</v>
      </c>
    </row>
    <row r="5" spans="1:53" s="557" customFormat="1" ht="18.75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437"/>
      <c r="P5" s="36"/>
      <c r="Q5" s="36"/>
      <c r="R5" s="36"/>
      <c r="S5" s="113" t="s">
        <v>358</v>
      </c>
      <c r="T5" s="473"/>
      <c r="U5" s="537"/>
      <c r="V5" s="36"/>
      <c r="W5" s="121"/>
      <c r="X5" s="36"/>
      <c r="Y5" s="36"/>
      <c r="Z5" s="550"/>
      <c r="AA5" s="538"/>
      <c r="AB5" s="36"/>
      <c r="AC5" s="550"/>
      <c r="AD5" s="538"/>
      <c r="AE5" s="36"/>
      <c r="AF5" s="36"/>
      <c r="AG5" s="538"/>
      <c r="AH5" s="36"/>
      <c r="AI5" s="550"/>
      <c r="AJ5" s="36"/>
      <c r="AK5" s="113" t="s">
        <v>358</v>
      </c>
      <c r="AL5" s="473"/>
      <c r="AM5" s="537"/>
      <c r="AN5" s="36"/>
      <c r="AO5" s="550"/>
      <c r="AP5" s="538"/>
      <c r="AQ5" s="550"/>
      <c r="AR5" s="556"/>
      <c r="AS5" s="538"/>
      <c r="AT5" s="36"/>
      <c r="AU5" s="36"/>
      <c r="AV5" s="437"/>
      <c r="AW5" s="36"/>
      <c r="AX5" s="36"/>
      <c r="AY5" s="538"/>
      <c r="AZ5" s="36"/>
      <c r="BA5" s="36"/>
    </row>
    <row r="6" spans="1:53" ht="18.75" customHeight="1" x14ac:dyDescent="0.25">
      <c r="A6" s="67" t="s">
        <v>101</v>
      </c>
      <c r="B6" s="164"/>
      <c r="C6" s="539">
        <v>5354</v>
      </c>
      <c r="D6" s="36">
        <v>46.08161908844918</v>
      </c>
      <c r="E6" s="121">
        <v>36.778393635276444</v>
      </c>
      <c r="F6" s="539">
        <v>5531</v>
      </c>
      <c r="G6" s="36">
        <v>47.610541718974176</v>
      </c>
      <c r="H6" s="121">
        <v>39.591356558086488</v>
      </c>
      <c r="I6" s="539">
        <v>2605</v>
      </c>
      <c r="J6" s="36">
        <v>22.420738166467068</v>
      </c>
      <c r="K6" s="121">
        <v>17.898612419085513</v>
      </c>
      <c r="L6" s="539">
        <v>2253</v>
      </c>
      <c r="M6" s="36">
        <v>19.395725768981649</v>
      </c>
      <c r="N6" s="121">
        <v>15.990761154908387</v>
      </c>
      <c r="O6" s="539">
        <v>1393</v>
      </c>
      <c r="P6" s="36">
        <v>11.989816909040179</v>
      </c>
      <c r="Q6" s="36">
        <v>9.8210095111544842</v>
      </c>
      <c r="R6" s="36"/>
      <c r="S6" s="67" t="s">
        <v>101</v>
      </c>
      <c r="T6" s="164"/>
      <c r="U6" s="539">
        <v>942</v>
      </c>
      <c r="V6" s="36">
        <v>8.1073783456790114</v>
      </c>
      <c r="W6" s="121">
        <v>6.0549016988425457</v>
      </c>
      <c r="X6" s="539">
        <v>806</v>
      </c>
      <c r="Y6" s="36">
        <v>6.9377745901639347</v>
      </c>
      <c r="Z6" s="36">
        <v>5.6669833826190157</v>
      </c>
      <c r="AA6" s="540">
        <v>1590</v>
      </c>
      <c r="AB6" s="36">
        <v>13.68989638194946</v>
      </c>
      <c r="AC6" s="36">
        <v>10.690075024805859</v>
      </c>
      <c r="AD6" s="540">
        <v>575</v>
      </c>
      <c r="AE6" s="36">
        <v>4.9477864160688654</v>
      </c>
      <c r="AF6" s="36">
        <v>4.010459303876992</v>
      </c>
      <c r="AG6" s="540">
        <v>502</v>
      </c>
      <c r="AH6" s="36">
        <v>4.3218549317147197</v>
      </c>
      <c r="AI6" s="36">
        <v>3.323348475626883</v>
      </c>
      <c r="AJ6" s="36"/>
      <c r="AK6" s="67" t="s">
        <v>101</v>
      </c>
      <c r="AL6" s="164"/>
      <c r="AM6" s="539">
        <v>528</v>
      </c>
      <c r="AN6" s="36">
        <v>4.5457107421383647</v>
      </c>
      <c r="AO6" s="36">
        <v>3.8914665996679338</v>
      </c>
      <c r="AP6" s="540">
        <v>620</v>
      </c>
      <c r="AQ6" s="36">
        <v>5.3334023888888895</v>
      </c>
      <c r="AR6" s="121">
        <v>4.4072600553006138</v>
      </c>
      <c r="AS6" s="539">
        <v>275</v>
      </c>
      <c r="AT6" s="36">
        <v>2.3653581530343013</v>
      </c>
      <c r="AU6" s="121">
        <v>1.908382773576478</v>
      </c>
      <c r="AV6" s="539">
        <v>308</v>
      </c>
      <c r="AW6" s="36">
        <v>2.6473198920863314</v>
      </c>
      <c r="AX6" s="36">
        <v>2.1556304090031908</v>
      </c>
      <c r="AY6" s="540">
        <v>233</v>
      </c>
      <c r="AZ6" s="36">
        <v>2.0062832432432431</v>
      </c>
      <c r="BA6" s="36">
        <v>1.7469817598340842</v>
      </c>
    </row>
    <row r="7" spans="1:53" ht="18.75" customHeight="1" x14ac:dyDescent="0.25">
      <c r="A7" s="67" t="s">
        <v>51</v>
      </c>
      <c r="B7" s="164"/>
      <c r="C7" s="539">
        <v>5384</v>
      </c>
      <c r="D7" s="36">
        <v>46.286450746152546</v>
      </c>
      <c r="E7" s="121">
        <v>35.773755019865121</v>
      </c>
      <c r="F7" s="539">
        <v>5515</v>
      </c>
      <c r="G7" s="36">
        <v>47.414538311513631</v>
      </c>
      <c r="H7" s="121">
        <v>38.285316079079202</v>
      </c>
      <c r="I7" s="539">
        <v>2691</v>
      </c>
      <c r="J7" s="36">
        <v>23.134223354491017</v>
      </c>
      <c r="K7" s="121">
        <v>18.058895861866301</v>
      </c>
      <c r="L7" s="539">
        <v>2279</v>
      </c>
      <c r="M7" s="36">
        <v>19.596042736236058</v>
      </c>
      <c r="N7" s="121">
        <v>15.77274260514675</v>
      </c>
      <c r="O7" s="539">
        <v>1445</v>
      </c>
      <c r="P7" s="36">
        <v>12.419944486607143</v>
      </c>
      <c r="Q7" s="36">
        <v>9.9381155905772705</v>
      </c>
      <c r="R7" s="36"/>
      <c r="S7" s="67" t="s">
        <v>51</v>
      </c>
      <c r="T7" s="164"/>
      <c r="U7" s="539">
        <v>988</v>
      </c>
      <c r="V7" s="36">
        <v>8.4970661844589692</v>
      </c>
      <c r="W7" s="121">
        <v>6.1766666505979515</v>
      </c>
      <c r="X7" s="539">
        <v>885</v>
      </c>
      <c r="Y7" s="36">
        <v>7.6110173442622955</v>
      </c>
      <c r="Z7" s="36">
        <v>5.9992769068152132</v>
      </c>
      <c r="AA7" s="540">
        <v>1529</v>
      </c>
      <c r="AB7" s="36">
        <v>13.141292889530687</v>
      </c>
      <c r="AC7" s="36">
        <v>9.9360567885924684</v>
      </c>
      <c r="AD7" s="540">
        <v>558</v>
      </c>
      <c r="AE7" s="36">
        <v>4.8001369784791956</v>
      </c>
      <c r="AF7" s="36">
        <v>3.7898677393920215</v>
      </c>
      <c r="AG7" s="540">
        <v>523</v>
      </c>
      <c r="AH7" s="36">
        <v>4.5003472412746586</v>
      </c>
      <c r="AI7" s="36">
        <v>3.365086554297978</v>
      </c>
      <c r="AJ7" s="36"/>
      <c r="AK7" s="67" t="s">
        <v>51</v>
      </c>
      <c r="AL7" s="164"/>
      <c r="AM7" s="539">
        <v>589</v>
      </c>
      <c r="AN7" s="36">
        <v>5.063438113207547</v>
      </c>
      <c r="AO7" s="36">
        <v>4.2154650381247984</v>
      </c>
      <c r="AP7" s="540">
        <v>555</v>
      </c>
      <c r="AQ7" s="36">
        <v>4.7734185555555548</v>
      </c>
      <c r="AR7" s="121">
        <v>3.8622716751527513</v>
      </c>
      <c r="AS7" s="539">
        <v>303</v>
      </c>
      <c r="AT7" s="36">
        <v>2.6050530870712403</v>
      </c>
      <c r="AU7" s="121">
        <v>2.0459622881111823</v>
      </c>
      <c r="AV7" s="539">
        <v>331</v>
      </c>
      <c r="AW7" s="36">
        <v>2.846854748201439</v>
      </c>
      <c r="AX7" s="36">
        <v>2.2225764881898828</v>
      </c>
      <c r="AY7" s="540">
        <v>260</v>
      </c>
      <c r="AZ7" s="36">
        <v>2.2380889369369368</v>
      </c>
      <c r="BA7" s="36">
        <v>1.9580351387942609</v>
      </c>
    </row>
    <row r="8" spans="1:53" ht="18.75" customHeight="1" x14ac:dyDescent="0.25">
      <c r="A8" s="67" t="s">
        <v>52</v>
      </c>
      <c r="B8" s="164"/>
      <c r="C8" s="539">
        <v>5461</v>
      </c>
      <c r="D8" s="36">
        <v>46.927801295450706</v>
      </c>
      <c r="E8" s="121">
        <v>35.358398265405</v>
      </c>
      <c r="F8" s="539">
        <v>5502</v>
      </c>
      <c r="G8" s="36">
        <v>47.283754035150643</v>
      </c>
      <c r="H8" s="121">
        <v>37.088209534583207</v>
      </c>
      <c r="I8" s="539">
        <v>2856</v>
      </c>
      <c r="J8" s="36">
        <v>24.542533061077844</v>
      </c>
      <c r="K8" s="121">
        <v>18.43693156481935</v>
      </c>
      <c r="L8" s="539">
        <v>2382</v>
      </c>
      <c r="M8" s="36">
        <v>20.473456002878734</v>
      </c>
      <c r="N8" s="121">
        <v>16.128841737155277</v>
      </c>
      <c r="O8" s="539">
        <v>1537</v>
      </c>
      <c r="P8" s="36">
        <v>13.21326436216518</v>
      </c>
      <c r="Q8" s="36">
        <v>10.259986532804684</v>
      </c>
      <c r="R8" s="36"/>
      <c r="S8" s="67" t="s">
        <v>52</v>
      </c>
      <c r="T8" s="164"/>
      <c r="U8" s="539">
        <v>1078</v>
      </c>
      <c r="V8" s="36">
        <v>9.2651667625272331</v>
      </c>
      <c r="W8" s="121">
        <v>6.4596222025798227</v>
      </c>
      <c r="X8" s="539">
        <v>869</v>
      </c>
      <c r="Y8" s="36">
        <v>7.4683563606557382</v>
      </c>
      <c r="Z8" s="36">
        <v>5.721757252574756</v>
      </c>
      <c r="AA8" s="540">
        <v>1517</v>
      </c>
      <c r="AB8" s="36">
        <v>13.037105970397112</v>
      </c>
      <c r="AC8" s="36">
        <v>9.5824916133131453</v>
      </c>
      <c r="AD8" s="540">
        <v>647</v>
      </c>
      <c r="AE8" s="36">
        <v>5.5596614835007161</v>
      </c>
      <c r="AF8" s="36">
        <v>4.2170198279233979</v>
      </c>
      <c r="AG8" s="540">
        <v>538</v>
      </c>
      <c r="AH8" s="36">
        <v>4.627163386949924</v>
      </c>
      <c r="AI8" s="36">
        <v>3.3243533403620398</v>
      </c>
      <c r="AJ8" s="36"/>
      <c r="AK8" s="67" t="s">
        <v>52</v>
      </c>
      <c r="AL8" s="164"/>
      <c r="AM8" s="539">
        <v>600</v>
      </c>
      <c r="AN8" s="36">
        <v>5.159015044025157</v>
      </c>
      <c r="AO8" s="36">
        <v>4.1768502924826203</v>
      </c>
      <c r="AP8" s="540">
        <v>533</v>
      </c>
      <c r="AQ8" s="36">
        <v>4.5810973888888888</v>
      </c>
      <c r="AR8" s="121">
        <v>3.6637695358586511</v>
      </c>
      <c r="AS8" s="539">
        <v>302</v>
      </c>
      <c r="AT8" s="36">
        <v>2.5950809920844331</v>
      </c>
      <c r="AU8" s="121">
        <v>1.9316880638179521</v>
      </c>
      <c r="AV8" s="539">
        <v>290</v>
      </c>
      <c r="AW8" s="36">
        <v>2.4933522302158275</v>
      </c>
      <c r="AX8" s="36">
        <v>1.9032878258788679</v>
      </c>
      <c r="AY8" s="540">
        <v>289</v>
      </c>
      <c r="AZ8" s="36">
        <v>2.480037189189189</v>
      </c>
      <c r="BA8" s="36">
        <v>2.0736520196613952</v>
      </c>
    </row>
    <row r="9" spans="1:53" ht="18.75" customHeight="1" x14ac:dyDescent="0.25">
      <c r="A9" s="67" t="s">
        <v>53</v>
      </c>
      <c r="B9" s="164"/>
      <c r="C9" s="539">
        <v>5791</v>
      </c>
      <c r="D9" s="36">
        <v>49.752795624556065</v>
      </c>
      <c r="E9" s="121">
        <v>36.624030438704189</v>
      </c>
      <c r="F9" s="539">
        <v>5683</v>
      </c>
      <c r="G9" s="36">
        <v>48.816848995695835</v>
      </c>
      <c r="H9" s="121">
        <v>37.288559233642083</v>
      </c>
      <c r="I9" s="539">
        <v>3020</v>
      </c>
      <c r="J9" s="36">
        <v>25.94067061796407</v>
      </c>
      <c r="K9" s="121">
        <v>19.132588434217361</v>
      </c>
      <c r="L9" s="539">
        <v>2502</v>
      </c>
      <c r="M9" s="36">
        <v>21.489803866138899</v>
      </c>
      <c r="N9" s="121">
        <v>16.484525812475471</v>
      </c>
      <c r="O9" s="539">
        <v>1493</v>
      </c>
      <c r="P9" s="36">
        <v>12.827445489397322</v>
      </c>
      <c r="Q9" s="36">
        <v>9.6617986686769548</v>
      </c>
      <c r="R9" s="36"/>
      <c r="S9" s="67" t="s">
        <v>53</v>
      </c>
      <c r="T9" s="164"/>
      <c r="U9" s="539">
        <v>1157</v>
      </c>
      <c r="V9" s="36">
        <v>9.9419430472040666</v>
      </c>
      <c r="W9" s="121">
        <v>6.7902816188105142</v>
      </c>
      <c r="X9" s="539">
        <v>922</v>
      </c>
      <c r="Y9" s="36">
        <v>7.9195293442622949</v>
      </c>
      <c r="Z9" s="36">
        <v>5.8107533618275093</v>
      </c>
      <c r="AA9" s="540">
        <v>1555</v>
      </c>
      <c r="AB9" s="36">
        <v>13.35654985631769</v>
      </c>
      <c r="AC9" s="36">
        <v>9.5345746267843978</v>
      </c>
      <c r="AD9" s="540">
        <v>631</v>
      </c>
      <c r="AE9" s="36">
        <v>5.424782556671448</v>
      </c>
      <c r="AF9" s="36">
        <v>4.0499558680853056</v>
      </c>
      <c r="AG9" s="540">
        <v>559</v>
      </c>
      <c r="AH9" s="36">
        <v>4.7997555569044001</v>
      </c>
      <c r="AI9" s="36">
        <v>3.3668173912252723</v>
      </c>
      <c r="AJ9" s="36"/>
      <c r="AK9" s="67" t="s">
        <v>53</v>
      </c>
      <c r="AL9" s="164"/>
      <c r="AM9" s="539">
        <v>552</v>
      </c>
      <c r="AN9" s="36">
        <v>4.7405716226415091</v>
      </c>
      <c r="AO9" s="36">
        <v>3.8388806328416076</v>
      </c>
      <c r="AP9" s="540">
        <v>602</v>
      </c>
      <c r="AQ9" s="36">
        <v>5.168757888888889</v>
      </c>
      <c r="AR9" s="121">
        <v>4.0175793101994266</v>
      </c>
      <c r="AS9" s="539">
        <v>322</v>
      </c>
      <c r="AT9" s="36">
        <v>2.7646295936675465</v>
      </c>
      <c r="AU9" s="121">
        <v>2.0077025443602787</v>
      </c>
      <c r="AV9" s="539">
        <v>306</v>
      </c>
      <c r="AW9" s="36">
        <v>2.6244993884892089</v>
      </c>
      <c r="AX9" s="36">
        <v>1.9510917533366019</v>
      </c>
      <c r="AY9" s="540">
        <v>299</v>
      </c>
      <c r="AZ9" s="36">
        <v>2.5657656216216216</v>
      </c>
      <c r="BA9" s="36">
        <v>2.1753990905721805</v>
      </c>
    </row>
    <row r="10" spans="1:53" ht="18.75" customHeight="1" x14ac:dyDescent="0.25">
      <c r="A10" s="67" t="s">
        <v>55</v>
      </c>
      <c r="B10" s="164"/>
      <c r="C10" s="539">
        <v>5678</v>
      </c>
      <c r="D10" s="36">
        <v>48.702321555217324</v>
      </c>
      <c r="E10" s="121">
        <v>34.979344405744222</v>
      </c>
      <c r="F10" s="539">
        <v>5645</v>
      </c>
      <c r="G10" s="36">
        <v>48.416976663378762</v>
      </c>
      <c r="H10" s="121">
        <v>36.07984584271032</v>
      </c>
      <c r="I10" s="539">
        <v>3105</v>
      </c>
      <c r="J10" s="36">
        <v>26.627950835928143</v>
      </c>
      <c r="K10" s="121">
        <v>18.958026757044209</v>
      </c>
      <c r="L10" s="539">
        <v>2557</v>
      </c>
      <c r="M10" s="36">
        <v>21.928785253688378</v>
      </c>
      <c r="N10" s="121">
        <v>16.531138954342943</v>
      </c>
      <c r="O10" s="539">
        <v>1559</v>
      </c>
      <c r="P10" s="36">
        <v>13.367623568638395</v>
      </c>
      <c r="Q10" s="36">
        <v>9.9315797118827103</v>
      </c>
      <c r="R10" s="36"/>
      <c r="S10" s="67" t="s">
        <v>55</v>
      </c>
      <c r="T10" s="164"/>
      <c r="U10" s="539">
        <v>1253</v>
      </c>
      <c r="V10" s="36">
        <v>10.749825360929556</v>
      </c>
      <c r="W10" s="121">
        <v>7.0890650012649328</v>
      </c>
      <c r="X10" s="539">
        <v>950</v>
      </c>
      <c r="Y10" s="36">
        <v>8.150676524590164</v>
      </c>
      <c r="Z10" s="36">
        <v>5.9253036342103718</v>
      </c>
      <c r="AA10" s="540">
        <v>1576</v>
      </c>
      <c r="AB10" s="36">
        <v>13.514686612996391</v>
      </c>
      <c r="AC10" s="36">
        <v>9.3707990793581519</v>
      </c>
      <c r="AD10" s="540">
        <v>623</v>
      </c>
      <c r="AE10" s="36">
        <v>5.345240106169296</v>
      </c>
      <c r="AF10" s="36">
        <v>3.8409801565479404</v>
      </c>
      <c r="AG10" s="540">
        <v>562</v>
      </c>
      <c r="AH10" s="36">
        <v>4.8194023915022761</v>
      </c>
      <c r="AI10" s="36">
        <v>3.2488213625945077</v>
      </c>
      <c r="AJ10" s="36"/>
      <c r="AK10" s="67" t="s">
        <v>55</v>
      </c>
      <c r="AL10" s="164"/>
      <c r="AM10" s="539">
        <v>598</v>
      </c>
      <c r="AN10" s="36">
        <v>5.1309163773584903</v>
      </c>
      <c r="AO10" s="36">
        <v>4.0035093049032966</v>
      </c>
      <c r="AP10" s="540">
        <v>547</v>
      </c>
      <c r="AQ10" s="36">
        <v>4.6895483333333337</v>
      </c>
      <c r="AR10" s="121">
        <v>3.5446260660293856</v>
      </c>
      <c r="AS10" s="539">
        <v>307</v>
      </c>
      <c r="AT10" s="36">
        <v>2.6346538258575198</v>
      </c>
      <c r="AU10" s="121">
        <v>1.8521978858926378</v>
      </c>
      <c r="AV10" s="539">
        <v>271</v>
      </c>
      <c r="AW10" s="36">
        <v>2.3212624640287771</v>
      </c>
      <c r="AX10" s="36">
        <v>1.7273749296357908</v>
      </c>
      <c r="AY10" s="540">
        <v>286</v>
      </c>
      <c r="AZ10" s="36">
        <v>2.4490727207207206</v>
      </c>
      <c r="BA10" s="36">
        <v>2.0124574304445209</v>
      </c>
    </row>
    <row r="11" spans="1:53" ht="18.75" customHeight="1" x14ac:dyDescent="0.25">
      <c r="A11" s="67" t="s">
        <v>59</v>
      </c>
      <c r="B11" s="164"/>
      <c r="C11" s="539">
        <v>5764</v>
      </c>
      <c r="D11" s="36">
        <v>49.355330675460849</v>
      </c>
      <c r="E11" s="121">
        <v>34.458798513379193</v>
      </c>
      <c r="F11" s="539">
        <v>5699</v>
      </c>
      <c r="G11" s="36">
        <v>48.793931357604016</v>
      </c>
      <c r="H11" s="121">
        <v>35.234864396943287</v>
      </c>
      <c r="I11" s="539">
        <v>3223</v>
      </c>
      <c r="J11" s="36">
        <v>27.59970779760479</v>
      </c>
      <c r="K11" s="121">
        <v>19.257973608789516</v>
      </c>
      <c r="L11" s="539">
        <v>2715</v>
      </c>
      <c r="M11" s="36">
        <v>23.247091807124868</v>
      </c>
      <c r="N11" s="121">
        <v>17.047847685553297</v>
      </c>
      <c r="O11" s="539">
        <v>1623</v>
      </c>
      <c r="P11" s="36">
        <v>13.896465145089286</v>
      </c>
      <c r="Q11" s="36">
        <v>10.03675675851394</v>
      </c>
      <c r="R11" s="36"/>
      <c r="S11" s="67" t="s">
        <v>59</v>
      </c>
      <c r="T11" s="164"/>
      <c r="U11" s="539">
        <v>1274</v>
      </c>
      <c r="V11" s="36">
        <v>10.912699758896151</v>
      </c>
      <c r="W11" s="121">
        <v>6.9657321337202607</v>
      </c>
      <c r="X11" s="539">
        <v>1026</v>
      </c>
      <c r="Y11" s="36">
        <v>8.7810711803278689</v>
      </c>
      <c r="Z11" s="36">
        <v>6.3054747671081008</v>
      </c>
      <c r="AA11" s="540">
        <v>1490</v>
      </c>
      <c r="AB11" s="36">
        <v>12.755534503249097</v>
      </c>
      <c r="AC11" s="36">
        <v>8.6369884519735454</v>
      </c>
      <c r="AD11" s="540">
        <v>640</v>
      </c>
      <c r="AE11" s="36">
        <v>5.4774417274031553</v>
      </c>
      <c r="AF11" s="36">
        <v>3.8168846394287681</v>
      </c>
      <c r="AG11" s="540">
        <v>596</v>
      </c>
      <c r="AH11" s="36">
        <v>5.1040619605462823</v>
      </c>
      <c r="AI11" s="36">
        <v>3.3879961928891364</v>
      </c>
      <c r="AJ11" s="36"/>
      <c r="AK11" s="67" t="s">
        <v>59</v>
      </c>
      <c r="AL11" s="164"/>
      <c r="AM11" s="539">
        <v>601</v>
      </c>
      <c r="AN11" s="36">
        <v>5.1488439496855349</v>
      </c>
      <c r="AO11" s="36">
        <v>3.933354514563574</v>
      </c>
      <c r="AP11" s="540">
        <v>563</v>
      </c>
      <c r="AQ11" s="36">
        <v>4.8172895555555559</v>
      </c>
      <c r="AR11" s="121">
        <v>3.5656791154919087</v>
      </c>
      <c r="AS11" s="539">
        <v>320</v>
      </c>
      <c r="AT11" s="36">
        <v>2.7376117361477572</v>
      </c>
      <c r="AU11" s="121">
        <v>1.9658806793549701</v>
      </c>
      <c r="AV11" s="539">
        <v>292</v>
      </c>
      <c r="AW11" s="36">
        <v>2.5017238489208635</v>
      </c>
      <c r="AX11" s="36">
        <v>1.7358048031420608</v>
      </c>
      <c r="AY11" s="540">
        <v>318</v>
      </c>
      <c r="AZ11" s="36">
        <v>2.7214486486486487</v>
      </c>
      <c r="BA11" s="36">
        <v>2.1360531157220626</v>
      </c>
    </row>
    <row r="12" spans="1:53" ht="18.75" customHeight="1" x14ac:dyDescent="0.25">
      <c r="A12" s="67" t="s">
        <v>60</v>
      </c>
      <c r="B12" s="164"/>
      <c r="C12" s="539">
        <v>5946</v>
      </c>
      <c r="D12" s="36">
        <v>50.856699345509895</v>
      </c>
      <c r="E12" s="121">
        <v>34.665482456541405</v>
      </c>
      <c r="F12" s="539">
        <v>5603</v>
      </c>
      <c r="G12" s="36">
        <v>47.922779658357243</v>
      </c>
      <c r="H12" s="121">
        <v>33.867019225390173</v>
      </c>
      <c r="I12" s="539">
        <v>3317</v>
      </c>
      <c r="J12" s="36">
        <v>28.370148621556886</v>
      </c>
      <c r="K12" s="121">
        <v>19.297182326995578</v>
      </c>
      <c r="L12" s="539">
        <v>2713</v>
      </c>
      <c r="M12" s="36">
        <v>23.204041558834113</v>
      </c>
      <c r="N12" s="121">
        <v>16.86705744496733</v>
      </c>
      <c r="O12" s="539">
        <v>1770</v>
      </c>
      <c r="P12" s="36">
        <v>15.136412417410716</v>
      </c>
      <c r="Q12" s="36">
        <v>10.661901959734781</v>
      </c>
      <c r="R12" s="36"/>
      <c r="S12" s="67" t="s">
        <v>60</v>
      </c>
      <c r="T12" s="164"/>
      <c r="U12" s="539">
        <v>1286</v>
      </c>
      <c r="V12" s="36">
        <v>11.000542688453159</v>
      </c>
      <c r="W12" s="121">
        <v>6.8303019576011055</v>
      </c>
      <c r="X12" s="539">
        <v>1030</v>
      </c>
      <c r="Y12" s="36">
        <v>8.806587737704918</v>
      </c>
      <c r="Z12" s="36">
        <v>6.0961527158746351</v>
      </c>
      <c r="AA12" s="540">
        <v>1611</v>
      </c>
      <c r="AB12" s="36">
        <v>13.78298909530686</v>
      </c>
      <c r="AC12" s="36">
        <v>9.031381949427951</v>
      </c>
      <c r="AD12" s="540">
        <v>678</v>
      </c>
      <c r="AE12" s="36">
        <v>5.7976759081779043</v>
      </c>
      <c r="AF12" s="36">
        <v>3.9925365018386567</v>
      </c>
      <c r="AG12" s="540">
        <v>638</v>
      </c>
      <c r="AH12" s="36">
        <v>5.4550396115326247</v>
      </c>
      <c r="AI12" s="36">
        <v>3.5110016425407169</v>
      </c>
      <c r="AJ12" s="36"/>
      <c r="AK12" s="67" t="s">
        <v>60</v>
      </c>
      <c r="AL12" s="164"/>
      <c r="AM12" s="539">
        <v>577</v>
      </c>
      <c r="AN12" s="36">
        <v>4.9316801006289301</v>
      </c>
      <c r="AO12" s="36">
        <v>3.664870180185269</v>
      </c>
      <c r="AP12" s="540">
        <v>563</v>
      </c>
      <c r="AQ12" s="36">
        <v>4.8122112777777781</v>
      </c>
      <c r="AR12" s="121">
        <v>3.4836511108808139</v>
      </c>
      <c r="AS12" s="539">
        <v>306</v>
      </c>
      <c r="AT12" s="36">
        <v>2.6185442532981531</v>
      </c>
      <c r="AU12" s="121">
        <v>1.8141151548904182</v>
      </c>
      <c r="AV12" s="539">
        <v>300</v>
      </c>
      <c r="AW12" s="36">
        <v>2.5692360431654677</v>
      </c>
      <c r="AX12" s="36">
        <v>1.7630712043011947</v>
      </c>
      <c r="AY12" s="540">
        <v>314</v>
      </c>
      <c r="AZ12" s="36">
        <v>2.6840578018018015</v>
      </c>
      <c r="BA12" s="36">
        <v>2.1980647569945511</v>
      </c>
    </row>
    <row r="13" spans="1:53" ht="18.75" customHeight="1" x14ac:dyDescent="0.25">
      <c r="A13" s="67" t="s">
        <v>98</v>
      </c>
      <c r="B13" s="164"/>
      <c r="C13" s="539">
        <v>5937</v>
      </c>
      <c r="D13" s="36">
        <v>50.719653878234404</v>
      </c>
      <c r="E13" s="121">
        <v>33.76639908407212</v>
      </c>
      <c r="F13" s="539">
        <v>5635</v>
      </c>
      <c r="G13" s="36">
        <v>48.142533962517938</v>
      </c>
      <c r="H13" s="121">
        <v>33.168473626567121</v>
      </c>
      <c r="I13" s="539">
        <v>3374</v>
      </c>
      <c r="J13" s="36">
        <v>28.821521091017964</v>
      </c>
      <c r="K13" s="121">
        <v>18.959661284722237</v>
      </c>
      <c r="L13" s="539">
        <v>2650</v>
      </c>
      <c r="M13" s="36">
        <v>22.639849196113712</v>
      </c>
      <c r="N13" s="121">
        <v>16.035847364990321</v>
      </c>
      <c r="O13" s="539">
        <v>1773</v>
      </c>
      <c r="P13" s="36">
        <v>15.145759782366074</v>
      </c>
      <c r="Q13" s="36">
        <v>10.463255522727446</v>
      </c>
      <c r="R13" s="36"/>
      <c r="S13" s="67" t="s">
        <v>98</v>
      </c>
      <c r="T13" s="164"/>
      <c r="U13" s="539">
        <v>1300</v>
      </c>
      <c r="V13" s="36">
        <v>11.104954037763253</v>
      </c>
      <c r="W13" s="121">
        <v>6.7418322828313562</v>
      </c>
      <c r="X13" s="539">
        <v>1104</v>
      </c>
      <c r="Y13" s="36">
        <v>9.4301786557377056</v>
      </c>
      <c r="Z13" s="36">
        <v>6.4266784889538151</v>
      </c>
      <c r="AA13" s="540">
        <v>1530</v>
      </c>
      <c r="AB13" s="36">
        <v>13.067774236823105</v>
      </c>
      <c r="AC13" s="36">
        <v>8.3874618192197676</v>
      </c>
      <c r="AD13" s="540">
        <v>738</v>
      </c>
      <c r="AE13" s="36">
        <v>6.3013400315638446</v>
      </c>
      <c r="AF13" s="36">
        <v>4.206798574116732</v>
      </c>
      <c r="AG13" s="540">
        <v>645</v>
      </c>
      <c r="AH13" s="36">
        <v>5.5125486130500754</v>
      </c>
      <c r="AI13" s="36">
        <v>3.3917484685156509</v>
      </c>
      <c r="AJ13" s="36"/>
      <c r="AK13" s="67" t="s">
        <v>98</v>
      </c>
      <c r="AL13" s="164"/>
      <c r="AM13" s="539">
        <v>639</v>
      </c>
      <c r="AN13" s="36">
        <v>5.4634464905660378</v>
      </c>
      <c r="AO13" s="36">
        <v>4.0152620218168487</v>
      </c>
      <c r="AP13" s="540">
        <v>640</v>
      </c>
      <c r="AQ13" s="36">
        <v>5.4648971666666668</v>
      </c>
      <c r="AR13" s="121">
        <v>3.9198917685469756</v>
      </c>
      <c r="AS13" s="539">
        <v>301</v>
      </c>
      <c r="AT13" s="36">
        <v>2.5708497625329816</v>
      </c>
      <c r="AU13" s="121">
        <v>1.733503549139616</v>
      </c>
      <c r="AV13" s="539">
        <v>336</v>
      </c>
      <c r="AW13" s="36">
        <v>2.8727784712230218</v>
      </c>
      <c r="AX13" s="36">
        <v>1.9143582090796063</v>
      </c>
      <c r="AY13" s="540">
        <v>310</v>
      </c>
      <c r="AZ13" s="36">
        <v>2.6464379099099098</v>
      </c>
      <c r="BA13" s="36">
        <v>2.0754477274347281</v>
      </c>
    </row>
    <row r="14" spans="1:53" ht="18.75" customHeight="1" x14ac:dyDescent="0.25">
      <c r="A14" s="67" t="s">
        <v>99</v>
      </c>
      <c r="B14" s="164"/>
      <c r="C14" s="539">
        <v>6014</v>
      </c>
      <c r="D14" s="36">
        <v>51.33668134923051</v>
      </c>
      <c r="E14" s="121">
        <v>33.443387534602067</v>
      </c>
      <c r="F14" s="539">
        <v>5668</v>
      </c>
      <c r="G14" s="36">
        <v>48.382922009505023</v>
      </c>
      <c r="H14" s="121">
        <v>32.340189501676157</v>
      </c>
      <c r="I14" s="539">
        <v>3453</v>
      </c>
      <c r="J14" s="36">
        <v>29.476656895808382</v>
      </c>
      <c r="K14" s="121">
        <v>18.995780462172711</v>
      </c>
      <c r="L14" s="539">
        <v>2926</v>
      </c>
      <c r="M14" s="36">
        <v>24.978334998200793</v>
      </c>
      <c r="N14" s="121">
        <v>17.192548584533927</v>
      </c>
      <c r="O14" s="539">
        <v>1709</v>
      </c>
      <c r="P14" s="36">
        <v>14.591563821428572</v>
      </c>
      <c r="Q14" s="36">
        <v>9.8557961984192879</v>
      </c>
      <c r="R14" s="36"/>
      <c r="S14" s="67" t="s">
        <v>99</v>
      </c>
      <c r="T14" s="164"/>
      <c r="U14" s="539">
        <v>1422</v>
      </c>
      <c r="V14" s="36">
        <v>12.140354090050835</v>
      </c>
      <c r="W14" s="121">
        <v>7.1627897302397248</v>
      </c>
      <c r="X14" s="539">
        <v>1125</v>
      </c>
      <c r="Y14" s="36">
        <v>9.6037928852459018</v>
      </c>
      <c r="Z14" s="36">
        <v>6.3677443081795708</v>
      </c>
      <c r="AA14" s="540">
        <v>1491</v>
      </c>
      <c r="AB14" s="36">
        <v>12.724572489530686</v>
      </c>
      <c r="AC14" s="36">
        <v>7.9819134539583123</v>
      </c>
      <c r="AD14" s="540">
        <v>712</v>
      </c>
      <c r="AE14" s="36">
        <v>6.0757932596843611</v>
      </c>
      <c r="AF14" s="36">
        <v>3.9618338023089201</v>
      </c>
      <c r="AG14" s="540">
        <v>635</v>
      </c>
      <c r="AH14" s="36">
        <v>5.4163537966616078</v>
      </c>
      <c r="AI14" s="36">
        <v>3.3260341469476469</v>
      </c>
      <c r="AJ14" s="36"/>
      <c r="AK14" s="67" t="s">
        <v>99</v>
      </c>
      <c r="AL14" s="164"/>
      <c r="AM14" s="539">
        <v>645</v>
      </c>
      <c r="AN14" s="36">
        <v>5.502500150943396</v>
      </c>
      <c r="AO14" s="36">
        <v>3.8499226868272518</v>
      </c>
      <c r="AP14" s="540">
        <v>562</v>
      </c>
      <c r="AQ14" s="36">
        <v>4.7932049444444438</v>
      </c>
      <c r="AR14" s="121">
        <v>3.3654947993671942</v>
      </c>
      <c r="AS14" s="539">
        <v>368</v>
      </c>
      <c r="AT14" s="36">
        <v>3.1392936569920846</v>
      </c>
      <c r="AU14" s="121">
        <v>2.0826757734397563</v>
      </c>
      <c r="AV14" s="539">
        <v>294</v>
      </c>
      <c r="AW14" s="36">
        <v>2.5113964208633095</v>
      </c>
      <c r="AX14" s="36">
        <v>1.5845003047296637</v>
      </c>
      <c r="AY14" s="540">
        <v>318</v>
      </c>
      <c r="AZ14" s="36">
        <v>2.7129316036036033</v>
      </c>
      <c r="BA14" s="36">
        <v>2.0809854131728356</v>
      </c>
    </row>
    <row r="15" spans="1:53" ht="18.75" customHeight="1" x14ac:dyDescent="0.25">
      <c r="A15" s="67" t="s">
        <v>100</v>
      </c>
      <c r="B15" s="164"/>
      <c r="C15" s="539">
        <v>5889</v>
      </c>
      <c r="D15" s="36">
        <v>50.252625954337901</v>
      </c>
      <c r="E15" s="121">
        <v>31.826753417629003</v>
      </c>
      <c r="F15" s="539">
        <v>5800</v>
      </c>
      <c r="G15" s="36">
        <v>49.486389436872308</v>
      </c>
      <c r="H15" s="121">
        <v>32.046309393675628</v>
      </c>
      <c r="I15" s="539">
        <v>3464</v>
      </c>
      <c r="J15" s="36">
        <v>29.556803142514969</v>
      </c>
      <c r="K15" s="121">
        <v>18.528409475760952</v>
      </c>
      <c r="L15" s="539">
        <v>2865</v>
      </c>
      <c r="M15" s="36">
        <v>24.443156031666067</v>
      </c>
      <c r="N15" s="121">
        <v>16.443142601620774</v>
      </c>
      <c r="O15" s="539">
        <v>1751</v>
      </c>
      <c r="P15" s="36">
        <v>14.938039974888394</v>
      </c>
      <c r="Q15" s="36">
        <v>9.8383264271731186</v>
      </c>
      <c r="R15" s="36"/>
      <c r="S15" s="67" t="s">
        <v>100</v>
      </c>
      <c r="T15" s="164"/>
      <c r="U15" s="539">
        <v>1470</v>
      </c>
      <c r="V15" s="36">
        <v>12.541902007262163</v>
      </c>
      <c r="W15" s="121">
        <v>7.2567571272187799</v>
      </c>
      <c r="X15" s="539">
        <v>1158</v>
      </c>
      <c r="Y15" s="36">
        <v>9.8782333442622949</v>
      </c>
      <c r="Z15" s="36">
        <v>6.3814718099572527</v>
      </c>
      <c r="AA15" s="540">
        <v>1529</v>
      </c>
      <c r="AB15" s="36">
        <v>13.042748016606499</v>
      </c>
      <c r="AC15" s="36">
        <v>7.9455267897221535</v>
      </c>
      <c r="AD15" s="540">
        <v>730</v>
      </c>
      <c r="AE15" s="36">
        <v>6.2320597274031559</v>
      </c>
      <c r="AF15" s="36">
        <v>4.0049464872875316</v>
      </c>
      <c r="AG15" s="540">
        <v>678</v>
      </c>
      <c r="AH15" s="36">
        <v>5.7883488922610011</v>
      </c>
      <c r="AI15" s="36">
        <v>3.3948780260594664</v>
      </c>
      <c r="AJ15" s="36"/>
      <c r="AK15" s="67" t="s">
        <v>100</v>
      </c>
      <c r="AL15" s="164"/>
      <c r="AM15" s="540">
        <v>614</v>
      </c>
      <c r="AN15" s="36">
        <v>5.2366963773584905</v>
      </c>
      <c r="AO15" s="36">
        <v>3.723556518782603</v>
      </c>
      <c r="AP15" s="540">
        <v>516</v>
      </c>
      <c r="AQ15" s="36">
        <v>4.4043688888888886</v>
      </c>
      <c r="AR15" s="121">
        <v>3.0402398448940584</v>
      </c>
      <c r="AS15" s="539">
        <v>341</v>
      </c>
      <c r="AT15" s="36">
        <v>2.9064790923482851</v>
      </c>
      <c r="AU15" s="121">
        <v>1.8178730314198384</v>
      </c>
      <c r="AV15" s="539">
        <v>291</v>
      </c>
      <c r="AW15" s="36">
        <v>2.4843460251798564</v>
      </c>
      <c r="AX15" s="36">
        <v>1.5671774909351639</v>
      </c>
      <c r="AY15" s="540">
        <v>336</v>
      </c>
      <c r="AZ15" s="36">
        <v>2.867034522522522</v>
      </c>
      <c r="BA15" s="36">
        <v>2.1447285222535961</v>
      </c>
    </row>
    <row r="16" spans="1:53" ht="18.75" customHeight="1" x14ac:dyDescent="0.25">
      <c r="A16" s="67" t="s">
        <v>103</v>
      </c>
      <c r="B16" s="164"/>
      <c r="C16" s="539">
        <v>5966</v>
      </c>
      <c r="D16" s="36">
        <v>50.920744999999997</v>
      </c>
      <c r="E16" s="121">
        <v>31.365099000000001</v>
      </c>
      <c r="F16" s="539">
        <v>5625</v>
      </c>
      <c r="G16" s="36">
        <v>48.010257000000003</v>
      </c>
      <c r="H16" s="121">
        <v>30.252497999999999</v>
      </c>
      <c r="I16" s="539">
        <v>3508</v>
      </c>
      <c r="J16" s="36">
        <v>29.941330000000001</v>
      </c>
      <c r="K16" s="36">
        <v>18.272703</v>
      </c>
      <c r="L16" s="540">
        <v>3012</v>
      </c>
      <c r="M16" s="36">
        <v>25.707892000000001</v>
      </c>
      <c r="N16" s="36">
        <v>16.923787999999998</v>
      </c>
      <c r="O16" s="540">
        <v>1891</v>
      </c>
      <c r="P16" s="36">
        <v>16.139980999999999</v>
      </c>
      <c r="Q16" s="36">
        <v>10.436567</v>
      </c>
      <c r="R16" s="36"/>
      <c r="S16" s="67" t="s">
        <v>103</v>
      </c>
      <c r="T16" s="164"/>
      <c r="U16" s="539">
        <v>1454</v>
      </c>
      <c r="V16" s="36">
        <v>12.410118000000001</v>
      </c>
      <c r="W16" s="121">
        <v>6.9653419999999997</v>
      </c>
      <c r="X16" s="539">
        <v>1240</v>
      </c>
      <c r="Y16" s="36">
        <v>10.583594</v>
      </c>
      <c r="Z16" s="36">
        <v>6.5539839999999998</v>
      </c>
      <c r="AA16" s="540">
        <v>1453</v>
      </c>
      <c r="AB16" s="36">
        <v>12.401583</v>
      </c>
      <c r="AC16" s="36">
        <v>7.4228680000000002</v>
      </c>
      <c r="AD16" s="540">
        <v>718</v>
      </c>
      <c r="AE16" s="36">
        <v>6.1282430000000003</v>
      </c>
      <c r="AF16" s="36">
        <v>3.8816090000000001</v>
      </c>
      <c r="AG16" s="540">
        <v>704</v>
      </c>
      <c r="AH16" s="36">
        <v>6.00875</v>
      </c>
      <c r="AI16" s="36">
        <v>3.4654569999999998</v>
      </c>
      <c r="AJ16" s="36"/>
      <c r="AK16" s="67" t="s">
        <v>103</v>
      </c>
      <c r="AL16" s="164"/>
      <c r="AM16" s="540">
        <v>656</v>
      </c>
      <c r="AN16" s="36">
        <v>5.5990630000000001</v>
      </c>
      <c r="AO16" s="36">
        <v>3.9644970000000002</v>
      </c>
      <c r="AP16" s="540">
        <v>532</v>
      </c>
      <c r="AQ16" s="36">
        <v>4.5407029999999997</v>
      </c>
      <c r="AR16" s="121">
        <v>3.0479419999999999</v>
      </c>
      <c r="AS16" s="540">
        <v>396</v>
      </c>
      <c r="AT16" s="36">
        <v>3.3799220000000001</v>
      </c>
      <c r="AU16" s="36">
        <v>2.1095890000000002</v>
      </c>
      <c r="AV16" s="540">
        <v>285</v>
      </c>
      <c r="AW16" s="36">
        <v>2.4325199999999998</v>
      </c>
      <c r="AX16" s="36">
        <v>1.483986</v>
      </c>
      <c r="AY16" s="540">
        <v>336</v>
      </c>
      <c r="AZ16" s="36">
        <v>2.8678129999999999</v>
      </c>
      <c r="BA16" s="36">
        <v>2.1488719999999999</v>
      </c>
    </row>
    <row r="17" spans="1:53" ht="18.75" customHeight="1" x14ac:dyDescent="0.25">
      <c r="A17" s="67" t="s">
        <v>104</v>
      </c>
      <c r="B17" s="164"/>
      <c r="C17" s="539">
        <v>6190</v>
      </c>
      <c r="D17" s="36">
        <v>52.865093999999999</v>
      </c>
      <c r="E17" s="121">
        <v>31.588063999999999</v>
      </c>
      <c r="F17" s="539">
        <v>5363</v>
      </c>
      <c r="G17" s="36">
        <v>45.802180999999997</v>
      </c>
      <c r="H17" s="121">
        <v>28.054852</v>
      </c>
      <c r="I17" s="539">
        <v>3661</v>
      </c>
      <c r="J17" s="36">
        <v>31.266414999999999</v>
      </c>
      <c r="K17" s="36">
        <v>18.641801999999998</v>
      </c>
      <c r="L17" s="540">
        <v>3154</v>
      </c>
      <c r="M17" s="36">
        <v>26.936430999999999</v>
      </c>
      <c r="N17" s="36">
        <v>17.298058999999999</v>
      </c>
      <c r="O17" s="540">
        <v>1841</v>
      </c>
      <c r="P17" s="36">
        <v>15.722882</v>
      </c>
      <c r="Q17" s="36">
        <v>9.9010940000000005</v>
      </c>
      <c r="R17" s="36"/>
      <c r="S17" s="67" t="s">
        <v>104</v>
      </c>
      <c r="T17" s="164"/>
      <c r="U17" s="539">
        <v>1538</v>
      </c>
      <c r="V17" s="36">
        <v>13.13514</v>
      </c>
      <c r="W17" s="121">
        <v>7.1009229999999999</v>
      </c>
      <c r="X17" s="539">
        <v>1360</v>
      </c>
      <c r="Y17" s="36">
        <v>11.614948</v>
      </c>
      <c r="Z17" s="36">
        <v>7.0121580000000003</v>
      </c>
      <c r="AA17" s="540">
        <v>1436</v>
      </c>
      <c r="AB17" s="36">
        <v>12.264018999999999</v>
      </c>
      <c r="AC17" s="36">
        <v>7.1691120000000002</v>
      </c>
      <c r="AD17" s="540">
        <v>735</v>
      </c>
      <c r="AE17" s="36">
        <v>6.277196</v>
      </c>
      <c r="AF17" s="36">
        <v>3.8191679999999999</v>
      </c>
      <c r="AG17" s="540">
        <v>711</v>
      </c>
      <c r="AH17" s="36">
        <v>6.0722259999999997</v>
      </c>
      <c r="AI17" s="36">
        <v>3.3945150000000002</v>
      </c>
      <c r="AJ17" s="36"/>
      <c r="AK17" s="67" t="s">
        <v>104</v>
      </c>
      <c r="AL17" s="164"/>
      <c r="AM17" s="540">
        <v>653</v>
      </c>
      <c r="AN17" s="36">
        <v>5.5768829999999996</v>
      </c>
      <c r="AO17" s="36">
        <v>3.7280190000000002</v>
      </c>
      <c r="AP17" s="540">
        <v>536</v>
      </c>
      <c r="AQ17" s="36">
        <v>4.5776560000000002</v>
      </c>
      <c r="AR17" s="121">
        <v>3.0150589999999999</v>
      </c>
      <c r="AS17" s="540">
        <v>379</v>
      </c>
      <c r="AT17" s="36">
        <v>3.2368130000000002</v>
      </c>
      <c r="AU17" s="36">
        <v>1.91821</v>
      </c>
      <c r="AV17" s="540">
        <v>339</v>
      </c>
      <c r="AW17" s="36">
        <v>2.895197</v>
      </c>
      <c r="AX17" s="36">
        <v>1.706283</v>
      </c>
      <c r="AY17" s="540">
        <v>363</v>
      </c>
      <c r="AZ17" s="36">
        <v>3.1001660000000002</v>
      </c>
      <c r="BA17" s="36">
        <v>2.2403529999999998</v>
      </c>
    </row>
    <row r="18" spans="1:53" ht="18.75" customHeight="1" x14ac:dyDescent="0.25">
      <c r="A18" s="67" t="s">
        <v>291</v>
      </c>
      <c r="B18" s="164"/>
      <c r="C18" s="539">
        <v>6037</v>
      </c>
      <c r="D18" s="36">
        <v>51.6447465927791</v>
      </c>
      <c r="E18" s="121">
        <v>29.7199183044069</v>
      </c>
      <c r="F18" s="539">
        <v>5296</v>
      </c>
      <c r="G18" s="36">
        <v>45.3057111073974</v>
      </c>
      <c r="H18" s="121">
        <v>26.832410932252198</v>
      </c>
      <c r="I18" s="539">
        <v>3636</v>
      </c>
      <c r="J18" s="36">
        <v>31.104902867541</v>
      </c>
      <c r="K18" s="36">
        <v>17.9352784930045</v>
      </c>
      <c r="L18" s="540">
        <v>3137</v>
      </c>
      <c r="M18" s="36">
        <v>26.8361056918251</v>
      </c>
      <c r="N18" s="36">
        <v>16.800160957053599</v>
      </c>
      <c r="O18" s="540">
        <v>1801</v>
      </c>
      <c r="P18" s="36">
        <v>15.407021469868299</v>
      </c>
      <c r="Q18" s="36">
        <v>9.4781574106897999</v>
      </c>
      <c r="R18" s="36"/>
      <c r="S18" s="67" t="s">
        <v>291</v>
      </c>
      <c r="T18" s="164"/>
      <c r="U18" s="539">
        <v>1730</v>
      </c>
      <c r="V18" s="36">
        <v>14.7996375029829</v>
      </c>
      <c r="W18" s="121">
        <v>7.8037010060113996</v>
      </c>
      <c r="X18" s="539">
        <v>1349</v>
      </c>
      <c r="Y18" s="36">
        <v>11.540295370823101</v>
      </c>
      <c r="Z18" s="36">
        <v>6.7980968352818998</v>
      </c>
      <c r="AA18" s="540">
        <v>1433</v>
      </c>
      <c r="AB18" s="36">
        <v>12.2588904865749</v>
      </c>
      <c r="AC18" s="36">
        <v>6.9316211300077004</v>
      </c>
      <c r="AD18" s="540">
        <v>748</v>
      </c>
      <c r="AE18" s="36">
        <v>6.3989184116943001</v>
      </c>
      <c r="AF18" s="36">
        <v>3.8099817196902999</v>
      </c>
      <c r="AG18" s="540">
        <v>712</v>
      </c>
      <c r="AH18" s="36">
        <v>6.0909490763722003</v>
      </c>
      <c r="AI18" s="36">
        <v>3.3353688675096</v>
      </c>
      <c r="AJ18" s="36"/>
      <c r="AK18" s="67" t="s">
        <v>291</v>
      </c>
      <c r="AL18" s="164"/>
      <c r="AM18" s="540">
        <v>717</v>
      </c>
      <c r="AN18" s="36">
        <v>6.1337225951669003</v>
      </c>
      <c r="AO18" s="36">
        <v>3.9078495706112002</v>
      </c>
      <c r="AP18" s="540">
        <v>487</v>
      </c>
      <c r="AQ18" s="36">
        <v>4.1661407306085003</v>
      </c>
      <c r="AR18" s="121">
        <v>2.6443498664364999</v>
      </c>
      <c r="AS18" s="540">
        <v>334</v>
      </c>
      <c r="AT18" s="36">
        <v>2.8572710554891998</v>
      </c>
      <c r="AU18" s="36">
        <v>1.6919821174742999</v>
      </c>
      <c r="AV18" s="540">
        <v>312</v>
      </c>
      <c r="AW18" s="36">
        <v>2.6690675727922999</v>
      </c>
      <c r="AX18" s="36">
        <v>1.5504404928327</v>
      </c>
      <c r="AY18" s="540">
        <v>360</v>
      </c>
      <c r="AZ18" s="36">
        <v>3.0796933532219</v>
      </c>
      <c r="BA18" s="36">
        <v>2.1361524608251998</v>
      </c>
    </row>
    <row r="19" spans="1:53" ht="18.75" customHeight="1" x14ac:dyDescent="0.25">
      <c r="A19" s="67" t="s">
        <v>533</v>
      </c>
      <c r="B19" s="164"/>
      <c r="C19" s="539">
        <v>6335</v>
      </c>
      <c r="D19" s="36">
        <v>54.488856039797199</v>
      </c>
      <c r="E19" s="121">
        <v>30.676770476260099</v>
      </c>
      <c r="F19" s="539">
        <v>5411</v>
      </c>
      <c r="G19" s="36">
        <v>46.541310186478803</v>
      </c>
      <c r="H19" s="121">
        <v>26.804282033253799</v>
      </c>
      <c r="I19" s="539">
        <v>3816</v>
      </c>
      <c r="J19" s="36">
        <v>32.822332225393303</v>
      </c>
      <c r="K19" s="36">
        <v>18.405670406255499</v>
      </c>
      <c r="L19" s="540">
        <v>3110</v>
      </c>
      <c r="M19" s="36">
        <v>26.7498567140915</v>
      </c>
      <c r="N19" s="36">
        <v>16.4534408883606</v>
      </c>
      <c r="O19" s="540">
        <v>1869</v>
      </c>
      <c r="P19" s="36">
        <v>16.075717748757899</v>
      </c>
      <c r="Q19" s="36">
        <v>9.7202767870969993</v>
      </c>
      <c r="R19" s="36"/>
      <c r="S19" s="67" t="s">
        <v>533</v>
      </c>
      <c r="T19" s="164"/>
      <c r="U19" s="539">
        <v>1689</v>
      </c>
      <c r="V19" s="36">
        <v>14.527494530578901</v>
      </c>
      <c r="W19" s="121">
        <v>7.4902349535233004</v>
      </c>
      <c r="X19" s="539">
        <v>1442</v>
      </c>
      <c r="Y19" s="36">
        <v>12.402988225633401</v>
      </c>
      <c r="Z19" s="36">
        <v>7.1222839181981996</v>
      </c>
      <c r="AA19" s="540">
        <v>1419</v>
      </c>
      <c r="AB19" s="36">
        <v>12.2051597033105</v>
      </c>
      <c r="AC19" s="36">
        <v>6.7275995376219999</v>
      </c>
      <c r="AD19" s="540">
        <v>754</v>
      </c>
      <c r="AE19" s="36">
        <v>6.4853350361495004</v>
      </c>
      <c r="AF19" s="36">
        <v>3.7353987932042001</v>
      </c>
      <c r="AG19" s="540">
        <v>761</v>
      </c>
      <c r="AH19" s="36">
        <v>6.5455437168564998</v>
      </c>
      <c r="AI19" s="36">
        <v>3.4670235820382</v>
      </c>
      <c r="AJ19" s="36"/>
      <c r="AK19" s="67" t="s">
        <v>533</v>
      </c>
      <c r="AL19" s="164"/>
      <c r="AM19" s="540">
        <v>678</v>
      </c>
      <c r="AN19" s="36">
        <v>5.831640788474</v>
      </c>
      <c r="AO19" s="36">
        <v>3.6954706650551001</v>
      </c>
      <c r="AP19" s="540">
        <v>522</v>
      </c>
      <c r="AQ19" s="36">
        <v>4.4898473327188997</v>
      </c>
      <c r="AR19" s="121">
        <v>2.8133626812990999</v>
      </c>
      <c r="AS19" s="540">
        <v>355</v>
      </c>
      <c r="AT19" s="36">
        <v>3.0534402358529</v>
      </c>
      <c r="AU19" s="36">
        <v>1.7189420414172001</v>
      </c>
      <c r="AV19" s="540">
        <v>313</v>
      </c>
      <c r="AW19" s="36">
        <v>2.6921881516110999</v>
      </c>
      <c r="AX19" s="36">
        <v>1.5153886541609001</v>
      </c>
      <c r="AY19" s="540">
        <v>319</v>
      </c>
      <c r="AZ19" s="36">
        <v>2.7437955922170998</v>
      </c>
      <c r="BA19" s="36">
        <v>1.8998084356033</v>
      </c>
    </row>
    <row r="20" spans="1:53" ht="19.5" customHeight="1" x14ac:dyDescent="0.25">
      <c r="A20" s="67" t="s">
        <v>567</v>
      </c>
      <c r="B20" s="164"/>
      <c r="C20" s="554">
        <v>6294</v>
      </c>
      <c r="D20" s="414">
        <v>54.5458516207242</v>
      </c>
      <c r="E20" s="415">
        <v>29.903896106984401</v>
      </c>
      <c r="F20" s="554">
        <v>5202</v>
      </c>
      <c r="G20" s="414">
        <v>45.082224361456497</v>
      </c>
      <c r="H20" s="415">
        <v>25.1865147089059</v>
      </c>
      <c r="I20" s="554">
        <v>3951</v>
      </c>
      <c r="J20" s="414">
        <v>34.2406513748778</v>
      </c>
      <c r="K20" s="414">
        <v>18.815499300579901</v>
      </c>
      <c r="L20" s="555">
        <v>3192</v>
      </c>
      <c r="M20" s="414">
        <v>27.6629104501671</v>
      </c>
      <c r="N20" s="415">
        <v>16.570017960332301</v>
      </c>
      <c r="O20" s="554">
        <v>1836</v>
      </c>
      <c r="P20" s="414">
        <v>15.911373304043501</v>
      </c>
      <c r="Q20" s="414">
        <v>9.2934230722652007</v>
      </c>
      <c r="R20" s="414"/>
      <c r="S20" s="67" t="s">
        <v>567</v>
      </c>
      <c r="T20" s="164"/>
      <c r="U20" s="554">
        <v>1830</v>
      </c>
      <c r="V20" s="414">
        <v>15.859375352069501</v>
      </c>
      <c r="W20" s="415">
        <v>8.0281694205449003</v>
      </c>
      <c r="X20" s="554">
        <v>1465</v>
      </c>
      <c r="Y20" s="414">
        <v>12.696166606984599</v>
      </c>
      <c r="Z20" s="414">
        <v>7.0397481404272</v>
      </c>
      <c r="AA20" s="555">
        <v>1391</v>
      </c>
      <c r="AB20" s="414">
        <v>12.054858532638599</v>
      </c>
      <c r="AC20" s="414">
        <v>6.5280613734088</v>
      </c>
      <c r="AD20" s="555">
        <v>815</v>
      </c>
      <c r="AE20" s="414">
        <v>7.0630551431348003</v>
      </c>
      <c r="AF20" s="414">
        <v>3.9740932792438</v>
      </c>
      <c r="AG20" s="555">
        <v>751</v>
      </c>
      <c r="AH20" s="414">
        <v>6.5084103220787997</v>
      </c>
      <c r="AI20" s="414">
        <v>3.3669200870534999</v>
      </c>
      <c r="AJ20" s="414"/>
      <c r="AK20" s="67" t="s">
        <v>567</v>
      </c>
      <c r="AL20" s="164"/>
      <c r="AM20" s="554">
        <v>667</v>
      </c>
      <c r="AN20" s="414">
        <v>5.7804389944428003</v>
      </c>
      <c r="AO20" s="414">
        <v>3.4589794792838999</v>
      </c>
      <c r="AP20" s="555">
        <v>504</v>
      </c>
      <c r="AQ20" s="414">
        <v>4.3678279658159003</v>
      </c>
      <c r="AR20" s="415">
        <v>2.6772375056910001</v>
      </c>
      <c r="AS20" s="554">
        <v>381</v>
      </c>
      <c r="AT20" s="414">
        <v>3.3018699503489</v>
      </c>
      <c r="AU20" s="415">
        <v>1.8137570964091001</v>
      </c>
      <c r="AV20" s="554">
        <v>286</v>
      </c>
      <c r="AW20" s="414">
        <v>2.4785690440938999</v>
      </c>
      <c r="AX20" s="414">
        <v>1.3337310926207</v>
      </c>
      <c r="AY20" s="555">
        <v>327</v>
      </c>
      <c r="AZ20" s="414">
        <v>2.8338883825829</v>
      </c>
      <c r="BA20" s="414">
        <v>1.9548344564421001</v>
      </c>
    </row>
    <row r="21" spans="1:53" ht="19.5" customHeight="1" x14ac:dyDescent="0.25">
      <c r="A21" s="742" t="s">
        <v>601</v>
      </c>
      <c r="B21" s="164"/>
      <c r="C21" s="554">
        <v>6499</v>
      </c>
      <c r="D21" s="414">
        <v>56.384577347532897</v>
      </c>
      <c r="E21" s="415">
        <v>29.971559761734799</v>
      </c>
      <c r="F21" s="554">
        <v>5259</v>
      </c>
      <c r="G21" s="414">
        <v>45.6264798077667</v>
      </c>
      <c r="H21" s="415">
        <v>24.795229874695401</v>
      </c>
      <c r="I21" s="554">
        <v>3874</v>
      </c>
      <c r="J21" s="414">
        <v>33.6103789266568</v>
      </c>
      <c r="K21" s="414">
        <v>17.9398489798449</v>
      </c>
      <c r="L21" s="555">
        <v>3301</v>
      </c>
      <c r="M21" s="414">
        <v>28.6390967570713</v>
      </c>
      <c r="N21" s="415">
        <v>16.759274854444499</v>
      </c>
      <c r="O21" s="554">
        <v>1915</v>
      </c>
      <c r="P21" s="414">
        <v>16.614319990848699</v>
      </c>
      <c r="Q21" s="414">
        <v>9.5283476056075003</v>
      </c>
      <c r="R21" s="414"/>
      <c r="S21" s="742" t="s">
        <v>601</v>
      </c>
      <c r="T21" s="164"/>
      <c r="U21" s="554">
        <v>1815</v>
      </c>
      <c r="V21" s="414">
        <v>15.7467314795772</v>
      </c>
      <c r="W21" s="415">
        <v>7.7092692958356004</v>
      </c>
      <c r="X21" s="554">
        <v>1543</v>
      </c>
      <c r="Y21" s="414">
        <v>13.3868907289188</v>
      </c>
      <c r="Z21" s="414">
        <v>7.3037832749206997</v>
      </c>
      <c r="AA21" s="555">
        <v>1431</v>
      </c>
      <c r="AB21" s="414">
        <v>12.4151915962948</v>
      </c>
      <c r="AC21" s="414">
        <v>6.5611536453735999</v>
      </c>
      <c r="AD21" s="555">
        <v>852</v>
      </c>
      <c r="AE21" s="414">
        <v>7.3918541160329001</v>
      </c>
      <c r="AF21" s="414">
        <v>3.9705572269833</v>
      </c>
      <c r="AG21" s="555">
        <v>743</v>
      </c>
      <c r="AH21" s="414">
        <v>6.4461826387469996</v>
      </c>
      <c r="AI21" s="414">
        <v>3.2555714082562002</v>
      </c>
      <c r="AJ21" s="414"/>
      <c r="AK21" s="742" t="s">
        <v>601</v>
      </c>
      <c r="AL21" s="164"/>
      <c r="AM21" s="554">
        <v>658</v>
      </c>
      <c r="AN21" s="414">
        <v>5.7087324041662999</v>
      </c>
      <c r="AO21" s="414">
        <v>3.4876683795779999</v>
      </c>
      <c r="AP21" s="555">
        <v>462</v>
      </c>
      <c r="AQ21" s="414">
        <v>4.0082589220741998</v>
      </c>
      <c r="AR21" s="415">
        <v>2.3553056731111002</v>
      </c>
      <c r="AS21" s="554">
        <v>395</v>
      </c>
      <c r="AT21" s="414">
        <v>3.4269746195223001</v>
      </c>
      <c r="AU21" s="415">
        <v>1.8660990560837001</v>
      </c>
      <c r="AV21" s="554">
        <v>356</v>
      </c>
      <c r="AW21" s="414">
        <v>3.0886151001263999</v>
      </c>
      <c r="AX21" s="414">
        <v>1.6436979727144001</v>
      </c>
      <c r="AY21" s="555">
        <v>374</v>
      </c>
      <c r="AZ21" s="414">
        <v>3.2447810321552999</v>
      </c>
      <c r="BA21" s="414">
        <v>2.2193964341861001</v>
      </c>
    </row>
    <row r="22" spans="1:53" ht="19.5" customHeight="1" x14ac:dyDescent="0.25">
      <c r="A22" s="741" t="s">
        <v>761</v>
      </c>
      <c r="B22" s="764"/>
      <c r="C22" s="541">
        <v>6527</v>
      </c>
      <c r="D22" s="416">
        <v>56.5611153813824</v>
      </c>
      <c r="E22" s="417">
        <v>29.0680865848853</v>
      </c>
      <c r="F22" s="541">
        <v>5083</v>
      </c>
      <c r="G22" s="416">
        <v>44.047824342510602</v>
      </c>
      <c r="H22" s="417">
        <v>23.188715368992799</v>
      </c>
      <c r="I22" s="541">
        <v>3980</v>
      </c>
      <c r="J22" s="416">
        <v>34.489541783040004</v>
      </c>
      <c r="K22" s="417">
        <v>17.944283118158602</v>
      </c>
      <c r="L22" s="541">
        <v>3372</v>
      </c>
      <c r="M22" s="416">
        <v>29.220787661409801</v>
      </c>
      <c r="N22" s="416">
        <v>16.5500342284978</v>
      </c>
      <c r="O22" s="542">
        <v>1926</v>
      </c>
      <c r="P22" s="416">
        <v>16.690165194506299</v>
      </c>
      <c r="Q22" s="416">
        <v>9.3284682933641996</v>
      </c>
      <c r="R22" s="414"/>
      <c r="S22" s="741" t="s">
        <v>761</v>
      </c>
      <c r="T22" s="764"/>
      <c r="U22" s="541">
        <v>1897</v>
      </c>
      <c r="V22" s="416">
        <v>16.438859488046901</v>
      </c>
      <c r="W22" s="416">
        <v>7.8241289549354001</v>
      </c>
      <c r="X22" s="542">
        <v>1558</v>
      </c>
      <c r="Y22" s="416">
        <v>13.5011824366775</v>
      </c>
      <c r="Z22" s="417">
        <v>7.1046865901776997</v>
      </c>
      <c r="AA22" s="541">
        <v>1330</v>
      </c>
      <c r="AB22" s="416">
        <v>11.5253996410661</v>
      </c>
      <c r="AC22" s="417">
        <v>5.9156434898542001</v>
      </c>
      <c r="AD22" s="541">
        <v>823</v>
      </c>
      <c r="AE22" s="416">
        <v>7.1318826350356996</v>
      </c>
      <c r="AF22" s="416">
        <v>3.7612540044284999</v>
      </c>
      <c r="AG22" s="542">
        <v>747</v>
      </c>
      <c r="AH22" s="416">
        <v>6.4732883698319004</v>
      </c>
      <c r="AI22" s="416">
        <v>3.1373230673788002</v>
      </c>
      <c r="AJ22" s="414"/>
      <c r="AK22" s="741" t="s">
        <v>761</v>
      </c>
      <c r="AL22" s="764"/>
      <c r="AM22" s="541">
        <v>747</v>
      </c>
      <c r="AN22" s="416">
        <v>6.4732883698319004</v>
      </c>
      <c r="AO22" s="417">
        <v>3.7259665737254002</v>
      </c>
      <c r="AP22" s="541">
        <v>478</v>
      </c>
      <c r="AQ22" s="416">
        <v>4.1422112995711</v>
      </c>
      <c r="AR22" s="416">
        <v>2.3591914071166999</v>
      </c>
      <c r="AS22" s="542">
        <v>423</v>
      </c>
      <c r="AT22" s="416">
        <v>3.6655970287000001</v>
      </c>
      <c r="AU22" s="417">
        <v>1.959901300384</v>
      </c>
      <c r="AV22" s="542">
        <v>373</v>
      </c>
      <c r="AW22" s="416">
        <v>3.232311327908</v>
      </c>
      <c r="AX22" s="416">
        <v>1.6436890408941001</v>
      </c>
      <c r="AY22" s="542">
        <v>373</v>
      </c>
      <c r="AZ22" s="416">
        <v>3.232311327908</v>
      </c>
      <c r="BA22" s="416">
        <v>2.0285936053306002</v>
      </c>
    </row>
    <row r="23" spans="1:53" ht="18.75" customHeight="1" x14ac:dyDescent="0.25">
      <c r="A23" s="113" t="s">
        <v>359</v>
      </c>
      <c r="B23" s="164"/>
      <c r="C23" s="543">
        <v>1.0089633012007442</v>
      </c>
      <c r="D23" s="545">
        <v>1.0089633012007442</v>
      </c>
      <c r="E23" s="544">
        <v>1.0085538213457934</v>
      </c>
      <c r="F23" s="546">
        <v>1.0087876614060258</v>
      </c>
      <c r="G23" s="545">
        <v>1.0087876614060258</v>
      </c>
      <c r="H23" s="544">
        <v>1.0084141125785222</v>
      </c>
      <c r="I23" s="546">
        <v>1.0502994011976048</v>
      </c>
      <c r="J23" s="545">
        <v>1.0502994011976048</v>
      </c>
      <c r="K23" s="544">
        <v>1.0497929852488848</v>
      </c>
      <c r="L23" s="546">
        <v>1.083843109032026</v>
      </c>
      <c r="M23" s="545">
        <v>1.083843109032026</v>
      </c>
      <c r="N23" s="545">
        <v>1.0836989251498139</v>
      </c>
      <c r="O23" s="548">
        <v>1.0552455357142858</v>
      </c>
      <c r="P23" s="545">
        <v>1.0552455357142858</v>
      </c>
      <c r="Q23" s="545">
        <v>1.0541739829935297</v>
      </c>
      <c r="R23" s="547"/>
      <c r="S23" s="570" t="s">
        <v>359</v>
      </c>
      <c r="T23" s="558"/>
      <c r="U23" s="543">
        <v>1.055918663761801</v>
      </c>
      <c r="V23" s="545">
        <v>1.055918663761801</v>
      </c>
      <c r="W23" s="544">
        <v>1.0544154601657916</v>
      </c>
      <c r="X23" s="546">
        <v>1.0163934426229508</v>
      </c>
      <c r="Y23" s="545">
        <v>1.0163934426229508</v>
      </c>
      <c r="Z23" s="545">
        <v>1.0159489178272962</v>
      </c>
      <c r="AA23" s="548">
        <v>1.0490974729241878</v>
      </c>
      <c r="AB23" s="545">
        <v>1.0490974729241878</v>
      </c>
      <c r="AC23" s="545">
        <v>1.0458342215497529</v>
      </c>
      <c r="AD23" s="548">
        <v>1.0301291248206599</v>
      </c>
      <c r="AE23" s="545">
        <v>1.0301291248206599</v>
      </c>
      <c r="AF23" s="545">
        <v>1.0246870984126046</v>
      </c>
      <c r="AG23" s="548">
        <v>1.0682852807283763</v>
      </c>
      <c r="AH23" s="545">
        <v>1.0682852807283763</v>
      </c>
      <c r="AI23" s="545">
        <v>1.0644753550394188</v>
      </c>
      <c r="AJ23" s="547"/>
      <c r="AK23" s="570" t="s">
        <v>359</v>
      </c>
      <c r="AL23" s="558"/>
      <c r="AM23" s="689">
        <v>1.0314465408805031</v>
      </c>
      <c r="AN23" s="545">
        <v>1.0314465408805031</v>
      </c>
      <c r="AO23" s="545">
        <v>1.0299462723294834</v>
      </c>
      <c r="AP23" s="548">
        <v>1.0555555555555556</v>
      </c>
      <c r="AQ23" s="545">
        <v>1.0555555555555556</v>
      </c>
      <c r="AR23" s="544">
        <v>1.0546563201344228</v>
      </c>
      <c r="AS23" s="548">
        <v>1.0448548812664908</v>
      </c>
      <c r="AT23" s="545">
        <v>1.0448548812664908</v>
      </c>
      <c r="AU23" s="544">
        <v>1.0412514628484617</v>
      </c>
      <c r="AV23" s="548">
        <v>1.025179856115108</v>
      </c>
      <c r="AW23" s="545">
        <v>1.025179856115108</v>
      </c>
      <c r="AX23" s="545">
        <v>1.0290372932458043</v>
      </c>
      <c r="AY23" s="548">
        <v>1.0090090090090089</v>
      </c>
      <c r="AZ23" s="545">
        <v>1.0090090090090089</v>
      </c>
      <c r="BA23" s="545">
        <v>1.0037494540707057</v>
      </c>
    </row>
    <row r="24" spans="1:53" s="557" customFormat="1" ht="18.75" customHeight="1" x14ac:dyDescent="0.25">
      <c r="A24" s="571" t="s">
        <v>360</v>
      </c>
      <c r="B24" s="763"/>
      <c r="C24" s="572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52"/>
      <c r="P24" s="551"/>
      <c r="Q24" s="551"/>
      <c r="R24" s="553"/>
      <c r="S24" s="571" t="s">
        <v>360</v>
      </c>
      <c r="T24" s="763"/>
      <c r="U24" s="572"/>
      <c r="V24" s="573"/>
      <c r="W24" s="573"/>
      <c r="X24" s="552"/>
      <c r="Y24" s="551"/>
      <c r="Z24" s="573"/>
      <c r="AA24" s="549"/>
      <c r="AB24" s="550"/>
      <c r="AC24" s="573"/>
      <c r="AD24" s="549"/>
      <c r="AE24" s="551"/>
      <c r="AF24" s="551"/>
      <c r="AG24" s="549"/>
      <c r="AH24" s="551"/>
      <c r="AI24" s="573"/>
      <c r="AJ24" s="553"/>
      <c r="AK24" s="571" t="s">
        <v>360</v>
      </c>
      <c r="AL24" s="763"/>
      <c r="AM24" s="575"/>
      <c r="AN24" s="573"/>
      <c r="AO24" s="573"/>
      <c r="AP24" s="549"/>
      <c r="AQ24" s="550"/>
      <c r="AR24" s="559"/>
      <c r="AS24" s="552"/>
      <c r="AT24" s="551"/>
      <c r="AU24" s="551"/>
      <c r="AV24" s="552"/>
      <c r="AW24" s="551"/>
      <c r="AX24" s="551"/>
      <c r="AY24" s="552"/>
      <c r="AZ24" s="551"/>
      <c r="BA24" s="551"/>
    </row>
    <row r="25" spans="1:53" ht="18.75" customHeight="1" x14ac:dyDescent="0.25">
      <c r="A25" s="67" t="s">
        <v>101</v>
      </c>
      <c r="B25" s="164"/>
      <c r="C25" s="554">
        <v>5306</v>
      </c>
      <c r="D25" s="414">
        <v>45.672244999999997</v>
      </c>
      <c r="E25" s="415">
        <v>36.466465999999997</v>
      </c>
      <c r="F25" s="554">
        <v>5483</v>
      </c>
      <c r="G25" s="414">
        <v>47.195801000000003</v>
      </c>
      <c r="H25" s="415">
        <v>39.261009999999999</v>
      </c>
      <c r="I25" s="555">
        <v>2480</v>
      </c>
      <c r="J25" s="414">
        <v>21.346997000000002</v>
      </c>
      <c r="K25" s="415">
        <v>17.049658999999998</v>
      </c>
      <c r="L25" s="554">
        <v>2079</v>
      </c>
      <c r="M25" s="414">
        <v>17.895326000000001</v>
      </c>
      <c r="N25" s="415">
        <v>14.755723</v>
      </c>
      <c r="O25" s="554">
        <v>1320</v>
      </c>
      <c r="P25" s="414">
        <v>11.362111000000001</v>
      </c>
      <c r="Q25" s="414">
        <v>9.3163079999999994</v>
      </c>
      <c r="R25" s="414"/>
      <c r="S25" s="67" t="s">
        <v>101</v>
      </c>
      <c r="T25" s="164"/>
      <c r="U25" s="554">
        <v>892</v>
      </c>
      <c r="V25" s="414">
        <v>7.6780330000000001</v>
      </c>
      <c r="W25" s="415">
        <v>5.7424249999999999</v>
      </c>
      <c r="X25" s="555">
        <v>793</v>
      </c>
      <c r="Y25" s="414">
        <v>6.8258749999999999</v>
      </c>
      <c r="Z25" s="414">
        <v>5.5780200000000004</v>
      </c>
      <c r="AA25" s="555">
        <v>1516</v>
      </c>
      <c r="AB25" s="414">
        <v>13.049213</v>
      </c>
      <c r="AC25" s="414">
        <v>10.221577</v>
      </c>
      <c r="AD25" s="555">
        <v>558</v>
      </c>
      <c r="AE25" s="414">
        <v>4.8030739999999996</v>
      </c>
      <c r="AF25" s="414">
        <v>3.9138380000000002</v>
      </c>
      <c r="AG25" s="555">
        <v>470</v>
      </c>
      <c r="AH25" s="414">
        <v>4.0456000000000003</v>
      </c>
      <c r="AI25" s="414">
        <v>3.1220530000000002</v>
      </c>
      <c r="AJ25" s="414"/>
      <c r="AK25" s="67" t="s">
        <v>101</v>
      </c>
      <c r="AL25" s="164"/>
      <c r="AM25" s="554">
        <v>512</v>
      </c>
      <c r="AN25" s="414">
        <v>4.4071220000000002</v>
      </c>
      <c r="AO25" s="414">
        <v>3.7783199999999999</v>
      </c>
      <c r="AP25" s="555">
        <v>587</v>
      </c>
      <c r="AQ25" s="414">
        <v>5.0526970000000002</v>
      </c>
      <c r="AR25" s="415">
        <v>4.1788590000000001</v>
      </c>
      <c r="AS25" s="555">
        <v>263</v>
      </c>
      <c r="AT25" s="414">
        <v>2.2638150000000001</v>
      </c>
      <c r="AU25" s="414">
        <v>1.832778</v>
      </c>
      <c r="AV25" s="555">
        <v>300</v>
      </c>
      <c r="AW25" s="414">
        <v>2.5822980000000002</v>
      </c>
      <c r="AX25" s="414">
        <v>2.0948030000000002</v>
      </c>
      <c r="AY25" s="555">
        <v>231</v>
      </c>
      <c r="AZ25" s="414">
        <v>1.98837</v>
      </c>
      <c r="BA25" s="414">
        <v>1.740456</v>
      </c>
    </row>
    <row r="26" spans="1:53" ht="18.75" customHeight="1" x14ac:dyDescent="0.25">
      <c r="A26" s="67" t="s">
        <v>51</v>
      </c>
      <c r="B26" s="164"/>
      <c r="C26" s="554">
        <v>5336</v>
      </c>
      <c r="D26" s="414">
        <v>45.875256999999998</v>
      </c>
      <c r="E26" s="415">
        <v>35.470348000000001</v>
      </c>
      <c r="F26" s="554">
        <v>5467</v>
      </c>
      <c r="G26" s="414">
        <v>47.001505000000002</v>
      </c>
      <c r="H26" s="415">
        <v>37.965867000000003</v>
      </c>
      <c r="I26" s="555">
        <v>2562</v>
      </c>
      <c r="J26" s="414">
        <v>22.026312999999998</v>
      </c>
      <c r="K26" s="415">
        <v>17.20234</v>
      </c>
      <c r="L26" s="554">
        <v>2103</v>
      </c>
      <c r="M26" s="414">
        <v>18.080147</v>
      </c>
      <c r="N26" s="415">
        <v>14.554543000000001</v>
      </c>
      <c r="O26" s="554">
        <v>1369</v>
      </c>
      <c r="P26" s="414">
        <v>11.76972</v>
      </c>
      <c r="Q26" s="414">
        <v>9.4273959999999999</v>
      </c>
      <c r="R26" s="414"/>
      <c r="S26" s="67" t="s">
        <v>51</v>
      </c>
      <c r="T26" s="164"/>
      <c r="U26" s="554">
        <v>936</v>
      </c>
      <c r="V26" s="414">
        <v>8.0470839999999999</v>
      </c>
      <c r="W26" s="415">
        <v>5.8579059999999998</v>
      </c>
      <c r="X26" s="555">
        <v>871</v>
      </c>
      <c r="Y26" s="414">
        <v>7.4882590000000002</v>
      </c>
      <c r="Z26" s="414">
        <v>5.9050969999999996</v>
      </c>
      <c r="AA26" s="555">
        <v>1457</v>
      </c>
      <c r="AB26" s="414">
        <v>12.526284</v>
      </c>
      <c r="AC26" s="414">
        <v>9.5006039999999992</v>
      </c>
      <c r="AD26" s="555">
        <v>542</v>
      </c>
      <c r="AE26" s="414">
        <v>4.6597429999999997</v>
      </c>
      <c r="AF26" s="414">
        <v>3.6985610000000002</v>
      </c>
      <c r="AG26" s="555">
        <v>490</v>
      </c>
      <c r="AH26" s="414">
        <v>4.2126830000000002</v>
      </c>
      <c r="AI26" s="414">
        <v>3.1612629999999999</v>
      </c>
      <c r="AJ26" s="414"/>
      <c r="AK26" s="67" t="s">
        <v>51</v>
      </c>
      <c r="AL26" s="164"/>
      <c r="AM26" s="554">
        <v>571</v>
      </c>
      <c r="AN26" s="414">
        <v>4.909065</v>
      </c>
      <c r="AO26" s="414">
        <v>4.0928979999999999</v>
      </c>
      <c r="AP26" s="555">
        <v>526</v>
      </c>
      <c r="AQ26" s="414">
        <v>4.5221859999999996</v>
      </c>
      <c r="AR26" s="415">
        <v>3.6621139999999999</v>
      </c>
      <c r="AS26" s="555">
        <v>290</v>
      </c>
      <c r="AT26" s="414">
        <v>2.49322</v>
      </c>
      <c r="AU26" s="414">
        <v>1.964907</v>
      </c>
      <c r="AV26" s="555">
        <v>323</v>
      </c>
      <c r="AW26" s="414">
        <v>2.776932</v>
      </c>
      <c r="AX26" s="414">
        <v>2.1598600000000001</v>
      </c>
      <c r="AY26" s="555">
        <v>258</v>
      </c>
      <c r="AZ26" s="414">
        <v>2.2181060000000001</v>
      </c>
      <c r="BA26" s="414">
        <v>1.9507209999999999</v>
      </c>
    </row>
    <row r="27" spans="1:53" ht="18.75" customHeight="1" x14ac:dyDescent="0.25">
      <c r="A27" s="67" t="s">
        <v>52</v>
      </c>
      <c r="B27" s="164"/>
      <c r="C27" s="554">
        <v>5412</v>
      </c>
      <c r="D27" s="414">
        <v>46.510910000000003</v>
      </c>
      <c r="E27" s="415">
        <v>35.058514000000002</v>
      </c>
      <c r="F27" s="554">
        <v>5454</v>
      </c>
      <c r="G27" s="414">
        <v>46.871859999999998</v>
      </c>
      <c r="H27" s="415">
        <v>36.778748999999998</v>
      </c>
      <c r="I27" s="554">
        <v>2719</v>
      </c>
      <c r="J27" s="414">
        <v>23.367177999999999</v>
      </c>
      <c r="K27" s="414">
        <v>17.562445</v>
      </c>
      <c r="L27" s="555">
        <v>2198</v>
      </c>
      <c r="M27" s="414">
        <v>18.889686000000001</v>
      </c>
      <c r="N27" s="415">
        <v>14.883139</v>
      </c>
      <c r="O27" s="554">
        <v>1457</v>
      </c>
      <c r="P27" s="414">
        <v>12.521507</v>
      </c>
      <c r="Q27" s="414">
        <v>9.7327259999999995</v>
      </c>
      <c r="R27" s="414"/>
      <c r="S27" s="67" t="s">
        <v>52</v>
      </c>
      <c r="T27" s="164"/>
      <c r="U27" s="554">
        <v>1021</v>
      </c>
      <c r="V27" s="414">
        <v>8.7745080000000009</v>
      </c>
      <c r="W27" s="415">
        <v>6.1262590000000001</v>
      </c>
      <c r="X27" s="554">
        <v>855</v>
      </c>
      <c r="Y27" s="414">
        <v>7.347899</v>
      </c>
      <c r="Z27" s="414">
        <v>5.6319340000000002</v>
      </c>
      <c r="AA27" s="555">
        <v>1446</v>
      </c>
      <c r="AB27" s="414">
        <v>12.426973</v>
      </c>
      <c r="AC27" s="414">
        <v>9.1625340000000008</v>
      </c>
      <c r="AD27" s="555">
        <v>628</v>
      </c>
      <c r="AE27" s="414">
        <v>5.3970529999999997</v>
      </c>
      <c r="AF27" s="414">
        <v>4.1154219999999997</v>
      </c>
      <c r="AG27" s="555">
        <v>504</v>
      </c>
      <c r="AH27" s="414">
        <v>4.3313930000000003</v>
      </c>
      <c r="AI27" s="414">
        <v>3.1229969999999998</v>
      </c>
      <c r="AJ27" s="414"/>
      <c r="AK27" s="67" t="s">
        <v>52</v>
      </c>
      <c r="AL27" s="164"/>
      <c r="AM27" s="554">
        <v>582</v>
      </c>
      <c r="AN27" s="414">
        <v>5.001728</v>
      </c>
      <c r="AO27" s="414">
        <v>4.0554059999999996</v>
      </c>
      <c r="AP27" s="555">
        <v>505</v>
      </c>
      <c r="AQ27" s="414">
        <v>4.3399869999999998</v>
      </c>
      <c r="AR27" s="415">
        <v>3.4738989999999998</v>
      </c>
      <c r="AS27" s="554">
        <v>289</v>
      </c>
      <c r="AT27" s="414">
        <v>2.483676</v>
      </c>
      <c r="AU27" s="414">
        <v>1.8551599999999999</v>
      </c>
      <c r="AV27" s="555">
        <v>283</v>
      </c>
      <c r="AW27" s="414">
        <v>2.4321120000000001</v>
      </c>
      <c r="AX27" s="414">
        <v>1.8495809999999999</v>
      </c>
      <c r="AY27" s="555">
        <v>286</v>
      </c>
      <c r="AZ27" s="414">
        <v>2.457894</v>
      </c>
      <c r="BA27" s="414">
        <v>2.065906</v>
      </c>
    </row>
    <row r="28" spans="1:53" ht="18.75" customHeight="1" x14ac:dyDescent="0.25">
      <c r="A28" s="67" t="s">
        <v>53</v>
      </c>
      <c r="B28" s="164"/>
      <c r="C28" s="554">
        <v>5740</v>
      </c>
      <c r="D28" s="414">
        <v>49.310808000000002</v>
      </c>
      <c r="E28" s="415">
        <v>36.313412</v>
      </c>
      <c r="F28" s="554">
        <v>5633</v>
      </c>
      <c r="G28" s="414">
        <v>48.391599999999997</v>
      </c>
      <c r="H28" s="415">
        <v>36.977426999999999</v>
      </c>
      <c r="I28" s="554">
        <v>2875</v>
      </c>
      <c r="J28" s="414">
        <v>24.698357999999999</v>
      </c>
      <c r="K28" s="414">
        <v>18.225106</v>
      </c>
      <c r="L28" s="555">
        <v>2308</v>
      </c>
      <c r="M28" s="414">
        <v>19.827411999999999</v>
      </c>
      <c r="N28" s="415">
        <v>15.211352</v>
      </c>
      <c r="O28" s="554">
        <v>1415</v>
      </c>
      <c r="P28" s="414">
        <v>12.155887</v>
      </c>
      <c r="Q28" s="414">
        <v>9.165279</v>
      </c>
      <c r="R28" s="414"/>
      <c r="S28" s="67" t="s">
        <v>53</v>
      </c>
      <c r="T28" s="164"/>
      <c r="U28" s="554">
        <v>1096</v>
      </c>
      <c r="V28" s="414">
        <v>9.4154440000000008</v>
      </c>
      <c r="W28" s="415">
        <v>6.4398540000000004</v>
      </c>
      <c r="X28" s="554">
        <v>907</v>
      </c>
      <c r="Y28" s="414">
        <v>7.7917949999999996</v>
      </c>
      <c r="Z28" s="414">
        <v>5.7195330000000002</v>
      </c>
      <c r="AA28" s="555">
        <v>1482</v>
      </c>
      <c r="AB28" s="414">
        <v>12.731467</v>
      </c>
      <c r="AC28" s="414">
        <v>9.1167169999999995</v>
      </c>
      <c r="AD28" s="555">
        <v>613</v>
      </c>
      <c r="AE28" s="414">
        <v>5.2661189999999998</v>
      </c>
      <c r="AF28" s="414">
        <v>3.9523830000000002</v>
      </c>
      <c r="AG28" s="555">
        <v>523</v>
      </c>
      <c r="AH28" s="414">
        <v>4.492953</v>
      </c>
      <c r="AI28" s="414">
        <v>3.1628889999999998</v>
      </c>
      <c r="AJ28" s="414"/>
      <c r="AK28" s="67" t="s">
        <v>53</v>
      </c>
      <c r="AL28" s="164"/>
      <c r="AM28" s="554">
        <v>535</v>
      </c>
      <c r="AN28" s="414">
        <v>4.5960419999999997</v>
      </c>
      <c r="AO28" s="414">
        <v>3.7272630000000002</v>
      </c>
      <c r="AP28" s="555">
        <v>570</v>
      </c>
      <c r="AQ28" s="414">
        <v>4.8967179999999999</v>
      </c>
      <c r="AR28" s="415">
        <v>3.8093729999999999</v>
      </c>
      <c r="AS28" s="554">
        <v>308</v>
      </c>
      <c r="AT28" s="414">
        <v>2.6459459999999999</v>
      </c>
      <c r="AU28" s="414">
        <v>1.9281630000000001</v>
      </c>
      <c r="AV28" s="555">
        <v>298</v>
      </c>
      <c r="AW28" s="414">
        <v>2.560038</v>
      </c>
      <c r="AX28" s="414">
        <v>1.8960360000000001</v>
      </c>
      <c r="AY28" s="555">
        <v>296</v>
      </c>
      <c r="AZ28" s="414">
        <v>2.5428570000000001</v>
      </c>
      <c r="BA28" s="414">
        <v>2.1672729999999998</v>
      </c>
    </row>
    <row r="29" spans="1:53" ht="18.75" customHeight="1" x14ac:dyDescent="0.25">
      <c r="A29" s="67" t="s">
        <v>55</v>
      </c>
      <c r="B29" s="164"/>
      <c r="C29" s="554">
        <v>5628</v>
      </c>
      <c r="D29" s="414">
        <v>48.269666000000001</v>
      </c>
      <c r="E29" s="415">
        <v>34.682675000000003</v>
      </c>
      <c r="F29" s="554">
        <v>5596</v>
      </c>
      <c r="G29" s="414">
        <v>47.995210999999998</v>
      </c>
      <c r="H29" s="415">
        <v>35.778798999999999</v>
      </c>
      <c r="I29" s="554">
        <v>2956</v>
      </c>
      <c r="J29" s="414">
        <v>25.352723999999998</v>
      </c>
      <c r="K29" s="414">
        <v>18.058824000000001</v>
      </c>
      <c r="L29" s="555">
        <v>2359</v>
      </c>
      <c r="M29" s="414">
        <v>20.232434999999999</v>
      </c>
      <c r="N29" s="415">
        <v>15.254365</v>
      </c>
      <c r="O29" s="554">
        <v>1477</v>
      </c>
      <c r="P29" s="414">
        <v>12.667785</v>
      </c>
      <c r="Q29" s="414">
        <v>9.4211960000000001</v>
      </c>
      <c r="R29" s="414"/>
      <c r="S29" s="67" t="s">
        <v>55</v>
      </c>
      <c r="T29" s="164"/>
      <c r="U29" s="554">
        <v>1187</v>
      </c>
      <c r="V29" s="414">
        <v>10.180543</v>
      </c>
      <c r="W29" s="415">
        <v>6.7232180000000001</v>
      </c>
      <c r="X29" s="554">
        <v>935</v>
      </c>
      <c r="Y29" s="414">
        <v>8.0192139999999998</v>
      </c>
      <c r="Z29" s="414">
        <v>5.8322849999999997</v>
      </c>
      <c r="AA29" s="555">
        <v>1502</v>
      </c>
      <c r="AB29" s="414">
        <v>12.882203000000001</v>
      </c>
      <c r="AC29" s="414">
        <v>8.9601190000000006</v>
      </c>
      <c r="AD29" s="555">
        <v>605</v>
      </c>
      <c r="AE29" s="414">
        <v>5.1889029999999998</v>
      </c>
      <c r="AF29" s="414">
        <v>3.7484419999999998</v>
      </c>
      <c r="AG29" s="555">
        <v>526</v>
      </c>
      <c r="AH29" s="414">
        <v>4.5113440000000002</v>
      </c>
      <c r="AI29" s="414">
        <v>3.0520399999999999</v>
      </c>
      <c r="AJ29" s="414"/>
      <c r="AK29" s="67" t="s">
        <v>55</v>
      </c>
      <c r="AL29" s="164"/>
      <c r="AM29" s="554">
        <v>580</v>
      </c>
      <c r="AN29" s="414">
        <v>4.9744859999999997</v>
      </c>
      <c r="AO29" s="414">
        <v>3.887105</v>
      </c>
      <c r="AP29" s="555">
        <v>518</v>
      </c>
      <c r="AQ29" s="414">
        <v>4.4427300000000001</v>
      </c>
      <c r="AR29" s="415">
        <v>3.3609300000000002</v>
      </c>
      <c r="AS29" s="554">
        <v>294</v>
      </c>
      <c r="AT29" s="414">
        <v>2.52155</v>
      </c>
      <c r="AU29" s="414">
        <v>1.7788189999999999</v>
      </c>
      <c r="AV29" s="555">
        <v>264</v>
      </c>
      <c r="AW29" s="414">
        <v>2.264249</v>
      </c>
      <c r="AX29" s="414">
        <v>1.6786319999999999</v>
      </c>
      <c r="AY29" s="555">
        <v>283</v>
      </c>
      <c r="AZ29" s="414">
        <v>2.427206</v>
      </c>
      <c r="BA29" s="414">
        <v>2.0049399999999999</v>
      </c>
    </row>
    <row r="30" spans="1:53" ht="18.75" customHeight="1" x14ac:dyDescent="0.25">
      <c r="A30" s="67" t="s">
        <v>59</v>
      </c>
      <c r="B30" s="164"/>
      <c r="C30" s="554">
        <v>5713</v>
      </c>
      <c r="D30" s="414">
        <v>48.916874</v>
      </c>
      <c r="E30" s="415">
        <v>34.166544000000002</v>
      </c>
      <c r="F30" s="554">
        <v>5649</v>
      </c>
      <c r="G30" s="414">
        <v>48.368881999999999</v>
      </c>
      <c r="H30" s="415">
        <v>34.940868000000002</v>
      </c>
      <c r="I30" s="554">
        <v>3069</v>
      </c>
      <c r="J30" s="414">
        <v>26.277943</v>
      </c>
      <c r="K30" s="414">
        <v>18.344543999999999</v>
      </c>
      <c r="L30" s="555">
        <v>2505</v>
      </c>
      <c r="M30" s="414">
        <v>21.448761000000001</v>
      </c>
      <c r="N30" s="415">
        <v>15.731166</v>
      </c>
      <c r="O30" s="554">
        <v>1538</v>
      </c>
      <c r="P30" s="414">
        <v>13.168939999999999</v>
      </c>
      <c r="Q30" s="414">
        <v>9.5209679999999999</v>
      </c>
      <c r="R30" s="414"/>
      <c r="S30" s="67" t="s">
        <v>59</v>
      </c>
      <c r="T30" s="164"/>
      <c r="U30" s="554">
        <v>1207</v>
      </c>
      <c r="V30" s="414">
        <v>10.334792</v>
      </c>
      <c r="W30" s="415">
        <v>6.6062500000000002</v>
      </c>
      <c r="X30" s="554">
        <v>1009</v>
      </c>
      <c r="Y30" s="414">
        <v>8.6394409999999997</v>
      </c>
      <c r="Z30" s="414">
        <v>6.2064880000000002</v>
      </c>
      <c r="AA30" s="555">
        <v>1420</v>
      </c>
      <c r="AB30" s="414">
        <v>12.158579</v>
      </c>
      <c r="AC30" s="414">
        <v>8.2584680000000006</v>
      </c>
      <c r="AD30" s="555">
        <v>621</v>
      </c>
      <c r="AE30" s="414">
        <v>5.3172379999999997</v>
      </c>
      <c r="AF30" s="414">
        <v>3.7249270000000001</v>
      </c>
      <c r="AG30" s="555">
        <v>558</v>
      </c>
      <c r="AH30" s="414">
        <v>4.7778080000000003</v>
      </c>
      <c r="AI30" s="414">
        <v>3.182785</v>
      </c>
      <c r="AJ30" s="414"/>
      <c r="AK30" s="67" t="s">
        <v>59</v>
      </c>
      <c r="AL30" s="164"/>
      <c r="AM30" s="554">
        <v>583</v>
      </c>
      <c r="AN30" s="414">
        <v>4.9918670000000001</v>
      </c>
      <c r="AO30" s="414">
        <v>3.8189899999999999</v>
      </c>
      <c r="AP30" s="555">
        <v>533</v>
      </c>
      <c r="AQ30" s="414">
        <v>4.5637480000000004</v>
      </c>
      <c r="AR30" s="415">
        <v>3.3808919999999998</v>
      </c>
      <c r="AS30" s="554">
        <v>306</v>
      </c>
      <c r="AT30" s="414">
        <v>2.620088</v>
      </c>
      <c r="AU30" s="414">
        <v>1.8879980000000001</v>
      </c>
      <c r="AV30" s="555">
        <v>285</v>
      </c>
      <c r="AW30" s="414">
        <v>2.4402780000000002</v>
      </c>
      <c r="AX30" s="414">
        <v>1.6868240000000001</v>
      </c>
      <c r="AY30" s="555">
        <v>315</v>
      </c>
      <c r="AZ30" s="414">
        <v>2.6971500000000002</v>
      </c>
      <c r="BA30" s="414">
        <v>2.1280739999999998</v>
      </c>
    </row>
    <row r="31" spans="1:53" ht="18.75" customHeight="1" x14ac:dyDescent="0.25">
      <c r="A31" s="67" t="s">
        <v>60</v>
      </c>
      <c r="B31" s="164"/>
      <c r="C31" s="554">
        <v>5893</v>
      </c>
      <c r="D31" s="414">
        <v>50.404904999999999</v>
      </c>
      <c r="E31" s="415">
        <v>34.371474999999997</v>
      </c>
      <c r="F31" s="554">
        <v>5554</v>
      </c>
      <c r="G31" s="414">
        <v>47.505319</v>
      </c>
      <c r="H31" s="415">
        <v>33.584435999999997</v>
      </c>
      <c r="I31" s="554">
        <v>3158</v>
      </c>
      <c r="J31" s="414">
        <v>27.011486999999999</v>
      </c>
      <c r="K31" s="414">
        <v>18.381893000000002</v>
      </c>
      <c r="L31" s="555">
        <v>2503</v>
      </c>
      <c r="M31" s="414">
        <v>21.409040999999998</v>
      </c>
      <c r="N31" s="415">
        <v>15.564339</v>
      </c>
      <c r="O31" s="554">
        <v>1677</v>
      </c>
      <c r="P31" s="414">
        <v>14.343972000000001</v>
      </c>
      <c r="Q31" s="414">
        <v>10.113987</v>
      </c>
      <c r="R31" s="414"/>
      <c r="S31" s="67" t="s">
        <v>60</v>
      </c>
      <c r="T31" s="164"/>
      <c r="U31" s="554">
        <v>1218</v>
      </c>
      <c r="V31" s="414">
        <v>10.417983</v>
      </c>
      <c r="W31" s="415">
        <v>6.4778089999999997</v>
      </c>
      <c r="X31" s="554">
        <v>1013</v>
      </c>
      <c r="Y31" s="414">
        <v>8.6645459999999996</v>
      </c>
      <c r="Z31" s="414">
        <v>6.0004520000000001</v>
      </c>
      <c r="AA31" s="555">
        <v>1536</v>
      </c>
      <c r="AB31" s="414">
        <v>13.137949000000001</v>
      </c>
      <c r="AC31" s="414">
        <v>8.6355769999999996</v>
      </c>
      <c r="AD31" s="555">
        <v>658</v>
      </c>
      <c r="AE31" s="414">
        <v>5.6281059999999998</v>
      </c>
      <c r="AF31" s="414">
        <v>3.896347</v>
      </c>
      <c r="AG31" s="555">
        <v>597</v>
      </c>
      <c r="AH31" s="414">
        <v>5.1063510000000001</v>
      </c>
      <c r="AI31" s="414">
        <v>3.29834</v>
      </c>
      <c r="AJ31" s="414"/>
      <c r="AK31" s="67" t="s">
        <v>60</v>
      </c>
      <c r="AL31" s="164"/>
      <c r="AM31" s="554">
        <v>559</v>
      </c>
      <c r="AN31" s="414">
        <v>4.7813239999999997</v>
      </c>
      <c r="AO31" s="414">
        <v>3.5583119999999999</v>
      </c>
      <c r="AP31" s="555">
        <v>533</v>
      </c>
      <c r="AQ31" s="414">
        <v>4.5589370000000002</v>
      </c>
      <c r="AR31" s="415">
        <v>3.303115</v>
      </c>
      <c r="AS31" s="554">
        <v>293</v>
      </c>
      <c r="AT31" s="414">
        <v>2.506132</v>
      </c>
      <c r="AU31" s="414">
        <v>1.742245</v>
      </c>
      <c r="AV31" s="555">
        <v>293</v>
      </c>
      <c r="AW31" s="414">
        <v>2.506132</v>
      </c>
      <c r="AX31" s="414">
        <v>1.7133210000000001</v>
      </c>
      <c r="AY31" s="555">
        <v>311</v>
      </c>
      <c r="AZ31" s="414">
        <v>2.6600929999999998</v>
      </c>
      <c r="BA31" s="414">
        <v>2.189854</v>
      </c>
    </row>
    <row r="32" spans="1:53" ht="18.75" customHeight="1" x14ac:dyDescent="0.25">
      <c r="A32" s="67" t="s">
        <v>98</v>
      </c>
      <c r="B32" s="164"/>
      <c r="C32" s="555">
        <v>5884</v>
      </c>
      <c r="D32" s="414">
        <v>50.269077000000003</v>
      </c>
      <c r="E32" s="415">
        <v>33.480016999999997</v>
      </c>
      <c r="F32" s="554">
        <v>5586</v>
      </c>
      <c r="G32" s="414">
        <v>47.723159000000003</v>
      </c>
      <c r="H32" s="415">
        <v>32.891719000000002</v>
      </c>
      <c r="I32" s="554">
        <v>3212</v>
      </c>
      <c r="J32" s="414">
        <v>27.441243</v>
      </c>
      <c r="K32" s="415">
        <v>18.060381</v>
      </c>
      <c r="L32" s="554">
        <v>2445</v>
      </c>
      <c r="M32" s="414">
        <v>20.888493</v>
      </c>
      <c r="N32" s="415">
        <v>14.797326999999999</v>
      </c>
      <c r="O32" s="554">
        <v>1680</v>
      </c>
      <c r="P32" s="414">
        <v>14.352830000000001</v>
      </c>
      <c r="Q32" s="414">
        <v>9.9255490000000002</v>
      </c>
      <c r="R32" s="414"/>
      <c r="S32" s="67" t="s">
        <v>98</v>
      </c>
      <c r="T32" s="164"/>
      <c r="U32" s="555">
        <v>1231</v>
      </c>
      <c r="V32" s="414">
        <v>10.516864999999999</v>
      </c>
      <c r="W32" s="415">
        <v>6.3939050000000002</v>
      </c>
      <c r="X32" s="554">
        <v>1086</v>
      </c>
      <c r="Y32" s="414">
        <v>9.278079</v>
      </c>
      <c r="Z32" s="414">
        <v>6.3257890000000003</v>
      </c>
      <c r="AA32" s="555">
        <v>1458</v>
      </c>
      <c r="AB32" s="414">
        <v>12.456206</v>
      </c>
      <c r="AC32" s="414">
        <v>8.0198769999999993</v>
      </c>
      <c r="AD32" s="555">
        <v>716</v>
      </c>
      <c r="AE32" s="414">
        <v>6.1170390000000001</v>
      </c>
      <c r="AF32" s="414">
        <v>4.1054469999999998</v>
      </c>
      <c r="AG32" s="555">
        <v>604</v>
      </c>
      <c r="AH32" s="414">
        <v>5.1601840000000001</v>
      </c>
      <c r="AI32" s="414">
        <v>3.1863100000000002</v>
      </c>
      <c r="AJ32" s="414"/>
      <c r="AK32" s="67" t="s">
        <v>98</v>
      </c>
      <c r="AL32" s="164"/>
      <c r="AM32" s="555">
        <v>620</v>
      </c>
      <c r="AN32" s="414">
        <v>5.2968780000000004</v>
      </c>
      <c r="AO32" s="414">
        <v>3.8985159999999999</v>
      </c>
      <c r="AP32" s="555">
        <v>606</v>
      </c>
      <c r="AQ32" s="414">
        <v>5.1772710000000002</v>
      </c>
      <c r="AR32" s="415">
        <v>3.7167479999999999</v>
      </c>
      <c r="AS32" s="554">
        <v>288</v>
      </c>
      <c r="AT32" s="414">
        <v>2.4604849999999998</v>
      </c>
      <c r="AU32" s="414">
        <v>1.6648270000000001</v>
      </c>
      <c r="AV32" s="555">
        <v>328</v>
      </c>
      <c r="AW32" s="414">
        <v>2.802219</v>
      </c>
      <c r="AX32" s="414">
        <v>1.860339</v>
      </c>
      <c r="AY32" s="555">
        <v>307</v>
      </c>
      <c r="AZ32" s="414">
        <v>2.6228090000000002</v>
      </c>
      <c r="BA32" s="414">
        <v>2.0676950000000001</v>
      </c>
    </row>
    <row r="33" spans="1:53" ht="18.75" customHeight="1" x14ac:dyDescent="0.25">
      <c r="A33" s="67" t="s">
        <v>99</v>
      </c>
      <c r="B33" s="164"/>
      <c r="C33" s="554">
        <v>5961</v>
      </c>
      <c r="D33" s="414">
        <v>50.880623</v>
      </c>
      <c r="E33" s="415">
        <v>33.159745000000001</v>
      </c>
      <c r="F33" s="554">
        <v>5619</v>
      </c>
      <c r="G33" s="414">
        <v>47.961452999999999</v>
      </c>
      <c r="H33" s="415">
        <v>32.070346000000001</v>
      </c>
      <c r="I33" s="554">
        <v>3288</v>
      </c>
      <c r="J33" s="414">
        <v>28.065003999999998</v>
      </c>
      <c r="K33" s="414">
        <v>18.094787</v>
      </c>
      <c r="L33" s="555">
        <v>2700</v>
      </c>
      <c r="M33" s="414">
        <v>23.04608</v>
      </c>
      <c r="N33" s="415">
        <v>15.864691000000001</v>
      </c>
      <c r="O33" s="554">
        <v>1620</v>
      </c>
      <c r="P33" s="414">
        <v>13.827648</v>
      </c>
      <c r="Q33" s="414">
        <v>9.3493069999999996</v>
      </c>
      <c r="R33" s="414"/>
      <c r="S33" s="67" t="s">
        <v>99</v>
      </c>
      <c r="T33" s="164"/>
      <c r="U33" s="554">
        <v>1347</v>
      </c>
      <c r="V33" s="414">
        <v>11.497432999999999</v>
      </c>
      <c r="W33" s="415">
        <v>6.7931379999999999</v>
      </c>
      <c r="X33" s="554">
        <v>1107</v>
      </c>
      <c r="Y33" s="414">
        <v>9.448893</v>
      </c>
      <c r="Z33" s="414">
        <v>6.2677800000000001</v>
      </c>
      <c r="AA33" s="555">
        <v>1421</v>
      </c>
      <c r="AB33" s="414">
        <v>12.129066</v>
      </c>
      <c r="AC33" s="414">
        <v>7.6321019999999997</v>
      </c>
      <c r="AD33" s="555">
        <v>691</v>
      </c>
      <c r="AE33" s="414">
        <v>5.8980889999999997</v>
      </c>
      <c r="AF33" s="414">
        <v>3.866384</v>
      </c>
      <c r="AG33" s="555">
        <v>594</v>
      </c>
      <c r="AH33" s="414">
        <v>5.070138</v>
      </c>
      <c r="AI33" s="414">
        <v>3.1245759999999998</v>
      </c>
      <c r="AJ33" s="414"/>
      <c r="AK33" s="67" t="s">
        <v>99</v>
      </c>
      <c r="AL33" s="164"/>
      <c r="AM33" s="554">
        <v>625</v>
      </c>
      <c r="AN33" s="414">
        <v>5.3347410000000002</v>
      </c>
      <c r="AO33" s="414">
        <v>3.737984</v>
      </c>
      <c r="AP33" s="555">
        <v>532</v>
      </c>
      <c r="AQ33" s="414">
        <v>4.5409309999999996</v>
      </c>
      <c r="AR33" s="415">
        <v>3.1910820000000002</v>
      </c>
      <c r="AS33" s="554">
        <v>352</v>
      </c>
      <c r="AT33" s="414">
        <v>3.0045259999999998</v>
      </c>
      <c r="AU33" s="414">
        <v>2.0001660000000001</v>
      </c>
      <c r="AV33" s="555">
        <v>287</v>
      </c>
      <c r="AW33" s="414">
        <v>2.449713</v>
      </c>
      <c r="AX33" s="414">
        <v>1.5397890000000001</v>
      </c>
      <c r="AY33" s="555">
        <v>315</v>
      </c>
      <c r="AZ33" s="414">
        <v>2.6887089999999998</v>
      </c>
      <c r="BA33" s="414">
        <v>2.0732119999999998</v>
      </c>
    </row>
    <row r="34" spans="1:53" ht="18.75" customHeight="1" x14ac:dyDescent="0.25">
      <c r="A34" s="67" t="s">
        <v>100</v>
      </c>
      <c r="B34" s="164"/>
      <c r="C34" s="554">
        <v>5837</v>
      </c>
      <c r="D34" s="414">
        <v>49.806198000000002</v>
      </c>
      <c r="E34" s="415">
        <v>31.556822</v>
      </c>
      <c r="F34" s="554">
        <v>5749</v>
      </c>
      <c r="G34" s="414">
        <v>49.055307999999997</v>
      </c>
      <c r="H34" s="415">
        <v>31.778918000000001</v>
      </c>
      <c r="I34" s="554">
        <v>3298</v>
      </c>
      <c r="J34" s="414">
        <v>28.141311999999999</v>
      </c>
      <c r="K34" s="414">
        <v>17.649584000000001</v>
      </c>
      <c r="L34" s="555">
        <v>2643</v>
      </c>
      <c r="M34" s="414">
        <v>22.552301</v>
      </c>
      <c r="N34" s="415">
        <v>15.173164999999999</v>
      </c>
      <c r="O34" s="554">
        <v>1659</v>
      </c>
      <c r="P34" s="414">
        <v>14.155984999999999</v>
      </c>
      <c r="Q34" s="414">
        <v>9.3327349999999996</v>
      </c>
      <c r="R34" s="414"/>
      <c r="S34" s="67" t="s">
        <v>100</v>
      </c>
      <c r="T34" s="164"/>
      <c r="U34" s="554">
        <v>1392</v>
      </c>
      <c r="V34" s="414">
        <v>11.877715999999999</v>
      </c>
      <c r="W34" s="415">
        <v>6.8822559999999999</v>
      </c>
      <c r="X34" s="554">
        <v>1139</v>
      </c>
      <c r="Y34" s="414">
        <v>9.7189069999999997</v>
      </c>
      <c r="Z34" s="414">
        <v>6.2812919999999997</v>
      </c>
      <c r="AA34" s="555">
        <v>1457</v>
      </c>
      <c r="AB34" s="414">
        <v>12.432351000000001</v>
      </c>
      <c r="AC34" s="414">
        <v>7.5973100000000002</v>
      </c>
      <c r="AD34" s="555">
        <v>709</v>
      </c>
      <c r="AE34" s="414">
        <v>6.049785</v>
      </c>
      <c r="AF34" s="414">
        <v>3.908458</v>
      </c>
      <c r="AG34" s="555">
        <v>635</v>
      </c>
      <c r="AH34" s="414">
        <v>5.418355</v>
      </c>
      <c r="AI34" s="414">
        <v>3.1892499999999999</v>
      </c>
      <c r="AJ34" s="414"/>
      <c r="AK34" s="67" t="s">
        <v>100</v>
      </c>
      <c r="AL34" s="164"/>
      <c r="AM34" s="554">
        <v>595</v>
      </c>
      <c r="AN34" s="414">
        <v>5.0770410000000004</v>
      </c>
      <c r="AO34" s="414">
        <v>3.6152920000000002</v>
      </c>
      <c r="AP34" s="555">
        <v>489</v>
      </c>
      <c r="AQ34" s="414">
        <v>4.1725599999999998</v>
      </c>
      <c r="AR34" s="415">
        <v>2.8826830000000001</v>
      </c>
      <c r="AS34" s="554">
        <v>326</v>
      </c>
      <c r="AT34" s="414">
        <v>2.7817059999999998</v>
      </c>
      <c r="AU34" s="414">
        <v>1.745854</v>
      </c>
      <c r="AV34" s="555">
        <v>284</v>
      </c>
      <c r="AW34" s="414">
        <v>2.423327</v>
      </c>
      <c r="AX34" s="414">
        <v>1.5229550000000001</v>
      </c>
      <c r="AY34" s="555">
        <v>333</v>
      </c>
      <c r="AZ34" s="414">
        <v>2.8414359999999999</v>
      </c>
      <c r="BA34" s="414">
        <v>2.136717</v>
      </c>
    </row>
    <row r="35" spans="1:53" ht="18.75" customHeight="1" x14ac:dyDescent="0.25">
      <c r="A35" s="762" t="s">
        <v>103</v>
      </c>
      <c r="B35" s="764"/>
      <c r="C35" s="541">
        <v>5913</v>
      </c>
      <c r="D35" s="416">
        <v>50.468381999999998</v>
      </c>
      <c r="E35" s="417">
        <v>31.099083</v>
      </c>
      <c r="F35" s="541">
        <v>5576</v>
      </c>
      <c r="G35" s="416">
        <v>47.592033999999998</v>
      </c>
      <c r="H35" s="417">
        <v>30.000074000000001</v>
      </c>
      <c r="I35" s="541">
        <v>3340</v>
      </c>
      <c r="J35" s="416">
        <v>28.507422999999999</v>
      </c>
      <c r="K35" s="416">
        <v>17.406006000000001</v>
      </c>
      <c r="L35" s="542">
        <v>2779</v>
      </c>
      <c r="M35" s="416">
        <v>23.719201000000002</v>
      </c>
      <c r="N35" s="417">
        <v>15.616688</v>
      </c>
      <c r="O35" s="541">
        <v>1792</v>
      </c>
      <c r="P35" s="416">
        <v>15.295000999999999</v>
      </c>
      <c r="Q35" s="416">
        <v>9.9002320000000008</v>
      </c>
      <c r="R35" s="414"/>
      <c r="S35" s="762" t="s">
        <v>103</v>
      </c>
      <c r="T35" s="764"/>
      <c r="U35" s="541">
        <v>1377</v>
      </c>
      <c r="V35" s="416">
        <v>11.752910999999999</v>
      </c>
      <c r="W35" s="417">
        <v>6.60588</v>
      </c>
      <c r="X35" s="541">
        <v>1220</v>
      </c>
      <c r="Y35" s="416">
        <v>10.412891</v>
      </c>
      <c r="Z35" s="416">
        <v>6.4510959999999997</v>
      </c>
      <c r="AA35" s="542">
        <v>1385</v>
      </c>
      <c r="AB35" s="416">
        <v>11.821192</v>
      </c>
      <c r="AC35" s="416">
        <v>7.0975570000000001</v>
      </c>
      <c r="AD35" s="542">
        <v>697</v>
      </c>
      <c r="AE35" s="416">
        <v>5.9490040000000004</v>
      </c>
      <c r="AF35" s="416">
        <v>3.7880919999999998</v>
      </c>
      <c r="AG35" s="542">
        <v>659</v>
      </c>
      <c r="AH35" s="416">
        <v>5.6246679999999998</v>
      </c>
      <c r="AI35" s="416">
        <v>3.2555540000000001</v>
      </c>
      <c r="AJ35" s="414"/>
      <c r="AK35" s="762" t="s">
        <v>103</v>
      </c>
      <c r="AL35" s="764"/>
      <c r="AM35" s="541">
        <v>636</v>
      </c>
      <c r="AN35" s="416">
        <v>5.4283599999999996</v>
      </c>
      <c r="AO35" s="416">
        <v>3.849227</v>
      </c>
      <c r="AP35" s="542">
        <v>504</v>
      </c>
      <c r="AQ35" s="416">
        <v>4.3017190000000003</v>
      </c>
      <c r="AR35" s="417">
        <v>2.8899859999999999</v>
      </c>
      <c r="AS35" s="541">
        <v>379</v>
      </c>
      <c r="AT35" s="416">
        <v>3.2348240000000001</v>
      </c>
      <c r="AU35" s="416">
        <v>2.0260129999999998</v>
      </c>
      <c r="AV35" s="542">
        <v>278</v>
      </c>
      <c r="AW35" s="416">
        <v>2.3727740000000002</v>
      </c>
      <c r="AX35" s="416">
        <v>1.4421109999999999</v>
      </c>
      <c r="AY35" s="542">
        <v>333</v>
      </c>
      <c r="AZ35" s="416">
        <v>2.8422070000000001</v>
      </c>
      <c r="BA35" s="416">
        <v>2.1408450000000001</v>
      </c>
    </row>
    <row r="36" spans="1:53" s="626" customFormat="1" ht="14.45" customHeight="1" x14ac:dyDescent="0.25">
      <c r="A36" s="625" t="s">
        <v>483</v>
      </c>
      <c r="S36" s="625" t="s">
        <v>483</v>
      </c>
      <c r="Y36" s="625"/>
      <c r="AK36" s="625" t="s">
        <v>483</v>
      </c>
      <c r="AZ36" s="625"/>
    </row>
    <row r="37" spans="1:53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580" t="s">
        <v>484</v>
      </c>
      <c r="T37" s="630"/>
      <c r="U37" s="630"/>
      <c r="V37" s="630"/>
      <c r="W37" s="630"/>
      <c r="X37" s="630"/>
      <c r="Y37" s="58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580" t="s">
        <v>484</v>
      </c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630"/>
      <c r="AX37" s="630"/>
      <c r="AY37" s="630"/>
      <c r="AZ37" s="580"/>
      <c r="BA37" s="630"/>
    </row>
    <row r="38" spans="1:53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580" t="s">
        <v>485</v>
      </c>
      <c r="T38" s="630"/>
      <c r="U38" s="630"/>
      <c r="V38" s="630"/>
      <c r="W38" s="630"/>
      <c r="X38" s="630"/>
      <c r="Y38" s="58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580" t="s">
        <v>485</v>
      </c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630"/>
      <c r="AX38" s="630"/>
      <c r="AY38" s="630"/>
      <c r="AZ38" s="580"/>
      <c r="BA38" s="630"/>
    </row>
  </sheetData>
  <mergeCells count="24">
    <mergeCell ref="S3:S4"/>
    <mergeCell ref="T3:T4"/>
    <mergeCell ref="A1:Q1"/>
    <mergeCell ref="S1:AI1"/>
    <mergeCell ref="AK1:BA1"/>
    <mergeCell ref="A3:A4"/>
    <mergeCell ref="B3:B4"/>
    <mergeCell ref="O3:Q3"/>
    <mergeCell ref="AP3:AR3"/>
    <mergeCell ref="AS3:AU3"/>
    <mergeCell ref="AM3:AO3"/>
    <mergeCell ref="AK3:AK4"/>
    <mergeCell ref="C3:E3"/>
    <mergeCell ref="F3:H3"/>
    <mergeCell ref="I3:K3"/>
    <mergeCell ref="L3:N3"/>
    <mergeCell ref="U3:W3"/>
    <mergeCell ref="X3:Z3"/>
    <mergeCell ref="AV3:AX3"/>
    <mergeCell ref="AY3:BA3"/>
    <mergeCell ref="AA3:AC3"/>
    <mergeCell ref="AL3:AL4"/>
    <mergeCell ref="AG3:AI3"/>
    <mergeCell ref="AD3:A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fitToWidth="0" orientation="landscape" r:id="rId1"/>
  <headerFooter alignWithMargins="0"/>
  <colBreaks count="2" manualBreakCount="2">
    <brk id="18" max="37" man="1"/>
    <brk id="36" max="37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syncVertical="1" syncRef="A1">
    <pageSetUpPr fitToPage="1"/>
  </sheetPr>
  <dimension ref="A1:BA38"/>
  <sheetViews>
    <sheetView view="pageBreakPreview" zoomScale="90" zoomScaleNormal="90" zoomScaleSheetLayoutView="90" workbookViewId="0">
      <selection activeCell="BH20" sqref="BH20"/>
    </sheetView>
  </sheetViews>
  <sheetFormatPr defaultRowHeight="15.75" x14ac:dyDescent="0.25"/>
  <cols>
    <col min="1" max="1" width="18.75" style="37" customWidth="1"/>
    <col min="2" max="2" width="3.25" style="113" customWidth="1"/>
    <col min="3" max="11" width="9.875" style="67" customWidth="1"/>
    <col min="12" max="14" width="9.875" style="78" customWidth="1"/>
    <col min="15" max="17" width="9.875" style="67" customWidth="1"/>
    <col min="18" max="18" width="4" style="67" customWidth="1"/>
    <col min="19" max="19" width="18.75" style="37" customWidth="1"/>
    <col min="20" max="20" width="3.25" style="37" customWidth="1"/>
    <col min="21" max="35" width="9.875" style="37" customWidth="1"/>
    <col min="36" max="36" width="3.75" style="37" customWidth="1"/>
    <col min="37" max="37" width="18.75" style="37" customWidth="1"/>
    <col min="38" max="38" width="3.25" style="37" customWidth="1"/>
    <col min="39" max="53" width="9.875" style="37" customWidth="1"/>
    <col min="54" max="16384" width="9" style="37"/>
  </cols>
  <sheetData>
    <row r="1" spans="1:53" ht="25.5" customHeight="1" x14ac:dyDescent="0.25">
      <c r="A1" s="892" t="s">
        <v>846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761"/>
      <c r="S1" s="892" t="s">
        <v>294</v>
      </c>
      <c r="T1" s="892"/>
      <c r="U1" s="892"/>
      <c r="V1" s="892"/>
      <c r="W1" s="892"/>
      <c r="X1" s="892"/>
      <c r="Y1" s="892"/>
      <c r="Z1" s="892"/>
      <c r="AA1" s="892"/>
      <c r="AB1" s="892"/>
      <c r="AC1" s="892"/>
      <c r="AD1" s="892"/>
      <c r="AE1" s="892"/>
      <c r="AF1" s="892"/>
      <c r="AG1" s="892"/>
      <c r="AH1" s="892"/>
      <c r="AI1" s="892"/>
      <c r="AJ1" s="761"/>
      <c r="AK1" s="892" t="s">
        <v>847</v>
      </c>
      <c r="AL1" s="892"/>
      <c r="AM1" s="892"/>
      <c r="AN1" s="892"/>
      <c r="AO1" s="892"/>
      <c r="AP1" s="892"/>
      <c r="AQ1" s="892"/>
      <c r="AR1" s="892"/>
      <c r="AS1" s="892"/>
      <c r="AT1" s="892"/>
      <c r="AU1" s="892"/>
      <c r="AV1" s="892"/>
      <c r="AW1" s="892"/>
      <c r="AX1" s="892"/>
      <c r="AY1" s="892"/>
      <c r="AZ1" s="892"/>
      <c r="BA1" s="892"/>
    </row>
    <row r="2" spans="1:53" ht="15.6" customHeight="1" x14ac:dyDescent="0.25">
      <c r="C2" s="262"/>
      <c r="D2" s="262"/>
      <c r="E2" s="262"/>
      <c r="F2" s="263" t="s">
        <v>0</v>
      </c>
      <c r="G2" s="263"/>
      <c r="H2" s="263"/>
      <c r="L2" s="37"/>
      <c r="M2" s="37"/>
      <c r="N2" s="113"/>
      <c r="Q2" s="436" t="s">
        <v>848</v>
      </c>
      <c r="R2" s="436"/>
      <c r="T2" s="113"/>
      <c r="U2" s="262"/>
      <c r="V2" s="262"/>
      <c r="W2" s="262"/>
      <c r="X2" s="263" t="s">
        <v>0</v>
      </c>
      <c r="Y2" s="263"/>
      <c r="Z2" s="263"/>
      <c r="AC2" s="113"/>
      <c r="AD2" s="67"/>
      <c r="AE2" s="67"/>
      <c r="AF2" s="67"/>
      <c r="AG2" s="67"/>
      <c r="AH2" s="67"/>
      <c r="AI2" s="436" t="s">
        <v>292</v>
      </c>
      <c r="AJ2" s="436"/>
      <c r="AL2" s="113"/>
      <c r="AM2" s="262"/>
      <c r="AN2" s="262"/>
      <c r="AP2" s="263" t="s">
        <v>0</v>
      </c>
      <c r="AQ2" s="263"/>
      <c r="AR2" s="263"/>
      <c r="AS2" s="67"/>
      <c r="AT2" s="67"/>
      <c r="AU2" s="67"/>
      <c r="AX2" s="113"/>
      <c r="AY2" s="67"/>
      <c r="AZ2" s="67"/>
      <c r="BA2" s="436" t="s">
        <v>292</v>
      </c>
    </row>
    <row r="3" spans="1:53" ht="27" customHeight="1" x14ac:dyDescent="0.25">
      <c r="A3" s="893" t="s">
        <v>54</v>
      </c>
      <c r="B3" s="895"/>
      <c r="C3" s="910" t="s">
        <v>849</v>
      </c>
      <c r="D3" s="898"/>
      <c r="E3" s="899"/>
      <c r="F3" s="910" t="s">
        <v>850</v>
      </c>
      <c r="G3" s="898"/>
      <c r="H3" s="899"/>
      <c r="I3" s="910" t="s">
        <v>608</v>
      </c>
      <c r="J3" s="898"/>
      <c r="K3" s="899"/>
      <c r="L3" s="910" t="s">
        <v>609</v>
      </c>
      <c r="M3" s="898"/>
      <c r="N3" s="899"/>
      <c r="O3" s="905" t="s">
        <v>610</v>
      </c>
      <c r="P3" s="901"/>
      <c r="Q3" s="901"/>
      <c r="R3" s="560"/>
      <c r="S3" s="893" t="s">
        <v>54</v>
      </c>
      <c r="T3" s="895"/>
      <c r="U3" s="897" t="s">
        <v>851</v>
      </c>
      <c r="V3" s="898"/>
      <c r="W3" s="899"/>
      <c r="X3" s="897" t="s">
        <v>370</v>
      </c>
      <c r="Y3" s="898"/>
      <c r="Z3" s="899"/>
      <c r="AA3" s="897" t="s">
        <v>852</v>
      </c>
      <c r="AB3" s="898"/>
      <c r="AC3" s="899"/>
      <c r="AD3" s="897" t="s">
        <v>350</v>
      </c>
      <c r="AE3" s="898"/>
      <c r="AF3" s="899"/>
      <c r="AG3" s="897" t="s">
        <v>353</v>
      </c>
      <c r="AH3" s="898"/>
      <c r="AI3" s="898"/>
      <c r="AJ3" s="560"/>
      <c r="AK3" s="893" t="s">
        <v>54</v>
      </c>
      <c r="AL3" s="895"/>
      <c r="AM3" s="900" t="s">
        <v>352</v>
      </c>
      <c r="AN3" s="901"/>
      <c r="AO3" s="901"/>
      <c r="AP3" s="900" t="s">
        <v>853</v>
      </c>
      <c r="AQ3" s="901"/>
      <c r="AR3" s="901"/>
      <c r="AS3" s="900" t="s">
        <v>854</v>
      </c>
      <c r="AT3" s="901"/>
      <c r="AU3" s="901"/>
      <c r="AV3" s="905" t="s">
        <v>562</v>
      </c>
      <c r="AW3" s="919"/>
      <c r="AX3" s="919"/>
      <c r="AY3" s="916" t="s">
        <v>356</v>
      </c>
      <c r="AZ3" s="904"/>
      <c r="BA3" s="904"/>
    </row>
    <row r="4" spans="1:53" ht="38.1" customHeight="1" x14ac:dyDescent="0.25">
      <c r="A4" s="894"/>
      <c r="B4" s="896"/>
      <c r="C4" s="564" t="s">
        <v>855</v>
      </c>
      <c r="D4" s="565" t="s">
        <v>232</v>
      </c>
      <c r="E4" s="566" t="s">
        <v>856</v>
      </c>
      <c r="F4" s="564" t="s">
        <v>855</v>
      </c>
      <c r="G4" s="565" t="s">
        <v>232</v>
      </c>
      <c r="H4" s="566" t="s">
        <v>231</v>
      </c>
      <c r="I4" s="564" t="s">
        <v>771</v>
      </c>
      <c r="J4" s="565" t="s">
        <v>232</v>
      </c>
      <c r="K4" s="566" t="s">
        <v>772</v>
      </c>
      <c r="L4" s="564" t="s">
        <v>855</v>
      </c>
      <c r="M4" s="565" t="s">
        <v>232</v>
      </c>
      <c r="N4" s="566" t="s">
        <v>772</v>
      </c>
      <c r="O4" s="564" t="s">
        <v>771</v>
      </c>
      <c r="P4" s="565" t="s">
        <v>232</v>
      </c>
      <c r="Q4" s="567" t="s">
        <v>772</v>
      </c>
      <c r="R4" s="568"/>
      <c r="S4" s="894"/>
      <c r="T4" s="896"/>
      <c r="U4" s="564" t="s">
        <v>771</v>
      </c>
      <c r="V4" s="565" t="s">
        <v>232</v>
      </c>
      <c r="W4" s="566" t="s">
        <v>772</v>
      </c>
      <c r="X4" s="564" t="s">
        <v>771</v>
      </c>
      <c r="Y4" s="565" t="s">
        <v>232</v>
      </c>
      <c r="Z4" s="566" t="s">
        <v>772</v>
      </c>
      <c r="AA4" s="564" t="s">
        <v>771</v>
      </c>
      <c r="AB4" s="565" t="s">
        <v>232</v>
      </c>
      <c r="AC4" s="566" t="s">
        <v>772</v>
      </c>
      <c r="AD4" s="564" t="s">
        <v>771</v>
      </c>
      <c r="AE4" s="565" t="s">
        <v>232</v>
      </c>
      <c r="AF4" s="566" t="s">
        <v>772</v>
      </c>
      <c r="AG4" s="564" t="s">
        <v>771</v>
      </c>
      <c r="AH4" s="565" t="s">
        <v>232</v>
      </c>
      <c r="AI4" s="567" t="s">
        <v>772</v>
      </c>
      <c r="AJ4" s="568"/>
      <c r="AK4" s="894"/>
      <c r="AL4" s="896"/>
      <c r="AM4" s="564" t="s">
        <v>771</v>
      </c>
      <c r="AN4" s="565" t="s">
        <v>232</v>
      </c>
      <c r="AO4" s="567" t="s">
        <v>772</v>
      </c>
      <c r="AP4" s="564" t="s">
        <v>771</v>
      </c>
      <c r="AQ4" s="565" t="s">
        <v>232</v>
      </c>
      <c r="AR4" s="566" t="s">
        <v>772</v>
      </c>
      <c r="AS4" s="564" t="s">
        <v>771</v>
      </c>
      <c r="AT4" s="565" t="s">
        <v>232</v>
      </c>
      <c r="AU4" s="566" t="s">
        <v>772</v>
      </c>
      <c r="AV4" s="564" t="s">
        <v>771</v>
      </c>
      <c r="AW4" s="565" t="s">
        <v>232</v>
      </c>
      <c r="AX4" s="566" t="s">
        <v>772</v>
      </c>
      <c r="AY4" s="564" t="s">
        <v>771</v>
      </c>
      <c r="AZ4" s="565" t="s">
        <v>232</v>
      </c>
      <c r="BA4" s="569" t="s">
        <v>772</v>
      </c>
    </row>
    <row r="5" spans="1:53" ht="18.75" customHeight="1" x14ac:dyDescent="0.25">
      <c r="A5" s="113" t="s">
        <v>358</v>
      </c>
      <c r="B5" s="473"/>
      <c r="C5" s="537"/>
      <c r="D5" s="36"/>
      <c r="E5" s="121"/>
      <c r="F5" s="437"/>
      <c r="G5" s="36"/>
      <c r="H5" s="36"/>
      <c r="I5" s="538"/>
      <c r="J5" s="36"/>
      <c r="K5" s="36"/>
      <c r="L5" s="538"/>
      <c r="M5" s="36"/>
      <c r="N5" s="121"/>
      <c r="O5" s="437"/>
      <c r="P5" s="36"/>
      <c r="Q5" s="36"/>
      <c r="R5" s="36"/>
      <c r="S5" s="113" t="s">
        <v>358</v>
      </c>
      <c r="T5" s="473"/>
      <c r="U5" s="537"/>
      <c r="V5" s="36"/>
      <c r="W5" s="121"/>
      <c r="X5" s="36"/>
      <c r="Y5" s="36"/>
      <c r="Z5" s="36"/>
      <c r="AA5" s="538"/>
      <c r="AB5" s="36"/>
      <c r="AC5" s="36"/>
      <c r="AD5" s="437"/>
      <c r="AE5" s="36"/>
      <c r="AF5" s="36"/>
      <c r="AG5" s="538"/>
      <c r="AH5" s="36"/>
      <c r="AI5" s="550"/>
      <c r="AJ5" s="36"/>
      <c r="AK5" s="113" t="s">
        <v>358</v>
      </c>
      <c r="AL5" s="763"/>
      <c r="AM5" s="538"/>
      <c r="AN5" s="36"/>
      <c r="AO5" s="556"/>
      <c r="AP5" s="550"/>
      <c r="AQ5" s="36"/>
      <c r="AR5" s="36"/>
      <c r="AS5" s="538"/>
      <c r="AT5" s="36"/>
      <c r="AU5" s="36"/>
      <c r="AV5" s="538"/>
      <c r="AW5" s="36"/>
      <c r="AX5" s="121"/>
      <c r="AY5" s="538"/>
      <c r="AZ5" s="36"/>
      <c r="BA5" s="36"/>
    </row>
    <row r="6" spans="1:53" ht="18.75" customHeight="1" x14ac:dyDescent="0.25">
      <c r="A6" s="67" t="s">
        <v>101</v>
      </c>
      <c r="B6" s="164"/>
      <c r="C6" s="539">
        <v>2496</v>
      </c>
      <c r="D6" s="36">
        <v>21.931967835971225</v>
      </c>
      <c r="E6" s="121">
        <v>16.664444405369505</v>
      </c>
      <c r="F6" s="539">
        <v>1600</v>
      </c>
      <c r="G6" s="36">
        <v>14.06195203846154</v>
      </c>
      <c r="H6" s="121">
        <v>11.077880816802573</v>
      </c>
      <c r="I6" s="539">
        <v>1861</v>
      </c>
      <c r="J6" s="36">
        <v>16.357674443817963</v>
      </c>
      <c r="K6" s="121">
        <v>12.27362861292794</v>
      </c>
      <c r="L6" s="539">
        <v>2190</v>
      </c>
      <c r="M6" s="36">
        <v>19.23793447014361</v>
      </c>
      <c r="N6" s="121">
        <v>14.87811426425419</v>
      </c>
      <c r="O6" s="539">
        <v>581</v>
      </c>
      <c r="P6" s="36">
        <v>5.1064448367537318</v>
      </c>
      <c r="Q6" s="36">
        <v>3.874899076533076</v>
      </c>
      <c r="R6" s="36"/>
      <c r="S6" s="67" t="s">
        <v>101</v>
      </c>
      <c r="T6" s="164"/>
      <c r="U6" s="539">
        <v>798</v>
      </c>
      <c r="V6" s="36">
        <v>7.0277930612691462</v>
      </c>
      <c r="W6" s="121">
        <v>5.2676240782390282</v>
      </c>
      <c r="X6" s="539">
        <v>427</v>
      </c>
      <c r="Y6" s="36">
        <v>3.7545179358974363</v>
      </c>
      <c r="Z6" s="121">
        <v>2.9556791093797976</v>
      </c>
      <c r="AA6" s="539">
        <v>350</v>
      </c>
      <c r="AB6" s="36">
        <v>3.0743941506276151</v>
      </c>
      <c r="AC6" s="121">
        <v>2.3724354102836203</v>
      </c>
      <c r="AD6" s="539">
        <v>747</v>
      </c>
      <c r="AE6" s="36">
        <v>6.5637863200612552</v>
      </c>
      <c r="AF6" s="121">
        <v>4.9461974227076757</v>
      </c>
      <c r="AG6" s="539">
        <v>172</v>
      </c>
      <c r="AH6" s="36">
        <v>1.5103821215189874</v>
      </c>
      <c r="AI6" s="36">
        <v>1.2033557845099612</v>
      </c>
      <c r="AJ6" s="36"/>
      <c r="AK6" s="67" t="s">
        <v>101</v>
      </c>
      <c r="AL6" s="164"/>
      <c r="AM6" s="539">
        <v>379</v>
      </c>
      <c r="AN6" s="36">
        <v>3.3279953913043481</v>
      </c>
      <c r="AO6" s="121">
        <v>2.784512901873831</v>
      </c>
      <c r="AP6" s="539">
        <v>235</v>
      </c>
      <c r="AQ6" s="36">
        <v>2.0650789532163745</v>
      </c>
      <c r="AR6" s="121">
        <v>1.52183633356556</v>
      </c>
      <c r="AS6" s="539">
        <v>253</v>
      </c>
      <c r="AT6" s="36">
        <v>2.227307382352941</v>
      </c>
      <c r="AU6" s="121">
        <v>1.6909266574271993</v>
      </c>
      <c r="AV6" s="539">
        <v>150</v>
      </c>
      <c r="AW6" s="36">
        <v>1.3150040685483873</v>
      </c>
      <c r="AX6" s="121">
        <v>1.0196787195674981</v>
      </c>
      <c r="AY6" s="539">
        <v>149</v>
      </c>
      <c r="AZ6" s="36">
        <v>1.3086373548387098</v>
      </c>
      <c r="BA6" s="36">
        <v>1.1644179092695479</v>
      </c>
    </row>
    <row r="7" spans="1:53" ht="18.75" customHeight="1" x14ac:dyDescent="0.25">
      <c r="A7" s="67" t="s">
        <v>51</v>
      </c>
      <c r="B7" s="164"/>
      <c r="C7" s="539">
        <v>2642</v>
      </c>
      <c r="D7" s="36">
        <v>23.074785453237411</v>
      </c>
      <c r="E7" s="121">
        <v>17.025627740391212</v>
      </c>
      <c r="F7" s="539">
        <v>1650</v>
      </c>
      <c r="G7" s="36">
        <v>14.41544226923077</v>
      </c>
      <c r="H7" s="121">
        <v>11.027323587698843</v>
      </c>
      <c r="I7" s="539">
        <v>2052</v>
      </c>
      <c r="J7" s="36">
        <v>17.928622754732181</v>
      </c>
      <c r="K7" s="121">
        <v>12.973684882585189</v>
      </c>
      <c r="L7" s="539">
        <v>2315</v>
      </c>
      <c r="M7" s="36">
        <v>20.21970866213152</v>
      </c>
      <c r="N7" s="121">
        <v>15.008171667512809</v>
      </c>
      <c r="O7" s="539">
        <v>620</v>
      </c>
      <c r="P7" s="36">
        <v>5.4145322453358213</v>
      </c>
      <c r="Q7" s="36">
        <v>3.9970350814563091</v>
      </c>
      <c r="R7" s="36"/>
      <c r="S7" s="67" t="s">
        <v>51</v>
      </c>
      <c r="T7" s="164"/>
      <c r="U7" s="539">
        <v>848</v>
      </c>
      <c r="V7" s="36">
        <v>7.42800701750547</v>
      </c>
      <c r="W7" s="121">
        <v>5.3420111212624377</v>
      </c>
      <c r="X7" s="539">
        <v>452</v>
      </c>
      <c r="Y7" s="36">
        <v>3.9490172884615387</v>
      </c>
      <c r="Z7" s="121">
        <v>2.9953758473769541</v>
      </c>
      <c r="AA7" s="539">
        <v>381</v>
      </c>
      <c r="AB7" s="36">
        <v>3.3245861924686193</v>
      </c>
      <c r="AC7" s="121">
        <v>2.4673400681060209</v>
      </c>
      <c r="AD7" s="539">
        <v>691</v>
      </c>
      <c r="AE7" s="36">
        <v>6.0384101715160794</v>
      </c>
      <c r="AF7" s="121">
        <v>4.4405257345307758</v>
      </c>
      <c r="AG7" s="539">
        <v>156</v>
      </c>
      <c r="AH7" s="36">
        <v>1.3658932936708861</v>
      </c>
      <c r="AI7" s="36">
        <v>1.0462430566397967</v>
      </c>
      <c r="AJ7" s="36"/>
      <c r="AK7" s="67" t="s">
        <v>51</v>
      </c>
      <c r="AL7" s="164"/>
      <c r="AM7" s="539">
        <v>365</v>
      </c>
      <c r="AN7" s="36">
        <v>3.1910781304347826</v>
      </c>
      <c r="AO7" s="121">
        <v>2.6084404988877963</v>
      </c>
      <c r="AP7" s="539">
        <v>286</v>
      </c>
      <c r="AQ7" s="36">
        <v>2.4936491052631582</v>
      </c>
      <c r="AR7" s="121">
        <v>1.7527491319186399</v>
      </c>
      <c r="AS7" s="539">
        <v>305</v>
      </c>
      <c r="AT7" s="36">
        <v>2.6607604852941171</v>
      </c>
      <c r="AU7" s="121">
        <v>1.9377974867812051</v>
      </c>
      <c r="AV7" s="539">
        <v>157</v>
      </c>
      <c r="AW7" s="36">
        <v>1.3731756169354838</v>
      </c>
      <c r="AX7" s="121">
        <v>0.99689272956783648</v>
      </c>
      <c r="AY7" s="539">
        <v>196</v>
      </c>
      <c r="AZ7" s="36">
        <v>1.7086591111111111</v>
      </c>
      <c r="BA7" s="36">
        <v>1.4420428968509031</v>
      </c>
    </row>
    <row r="8" spans="1:53" ht="18.75" customHeight="1" x14ac:dyDescent="0.25">
      <c r="A8" s="67" t="s">
        <v>52</v>
      </c>
      <c r="B8" s="164"/>
      <c r="C8" s="539">
        <v>2810</v>
      </c>
      <c r="D8" s="36">
        <v>24.424406210071943</v>
      </c>
      <c r="E8" s="121">
        <v>17.246739500490467</v>
      </c>
      <c r="F8" s="539">
        <v>1772</v>
      </c>
      <c r="G8" s="36">
        <v>15.398699192307694</v>
      </c>
      <c r="H8" s="121">
        <v>11.416102686709181</v>
      </c>
      <c r="I8" s="539">
        <v>2039</v>
      </c>
      <c r="J8" s="36">
        <v>17.729356135320177</v>
      </c>
      <c r="K8" s="121">
        <v>12.377323793787308</v>
      </c>
      <c r="L8" s="539">
        <v>2313</v>
      </c>
      <c r="M8" s="36">
        <v>20.100029115646254</v>
      </c>
      <c r="N8" s="121">
        <v>14.348590005429475</v>
      </c>
      <c r="O8" s="539">
        <v>626</v>
      </c>
      <c r="P8" s="36">
        <v>5.4402603050373139</v>
      </c>
      <c r="Q8" s="36">
        <v>3.8521438691736591</v>
      </c>
      <c r="R8" s="36"/>
      <c r="S8" s="67" t="s">
        <v>52</v>
      </c>
      <c r="T8" s="164"/>
      <c r="U8" s="539">
        <v>838</v>
      </c>
      <c r="V8" s="36">
        <v>7.3009081312910284</v>
      </c>
      <c r="W8" s="121">
        <v>5.0744734329512182</v>
      </c>
      <c r="X8" s="539">
        <v>448</v>
      </c>
      <c r="Y8" s="36">
        <v>3.8931895064102569</v>
      </c>
      <c r="Z8" s="121">
        <v>2.9169519164006883</v>
      </c>
      <c r="AA8" s="539">
        <v>371</v>
      </c>
      <c r="AB8" s="36">
        <v>3.2277672615062758</v>
      </c>
      <c r="AC8" s="121">
        <v>2.2918767695061337</v>
      </c>
      <c r="AD8" s="539">
        <v>741</v>
      </c>
      <c r="AE8" s="36">
        <v>6.4377013047473204</v>
      </c>
      <c r="AF8" s="121">
        <v>4.6025137411342065</v>
      </c>
      <c r="AG8" s="539">
        <v>196</v>
      </c>
      <c r="AH8" s="36">
        <v>1.7009937240506328</v>
      </c>
      <c r="AI8" s="36">
        <v>1.2734681345319601</v>
      </c>
      <c r="AJ8" s="36"/>
      <c r="AK8" s="67" t="s">
        <v>52</v>
      </c>
      <c r="AL8" s="164"/>
      <c r="AM8" s="539">
        <v>400</v>
      </c>
      <c r="AN8" s="36">
        <v>3.4717701565217389</v>
      </c>
      <c r="AO8" s="121">
        <v>2.7359010069764351</v>
      </c>
      <c r="AP8" s="539">
        <v>248</v>
      </c>
      <c r="AQ8" s="36">
        <v>2.1545990526315792</v>
      </c>
      <c r="AR8" s="121">
        <v>1.472086990176882</v>
      </c>
      <c r="AS8" s="539">
        <v>252</v>
      </c>
      <c r="AT8" s="36">
        <v>2.1853733308823529</v>
      </c>
      <c r="AU8" s="121">
        <v>1.5599000650083987</v>
      </c>
      <c r="AV8" s="539">
        <v>185</v>
      </c>
      <c r="AW8" s="36">
        <v>1.6095427500000001</v>
      </c>
      <c r="AX8" s="121">
        <v>1.1546999319943145</v>
      </c>
      <c r="AY8" s="539">
        <v>213</v>
      </c>
      <c r="AZ8" s="36">
        <v>1.8553618853046594</v>
      </c>
      <c r="BA8" s="36">
        <v>1.5915016721726596</v>
      </c>
    </row>
    <row r="9" spans="1:53" ht="18.75" customHeight="1" x14ac:dyDescent="0.25">
      <c r="A9" s="67" t="s">
        <v>53</v>
      </c>
      <c r="B9" s="164"/>
      <c r="C9" s="539">
        <v>2830</v>
      </c>
      <c r="D9" s="36">
        <v>24.488832638848919</v>
      </c>
      <c r="E9" s="121">
        <v>16.698452123862534</v>
      </c>
      <c r="F9" s="539">
        <v>1923</v>
      </c>
      <c r="G9" s="36">
        <v>16.646926846153846</v>
      </c>
      <c r="H9" s="121">
        <v>12.045992344573609</v>
      </c>
      <c r="I9" s="539">
        <v>2132</v>
      </c>
      <c r="J9" s="36">
        <v>18.458476929520742</v>
      </c>
      <c r="K9" s="121">
        <v>12.413775801931815</v>
      </c>
      <c r="L9" s="539">
        <v>2412</v>
      </c>
      <c r="M9" s="36">
        <v>20.881679999999999</v>
      </c>
      <c r="N9" s="121">
        <v>14.412138246751262</v>
      </c>
      <c r="O9" s="539">
        <v>712</v>
      </c>
      <c r="P9" s="36">
        <v>6.1663859393656724</v>
      </c>
      <c r="Q9" s="36">
        <v>4.2035053637707573</v>
      </c>
      <c r="R9" s="36"/>
      <c r="S9" s="67" t="s">
        <v>53</v>
      </c>
      <c r="T9" s="164"/>
      <c r="U9" s="539">
        <v>829</v>
      </c>
      <c r="V9" s="36">
        <v>7.1902241619256015</v>
      </c>
      <c r="W9" s="121">
        <v>4.8304229256352658</v>
      </c>
      <c r="X9" s="539">
        <v>459</v>
      </c>
      <c r="Y9" s="36">
        <v>3.9752458397435899</v>
      </c>
      <c r="Z9" s="121">
        <v>2.8872803357102268</v>
      </c>
      <c r="AA9" s="539">
        <v>366</v>
      </c>
      <c r="AB9" s="36">
        <v>3.1700540083682007</v>
      </c>
      <c r="AC9" s="121">
        <v>2.2094254872026817</v>
      </c>
      <c r="AD9" s="539">
        <v>716</v>
      </c>
      <c r="AE9" s="36">
        <v>6.2014511577335378</v>
      </c>
      <c r="AF9" s="121">
        <v>4.2456129031172196</v>
      </c>
      <c r="AG9" s="539">
        <v>206</v>
      </c>
      <c r="AH9" s="36">
        <v>1.7835361367088607</v>
      </c>
      <c r="AI9" s="36">
        <v>1.3057632576145188</v>
      </c>
      <c r="AJ9" s="36"/>
      <c r="AK9" s="67" t="s">
        <v>53</v>
      </c>
      <c r="AL9" s="164"/>
      <c r="AM9" s="539">
        <v>350</v>
      </c>
      <c r="AN9" s="36">
        <v>3.0273910434782607</v>
      </c>
      <c r="AO9" s="121">
        <v>2.3149235652240736</v>
      </c>
      <c r="AP9" s="539">
        <v>286</v>
      </c>
      <c r="AQ9" s="36">
        <v>2.4800121578947372</v>
      </c>
      <c r="AR9" s="121">
        <v>1.6502086761370198</v>
      </c>
      <c r="AS9" s="539">
        <v>256</v>
      </c>
      <c r="AT9" s="36">
        <v>2.2205076249999998</v>
      </c>
      <c r="AU9" s="121">
        <v>1.5306719845629249</v>
      </c>
      <c r="AV9" s="539">
        <v>166</v>
      </c>
      <c r="AW9" s="36">
        <v>1.4444215524193549</v>
      </c>
      <c r="AX9" s="121">
        <v>0.98777358401299542</v>
      </c>
      <c r="AY9" s="539">
        <v>218</v>
      </c>
      <c r="AZ9" s="36">
        <v>1.8906054193548387</v>
      </c>
      <c r="BA9" s="36">
        <v>1.5548706458958654</v>
      </c>
    </row>
    <row r="10" spans="1:53" ht="18.75" customHeight="1" x14ac:dyDescent="0.25">
      <c r="A10" s="67" t="s">
        <v>55</v>
      </c>
      <c r="B10" s="164"/>
      <c r="C10" s="539">
        <v>2989</v>
      </c>
      <c r="D10" s="36">
        <v>25.741419824460433</v>
      </c>
      <c r="E10" s="121">
        <v>17.118371015202015</v>
      </c>
      <c r="F10" s="539">
        <v>1986</v>
      </c>
      <c r="G10" s="36">
        <v>17.100685730769232</v>
      </c>
      <c r="H10" s="121">
        <v>12.049692741412771</v>
      </c>
      <c r="I10" s="539">
        <v>2267</v>
      </c>
      <c r="J10" s="36">
        <v>19.524595347563434</v>
      </c>
      <c r="K10" s="121">
        <v>12.542335253492745</v>
      </c>
      <c r="L10" s="539">
        <v>2545</v>
      </c>
      <c r="M10" s="36">
        <v>21.917063842781555</v>
      </c>
      <c r="N10" s="121">
        <v>14.487721979233164</v>
      </c>
      <c r="O10" s="539">
        <v>707</v>
      </c>
      <c r="P10" s="36">
        <v>6.0830954169776126</v>
      </c>
      <c r="Q10" s="36">
        <v>4.0152872043802494</v>
      </c>
      <c r="R10" s="36"/>
      <c r="S10" s="67" t="s">
        <v>55</v>
      </c>
      <c r="T10" s="164"/>
      <c r="U10" s="539">
        <v>910</v>
      </c>
      <c r="V10" s="36">
        <v>7.8467930087527353</v>
      </c>
      <c r="W10" s="121">
        <v>5.1212688489091223</v>
      </c>
      <c r="X10" s="539">
        <v>545</v>
      </c>
      <c r="Y10" s="36">
        <v>4.6932150192307693</v>
      </c>
      <c r="Z10" s="121">
        <v>3.3242947675005583</v>
      </c>
      <c r="AA10" s="539">
        <v>420</v>
      </c>
      <c r="AB10" s="36">
        <v>3.6124353263598326</v>
      </c>
      <c r="AC10" s="121">
        <v>2.4575477054281984</v>
      </c>
      <c r="AD10" s="539">
        <v>704</v>
      </c>
      <c r="AE10" s="36">
        <v>6.0618460245022971</v>
      </c>
      <c r="AF10" s="121">
        <v>4.0770716945206091</v>
      </c>
      <c r="AG10" s="539">
        <v>201</v>
      </c>
      <c r="AH10" s="36">
        <v>1.730067929113924</v>
      </c>
      <c r="AI10" s="36">
        <v>1.2137866557494867</v>
      </c>
      <c r="AJ10" s="36"/>
      <c r="AK10" s="67" t="s">
        <v>55</v>
      </c>
      <c r="AL10" s="164"/>
      <c r="AM10" s="539">
        <v>377</v>
      </c>
      <c r="AN10" s="36">
        <v>3.2440362347826088</v>
      </c>
      <c r="AO10" s="121">
        <v>2.4807612878213923</v>
      </c>
      <c r="AP10" s="539">
        <v>301</v>
      </c>
      <c r="AQ10" s="36">
        <v>2.5970572573099417</v>
      </c>
      <c r="AR10" s="121">
        <v>1.6319429878579632</v>
      </c>
      <c r="AS10" s="539">
        <v>304</v>
      </c>
      <c r="AT10" s="36">
        <v>2.6231752941176469</v>
      </c>
      <c r="AU10" s="121">
        <v>1.7030367343718968</v>
      </c>
      <c r="AV10" s="539">
        <v>223</v>
      </c>
      <c r="AW10" s="36">
        <v>1.9193984032258067</v>
      </c>
      <c r="AX10" s="121">
        <v>1.3347005094927069</v>
      </c>
      <c r="AY10" s="539">
        <v>209</v>
      </c>
      <c r="AZ10" s="36">
        <v>1.8042360250896059</v>
      </c>
      <c r="BA10" s="36">
        <v>1.5221644792740452</v>
      </c>
    </row>
    <row r="11" spans="1:53" ht="18.75" customHeight="1" x14ac:dyDescent="0.25">
      <c r="A11" s="67" t="s">
        <v>59</v>
      </c>
      <c r="B11" s="164"/>
      <c r="C11" s="539">
        <v>3173</v>
      </c>
      <c r="D11" s="36">
        <v>27.196338561151077</v>
      </c>
      <c r="E11" s="121">
        <v>17.453184788324712</v>
      </c>
      <c r="F11" s="539">
        <v>2037</v>
      </c>
      <c r="G11" s="36">
        <v>17.465443269230772</v>
      </c>
      <c r="H11" s="121">
        <v>11.988119340715853</v>
      </c>
      <c r="I11" s="539">
        <v>2289</v>
      </c>
      <c r="J11" s="36">
        <v>19.620500394683852</v>
      </c>
      <c r="K11" s="121">
        <v>12.320962701679175</v>
      </c>
      <c r="L11" s="539">
        <v>2593</v>
      </c>
      <c r="M11" s="36">
        <v>22.229609076341646</v>
      </c>
      <c r="N11" s="121">
        <v>14.229164861263156</v>
      </c>
      <c r="O11" s="539">
        <v>803</v>
      </c>
      <c r="P11" s="36">
        <v>6.8833072789179113</v>
      </c>
      <c r="Q11" s="36">
        <v>4.4124293800454213</v>
      </c>
      <c r="R11" s="36"/>
      <c r="S11" s="67" t="s">
        <v>59</v>
      </c>
      <c r="T11" s="164"/>
      <c r="U11" s="539">
        <v>845</v>
      </c>
      <c r="V11" s="36">
        <v>7.2533402231947477</v>
      </c>
      <c r="W11" s="121">
        <v>4.5344564719219917</v>
      </c>
      <c r="X11" s="539">
        <v>576</v>
      </c>
      <c r="Y11" s="36">
        <v>4.9365747756410263</v>
      </c>
      <c r="Z11" s="121">
        <v>3.363260998146179</v>
      </c>
      <c r="AA11" s="539">
        <v>459</v>
      </c>
      <c r="AB11" s="36">
        <v>3.9374719895397488</v>
      </c>
      <c r="AC11" s="121">
        <v>2.5834783123526108</v>
      </c>
      <c r="AD11" s="539">
        <v>739</v>
      </c>
      <c r="AE11" s="36">
        <v>6.330978537519143</v>
      </c>
      <c r="AF11" s="121">
        <v>4.1286342771678441</v>
      </c>
      <c r="AG11" s="539">
        <v>259</v>
      </c>
      <c r="AH11" s="36">
        <v>2.2189958481012657</v>
      </c>
      <c r="AI11" s="36">
        <v>1.5125365218048286</v>
      </c>
      <c r="AJ11" s="36"/>
      <c r="AK11" s="67" t="s">
        <v>59</v>
      </c>
      <c r="AL11" s="164"/>
      <c r="AM11" s="539">
        <v>414</v>
      </c>
      <c r="AN11" s="36">
        <v>3.5481278000000005</v>
      </c>
      <c r="AO11" s="121">
        <v>2.675383210822496</v>
      </c>
      <c r="AP11" s="539">
        <v>295</v>
      </c>
      <c r="AQ11" s="36">
        <v>2.5296644678362572</v>
      </c>
      <c r="AR11" s="121">
        <v>1.4947780485824964</v>
      </c>
      <c r="AS11" s="539">
        <v>262</v>
      </c>
      <c r="AT11" s="36">
        <v>2.2428804926470587</v>
      </c>
      <c r="AU11" s="121">
        <v>1.4102454180986748</v>
      </c>
      <c r="AV11" s="539">
        <v>203</v>
      </c>
      <c r="AW11" s="36">
        <v>1.7442614758064519</v>
      </c>
      <c r="AX11" s="121">
        <v>1.1680353870350944</v>
      </c>
      <c r="AY11" s="539">
        <v>224</v>
      </c>
      <c r="AZ11" s="36">
        <v>1.9234204874551972</v>
      </c>
      <c r="BA11" s="36">
        <v>1.5266537369383471</v>
      </c>
    </row>
    <row r="12" spans="1:53" ht="18.75" customHeight="1" x14ac:dyDescent="0.25">
      <c r="A12" s="67" t="s">
        <v>60</v>
      </c>
      <c r="B12" s="164"/>
      <c r="C12" s="539">
        <v>3307</v>
      </c>
      <c r="D12" s="36">
        <v>28.235034932374102</v>
      </c>
      <c r="E12" s="121">
        <v>17.451558209306476</v>
      </c>
      <c r="F12" s="539">
        <v>2151</v>
      </c>
      <c r="G12" s="36">
        <v>18.362333423076926</v>
      </c>
      <c r="H12" s="121">
        <v>12.384476528966154</v>
      </c>
      <c r="I12" s="539">
        <v>2549</v>
      </c>
      <c r="J12" s="36">
        <v>21.758240509061622</v>
      </c>
      <c r="K12" s="121">
        <v>13.102534287396935</v>
      </c>
      <c r="L12" s="539">
        <v>2650</v>
      </c>
      <c r="M12" s="36">
        <v>22.623916904006045</v>
      </c>
      <c r="N12" s="121">
        <v>13.922938233766153</v>
      </c>
      <c r="O12" s="539">
        <v>892</v>
      </c>
      <c r="P12" s="36">
        <v>7.6205607061567173</v>
      </c>
      <c r="Q12" s="36">
        <v>4.7102822016483987</v>
      </c>
      <c r="R12" s="36"/>
      <c r="S12" s="67" t="s">
        <v>60</v>
      </c>
      <c r="T12" s="164"/>
      <c r="U12" s="539">
        <v>837</v>
      </c>
      <c r="V12" s="36">
        <v>7.1628597833698038</v>
      </c>
      <c r="W12" s="121">
        <v>4.3748047296273862</v>
      </c>
      <c r="X12" s="539">
        <v>566</v>
      </c>
      <c r="Y12" s="36">
        <v>4.8287997243589746</v>
      </c>
      <c r="Z12" s="121">
        <v>3.2273062646484427</v>
      </c>
      <c r="AA12" s="539">
        <v>460</v>
      </c>
      <c r="AB12" s="36">
        <v>3.930527780334728</v>
      </c>
      <c r="AC12" s="121">
        <v>2.4812602408075928</v>
      </c>
      <c r="AD12" s="539">
        <v>673</v>
      </c>
      <c r="AE12" s="36">
        <v>5.7488486140888213</v>
      </c>
      <c r="AF12" s="121">
        <v>3.5963496094041614</v>
      </c>
      <c r="AG12" s="539">
        <v>297</v>
      </c>
      <c r="AH12" s="36">
        <v>2.5372630810126582</v>
      </c>
      <c r="AI12" s="36">
        <v>1.6981263272605649</v>
      </c>
      <c r="AJ12" s="36"/>
      <c r="AK12" s="67" t="s">
        <v>60</v>
      </c>
      <c r="AL12" s="164"/>
      <c r="AM12" s="539">
        <v>444</v>
      </c>
      <c r="AN12" s="36">
        <v>3.7990491304347827</v>
      </c>
      <c r="AO12" s="121">
        <v>2.7114888028923136</v>
      </c>
      <c r="AP12" s="539">
        <v>302</v>
      </c>
      <c r="AQ12" s="36">
        <v>2.5837261432748537</v>
      </c>
      <c r="AR12" s="121">
        <v>1.4913120470162216</v>
      </c>
      <c r="AS12" s="539">
        <v>280</v>
      </c>
      <c r="AT12" s="36">
        <v>2.3910228088235295</v>
      </c>
      <c r="AU12" s="121">
        <v>1.4624096998640084</v>
      </c>
      <c r="AV12" s="539">
        <v>230</v>
      </c>
      <c r="AW12" s="36">
        <v>1.9671192701612905</v>
      </c>
      <c r="AX12" s="121">
        <v>1.2321101220007444</v>
      </c>
      <c r="AY12" s="539">
        <v>252</v>
      </c>
      <c r="AZ12" s="36">
        <v>2.1531120645161295</v>
      </c>
      <c r="BA12" s="36">
        <v>1.6678419873672297</v>
      </c>
    </row>
    <row r="13" spans="1:53" ht="18.75" customHeight="1" x14ac:dyDescent="0.25">
      <c r="A13" s="67" t="s">
        <v>98</v>
      </c>
      <c r="B13" s="164"/>
      <c r="C13" s="539">
        <v>3382</v>
      </c>
      <c r="D13" s="36">
        <v>28.761255142446043</v>
      </c>
      <c r="E13" s="121">
        <v>17.168928241260488</v>
      </c>
      <c r="F13" s="539">
        <v>2223</v>
      </c>
      <c r="G13" s="36">
        <v>18.909374192307691</v>
      </c>
      <c r="H13" s="121">
        <v>12.451678804541137</v>
      </c>
      <c r="I13" s="539">
        <v>2580</v>
      </c>
      <c r="J13" s="36">
        <v>21.939808043495773</v>
      </c>
      <c r="K13" s="121">
        <v>12.699559545784732</v>
      </c>
      <c r="L13" s="539">
        <v>2698</v>
      </c>
      <c r="M13" s="36">
        <v>22.948438675736959</v>
      </c>
      <c r="N13" s="121">
        <v>13.567980082256298</v>
      </c>
      <c r="O13" s="539">
        <v>877</v>
      </c>
      <c r="P13" s="36">
        <v>7.4611759869402992</v>
      </c>
      <c r="Q13" s="36">
        <v>4.4267677210998988</v>
      </c>
      <c r="R13" s="36"/>
      <c r="S13" s="67" t="s">
        <v>98</v>
      </c>
      <c r="T13" s="164"/>
      <c r="U13" s="539">
        <v>893</v>
      </c>
      <c r="V13" s="36">
        <v>7.6084206301969362</v>
      </c>
      <c r="W13" s="121">
        <v>4.4401961350220374</v>
      </c>
      <c r="X13" s="539">
        <v>546</v>
      </c>
      <c r="Y13" s="36">
        <v>4.6433029551282052</v>
      </c>
      <c r="Z13" s="121">
        <v>3.0463269320607522</v>
      </c>
      <c r="AA13" s="539">
        <v>483</v>
      </c>
      <c r="AB13" s="36">
        <v>4.1154014937238497</v>
      </c>
      <c r="AC13" s="121">
        <v>2.5246613911046545</v>
      </c>
      <c r="AD13" s="539">
        <v>695</v>
      </c>
      <c r="AE13" s="36">
        <v>5.9144598009188361</v>
      </c>
      <c r="AF13" s="121">
        <v>3.6451444254570187</v>
      </c>
      <c r="AG13" s="539">
        <v>268</v>
      </c>
      <c r="AH13" s="36">
        <v>2.2808459670886077</v>
      </c>
      <c r="AI13" s="36">
        <v>1.4671257534406934</v>
      </c>
      <c r="AJ13" s="36"/>
      <c r="AK13" s="67" t="s">
        <v>98</v>
      </c>
      <c r="AL13" s="164"/>
      <c r="AM13" s="539">
        <v>444</v>
      </c>
      <c r="AN13" s="36">
        <v>3.775517139130435</v>
      </c>
      <c r="AO13" s="121">
        <v>2.5140216779446245</v>
      </c>
      <c r="AP13" s="539">
        <v>320</v>
      </c>
      <c r="AQ13" s="36">
        <v>2.7197329093567255</v>
      </c>
      <c r="AR13" s="121">
        <v>1.4686855925540607</v>
      </c>
      <c r="AS13" s="539">
        <v>299</v>
      </c>
      <c r="AT13" s="36">
        <v>2.5382176764705884</v>
      </c>
      <c r="AU13" s="121">
        <v>1.4740287033159754</v>
      </c>
      <c r="AV13" s="539">
        <v>239</v>
      </c>
      <c r="AW13" s="36">
        <v>2.0327442096774195</v>
      </c>
      <c r="AX13" s="121">
        <v>1.2283622913465768</v>
      </c>
      <c r="AY13" s="539">
        <v>243</v>
      </c>
      <c r="AZ13" s="36">
        <v>2.0687680465949825</v>
      </c>
      <c r="BA13" s="36">
        <v>1.4994389834567554</v>
      </c>
    </row>
    <row r="14" spans="1:53" ht="18.75" customHeight="1" x14ac:dyDescent="0.25">
      <c r="A14" s="67" t="s">
        <v>99</v>
      </c>
      <c r="B14" s="164"/>
      <c r="C14" s="539">
        <v>3446</v>
      </c>
      <c r="D14" s="36">
        <v>29.197218353956835</v>
      </c>
      <c r="E14" s="121">
        <v>16.886171054743805</v>
      </c>
      <c r="F14" s="539">
        <v>2260</v>
      </c>
      <c r="G14" s="36">
        <v>19.149469615384618</v>
      </c>
      <c r="H14" s="121">
        <v>12.243730810243109</v>
      </c>
      <c r="I14" s="539">
        <v>2537</v>
      </c>
      <c r="J14" s="36">
        <v>21.498867250906166</v>
      </c>
      <c r="K14" s="121">
        <v>12.041525712316307</v>
      </c>
      <c r="L14" s="539">
        <v>2761</v>
      </c>
      <c r="M14" s="36">
        <v>23.396590433862432</v>
      </c>
      <c r="N14" s="121">
        <v>13.299738643979376</v>
      </c>
      <c r="O14" s="539">
        <v>905</v>
      </c>
      <c r="P14" s="36">
        <v>7.6672416651119413</v>
      </c>
      <c r="Q14" s="36">
        <v>4.3958872506018309</v>
      </c>
      <c r="R14" s="36"/>
      <c r="S14" s="67" t="s">
        <v>99</v>
      </c>
      <c r="T14" s="164"/>
      <c r="U14" s="539">
        <v>921</v>
      </c>
      <c r="V14" s="36">
        <v>7.8081771925601755</v>
      </c>
      <c r="W14" s="121">
        <v>4.3909355832008501</v>
      </c>
      <c r="X14" s="539">
        <v>677</v>
      </c>
      <c r="Y14" s="36">
        <v>5.7373660705128211</v>
      </c>
      <c r="Z14" s="121">
        <v>3.668587312719044</v>
      </c>
      <c r="AA14" s="539">
        <v>491</v>
      </c>
      <c r="AB14" s="36">
        <v>4.1613061129707116</v>
      </c>
      <c r="AC14" s="121">
        <v>2.456539668093717</v>
      </c>
      <c r="AD14" s="539">
        <v>667</v>
      </c>
      <c r="AE14" s="36">
        <v>5.6524960750382851</v>
      </c>
      <c r="AF14" s="121">
        <v>3.4483686541273531</v>
      </c>
      <c r="AG14" s="539">
        <v>332</v>
      </c>
      <c r="AH14" s="36">
        <v>2.8166877392405065</v>
      </c>
      <c r="AI14" s="36">
        <v>1.7553980475097402</v>
      </c>
      <c r="AJ14" s="36"/>
      <c r="AK14" s="67" t="s">
        <v>99</v>
      </c>
      <c r="AL14" s="164"/>
      <c r="AM14" s="539">
        <v>485</v>
      </c>
      <c r="AN14" s="36">
        <v>4.1127227826086958</v>
      </c>
      <c r="AO14" s="121">
        <v>2.7838980576533214</v>
      </c>
      <c r="AP14" s="539">
        <v>322</v>
      </c>
      <c r="AQ14" s="36">
        <v>2.7281524473684216</v>
      </c>
      <c r="AR14" s="121">
        <v>1.4515310921024027</v>
      </c>
      <c r="AS14" s="539">
        <v>287</v>
      </c>
      <c r="AT14" s="36">
        <v>2.4338266323529409</v>
      </c>
      <c r="AU14" s="121">
        <v>1.3841683925648907</v>
      </c>
      <c r="AV14" s="539">
        <v>254</v>
      </c>
      <c r="AW14" s="36">
        <v>2.1531730524193549</v>
      </c>
      <c r="AX14" s="121">
        <v>1.2683988809096756</v>
      </c>
      <c r="AY14" s="539">
        <v>243</v>
      </c>
      <c r="AZ14" s="36">
        <v>2.0613376953405016</v>
      </c>
      <c r="BA14" s="36">
        <v>1.5082539629664018</v>
      </c>
    </row>
    <row r="15" spans="1:53" ht="18.75" customHeight="1" x14ac:dyDescent="0.25">
      <c r="A15" s="67" t="s">
        <v>100</v>
      </c>
      <c r="B15" s="164"/>
      <c r="C15" s="539">
        <v>3433</v>
      </c>
      <c r="D15" s="36">
        <v>28.997942270503597</v>
      </c>
      <c r="E15" s="121">
        <v>16.044873288662998</v>
      </c>
      <c r="F15" s="539">
        <v>2468</v>
      </c>
      <c r="G15" s="36">
        <v>20.855044038461539</v>
      </c>
      <c r="H15" s="121">
        <v>13.020286407046783</v>
      </c>
      <c r="I15" s="539">
        <v>2620</v>
      </c>
      <c r="J15" s="36">
        <v>22.138303370116795</v>
      </c>
      <c r="K15" s="121">
        <v>12.015059943552004</v>
      </c>
      <c r="L15" s="539">
        <v>2679</v>
      </c>
      <c r="M15" s="36">
        <v>22.634732142101285</v>
      </c>
      <c r="N15" s="121">
        <v>12.369696619816914</v>
      </c>
      <c r="O15" s="539">
        <v>959</v>
      </c>
      <c r="P15" s="36">
        <v>8.1083628861940298</v>
      </c>
      <c r="Q15" s="36">
        <v>4.4968388443157483</v>
      </c>
      <c r="R15" s="36"/>
      <c r="S15" s="67" t="s">
        <v>100</v>
      </c>
      <c r="T15" s="164"/>
      <c r="U15" s="539">
        <v>871</v>
      </c>
      <c r="V15" s="36">
        <v>7.3752983041575497</v>
      </c>
      <c r="W15" s="121">
        <v>4.056608859274621</v>
      </c>
      <c r="X15" s="539">
        <v>665</v>
      </c>
      <c r="Y15" s="36">
        <v>5.6153734807692315</v>
      </c>
      <c r="Z15" s="121">
        <v>3.5294498751184937</v>
      </c>
      <c r="AA15" s="539">
        <v>494</v>
      </c>
      <c r="AB15" s="36">
        <v>4.1746451736401671</v>
      </c>
      <c r="AC15" s="121">
        <v>2.4271070351459016</v>
      </c>
      <c r="AD15" s="539">
        <v>685</v>
      </c>
      <c r="AE15" s="36">
        <v>5.7865010535987746</v>
      </c>
      <c r="AF15" s="121">
        <v>3.3882791771136733</v>
      </c>
      <c r="AG15" s="539">
        <v>344</v>
      </c>
      <c r="AH15" s="36">
        <v>2.9043959772151897</v>
      </c>
      <c r="AI15" s="36">
        <v>1.776976905900294</v>
      </c>
      <c r="AJ15" s="36"/>
      <c r="AK15" s="67" t="s">
        <v>100</v>
      </c>
      <c r="AL15" s="164"/>
      <c r="AM15" s="539">
        <v>428</v>
      </c>
      <c r="AN15" s="36">
        <v>3.6194367391304345</v>
      </c>
      <c r="AO15" s="121">
        <v>2.3411730806449862</v>
      </c>
      <c r="AP15" s="539">
        <v>361</v>
      </c>
      <c r="AQ15" s="36">
        <v>3.0462867192982457</v>
      </c>
      <c r="AR15" s="121">
        <v>1.5408051280958677</v>
      </c>
      <c r="AS15" s="539">
        <v>295</v>
      </c>
      <c r="AT15" s="36">
        <v>2.4869093014705879</v>
      </c>
      <c r="AU15" s="121">
        <v>1.3616311884578747</v>
      </c>
      <c r="AV15" s="539">
        <v>214</v>
      </c>
      <c r="AW15" s="36">
        <v>1.810107120967742</v>
      </c>
      <c r="AX15" s="121">
        <v>1.0582807276388373</v>
      </c>
      <c r="AY15" s="539">
        <v>241</v>
      </c>
      <c r="AZ15" s="36">
        <v>2.0383248530465949</v>
      </c>
      <c r="BA15" s="36">
        <v>1.4120041589834158</v>
      </c>
    </row>
    <row r="16" spans="1:53" ht="18.75" customHeight="1" x14ac:dyDescent="0.25">
      <c r="A16" s="67" t="s">
        <v>103</v>
      </c>
      <c r="B16" s="164"/>
      <c r="C16" s="539">
        <v>3510</v>
      </c>
      <c r="D16" s="36">
        <v>29.585716999999999</v>
      </c>
      <c r="E16" s="121">
        <v>15.869645999999999</v>
      </c>
      <c r="F16" s="540">
        <v>2511</v>
      </c>
      <c r="G16" s="36">
        <v>21.165165999999999</v>
      </c>
      <c r="H16" s="36">
        <v>12.925538</v>
      </c>
      <c r="I16" s="540">
        <v>2588</v>
      </c>
      <c r="J16" s="36">
        <v>21.814198000000001</v>
      </c>
      <c r="K16" s="36">
        <v>11.452322000000001</v>
      </c>
      <c r="L16" s="540">
        <v>2672</v>
      </c>
      <c r="M16" s="36">
        <v>22.522231999999999</v>
      </c>
      <c r="N16" s="121">
        <v>11.68032</v>
      </c>
      <c r="O16" s="540">
        <v>1091</v>
      </c>
      <c r="P16" s="36">
        <v>9.1960160000000002</v>
      </c>
      <c r="Q16" s="36">
        <v>4.9216629999999997</v>
      </c>
      <c r="R16" s="36"/>
      <c r="S16" s="67" t="s">
        <v>103</v>
      </c>
      <c r="T16" s="164"/>
      <c r="U16" s="539">
        <v>942</v>
      </c>
      <c r="V16" s="36">
        <v>7.9400979999999999</v>
      </c>
      <c r="W16" s="121">
        <v>4.2384170000000001</v>
      </c>
      <c r="X16" s="539">
        <v>644</v>
      </c>
      <c r="Y16" s="36">
        <v>5.4282630000000003</v>
      </c>
      <c r="Z16" s="36">
        <v>3.3052820000000001</v>
      </c>
      <c r="AA16" s="540">
        <v>489</v>
      </c>
      <c r="AB16" s="36">
        <v>4.1217709999999999</v>
      </c>
      <c r="AC16" s="36">
        <v>2.207071</v>
      </c>
      <c r="AD16" s="540">
        <v>687</v>
      </c>
      <c r="AE16" s="36">
        <v>5.7907089999999997</v>
      </c>
      <c r="AF16" s="36">
        <v>3.3792330000000002</v>
      </c>
      <c r="AG16" s="540">
        <v>409</v>
      </c>
      <c r="AH16" s="36">
        <v>3.4474520000000002</v>
      </c>
      <c r="AI16" s="36">
        <v>2.085124</v>
      </c>
      <c r="AJ16" s="36"/>
      <c r="AK16" s="67" t="s">
        <v>103</v>
      </c>
      <c r="AL16" s="164"/>
      <c r="AM16" s="539">
        <v>476</v>
      </c>
      <c r="AN16" s="36">
        <v>4.012194</v>
      </c>
      <c r="AO16" s="121">
        <v>2.4700500000000001</v>
      </c>
      <c r="AP16" s="539">
        <v>367</v>
      </c>
      <c r="AQ16" s="36">
        <v>3.0934349999999999</v>
      </c>
      <c r="AR16" s="36">
        <v>1.500699</v>
      </c>
      <c r="AS16" s="540">
        <v>278</v>
      </c>
      <c r="AT16" s="36">
        <v>2.3432559999999998</v>
      </c>
      <c r="AU16" s="36">
        <v>1.215722</v>
      </c>
      <c r="AV16" s="540">
        <v>267</v>
      </c>
      <c r="AW16" s="36">
        <v>2.250537</v>
      </c>
      <c r="AX16" s="121">
        <v>1.27586</v>
      </c>
      <c r="AY16" s="540">
        <v>277</v>
      </c>
      <c r="AZ16" s="36">
        <v>2.3348270000000002</v>
      </c>
      <c r="BA16" s="36">
        <v>1.578703</v>
      </c>
    </row>
    <row r="17" spans="1:53" ht="18.75" customHeight="1" x14ac:dyDescent="0.25">
      <c r="A17" s="67" t="s">
        <v>104</v>
      </c>
      <c r="B17" s="164"/>
      <c r="C17" s="539">
        <v>3511</v>
      </c>
      <c r="D17" s="36">
        <v>29.536525999999999</v>
      </c>
      <c r="E17" s="36">
        <v>15.296118999999999</v>
      </c>
      <c r="F17" s="540">
        <v>2633</v>
      </c>
      <c r="G17" s="36">
        <v>22.150290999999999</v>
      </c>
      <c r="H17" s="36">
        <v>13.105753</v>
      </c>
      <c r="I17" s="540">
        <v>2775</v>
      </c>
      <c r="J17" s="36">
        <v>23.344875999999999</v>
      </c>
      <c r="K17" s="36">
        <v>11.752103999999999</v>
      </c>
      <c r="L17" s="540">
        <v>2518</v>
      </c>
      <c r="M17" s="36">
        <v>21.182846000000001</v>
      </c>
      <c r="N17" s="121">
        <v>10.498696000000001</v>
      </c>
      <c r="O17" s="539">
        <v>1137</v>
      </c>
      <c r="P17" s="36">
        <v>9.5650899999999996</v>
      </c>
      <c r="Q17" s="36">
        <v>4.9523169999999999</v>
      </c>
      <c r="R17" s="36"/>
      <c r="S17" s="67" t="s">
        <v>104</v>
      </c>
      <c r="T17" s="164"/>
      <c r="U17" s="539">
        <v>943</v>
      </c>
      <c r="V17" s="36">
        <v>7.9330509999999999</v>
      </c>
      <c r="W17" s="36">
        <v>4.0391810000000001</v>
      </c>
      <c r="X17" s="540">
        <v>683</v>
      </c>
      <c r="Y17" s="36">
        <v>5.7457839999999996</v>
      </c>
      <c r="Z17" s="36">
        <v>3.4525220000000001</v>
      </c>
      <c r="AA17" s="540">
        <v>540</v>
      </c>
      <c r="AB17" s="36">
        <v>4.5427869999999997</v>
      </c>
      <c r="AC17" s="36">
        <v>2.3326159999999998</v>
      </c>
      <c r="AD17" s="540">
        <v>674</v>
      </c>
      <c r="AE17" s="36">
        <v>5.6700710000000001</v>
      </c>
      <c r="AF17" s="36">
        <v>3.2304119999999998</v>
      </c>
      <c r="AG17" s="540">
        <v>392</v>
      </c>
      <c r="AH17" s="36">
        <v>3.2977270000000001</v>
      </c>
      <c r="AI17" s="36">
        <v>1.9277029999999999</v>
      </c>
      <c r="AJ17" s="36"/>
      <c r="AK17" s="67" t="s">
        <v>104</v>
      </c>
      <c r="AL17" s="164"/>
      <c r="AM17" s="539">
        <v>470</v>
      </c>
      <c r="AN17" s="36">
        <v>3.9539070000000001</v>
      </c>
      <c r="AO17" s="121">
        <v>2.2961179999999999</v>
      </c>
      <c r="AP17" s="539">
        <v>375</v>
      </c>
      <c r="AQ17" s="36">
        <v>3.1547130000000001</v>
      </c>
      <c r="AR17" s="36">
        <v>1.4692879999999999</v>
      </c>
      <c r="AS17" s="540">
        <v>278</v>
      </c>
      <c r="AT17" s="36">
        <v>2.3386939999999998</v>
      </c>
      <c r="AU17" s="36">
        <v>1.1995709999999999</v>
      </c>
      <c r="AV17" s="540">
        <v>271</v>
      </c>
      <c r="AW17" s="36">
        <v>2.2798060000000002</v>
      </c>
      <c r="AX17" s="121">
        <v>1.2173670000000001</v>
      </c>
      <c r="AY17" s="540">
        <v>278</v>
      </c>
      <c r="AZ17" s="36">
        <v>2.3386939999999998</v>
      </c>
      <c r="BA17" s="36">
        <v>1.6590879999999999</v>
      </c>
    </row>
    <row r="18" spans="1:53" ht="18.75" customHeight="1" x14ac:dyDescent="0.25">
      <c r="A18" s="67" t="s">
        <v>291</v>
      </c>
      <c r="B18" s="164"/>
      <c r="C18" s="539">
        <v>3592</v>
      </c>
      <c r="D18" s="36">
        <v>30.203394468019599</v>
      </c>
      <c r="E18" s="36">
        <v>15.149365186634</v>
      </c>
      <c r="F18" s="540">
        <v>2655</v>
      </c>
      <c r="G18" s="36">
        <v>22.324613672770599</v>
      </c>
      <c r="H18" s="36">
        <v>12.789031198259</v>
      </c>
      <c r="I18" s="540">
        <v>2853</v>
      </c>
      <c r="J18" s="36">
        <v>23.9895001161637</v>
      </c>
      <c r="K18" s="36">
        <v>11.788505324475601</v>
      </c>
      <c r="L18" s="540">
        <v>2477</v>
      </c>
      <c r="M18" s="36">
        <v>20.827897577194999</v>
      </c>
      <c r="N18" s="121">
        <v>10.016076575871301</v>
      </c>
      <c r="O18" s="539">
        <v>1101</v>
      </c>
      <c r="P18" s="36">
        <v>9.2577776473523006</v>
      </c>
      <c r="Q18" s="36">
        <v>4.6692422470241004</v>
      </c>
      <c r="R18" s="36"/>
      <c r="S18" s="67" t="s">
        <v>291</v>
      </c>
      <c r="T18" s="164"/>
      <c r="U18" s="539">
        <v>906</v>
      </c>
      <c r="V18" s="36">
        <v>7.6181167561318999</v>
      </c>
      <c r="W18" s="36">
        <v>3.8143991428806001</v>
      </c>
      <c r="X18" s="540">
        <v>724</v>
      </c>
      <c r="Y18" s="36">
        <v>6.0877665909927998</v>
      </c>
      <c r="Z18" s="36">
        <v>3.6312271725998002</v>
      </c>
      <c r="AA18" s="540">
        <v>546</v>
      </c>
      <c r="AB18" s="36">
        <v>4.5910504954171998</v>
      </c>
      <c r="AC18" s="36">
        <v>2.2746313385026999</v>
      </c>
      <c r="AD18" s="540">
        <v>668</v>
      </c>
      <c r="AE18" s="36">
        <v>5.6168896171039</v>
      </c>
      <c r="AF18" s="36">
        <v>3.0938455804138001</v>
      </c>
      <c r="AG18" s="540">
        <v>444</v>
      </c>
      <c r="AH18" s="36">
        <v>3.7333817215481</v>
      </c>
      <c r="AI18" s="36">
        <v>2.1587879905910001</v>
      </c>
      <c r="AJ18" s="36"/>
      <c r="AK18" s="67" t="s">
        <v>291</v>
      </c>
      <c r="AL18" s="164"/>
      <c r="AM18" s="539">
        <v>459</v>
      </c>
      <c r="AN18" s="36">
        <v>3.8595094824112</v>
      </c>
      <c r="AO18" s="121">
        <v>2.1600286492866001</v>
      </c>
      <c r="AP18" s="539">
        <v>353</v>
      </c>
      <c r="AQ18" s="36">
        <v>2.9682066389784998</v>
      </c>
      <c r="AR18" s="36">
        <v>1.3072041753575001</v>
      </c>
      <c r="AS18" s="540">
        <v>314</v>
      </c>
      <c r="AT18" s="36">
        <v>2.6402744607345001</v>
      </c>
      <c r="AU18" s="36">
        <v>1.260905183694</v>
      </c>
      <c r="AV18" s="540">
        <v>243</v>
      </c>
      <c r="AW18" s="36">
        <v>2.0432697259824</v>
      </c>
      <c r="AX18" s="121">
        <v>1.0539184922756</v>
      </c>
      <c r="AY18" s="540">
        <v>270</v>
      </c>
      <c r="AZ18" s="36">
        <v>2.270299695536</v>
      </c>
      <c r="BA18" s="36">
        <v>1.4244767044733</v>
      </c>
    </row>
    <row r="19" spans="1:53" ht="18.75" customHeight="1" x14ac:dyDescent="0.25">
      <c r="A19" s="67" t="s">
        <v>533</v>
      </c>
      <c r="B19" s="164"/>
      <c r="C19" s="539">
        <v>3705</v>
      </c>
      <c r="D19" s="36">
        <v>31.286827202853399</v>
      </c>
      <c r="E19" s="36">
        <v>15.0395016421378</v>
      </c>
      <c r="F19" s="540">
        <v>2913</v>
      </c>
      <c r="G19" s="36">
        <v>24.598792885806201</v>
      </c>
      <c r="H19" s="36">
        <v>13.837067980934</v>
      </c>
      <c r="I19" s="540">
        <v>2841</v>
      </c>
      <c r="J19" s="36">
        <v>23.990789766074599</v>
      </c>
      <c r="K19" s="36">
        <v>11.3324741711863</v>
      </c>
      <c r="L19" s="540">
        <v>2559</v>
      </c>
      <c r="M19" s="36">
        <v>21.609444213792599</v>
      </c>
      <c r="N19" s="121">
        <v>9.9646158807553</v>
      </c>
      <c r="O19" s="539">
        <v>1217</v>
      </c>
      <c r="P19" s="36">
        <v>10.276941621018199</v>
      </c>
      <c r="Q19" s="36">
        <v>4.9808237888175997</v>
      </c>
      <c r="R19" s="36"/>
      <c r="S19" s="67" t="s">
        <v>533</v>
      </c>
      <c r="T19" s="164"/>
      <c r="U19" s="539">
        <v>891</v>
      </c>
      <c r="V19" s="36">
        <v>7.5240386066780998</v>
      </c>
      <c r="W19" s="36">
        <v>3.6394710496862999</v>
      </c>
      <c r="X19" s="540">
        <v>696</v>
      </c>
      <c r="Y19" s="36">
        <v>5.8773634907384</v>
      </c>
      <c r="Z19" s="36">
        <v>3.3466026837012999</v>
      </c>
      <c r="AA19" s="540">
        <v>594</v>
      </c>
      <c r="AB19" s="36">
        <v>5.0160257377853998</v>
      </c>
      <c r="AC19" s="36">
        <v>2.4624628136325</v>
      </c>
      <c r="AD19" s="540">
        <v>608</v>
      </c>
      <c r="AE19" s="36">
        <v>5.1342485666220998</v>
      </c>
      <c r="AF19" s="36">
        <v>2.7698098705506999</v>
      </c>
      <c r="AG19" s="540">
        <v>489</v>
      </c>
      <c r="AH19" s="36">
        <v>4.1293545215101997</v>
      </c>
      <c r="AI19" s="36">
        <v>2.2764767165349</v>
      </c>
      <c r="AJ19" s="36"/>
      <c r="AK19" s="67" t="s">
        <v>533</v>
      </c>
      <c r="AL19" s="164"/>
      <c r="AM19" s="539">
        <v>472</v>
      </c>
      <c r="AN19" s="36">
        <v>3.9857982293514</v>
      </c>
      <c r="AO19" s="121">
        <v>2.2931635511689001</v>
      </c>
      <c r="AP19" s="539">
        <v>368</v>
      </c>
      <c r="AQ19" s="36">
        <v>3.1075715008502001</v>
      </c>
      <c r="AR19" s="36">
        <v>1.327658077785</v>
      </c>
      <c r="AS19" s="540">
        <v>307</v>
      </c>
      <c r="AT19" s="36">
        <v>2.5924577466332002</v>
      </c>
      <c r="AU19" s="36">
        <v>1.2091012520365001</v>
      </c>
      <c r="AV19" s="540">
        <v>285</v>
      </c>
      <c r="AW19" s="36">
        <v>2.4066790156040998</v>
      </c>
      <c r="AX19" s="121">
        <v>1.2061513439031999</v>
      </c>
      <c r="AY19" s="555">
        <v>270</v>
      </c>
      <c r="AZ19" s="414">
        <v>2.2800116989934001</v>
      </c>
      <c r="BA19" s="414">
        <v>1.5336624137834001</v>
      </c>
    </row>
    <row r="20" spans="1:53" ht="19.5" customHeight="1" x14ac:dyDescent="0.25">
      <c r="A20" s="67" t="s">
        <v>567</v>
      </c>
      <c r="B20" s="164"/>
      <c r="C20" s="554">
        <v>3759</v>
      </c>
      <c r="D20" s="414">
        <v>31.907143168174802</v>
      </c>
      <c r="E20" s="414">
        <v>14.9072425315948</v>
      </c>
      <c r="F20" s="555">
        <v>2834</v>
      </c>
      <c r="G20" s="414">
        <v>24.055558323651798</v>
      </c>
      <c r="H20" s="415">
        <v>13.062731516092899</v>
      </c>
      <c r="I20" s="555">
        <v>2902</v>
      </c>
      <c r="J20" s="414">
        <v>24.632755912222201</v>
      </c>
      <c r="K20" s="414">
        <v>11.2288686953435</v>
      </c>
      <c r="L20" s="555">
        <v>2579</v>
      </c>
      <c r="M20" s="414">
        <v>21.891067366513099</v>
      </c>
      <c r="N20" s="414">
        <v>9.6455865189817001</v>
      </c>
      <c r="O20" s="555">
        <v>1304</v>
      </c>
      <c r="P20" s="414">
        <v>11.0686125808193</v>
      </c>
      <c r="Q20" s="414">
        <v>5.2158836866738998</v>
      </c>
      <c r="R20" s="414"/>
      <c r="S20" s="67" t="s">
        <v>567</v>
      </c>
      <c r="T20" s="164"/>
      <c r="U20" s="554">
        <v>886</v>
      </c>
      <c r="V20" s="414">
        <v>7.5205450510781997</v>
      </c>
      <c r="W20" s="414">
        <v>3.5190093637940998</v>
      </c>
      <c r="X20" s="555">
        <v>765</v>
      </c>
      <c r="Y20" s="414">
        <v>6.4934728714162002</v>
      </c>
      <c r="Z20" s="414">
        <v>3.6653883033686001</v>
      </c>
      <c r="AA20" s="555">
        <v>575</v>
      </c>
      <c r="AB20" s="414">
        <v>4.8807149033521</v>
      </c>
      <c r="AC20" s="414">
        <v>2.3278220440565001</v>
      </c>
      <c r="AD20" s="555">
        <v>608</v>
      </c>
      <c r="AE20" s="414">
        <v>5.1608254978053001</v>
      </c>
      <c r="AF20" s="415">
        <v>2.6516136235211998</v>
      </c>
      <c r="AG20" s="555">
        <v>480</v>
      </c>
      <c r="AH20" s="414">
        <v>4.0743359193200002</v>
      </c>
      <c r="AI20" s="414">
        <v>2.1745765460527</v>
      </c>
      <c r="AJ20" s="414"/>
      <c r="AK20" s="67" t="s">
        <v>567</v>
      </c>
      <c r="AL20" s="164"/>
      <c r="AM20" s="554">
        <v>509</v>
      </c>
      <c r="AN20" s="414">
        <v>4.3204937144456004</v>
      </c>
      <c r="AO20" s="415">
        <v>2.4649388312528</v>
      </c>
      <c r="AP20" s="554">
        <v>394</v>
      </c>
      <c r="AQ20" s="414">
        <v>3.3443507337752001</v>
      </c>
      <c r="AR20" s="415">
        <v>1.3767885230993</v>
      </c>
      <c r="AS20" s="554">
        <v>306</v>
      </c>
      <c r="AT20" s="414">
        <v>2.5973891485665002</v>
      </c>
      <c r="AU20" s="414">
        <v>1.1693366303246999</v>
      </c>
      <c r="AV20" s="555">
        <v>287</v>
      </c>
      <c r="AW20" s="414">
        <v>2.4361133517600999</v>
      </c>
      <c r="AX20" s="415">
        <v>1.1755007527565</v>
      </c>
      <c r="AY20" s="555">
        <v>274</v>
      </c>
      <c r="AZ20" s="414">
        <v>2.3258000000000001</v>
      </c>
      <c r="BA20" s="414">
        <v>1.4973000000000001</v>
      </c>
    </row>
    <row r="21" spans="1:53" ht="19.5" customHeight="1" x14ac:dyDescent="0.25">
      <c r="A21" s="742" t="s">
        <v>601</v>
      </c>
      <c r="B21" s="164"/>
      <c r="C21" s="554">
        <v>3849</v>
      </c>
      <c r="D21" s="414">
        <v>32.5735393774019</v>
      </c>
      <c r="E21" s="414">
        <v>14.615336198411001</v>
      </c>
      <c r="F21" s="555">
        <v>2972</v>
      </c>
      <c r="G21" s="414">
        <v>25.1516131539721</v>
      </c>
      <c r="H21" s="415">
        <v>13.3225420629489</v>
      </c>
      <c r="I21" s="555">
        <v>2917</v>
      </c>
      <c r="J21" s="414">
        <v>24.686155979184601</v>
      </c>
      <c r="K21" s="414">
        <v>11.102567227665601</v>
      </c>
      <c r="L21" s="555">
        <v>2465</v>
      </c>
      <c r="M21" s="414">
        <v>20.860944288203601</v>
      </c>
      <c r="N21" s="414">
        <v>8.8768159193694007</v>
      </c>
      <c r="O21" s="555">
        <v>1336</v>
      </c>
      <c r="P21" s="414">
        <v>11.3063779184747</v>
      </c>
      <c r="Q21" s="414">
        <v>5.1644346569666002</v>
      </c>
      <c r="R21" s="414"/>
      <c r="S21" s="742" t="s">
        <v>601</v>
      </c>
      <c r="T21" s="164"/>
      <c r="U21" s="554">
        <v>896</v>
      </c>
      <c r="V21" s="414">
        <v>7.5827205201746004</v>
      </c>
      <c r="W21" s="414">
        <v>3.4863649904471998</v>
      </c>
      <c r="X21" s="555">
        <v>751</v>
      </c>
      <c r="Y21" s="414">
        <v>6.3556061502803001</v>
      </c>
      <c r="Z21" s="414">
        <v>3.4512002797568</v>
      </c>
      <c r="AA21" s="555">
        <v>598</v>
      </c>
      <c r="AB21" s="414">
        <v>5.0607889185986998</v>
      </c>
      <c r="AC21" s="414">
        <v>2.2940527400069</v>
      </c>
      <c r="AD21" s="555">
        <v>644</v>
      </c>
      <c r="AE21" s="414">
        <v>5.4500803738755002</v>
      </c>
      <c r="AF21" s="415">
        <v>2.8629268339583001</v>
      </c>
      <c r="AG21" s="555">
        <v>535</v>
      </c>
      <c r="AH21" s="414">
        <v>4.5276288820239001</v>
      </c>
      <c r="AI21" s="414">
        <v>2.3673112259832001</v>
      </c>
      <c r="AJ21" s="414"/>
      <c r="AK21" s="742" t="s">
        <v>601</v>
      </c>
      <c r="AL21" s="164"/>
      <c r="AM21" s="554">
        <v>488</v>
      </c>
      <c r="AN21" s="414">
        <v>4.1298745690237002</v>
      </c>
      <c r="AO21" s="415">
        <v>2.1971635300016001</v>
      </c>
      <c r="AP21" s="554">
        <v>363</v>
      </c>
      <c r="AQ21" s="414">
        <v>3.0720173535974999</v>
      </c>
      <c r="AR21" s="415">
        <v>1.2341899831375001</v>
      </c>
      <c r="AS21" s="554">
        <v>299</v>
      </c>
      <c r="AT21" s="414">
        <v>2.5303944592993002</v>
      </c>
      <c r="AU21" s="414">
        <v>1.1046257131409001</v>
      </c>
      <c r="AV21" s="555">
        <v>309</v>
      </c>
      <c r="AW21" s="414">
        <v>2.6150230365334002</v>
      </c>
      <c r="AX21" s="415">
        <v>1.2206697351410001</v>
      </c>
      <c r="AY21" s="555">
        <v>290</v>
      </c>
      <c r="AZ21" s="414">
        <v>2.4542287397886602</v>
      </c>
      <c r="BA21" s="414">
        <v>1.6286180019024901</v>
      </c>
    </row>
    <row r="22" spans="1:53" ht="19.5" customHeight="1" x14ac:dyDescent="0.25">
      <c r="A22" s="741" t="s">
        <v>761</v>
      </c>
      <c r="B22" s="764"/>
      <c r="C22" s="541">
        <v>3968</v>
      </c>
      <c r="D22" s="416">
        <v>33.427119654682997</v>
      </c>
      <c r="E22" s="416">
        <v>14.5007233692955</v>
      </c>
      <c r="F22" s="542">
        <v>3050</v>
      </c>
      <c r="G22" s="416">
        <v>25.693728565217501</v>
      </c>
      <c r="H22" s="417">
        <v>13.214567836692799</v>
      </c>
      <c r="I22" s="541">
        <v>3027</v>
      </c>
      <c r="J22" s="416">
        <v>25.499972579315902</v>
      </c>
      <c r="K22" s="416">
        <v>10.950255991900899</v>
      </c>
      <c r="L22" s="542">
        <v>2430</v>
      </c>
      <c r="M22" s="416">
        <v>20.470741119173301</v>
      </c>
      <c r="N22" s="416">
        <v>8.4156192687918008</v>
      </c>
      <c r="O22" s="542">
        <v>1412</v>
      </c>
      <c r="P22" s="416">
        <v>11.8949326997007</v>
      </c>
      <c r="Q22" s="416">
        <v>5.2573621298557001</v>
      </c>
      <c r="R22" s="414"/>
      <c r="S22" s="741" t="s">
        <v>761</v>
      </c>
      <c r="T22" s="764"/>
      <c r="U22" s="541">
        <v>891</v>
      </c>
      <c r="V22" s="416">
        <v>7.5059384103636004</v>
      </c>
      <c r="W22" s="416">
        <v>3.2849604576562998</v>
      </c>
      <c r="X22" s="542">
        <v>799</v>
      </c>
      <c r="Y22" s="416">
        <v>6.7309144667569996</v>
      </c>
      <c r="Z22" s="417">
        <v>3.6279997796872001</v>
      </c>
      <c r="AA22" s="542">
        <v>631</v>
      </c>
      <c r="AB22" s="416">
        <v>5.3156533523449996</v>
      </c>
      <c r="AC22" s="416">
        <v>2.3675978035366998</v>
      </c>
      <c r="AD22" s="542">
        <v>620</v>
      </c>
      <c r="AE22" s="416">
        <v>5.2229874460441996</v>
      </c>
      <c r="AF22" s="416">
        <v>2.5396377809452999</v>
      </c>
      <c r="AG22" s="542">
        <v>595</v>
      </c>
      <c r="AH22" s="416">
        <v>5.0123831135424002</v>
      </c>
      <c r="AI22" s="416">
        <v>2.6039479485935999</v>
      </c>
      <c r="AJ22" s="414"/>
      <c r="AK22" s="741" t="s">
        <v>761</v>
      </c>
      <c r="AL22" s="764"/>
      <c r="AM22" s="541">
        <v>525</v>
      </c>
      <c r="AN22" s="416">
        <v>4.4226909825374001</v>
      </c>
      <c r="AO22" s="416">
        <v>2.1870949684048999</v>
      </c>
      <c r="AP22" s="542">
        <v>402</v>
      </c>
      <c r="AQ22" s="416">
        <v>3.3865176666286998</v>
      </c>
      <c r="AR22" s="417">
        <v>1.3142297325258001</v>
      </c>
      <c r="AS22" s="542">
        <v>324</v>
      </c>
      <c r="AT22" s="416">
        <v>2.7294321492231002</v>
      </c>
      <c r="AU22" s="416">
        <v>1.1496126043171</v>
      </c>
      <c r="AV22" s="542">
        <v>315</v>
      </c>
      <c r="AW22" s="416">
        <v>2.6536145895224998</v>
      </c>
      <c r="AX22" s="416">
        <v>1.2165367168273999</v>
      </c>
      <c r="AY22" s="542">
        <v>295</v>
      </c>
      <c r="AZ22" s="416">
        <v>2.4851311235210001</v>
      </c>
      <c r="BA22" s="416">
        <v>1.5734690983080999</v>
      </c>
    </row>
    <row r="23" spans="1:53" ht="18.75" customHeight="1" x14ac:dyDescent="0.25">
      <c r="A23" s="113" t="s">
        <v>359</v>
      </c>
      <c r="B23" s="164"/>
      <c r="C23" s="543">
        <v>1.0100719424460431</v>
      </c>
      <c r="D23" s="545">
        <v>1.0100719424460431</v>
      </c>
      <c r="E23" s="545">
        <v>1.0096704023820353</v>
      </c>
      <c r="F23" s="548">
        <v>1.0384615384615385</v>
      </c>
      <c r="G23" s="545">
        <v>1.0384615384615385</v>
      </c>
      <c r="H23" s="544">
        <v>1.036816149947295</v>
      </c>
      <c r="I23" s="546">
        <v>1.0422875553765607</v>
      </c>
      <c r="J23" s="545">
        <v>1.0422875553765607</v>
      </c>
      <c r="K23" s="545">
        <v>1.0392589634926541</v>
      </c>
      <c r="L23" s="548">
        <v>1.0098261526832955</v>
      </c>
      <c r="M23" s="545">
        <v>1.0098261526832955</v>
      </c>
      <c r="N23" s="545">
        <v>1.009519473252702</v>
      </c>
      <c r="O23" s="548">
        <v>1.017723880597015</v>
      </c>
      <c r="P23" s="545">
        <v>1.017723880597015</v>
      </c>
      <c r="Q23" s="545">
        <v>1.0160389069216145</v>
      </c>
      <c r="R23" s="547"/>
      <c r="S23" s="570" t="s">
        <v>359</v>
      </c>
      <c r="T23" s="558"/>
      <c r="U23" s="543">
        <v>1.0306345733041575</v>
      </c>
      <c r="V23" s="545">
        <v>1.0306345733041575</v>
      </c>
      <c r="W23" s="544">
        <v>1.0284254748781201</v>
      </c>
      <c r="X23" s="546">
        <v>1.0320512820512822</v>
      </c>
      <c r="Y23" s="545">
        <v>1.0320512820512822</v>
      </c>
      <c r="Z23" s="544">
        <v>1.0303347694444678</v>
      </c>
      <c r="AA23" s="546">
        <v>1.0230125523012552</v>
      </c>
      <c r="AB23" s="545">
        <v>1.0230125523012552</v>
      </c>
      <c r="AC23" s="545">
        <v>1.0286095249813112</v>
      </c>
      <c r="AD23" s="548">
        <v>1.0520673813169985</v>
      </c>
      <c r="AE23" s="545">
        <v>1.0520673813169985</v>
      </c>
      <c r="AF23" s="544">
        <v>1.0448345014637188</v>
      </c>
      <c r="AG23" s="546">
        <v>1.0354430379746835</v>
      </c>
      <c r="AH23" s="545">
        <v>1.0354430379746835</v>
      </c>
      <c r="AI23" s="545">
        <v>1.0377943726520364</v>
      </c>
      <c r="AJ23" s="547"/>
      <c r="AK23" s="570" t="s">
        <v>359</v>
      </c>
      <c r="AL23" s="558"/>
      <c r="AM23" s="546">
        <v>1.0347826086956522</v>
      </c>
      <c r="AN23" s="545">
        <v>1.0347826086956522</v>
      </c>
      <c r="AO23" s="544">
        <v>1.0316178196467845</v>
      </c>
      <c r="AP23" s="546">
        <v>1.0730994152046784</v>
      </c>
      <c r="AQ23" s="545">
        <v>1.0730994152046784</v>
      </c>
      <c r="AR23" s="544">
        <v>1.0767323908899209</v>
      </c>
      <c r="AS23" s="546">
        <v>1.0220588235294117</v>
      </c>
      <c r="AT23" s="545">
        <v>1.0220588235294117</v>
      </c>
      <c r="AU23" s="545">
        <v>1.0230697765225851</v>
      </c>
      <c r="AV23" s="548">
        <v>1.0766129032258065</v>
      </c>
      <c r="AW23" s="545">
        <v>1.0766129032258065</v>
      </c>
      <c r="AX23" s="544">
        <v>1.0794443128363058</v>
      </c>
      <c r="AY23" s="546">
        <v>0.99283154121863804</v>
      </c>
      <c r="AZ23" s="545">
        <v>0.99283154121863804</v>
      </c>
      <c r="BA23" s="545">
        <v>0.9971696277880524</v>
      </c>
    </row>
    <row r="24" spans="1:53" ht="18.75" customHeight="1" x14ac:dyDescent="0.25">
      <c r="A24" s="571" t="s">
        <v>360</v>
      </c>
      <c r="B24" s="763"/>
      <c r="C24" s="572"/>
      <c r="D24" s="573"/>
      <c r="E24" s="573"/>
      <c r="F24" s="552"/>
      <c r="G24" s="551"/>
      <c r="H24" s="559"/>
      <c r="I24" s="549"/>
      <c r="J24" s="551"/>
      <c r="K24" s="551"/>
      <c r="L24" s="549"/>
      <c r="M24" s="550"/>
      <c r="N24" s="551"/>
      <c r="O24" s="552"/>
      <c r="P24" s="551"/>
      <c r="Q24" s="551"/>
      <c r="R24" s="553"/>
      <c r="S24" s="571" t="s">
        <v>360</v>
      </c>
      <c r="T24" s="763"/>
      <c r="U24" s="572"/>
      <c r="V24" s="573"/>
      <c r="W24" s="573"/>
      <c r="X24" s="552"/>
      <c r="Y24" s="551"/>
      <c r="Z24" s="559"/>
      <c r="AA24" s="549"/>
      <c r="AB24" s="550"/>
      <c r="AC24" s="551"/>
      <c r="AD24" s="552"/>
      <c r="AE24" s="551"/>
      <c r="AF24" s="559"/>
      <c r="AG24" s="549"/>
      <c r="AH24" s="573"/>
      <c r="AI24" s="551"/>
      <c r="AJ24" s="553"/>
      <c r="AK24" s="571" t="s">
        <v>360</v>
      </c>
      <c r="AL24" s="763"/>
      <c r="AM24" s="561"/>
      <c r="AN24" s="551"/>
      <c r="AO24" s="559"/>
      <c r="AP24" s="746"/>
      <c r="AQ24" s="551"/>
      <c r="AR24" s="559"/>
      <c r="AS24" s="746"/>
      <c r="AT24" s="551"/>
      <c r="AU24" s="551"/>
      <c r="AV24" s="549"/>
      <c r="AW24" s="550"/>
      <c r="AX24" s="559"/>
      <c r="AY24" s="549"/>
      <c r="AZ24" s="550"/>
      <c r="BA24" s="551"/>
    </row>
    <row r="25" spans="1:53" ht="18.75" customHeight="1" x14ac:dyDescent="0.25">
      <c r="A25" s="67" t="s">
        <v>101</v>
      </c>
      <c r="B25" s="164"/>
      <c r="C25" s="562">
        <v>2471</v>
      </c>
      <c r="D25" s="414">
        <v>21.713273000000001</v>
      </c>
      <c r="E25" s="414">
        <v>16.504836000000001</v>
      </c>
      <c r="F25" s="555">
        <v>1541</v>
      </c>
      <c r="G25" s="414">
        <v>13.541138999999999</v>
      </c>
      <c r="H25" s="415">
        <v>10.684518000000001</v>
      </c>
      <c r="I25" s="555">
        <v>1786</v>
      </c>
      <c r="J25" s="414">
        <v>15.694013</v>
      </c>
      <c r="K25" s="414">
        <v>11.809981000000001</v>
      </c>
      <c r="L25" s="555">
        <v>2168</v>
      </c>
      <c r="M25" s="414">
        <v>19.050739</v>
      </c>
      <c r="N25" s="414">
        <v>14.737818000000001</v>
      </c>
      <c r="O25" s="555">
        <v>571</v>
      </c>
      <c r="P25" s="414">
        <v>5.0175150000000004</v>
      </c>
      <c r="Q25" s="414">
        <v>3.8137310000000002</v>
      </c>
      <c r="R25" s="414"/>
      <c r="S25" s="67" t="s">
        <v>101</v>
      </c>
      <c r="T25" s="164"/>
      <c r="U25" s="562">
        <v>776</v>
      </c>
      <c r="V25" s="414">
        <v>6.818899</v>
      </c>
      <c r="W25" s="414">
        <v>5.1220280000000002</v>
      </c>
      <c r="X25" s="555">
        <v>414</v>
      </c>
      <c r="Y25" s="414">
        <v>3.637918</v>
      </c>
      <c r="Z25" s="415">
        <v>2.8686590000000001</v>
      </c>
      <c r="AA25" s="555">
        <v>342</v>
      </c>
      <c r="AB25" s="414">
        <v>3.005236</v>
      </c>
      <c r="AC25" s="414">
        <v>2.3064490000000002</v>
      </c>
      <c r="AD25" s="555">
        <v>710</v>
      </c>
      <c r="AE25" s="414">
        <v>6.2389409999999996</v>
      </c>
      <c r="AF25" s="415">
        <v>4.7339529999999996</v>
      </c>
      <c r="AG25" s="555">
        <v>166</v>
      </c>
      <c r="AH25" s="414">
        <v>1.458682</v>
      </c>
      <c r="AI25" s="414">
        <v>1.159532</v>
      </c>
      <c r="AJ25" s="414"/>
      <c r="AK25" s="67" t="s">
        <v>101</v>
      </c>
      <c r="AL25" s="164"/>
      <c r="AM25" s="554">
        <v>366</v>
      </c>
      <c r="AN25" s="414">
        <v>3.2161300000000002</v>
      </c>
      <c r="AO25" s="415">
        <v>2.6991710000000002</v>
      </c>
      <c r="AP25" s="554">
        <v>219</v>
      </c>
      <c r="AQ25" s="414">
        <v>1.9244060000000001</v>
      </c>
      <c r="AR25" s="415">
        <v>1.413384</v>
      </c>
      <c r="AS25" s="554">
        <v>248</v>
      </c>
      <c r="AT25" s="414">
        <v>2.179236</v>
      </c>
      <c r="AU25" s="414">
        <v>1.6527970000000001</v>
      </c>
      <c r="AV25" s="555">
        <v>139</v>
      </c>
      <c r="AW25" s="414">
        <v>1.221427</v>
      </c>
      <c r="AX25" s="415">
        <v>0.94463299999999994</v>
      </c>
      <c r="AY25" s="555">
        <v>150</v>
      </c>
      <c r="AZ25" s="414">
        <v>1.3180860000000001</v>
      </c>
      <c r="BA25" s="414">
        <v>1.1677230000000001</v>
      </c>
    </row>
    <row r="26" spans="1:53" ht="18.75" customHeight="1" x14ac:dyDescent="0.25">
      <c r="A26" s="183" t="s">
        <v>51</v>
      </c>
      <c r="B26" s="164"/>
      <c r="C26" s="562">
        <v>2615</v>
      </c>
      <c r="D26" s="414">
        <v>22.844695000000002</v>
      </c>
      <c r="E26" s="414">
        <v>16.862559999999998</v>
      </c>
      <c r="F26" s="555">
        <v>1589</v>
      </c>
      <c r="G26" s="414">
        <v>13.881537</v>
      </c>
      <c r="H26" s="415">
        <v>10.635756000000001</v>
      </c>
      <c r="I26" s="555">
        <v>1969</v>
      </c>
      <c r="J26" s="414">
        <v>17.201225000000001</v>
      </c>
      <c r="K26" s="414">
        <v>12.483592</v>
      </c>
      <c r="L26" s="555">
        <v>2292</v>
      </c>
      <c r="M26" s="414">
        <v>20.022960000000001</v>
      </c>
      <c r="N26" s="415">
        <v>14.866649000000001</v>
      </c>
      <c r="O26" s="554">
        <v>609</v>
      </c>
      <c r="P26" s="414">
        <v>5.3202369999999997</v>
      </c>
      <c r="Q26" s="414">
        <v>3.9339390000000001</v>
      </c>
      <c r="R26" s="414"/>
      <c r="S26" s="183" t="s">
        <v>51</v>
      </c>
      <c r="T26" s="164"/>
      <c r="U26" s="562">
        <v>825</v>
      </c>
      <c r="V26" s="414">
        <v>7.207217</v>
      </c>
      <c r="W26" s="414">
        <v>5.1943590000000004</v>
      </c>
      <c r="X26" s="555">
        <v>438</v>
      </c>
      <c r="Y26" s="414">
        <v>3.8263769999999999</v>
      </c>
      <c r="Z26" s="414">
        <v>2.907187</v>
      </c>
      <c r="AA26" s="555">
        <v>372</v>
      </c>
      <c r="AB26" s="414">
        <v>3.2498</v>
      </c>
      <c r="AC26" s="414">
        <v>2.398714</v>
      </c>
      <c r="AD26" s="555">
        <v>657</v>
      </c>
      <c r="AE26" s="414">
        <v>5.7395659999999999</v>
      </c>
      <c r="AF26" s="415">
        <v>4.2499799999999999</v>
      </c>
      <c r="AG26" s="555">
        <v>151</v>
      </c>
      <c r="AH26" s="414">
        <v>1.3191390000000001</v>
      </c>
      <c r="AI26" s="414">
        <v>1.008141</v>
      </c>
      <c r="AJ26" s="414"/>
      <c r="AK26" s="183" t="s">
        <v>51</v>
      </c>
      <c r="AL26" s="164"/>
      <c r="AM26" s="554">
        <v>353</v>
      </c>
      <c r="AN26" s="414">
        <v>3.083815</v>
      </c>
      <c r="AO26" s="415">
        <v>2.5284949999999999</v>
      </c>
      <c r="AP26" s="554">
        <v>266</v>
      </c>
      <c r="AQ26" s="414">
        <v>2.323782</v>
      </c>
      <c r="AR26" s="415">
        <v>1.6278410000000001</v>
      </c>
      <c r="AS26" s="555">
        <v>298</v>
      </c>
      <c r="AT26" s="414">
        <v>2.6033339999999998</v>
      </c>
      <c r="AU26" s="414">
        <v>1.894101</v>
      </c>
      <c r="AV26" s="555">
        <v>146</v>
      </c>
      <c r="AW26" s="414">
        <v>1.2754589999999999</v>
      </c>
      <c r="AX26" s="415">
        <v>0.92352400000000001</v>
      </c>
      <c r="AY26" s="555">
        <v>197</v>
      </c>
      <c r="AZ26" s="414">
        <v>1.720996</v>
      </c>
      <c r="BA26" s="414">
        <v>1.4461360000000001</v>
      </c>
    </row>
    <row r="27" spans="1:53" ht="18.75" customHeight="1" x14ac:dyDescent="0.25">
      <c r="A27" s="183" t="s">
        <v>52</v>
      </c>
      <c r="B27" s="164"/>
      <c r="C27" s="562">
        <v>2782</v>
      </c>
      <c r="D27" s="414">
        <v>24.180858000000001</v>
      </c>
      <c r="E27" s="414">
        <v>17.081554000000001</v>
      </c>
      <c r="F27" s="555">
        <v>1706</v>
      </c>
      <c r="G27" s="414">
        <v>14.828377</v>
      </c>
      <c r="H27" s="415">
        <v>11.010730000000001</v>
      </c>
      <c r="I27" s="555">
        <v>1957</v>
      </c>
      <c r="J27" s="414">
        <v>17.010043</v>
      </c>
      <c r="K27" s="414">
        <v>11.909758999999999</v>
      </c>
      <c r="L27" s="555">
        <v>2290</v>
      </c>
      <c r="M27" s="414">
        <v>19.904444999999999</v>
      </c>
      <c r="N27" s="415">
        <v>14.213286999999999</v>
      </c>
      <c r="O27" s="554">
        <v>615</v>
      </c>
      <c r="P27" s="414">
        <v>5.3455170000000001</v>
      </c>
      <c r="Q27" s="414">
        <v>3.7913350000000001</v>
      </c>
      <c r="R27" s="414"/>
      <c r="S27" s="183" t="s">
        <v>52</v>
      </c>
      <c r="T27" s="164"/>
      <c r="U27" s="562">
        <v>815</v>
      </c>
      <c r="V27" s="414">
        <v>7.0838960000000002</v>
      </c>
      <c r="W27" s="414">
        <v>4.9342160000000002</v>
      </c>
      <c r="X27" s="555">
        <v>434</v>
      </c>
      <c r="Y27" s="414">
        <v>3.7722829999999998</v>
      </c>
      <c r="Z27" s="414">
        <v>2.8310719999999998</v>
      </c>
      <c r="AA27" s="555">
        <v>363</v>
      </c>
      <c r="AB27" s="414">
        <v>3.1551589999999998</v>
      </c>
      <c r="AC27" s="414">
        <v>2.2281309999999999</v>
      </c>
      <c r="AD27" s="555">
        <v>704</v>
      </c>
      <c r="AE27" s="414">
        <v>6.1190959999999999</v>
      </c>
      <c r="AF27" s="415">
        <v>4.405017</v>
      </c>
      <c r="AG27" s="555">
        <v>189</v>
      </c>
      <c r="AH27" s="414">
        <v>1.6427689999999999</v>
      </c>
      <c r="AI27" s="414">
        <v>1.2270909999999999</v>
      </c>
      <c r="AJ27" s="414"/>
      <c r="AK27" s="183" t="s">
        <v>52</v>
      </c>
      <c r="AL27" s="164"/>
      <c r="AM27" s="554">
        <v>386</v>
      </c>
      <c r="AN27" s="414">
        <v>3.3550719999999998</v>
      </c>
      <c r="AO27" s="415">
        <v>2.6520489999999999</v>
      </c>
      <c r="AP27" s="554">
        <v>231</v>
      </c>
      <c r="AQ27" s="414">
        <v>2.0078279999999999</v>
      </c>
      <c r="AR27" s="415">
        <v>1.3671800000000001</v>
      </c>
      <c r="AS27" s="555">
        <v>246</v>
      </c>
      <c r="AT27" s="414">
        <v>2.138207</v>
      </c>
      <c r="AU27" s="414">
        <v>1.5247250000000001</v>
      </c>
      <c r="AV27" s="555">
        <v>172</v>
      </c>
      <c r="AW27" s="414">
        <v>1.4950060000000001</v>
      </c>
      <c r="AX27" s="415">
        <v>1.069717</v>
      </c>
      <c r="AY27" s="555">
        <v>215</v>
      </c>
      <c r="AZ27" s="414">
        <v>1.8687579999999999</v>
      </c>
      <c r="BA27" s="414">
        <v>1.5960190000000001</v>
      </c>
    </row>
    <row r="28" spans="1:53" ht="18.75" customHeight="1" x14ac:dyDescent="0.25">
      <c r="A28" s="183" t="s">
        <v>53</v>
      </c>
      <c r="B28" s="164"/>
      <c r="C28" s="562">
        <v>2801</v>
      </c>
      <c r="D28" s="414">
        <v>24.244641999999999</v>
      </c>
      <c r="E28" s="414">
        <v>16.538518</v>
      </c>
      <c r="F28" s="555">
        <v>1852</v>
      </c>
      <c r="G28" s="414">
        <v>16.030373999999998</v>
      </c>
      <c r="H28" s="415">
        <v>11.618252999999999</v>
      </c>
      <c r="I28" s="555">
        <v>2046</v>
      </c>
      <c r="J28" s="414">
        <v>17.709582000000001</v>
      </c>
      <c r="K28" s="414">
        <v>11.944834</v>
      </c>
      <c r="L28" s="555">
        <v>2389</v>
      </c>
      <c r="M28" s="414">
        <v>20.67849</v>
      </c>
      <c r="N28" s="415">
        <v>14.276236000000001</v>
      </c>
      <c r="O28" s="554">
        <v>700</v>
      </c>
      <c r="P28" s="414">
        <v>6.0589969999999997</v>
      </c>
      <c r="Q28" s="414">
        <v>4.1371500000000001</v>
      </c>
      <c r="R28" s="414"/>
      <c r="S28" s="183" t="s">
        <v>53</v>
      </c>
      <c r="T28" s="164"/>
      <c r="U28" s="562">
        <v>806</v>
      </c>
      <c r="V28" s="414">
        <v>6.976502</v>
      </c>
      <c r="W28" s="414">
        <v>4.6969110000000001</v>
      </c>
      <c r="X28" s="555">
        <v>445</v>
      </c>
      <c r="Y28" s="414">
        <v>3.851791</v>
      </c>
      <c r="Z28" s="414">
        <v>2.8022740000000002</v>
      </c>
      <c r="AA28" s="555">
        <v>358</v>
      </c>
      <c r="AB28" s="414">
        <v>3.0987439999999999</v>
      </c>
      <c r="AC28" s="414">
        <v>2.1479729999999999</v>
      </c>
      <c r="AD28" s="555">
        <v>681</v>
      </c>
      <c r="AE28" s="414">
        <v>5.8945379999999998</v>
      </c>
      <c r="AF28" s="415">
        <v>4.0634309999999996</v>
      </c>
      <c r="AG28" s="555">
        <v>199</v>
      </c>
      <c r="AH28" s="414">
        <v>1.722486</v>
      </c>
      <c r="AI28" s="414">
        <v>1.2582100000000001</v>
      </c>
      <c r="AJ28" s="414"/>
      <c r="AK28" s="183" t="s">
        <v>53</v>
      </c>
      <c r="AL28" s="164"/>
      <c r="AM28" s="554">
        <v>338</v>
      </c>
      <c r="AN28" s="414">
        <v>2.92563</v>
      </c>
      <c r="AO28" s="415">
        <v>2.2439740000000001</v>
      </c>
      <c r="AP28" s="554">
        <v>267</v>
      </c>
      <c r="AQ28" s="414">
        <v>2.3110740000000001</v>
      </c>
      <c r="AR28" s="415">
        <v>1.532608</v>
      </c>
      <c r="AS28" s="555">
        <v>251</v>
      </c>
      <c r="AT28" s="414">
        <v>2.1725829999999999</v>
      </c>
      <c r="AU28" s="415">
        <v>1.496156</v>
      </c>
      <c r="AV28" s="555">
        <v>155</v>
      </c>
      <c r="AW28" s="414">
        <v>1.3416349999999999</v>
      </c>
      <c r="AX28" s="415">
        <v>0.915076</v>
      </c>
      <c r="AY28" s="555">
        <v>220</v>
      </c>
      <c r="AZ28" s="414">
        <v>1.9042559999999999</v>
      </c>
      <c r="BA28" s="414">
        <v>1.5592839999999999</v>
      </c>
    </row>
    <row r="29" spans="1:53" ht="18.75" customHeight="1" x14ac:dyDescent="0.25">
      <c r="A29" s="183" t="s">
        <v>55</v>
      </c>
      <c r="B29" s="164"/>
      <c r="C29" s="562">
        <v>2959</v>
      </c>
      <c r="D29" s="414">
        <v>25.484739000000001</v>
      </c>
      <c r="E29" s="414">
        <v>16.954415000000001</v>
      </c>
      <c r="F29" s="555">
        <v>1912</v>
      </c>
      <c r="G29" s="414">
        <v>16.467327000000001</v>
      </c>
      <c r="H29" s="415">
        <v>11.621822</v>
      </c>
      <c r="I29" s="555">
        <v>2175</v>
      </c>
      <c r="J29" s="414">
        <v>18.732445999999999</v>
      </c>
      <c r="K29" s="414">
        <v>12.068536999999999</v>
      </c>
      <c r="L29" s="555">
        <v>2520</v>
      </c>
      <c r="M29" s="414">
        <v>21.703799</v>
      </c>
      <c r="N29" s="415">
        <v>14.351107000000001</v>
      </c>
      <c r="O29" s="554">
        <v>694</v>
      </c>
      <c r="P29" s="414">
        <v>5.9771570000000001</v>
      </c>
      <c r="Q29" s="414">
        <v>3.9519030000000002</v>
      </c>
      <c r="R29" s="414"/>
      <c r="S29" s="183" t="s">
        <v>55</v>
      </c>
      <c r="T29" s="164"/>
      <c r="U29" s="562">
        <v>884</v>
      </c>
      <c r="V29" s="414">
        <v>7.6135549999999999</v>
      </c>
      <c r="W29" s="414">
        <v>4.9797180000000001</v>
      </c>
      <c r="X29" s="555">
        <v>528</v>
      </c>
      <c r="Y29" s="414">
        <v>4.5474629999999996</v>
      </c>
      <c r="Z29" s="414">
        <v>3.2264219999999999</v>
      </c>
      <c r="AA29" s="555">
        <v>410</v>
      </c>
      <c r="AB29" s="414">
        <v>3.531174</v>
      </c>
      <c r="AC29" s="414">
        <v>2.3891939999999998</v>
      </c>
      <c r="AD29" s="555">
        <v>669</v>
      </c>
      <c r="AE29" s="414">
        <v>5.7618419999999997</v>
      </c>
      <c r="AF29" s="415">
        <v>3.9021219999999999</v>
      </c>
      <c r="AG29" s="555">
        <v>194</v>
      </c>
      <c r="AH29" s="414">
        <v>1.6708480000000001</v>
      </c>
      <c r="AI29" s="414">
        <v>1.169583</v>
      </c>
      <c r="AJ29" s="414"/>
      <c r="AK29" s="183" t="s">
        <v>55</v>
      </c>
      <c r="AL29" s="164"/>
      <c r="AM29" s="554">
        <v>364</v>
      </c>
      <c r="AN29" s="414">
        <v>3.1349930000000001</v>
      </c>
      <c r="AO29" s="415">
        <v>2.4047290000000001</v>
      </c>
      <c r="AP29" s="554">
        <v>281</v>
      </c>
      <c r="AQ29" s="414">
        <v>2.4201459999999999</v>
      </c>
      <c r="AR29" s="415">
        <v>1.515644</v>
      </c>
      <c r="AS29" s="555">
        <v>298</v>
      </c>
      <c r="AT29" s="414">
        <v>2.56656</v>
      </c>
      <c r="AU29" s="415">
        <v>1.6646339999999999</v>
      </c>
      <c r="AV29" s="555">
        <v>207</v>
      </c>
      <c r="AW29" s="414">
        <v>1.7828120000000001</v>
      </c>
      <c r="AX29" s="415">
        <v>1.23647</v>
      </c>
      <c r="AY29" s="555">
        <v>211</v>
      </c>
      <c r="AZ29" s="414">
        <v>1.8172630000000001</v>
      </c>
      <c r="BA29" s="414">
        <v>1.5264850000000001</v>
      </c>
    </row>
    <row r="30" spans="1:53" ht="18.75" customHeight="1" x14ac:dyDescent="0.25">
      <c r="A30" s="183" t="s">
        <v>59</v>
      </c>
      <c r="B30" s="164"/>
      <c r="C30" s="562">
        <v>3141</v>
      </c>
      <c r="D30" s="414">
        <v>26.925149999999999</v>
      </c>
      <c r="E30" s="414">
        <v>17.286021999999999</v>
      </c>
      <c r="F30" s="555">
        <v>1962</v>
      </c>
      <c r="G30" s="414">
        <v>16.818574999999999</v>
      </c>
      <c r="H30" s="415">
        <v>11.562435000000001</v>
      </c>
      <c r="I30" s="555">
        <v>2196</v>
      </c>
      <c r="J30" s="414">
        <v>18.824459999999998</v>
      </c>
      <c r="K30" s="414">
        <v>11.855527</v>
      </c>
      <c r="L30" s="555">
        <v>2568</v>
      </c>
      <c r="M30" s="414">
        <v>22.013303000000001</v>
      </c>
      <c r="N30" s="415">
        <v>14.094988000000001</v>
      </c>
      <c r="O30" s="554">
        <v>789</v>
      </c>
      <c r="P30" s="414">
        <v>6.763433</v>
      </c>
      <c r="Q30" s="414">
        <v>4.3427759999999997</v>
      </c>
      <c r="R30" s="414"/>
      <c r="S30" s="183" t="s">
        <v>59</v>
      </c>
      <c r="T30" s="164"/>
      <c r="U30" s="562">
        <v>821</v>
      </c>
      <c r="V30" s="414">
        <v>7.0377419999999997</v>
      </c>
      <c r="W30" s="414">
        <v>4.4091250000000004</v>
      </c>
      <c r="X30" s="555">
        <v>558</v>
      </c>
      <c r="Y30" s="414">
        <v>4.7832650000000001</v>
      </c>
      <c r="Z30" s="414">
        <v>3.2642410000000002</v>
      </c>
      <c r="AA30" s="555">
        <v>449</v>
      </c>
      <c r="AB30" s="414">
        <v>3.8488989999999998</v>
      </c>
      <c r="AC30" s="415">
        <v>2.511622</v>
      </c>
      <c r="AD30" s="555">
        <v>702</v>
      </c>
      <c r="AE30" s="414">
        <v>6.0176550000000004</v>
      </c>
      <c r="AF30" s="415">
        <v>3.9514719999999999</v>
      </c>
      <c r="AG30" s="555">
        <v>250</v>
      </c>
      <c r="AH30" s="414">
        <v>2.1430400000000001</v>
      </c>
      <c r="AI30" s="414">
        <v>1.4574530000000001</v>
      </c>
      <c r="AJ30" s="414"/>
      <c r="AK30" s="183" t="s">
        <v>59</v>
      </c>
      <c r="AL30" s="164"/>
      <c r="AM30" s="554">
        <v>400</v>
      </c>
      <c r="AN30" s="414">
        <v>3.4288630000000002</v>
      </c>
      <c r="AO30" s="415">
        <v>2.5933860000000002</v>
      </c>
      <c r="AP30" s="554">
        <v>275</v>
      </c>
      <c r="AQ30" s="414">
        <v>2.3573439999999999</v>
      </c>
      <c r="AR30" s="415">
        <v>1.3882540000000001</v>
      </c>
      <c r="AS30" s="555">
        <v>256</v>
      </c>
      <c r="AT30" s="414">
        <v>2.1944729999999999</v>
      </c>
      <c r="AU30" s="415">
        <v>1.3784449999999999</v>
      </c>
      <c r="AV30" s="555">
        <v>189</v>
      </c>
      <c r="AW30" s="414">
        <v>1.6201380000000001</v>
      </c>
      <c r="AX30" s="415">
        <v>1.082071</v>
      </c>
      <c r="AY30" s="555">
        <v>226</v>
      </c>
      <c r="AZ30" s="414">
        <v>1.937308</v>
      </c>
      <c r="BA30" s="414">
        <v>1.5309870000000001</v>
      </c>
    </row>
    <row r="31" spans="1:53" ht="18.75" customHeight="1" x14ac:dyDescent="0.25">
      <c r="A31" s="183" t="s">
        <v>60</v>
      </c>
      <c r="B31" s="164"/>
      <c r="C31" s="562">
        <v>3274</v>
      </c>
      <c r="D31" s="414">
        <v>27.953489000000001</v>
      </c>
      <c r="E31" s="414">
        <v>17.284410999999999</v>
      </c>
      <c r="F31" s="555">
        <v>2071</v>
      </c>
      <c r="G31" s="414">
        <v>17.682247</v>
      </c>
      <c r="H31" s="415">
        <v>11.944718</v>
      </c>
      <c r="I31" s="555">
        <v>2445</v>
      </c>
      <c r="J31" s="414">
        <v>20.875468000000001</v>
      </c>
      <c r="K31" s="414">
        <v>12.607574</v>
      </c>
      <c r="L31" s="555">
        <v>2624</v>
      </c>
      <c r="M31" s="414">
        <v>22.403773999999999</v>
      </c>
      <c r="N31" s="415">
        <v>13.791649</v>
      </c>
      <c r="O31" s="554">
        <v>877</v>
      </c>
      <c r="P31" s="414">
        <v>7.4878470000000004</v>
      </c>
      <c r="Q31" s="414">
        <v>4.6359269999999997</v>
      </c>
      <c r="R31" s="414"/>
      <c r="S31" s="183" t="s">
        <v>60</v>
      </c>
      <c r="T31" s="164"/>
      <c r="U31" s="562">
        <v>814</v>
      </c>
      <c r="V31" s="414">
        <v>6.9499510000000004</v>
      </c>
      <c r="W31" s="414">
        <v>4.2538859999999996</v>
      </c>
      <c r="X31" s="555">
        <v>548</v>
      </c>
      <c r="Y31" s="414">
        <v>4.6788369999999997</v>
      </c>
      <c r="Z31" s="414">
        <v>3.1322890000000001</v>
      </c>
      <c r="AA31" s="555">
        <v>450</v>
      </c>
      <c r="AB31" s="414">
        <v>3.8421110000000001</v>
      </c>
      <c r="AC31" s="415">
        <v>2.4122469999999998</v>
      </c>
      <c r="AD31" s="555">
        <v>640</v>
      </c>
      <c r="AE31" s="414">
        <v>5.4643350000000002</v>
      </c>
      <c r="AF31" s="415">
        <v>3.4420280000000001</v>
      </c>
      <c r="AG31" s="555">
        <v>287</v>
      </c>
      <c r="AH31" s="414">
        <v>2.4504130000000002</v>
      </c>
      <c r="AI31" s="414">
        <v>1.6362840000000001</v>
      </c>
      <c r="AJ31" s="414"/>
      <c r="AK31" s="183" t="s">
        <v>60</v>
      </c>
      <c r="AL31" s="164"/>
      <c r="AM31" s="554">
        <v>430</v>
      </c>
      <c r="AN31" s="414">
        <v>3.6713499999999999</v>
      </c>
      <c r="AO31" s="415">
        <v>2.6283850000000002</v>
      </c>
      <c r="AP31" s="554">
        <v>282</v>
      </c>
      <c r="AQ31" s="414">
        <v>2.4077229999999998</v>
      </c>
      <c r="AR31" s="415">
        <v>1.385035</v>
      </c>
      <c r="AS31" s="555">
        <v>274</v>
      </c>
      <c r="AT31" s="414">
        <v>2.3394180000000002</v>
      </c>
      <c r="AU31" s="415">
        <v>1.429433</v>
      </c>
      <c r="AV31" s="555">
        <v>214</v>
      </c>
      <c r="AW31" s="414">
        <v>1.827137</v>
      </c>
      <c r="AX31" s="415">
        <v>1.1414299999999999</v>
      </c>
      <c r="AY31" s="555">
        <v>254</v>
      </c>
      <c r="AZ31" s="414">
        <v>2.1686580000000002</v>
      </c>
      <c r="BA31" s="414">
        <v>1.6725760000000001</v>
      </c>
    </row>
    <row r="32" spans="1:53" ht="18.75" customHeight="1" x14ac:dyDescent="0.25">
      <c r="A32" s="183" t="s">
        <v>98</v>
      </c>
      <c r="B32" s="473"/>
      <c r="C32" s="562">
        <v>3348</v>
      </c>
      <c r="D32" s="414">
        <v>28.474461999999999</v>
      </c>
      <c r="E32" s="414">
        <v>17.004487999999998</v>
      </c>
      <c r="F32" s="555">
        <v>2141</v>
      </c>
      <c r="G32" s="414">
        <v>18.209026999999999</v>
      </c>
      <c r="H32" s="415">
        <v>12.009534</v>
      </c>
      <c r="I32" s="555">
        <v>2475</v>
      </c>
      <c r="J32" s="414">
        <v>21.049669000000002</v>
      </c>
      <c r="K32" s="414">
        <v>12.219822000000001</v>
      </c>
      <c r="L32" s="555">
        <v>2672</v>
      </c>
      <c r="M32" s="414">
        <v>22.725138000000001</v>
      </c>
      <c r="N32" s="415">
        <v>13.440037999999999</v>
      </c>
      <c r="O32" s="554">
        <v>862</v>
      </c>
      <c r="P32" s="414">
        <v>7.3312379999999999</v>
      </c>
      <c r="Q32" s="414">
        <v>4.3568879999999996</v>
      </c>
      <c r="R32" s="414"/>
      <c r="S32" s="183" t="s">
        <v>98</v>
      </c>
      <c r="T32" s="473"/>
      <c r="U32" s="562">
        <v>868</v>
      </c>
      <c r="V32" s="414">
        <v>7.3822679999999998</v>
      </c>
      <c r="W32" s="414">
        <v>4.3174700000000001</v>
      </c>
      <c r="X32" s="555">
        <v>529</v>
      </c>
      <c r="Y32" s="414">
        <v>4.4991009999999996</v>
      </c>
      <c r="Z32" s="414">
        <v>2.9566379999999999</v>
      </c>
      <c r="AA32" s="555">
        <v>473</v>
      </c>
      <c r="AB32" s="414">
        <v>4.0228260000000002</v>
      </c>
      <c r="AC32" s="415">
        <v>2.4544410000000001</v>
      </c>
      <c r="AD32" s="555">
        <v>661</v>
      </c>
      <c r="AE32" s="414">
        <v>5.6217499999999996</v>
      </c>
      <c r="AF32" s="415">
        <v>3.4887290000000002</v>
      </c>
      <c r="AG32" s="555">
        <v>259</v>
      </c>
      <c r="AH32" s="414">
        <v>2.2027730000000001</v>
      </c>
      <c r="AI32" s="414">
        <v>1.4136960000000001</v>
      </c>
      <c r="AJ32" s="414"/>
      <c r="AK32" s="183" t="s">
        <v>98</v>
      </c>
      <c r="AL32" s="164"/>
      <c r="AM32" s="554">
        <v>429</v>
      </c>
      <c r="AN32" s="414">
        <v>3.648609</v>
      </c>
      <c r="AO32" s="415">
        <v>2.4369700000000001</v>
      </c>
      <c r="AP32" s="554">
        <v>298</v>
      </c>
      <c r="AQ32" s="414">
        <v>2.534465</v>
      </c>
      <c r="AR32" s="415">
        <v>1.3640209999999999</v>
      </c>
      <c r="AS32" s="555">
        <v>292</v>
      </c>
      <c r="AT32" s="414">
        <v>2.4834360000000002</v>
      </c>
      <c r="AU32" s="415">
        <v>1.44079</v>
      </c>
      <c r="AV32" s="555">
        <v>222</v>
      </c>
      <c r="AW32" s="414">
        <v>1.8880920000000001</v>
      </c>
      <c r="AX32" s="415">
        <v>1.137958</v>
      </c>
      <c r="AY32" s="555">
        <v>245</v>
      </c>
      <c r="AZ32" s="414">
        <v>2.0837050000000001</v>
      </c>
      <c r="BA32" s="414">
        <v>1.503695</v>
      </c>
    </row>
    <row r="33" spans="1:53" ht="18.75" customHeight="1" x14ac:dyDescent="0.25">
      <c r="A33" s="183" t="s">
        <v>99</v>
      </c>
      <c r="B33" s="164"/>
      <c r="C33" s="554">
        <v>3411</v>
      </c>
      <c r="D33" s="414">
        <v>28.906078000000001</v>
      </c>
      <c r="E33" s="414">
        <v>16.724439</v>
      </c>
      <c r="F33" s="555">
        <v>2176</v>
      </c>
      <c r="G33" s="414">
        <v>18.44023</v>
      </c>
      <c r="H33" s="415">
        <v>11.80897</v>
      </c>
      <c r="I33" s="555">
        <v>2434</v>
      </c>
      <c r="J33" s="414">
        <v>20.626618000000001</v>
      </c>
      <c r="K33" s="414">
        <v>11.586646</v>
      </c>
      <c r="L33" s="555">
        <v>2734</v>
      </c>
      <c r="M33" s="414">
        <v>23.168928999999999</v>
      </c>
      <c r="N33" s="415">
        <v>13.174326000000001</v>
      </c>
      <c r="O33" s="554">
        <v>889</v>
      </c>
      <c r="P33" s="414">
        <v>7.5337149999999999</v>
      </c>
      <c r="Q33" s="414">
        <v>4.3264950000000004</v>
      </c>
      <c r="R33" s="414"/>
      <c r="S33" s="183" t="s">
        <v>99</v>
      </c>
      <c r="T33" s="164"/>
      <c r="U33" s="554">
        <v>894</v>
      </c>
      <c r="V33" s="414">
        <v>7.5760870000000002</v>
      </c>
      <c r="W33" s="414">
        <v>4.269571</v>
      </c>
      <c r="X33" s="555">
        <v>656</v>
      </c>
      <c r="Y33" s="414">
        <v>5.5591869999999997</v>
      </c>
      <c r="Z33" s="414">
        <v>3.560578</v>
      </c>
      <c r="AA33" s="555">
        <v>480</v>
      </c>
      <c r="AB33" s="414">
        <v>4.067698</v>
      </c>
      <c r="AC33" s="415">
        <v>2.3882140000000001</v>
      </c>
      <c r="AD33" s="555">
        <v>634</v>
      </c>
      <c r="AE33" s="414">
        <v>5.3727510000000001</v>
      </c>
      <c r="AF33" s="415">
        <v>3.3003969999999998</v>
      </c>
      <c r="AG33" s="555">
        <v>321</v>
      </c>
      <c r="AH33" s="414">
        <v>2.7202730000000002</v>
      </c>
      <c r="AI33" s="414">
        <v>1.69147</v>
      </c>
      <c r="AJ33" s="414"/>
      <c r="AK33" s="183" t="s">
        <v>99</v>
      </c>
      <c r="AL33" s="164"/>
      <c r="AM33" s="554">
        <v>469</v>
      </c>
      <c r="AN33" s="414">
        <v>3.9744799999999998</v>
      </c>
      <c r="AO33" s="415">
        <v>2.6985749999999999</v>
      </c>
      <c r="AP33" s="554">
        <v>300</v>
      </c>
      <c r="AQ33" s="414">
        <v>2.5423110000000002</v>
      </c>
      <c r="AR33" s="415">
        <v>1.3480890000000001</v>
      </c>
      <c r="AS33" s="555">
        <v>281</v>
      </c>
      <c r="AT33" s="414">
        <v>2.3812980000000001</v>
      </c>
      <c r="AU33" s="415">
        <v>1.352956</v>
      </c>
      <c r="AV33" s="555">
        <v>236</v>
      </c>
      <c r="AW33" s="414">
        <v>1.999951</v>
      </c>
      <c r="AX33" s="415">
        <v>1.1750480000000001</v>
      </c>
      <c r="AY33" s="555">
        <v>245</v>
      </c>
      <c r="AZ33" s="414">
        <v>2.0762209999999999</v>
      </c>
      <c r="BA33" s="414">
        <v>1.512535</v>
      </c>
    </row>
    <row r="34" spans="1:53" ht="18.75" customHeight="1" x14ac:dyDescent="0.25">
      <c r="A34" s="183" t="s">
        <v>100</v>
      </c>
      <c r="B34" s="164"/>
      <c r="C34" s="554">
        <v>3398</v>
      </c>
      <c r="D34" s="414">
        <v>28.708788999999999</v>
      </c>
      <c r="E34" s="414">
        <v>15.891199</v>
      </c>
      <c r="F34" s="555">
        <v>2377</v>
      </c>
      <c r="G34" s="414">
        <v>20.082635</v>
      </c>
      <c r="H34" s="415">
        <v>12.557950999999999</v>
      </c>
      <c r="I34" s="555">
        <v>2514</v>
      </c>
      <c r="J34" s="414">
        <v>21.240110999999999</v>
      </c>
      <c r="K34" s="414">
        <v>11.56118</v>
      </c>
      <c r="L34" s="555">
        <v>2653</v>
      </c>
      <c r="M34" s="414">
        <v>22.414484000000002</v>
      </c>
      <c r="N34" s="415">
        <v>12.253054000000001</v>
      </c>
      <c r="O34" s="554">
        <v>943</v>
      </c>
      <c r="P34" s="414">
        <v>7.9671539999999998</v>
      </c>
      <c r="Q34" s="414">
        <v>4.425853</v>
      </c>
      <c r="R34" s="414"/>
      <c r="S34" s="183" t="s">
        <v>100</v>
      </c>
      <c r="T34" s="164"/>
      <c r="U34" s="554">
        <v>847</v>
      </c>
      <c r="V34" s="414">
        <v>7.1560750000000004</v>
      </c>
      <c r="W34" s="414">
        <v>3.9444849999999998</v>
      </c>
      <c r="X34" s="555">
        <v>644</v>
      </c>
      <c r="Y34" s="414">
        <v>5.4409830000000001</v>
      </c>
      <c r="Z34" s="414">
        <v>3.4255369999999998</v>
      </c>
      <c r="AA34" s="555">
        <v>483</v>
      </c>
      <c r="AB34" s="414">
        <v>4.0807370000000001</v>
      </c>
      <c r="AC34" s="415">
        <v>2.3595999999999999</v>
      </c>
      <c r="AD34" s="555">
        <v>651</v>
      </c>
      <c r="AE34" s="414">
        <v>5.5001239999999996</v>
      </c>
      <c r="AF34" s="415">
        <v>3.2428859999999999</v>
      </c>
      <c r="AG34" s="555">
        <v>332</v>
      </c>
      <c r="AH34" s="414">
        <v>2.8049789999999999</v>
      </c>
      <c r="AI34" s="414">
        <v>1.7122630000000001</v>
      </c>
      <c r="AJ34" s="414"/>
      <c r="AK34" s="183" t="s">
        <v>100</v>
      </c>
      <c r="AL34" s="164"/>
      <c r="AM34" s="554">
        <v>414</v>
      </c>
      <c r="AN34" s="414">
        <v>3.4977749999999999</v>
      </c>
      <c r="AO34" s="415">
        <v>2.2694190000000001</v>
      </c>
      <c r="AP34" s="554">
        <v>336</v>
      </c>
      <c r="AQ34" s="414">
        <v>2.8387739999999999</v>
      </c>
      <c r="AR34" s="415">
        <v>1.431001</v>
      </c>
      <c r="AS34" s="555">
        <v>288</v>
      </c>
      <c r="AT34" s="414">
        <v>2.4332349999999998</v>
      </c>
      <c r="AU34" s="415">
        <v>1.330927</v>
      </c>
      <c r="AV34" s="555">
        <v>199</v>
      </c>
      <c r="AW34" s="414">
        <v>1.681298</v>
      </c>
      <c r="AX34" s="415">
        <v>0.98039399999999999</v>
      </c>
      <c r="AY34" s="555">
        <v>243</v>
      </c>
      <c r="AZ34" s="414">
        <v>2.053042</v>
      </c>
      <c r="BA34" s="414">
        <v>1.416012</v>
      </c>
    </row>
    <row r="35" spans="1:53" ht="18.75" customHeight="1" x14ac:dyDescent="0.25">
      <c r="A35" s="563" t="s">
        <v>103</v>
      </c>
      <c r="B35" s="764"/>
      <c r="C35" s="541">
        <v>3475</v>
      </c>
      <c r="D35" s="416">
        <v>29.290702</v>
      </c>
      <c r="E35" s="416">
        <v>15.717650000000001</v>
      </c>
      <c r="F35" s="542">
        <v>2418</v>
      </c>
      <c r="G35" s="416">
        <v>20.381271000000002</v>
      </c>
      <c r="H35" s="417">
        <v>12.466567</v>
      </c>
      <c r="I35" s="542">
        <v>2483</v>
      </c>
      <c r="J35" s="416">
        <v>20.929155000000002</v>
      </c>
      <c r="K35" s="416">
        <v>11.0197</v>
      </c>
      <c r="L35" s="542">
        <v>2646</v>
      </c>
      <c r="M35" s="416">
        <v>22.303079</v>
      </c>
      <c r="N35" s="417">
        <v>11.570178</v>
      </c>
      <c r="O35" s="541">
        <v>1072</v>
      </c>
      <c r="P35" s="416">
        <v>9.0358660000000004</v>
      </c>
      <c r="Q35" s="416">
        <v>4.8439709999999998</v>
      </c>
      <c r="R35" s="414"/>
      <c r="S35" s="563" t="s">
        <v>103</v>
      </c>
      <c r="T35" s="764"/>
      <c r="U35" s="541">
        <v>914</v>
      </c>
      <c r="V35" s="416">
        <v>7.7040870000000004</v>
      </c>
      <c r="W35" s="416">
        <v>4.1212679999999997</v>
      </c>
      <c r="X35" s="542">
        <v>624</v>
      </c>
      <c r="Y35" s="416">
        <v>5.2596829999999999</v>
      </c>
      <c r="Z35" s="416">
        <v>3.2079689999999998</v>
      </c>
      <c r="AA35" s="542">
        <v>478</v>
      </c>
      <c r="AB35" s="416">
        <v>4.0290520000000001</v>
      </c>
      <c r="AC35" s="417">
        <v>2.1456840000000001</v>
      </c>
      <c r="AD35" s="542">
        <v>653</v>
      </c>
      <c r="AE35" s="416">
        <v>5.5041229999999999</v>
      </c>
      <c r="AF35" s="417">
        <v>3.2342279999999999</v>
      </c>
      <c r="AG35" s="542">
        <v>395</v>
      </c>
      <c r="AH35" s="416">
        <v>3.329447</v>
      </c>
      <c r="AI35" s="416">
        <v>2.009188</v>
      </c>
      <c r="AJ35" s="414"/>
      <c r="AK35" s="563" t="s">
        <v>103</v>
      </c>
      <c r="AL35" s="764"/>
      <c r="AM35" s="541">
        <v>460</v>
      </c>
      <c r="AN35" s="416">
        <v>3.8773300000000002</v>
      </c>
      <c r="AO35" s="417">
        <v>2.3943460000000001</v>
      </c>
      <c r="AP35" s="541">
        <v>342</v>
      </c>
      <c r="AQ35" s="416">
        <v>2.882711</v>
      </c>
      <c r="AR35" s="417">
        <v>1.393753</v>
      </c>
      <c r="AS35" s="542">
        <v>272</v>
      </c>
      <c r="AT35" s="416">
        <v>2.2926820000000001</v>
      </c>
      <c r="AU35" s="417">
        <v>1.1883079999999999</v>
      </c>
      <c r="AV35" s="542">
        <v>248</v>
      </c>
      <c r="AW35" s="416">
        <v>2.0903870000000002</v>
      </c>
      <c r="AX35" s="417">
        <v>1.1819599999999999</v>
      </c>
      <c r="AY35" s="542">
        <v>279</v>
      </c>
      <c r="AZ35" s="416">
        <v>2.3516849999999998</v>
      </c>
      <c r="BA35" s="416">
        <v>1.5831839999999999</v>
      </c>
    </row>
    <row r="36" spans="1:53" s="626" customFormat="1" ht="14.45" customHeight="1" x14ac:dyDescent="0.25">
      <c r="A36" s="625" t="s">
        <v>483</v>
      </c>
      <c r="S36" s="625" t="s">
        <v>483</v>
      </c>
      <c r="Y36" s="625"/>
      <c r="AK36" s="625" t="s">
        <v>483</v>
      </c>
      <c r="AW36" s="625"/>
    </row>
    <row r="37" spans="1:53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580" t="s">
        <v>484</v>
      </c>
      <c r="T37" s="630"/>
      <c r="U37" s="630"/>
      <c r="V37" s="630"/>
      <c r="W37" s="630"/>
      <c r="X37" s="630"/>
      <c r="Y37" s="58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580" t="s">
        <v>484</v>
      </c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/>
      <c r="AX37" s="630"/>
      <c r="AY37" s="630"/>
      <c r="AZ37" s="630"/>
      <c r="BA37" s="630"/>
    </row>
    <row r="38" spans="1:53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580" t="s">
        <v>485</v>
      </c>
      <c r="T38" s="630"/>
      <c r="U38" s="630"/>
      <c r="V38" s="630"/>
      <c r="W38" s="630"/>
      <c r="X38" s="630"/>
      <c r="Y38" s="58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580" t="s">
        <v>485</v>
      </c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/>
      <c r="AX38" s="630"/>
      <c r="AY38" s="630"/>
      <c r="AZ38" s="630"/>
      <c r="BA38" s="630"/>
    </row>
  </sheetData>
  <mergeCells count="24">
    <mergeCell ref="A1:Q1"/>
    <mergeCell ref="S1:AI1"/>
    <mergeCell ref="AK1:BA1"/>
    <mergeCell ref="A3:A4"/>
    <mergeCell ref="B3:B4"/>
    <mergeCell ref="O3:Q3"/>
    <mergeCell ref="L3:N3"/>
    <mergeCell ref="U3:W3"/>
    <mergeCell ref="S3:S4"/>
    <mergeCell ref="T3:T4"/>
    <mergeCell ref="AY3:BA3"/>
    <mergeCell ref="X3:Z3"/>
    <mergeCell ref="AA3:AC3"/>
    <mergeCell ref="AD3:AF3"/>
    <mergeCell ref="AL3:AL4"/>
    <mergeCell ref="AM3:AO3"/>
    <mergeCell ref="C3:E3"/>
    <mergeCell ref="F3:H3"/>
    <mergeCell ref="AS3:AU3"/>
    <mergeCell ref="AP3:AR3"/>
    <mergeCell ref="AV3:AX3"/>
    <mergeCell ref="AK3:AK4"/>
    <mergeCell ref="I3:K3"/>
    <mergeCell ref="AG3:A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fitToWidth="0" orientation="landscape" r:id="rId1"/>
  <headerFooter alignWithMargins="0"/>
  <colBreaks count="2" manualBreakCount="2">
    <brk id="18" max="37" man="1"/>
    <brk id="36" max="37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syncVertical="1" syncRef="A1"/>
  <dimension ref="A1:T50"/>
  <sheetViews>
    <sheetView view="pageBreakPreview" zoomScaleNormal="90" zoomScaleSheetLayoutView="100" workbookViewId="0">
      <selection activeCell="V5" sqref="V5"/>
    </sheetView>
  </sheetViews>
  <sheetFormatPr defaultColWidth="11" defaultRowHeight="15.75" x14ac:dyDescent="0.25"/>
  <cols>
    <col min="1" max="1" width="12.75" style="35" customWidth="1"/>
    <col min="2" max="2" width="2.375" style="35" customWidth="1"/>
    <col min="3" max="9" width="8.125" style="35" customWidth="1"/>
    <col min="10" max="10" width="8.5" style="35" customWidth="1"/>
    <col min="11" max="19" width="8.125" style="73" customWidth="1"/>
    <col min="20" max="20" width="7.5" style="35" customWidth="1"/>
    <col min="21" max="16384" width="11" style="35"/>
  </cols>
  <sheetData>
    <row r="1" spans="1:20" ht="25.5" x14ac:dyDescent="0.25">
      <c r="A1" s="920" t="s">
        <v>328</v>
      </c>
      <c r="B1" s="920"/>
      <c r="C1" s="920"/>
      <c r="D1" s="920"/>
      <c r="E1" s="920"/>
      <c r="F1" s="920"/>
      <c r="G1" s="920"/>
      <c r="H1" s="920"/>
      <c r="I1" s="920"/>
      <c r="J1" s="920"/>
      <c r="K1" s="920"/>
      <c r="L1" s="920"/>
      <c r="M1" s="920"/>
      <c r="N1" s="920"/>
      <c r="O1" s="920"/>
      <c r="P1" s="920"/>
      <c r="Q1" s="920"/>
      <c r="R1" s="920"/>
      <c r="S1" s="920"/>
      <c r="T1" s="920"/>
    </row>
    <row r="2" spans="1:20" ht="20.25" customHeight="1" x14ac:dyDescent="0.25">
      <c r="B2" s="464"/>
      <c r="C2" s="465"/>
      <c r="D2" s="465"/>
      <c r="E2" s="466"/>
      <c r="F2" s="466"/>
      <c r="G2" s="464"/>
      <c r="H2" s="464"/>
      <c r="I2" s="464"/>
      <c r="K2" s="465"/>
      <c r="L2" s="465"/>
      <c r="M2" s="465"/>
      <c r="N2" s="465"/>
      <c r="O2" s="465"/>
      <c r="P2" s="465"/>
      <c r="Q2" s="465"/>
      <c r="R2" s="465"/>
      <c r="S2" s="465"/>
      <c r="T2" s="467" t="s">
        <v>329</v>
      </c>
    </row>
    <row r="3" spans="1:20" s="460" customFormat="1" ht="24" customHeight="1" x14ac:dyDescent="0.25">
      <c r="A3" s="528" t="s">
        <v>0</v>
      </c>
      <c r="B3" s="529"/>
      <c r="C3" s="921" t="s">
        <v>330</v>
      </c>
      <c r="D3" s="927"/>
      <c r="E3" s="927"/>
      <c r="F3" s="927"/>
      <c r="G3" s="927"/>
      <c r="H3" s="927"/>
      <c r="I3" s="927"/>
      <c r="J3" s="927"/>
      <c r="K3" s="927"/>
      <c r="L3" s="927"/>
      <c r="M3" s="927"/>
      <c r="N3" s="927"/>
      <c r="O3" s="927"/>
      <c r="P3" s="927"/>
      <c r="Q3" s="927"/>
      <c r="R3" s="922"/>
      <c r="S3" s="921" t="s">
        <v>331</v>
      </c>
      <c r="T3" s="927"/>
    </row>
    <row r="4" spans="1:20" s="460" customFormat="1" ht="24" customHeight="1" x14ac:dyDescent="0.25">
      <c r="A4" s="114"/>
      <c r="B4" s="71"/>
      <c r="C4" s="114"/>
      <c r="D4" s="71"/>
      <c r="E4" s="921" t="s">
        <v>222</v>
      </c>
      <c r="F4" s="927"/>
      <c r="G4" s="927"/>
      <c r="H4" s="922"/>
      <c r="I4" s="921" t="s">
        <v>223</v>
      </c>
      <c r="J4" s="922"/>
      <c r="K4" s="921" t="s">
        <v>224</v>
      </c>
      <c r="L4" s="922"/>
      <c r="M4" s="921" t="s">
        <v>225</v>
      </c>
      <c r="N4" s="922"/>
      <c r="O4" s="921" t="s">
        <v>332</v>
      </c>
      <c r="P4" s="922"/>
      <c r="Q4" s="921" t="s">
        <v>226</v>
      </c>
      <c r="R4" s="922"/>
      <c r="S4" s="931"/>
      <c r="T4" s="932"/>
    </row>
    <row r="5" spans="1:20" s="460" customFormat="1" ht="24" customHeight="1" x14ac:dyDescent="0.2">
      <c r="A5" s="115" t="s">
        <v>48</v>
      </c>
      <c r="B5" s="72"/>
      <c r="C5" s="468"/>
      <c r="D5" s="469"/>
      <c r="E5" s="114"/>
      <c r="F5" s="114"/>
      <c r="G5" s="925" t="s">
        <v>227</v>
      </c>
      <c r="H5" s="926"/>
      <c r="I5" s="923"/>
      <c r="J5" s="924"/>
      <c r="K5" s="923"/>
      <c r="L5" s="924"/>
      <c r="M5" s="923"/>
      <c r="N5" s="924"/>
      <c r="O5" s="923"/>
      <c r="P5" s="924"/>
      <c r="Q5" s="923"/>
      <c r="R5" s="924"/>
      <c r="S5" s="923"/>
      <c r="T5" s="933"/>
    </row>
    <row r="6" spans="1:20" s="472" customFormat="1" ht="34.5" customHeight="1" x14ac:dyDescent="0.25">
      <c r="A6" s="117"/>
      <c r="B6" s="118"/>
      <c r="C6" s="470" t="s">
        <v>333</v>
      </c>
      <c r="D6" s="471" t="s">
        <v>334</v>
      </c>
      <c r="E6" s="470" t="s">
        <v>335</v>
      </c>
      <c r="F6" s="471" t="s">
        <v>336</v>
      </c>
      <c r="G6" s="470" t="s">
        <v>337</v>
      </c>
      <c r="H6" s="471" t="s">
        <v>338</v>
      </c>
      <c r="I6" s="470" t="s">
        <v>335</v>
      </c>
      <c r="J6" s="471" t="s">
        <v>336</v>
      </c>
      <c r="K6" s="470" t="s">
        <v>339</v>
      </c>
      <c r="L6" s="471" t="s">
        <v>336</v>
      </c>
      <c r="M6" s="470" t="s">
        <v>335</v>
      </c>
      <c r="N6" s="471" t="s">
        <v>336</v>
      </c>
      <c r="O6" s="470" t="s">
        <v>335</v>
      </c>
      <c r="P6" s="471" t="s">
        <v>336</v>
      </c>
      <c r="Q6" s="470" t="s">
        <v>340</v>
      </c>
      <c r="R6" s="471" t="s">
        <v>336</v>
      </c>
      <c r="S6" s="470" t="s">
        <v>335</v>
      </c>
      <c r="T6" s="470" t="s">
        <v>336</v>
      </c>
    </row>
    <row r="7" spans="1:20" ht="20.45" hidden="1" customHeight="1" x14ac:dyDescent="0.25">
      <c r="A7" s="183" t="s">
        <v>47</v>
      </c>
      <c r="B7" s="72"/>
      <c r="C7" s="421">
        <v>11284</v>
      </c>
      <c r="D7" s="418">
        <v>58.969600815415163</v>
      </c>
      <c r="E7" s="422">
        <v>5742</v>
      </c>
      <c r="F7" s="423">
        <v>30.007395239464188</v>
      </c>
      <c r="G7" s="421">
        <v>5517</v>
      </c>
      <c r="H7" s="418">
        <v>28.831556868011827</v>
      </c>
      <c r="I7" s="422">
        <v>723</v>
      </c>
      <c r="J7" s="423">
        <v>3.7783606336002449</v>
      </c>
      <c r="K7" s="421">
        <v>1061</v>
      </c>
      <c r="L7" s="418">
        <v>5.5447311649375655</v>
      </c>
      <c r="M7" s="422">
        <v>234</v>
      </c>
      <c r="N7" s="423">
        <v>1.2228719063104527</v>
      </c>
      <c r="O7" s="421">
        <v>1607</v>
      </c>
      <c r="P7" s="418">
        <v>8.3980989463286235</v>
      </c>
      <c r="Q7" s="422">
        <v>1917</v>
      </c>
      <c r="R7" s="423">
        <v>10.018142924774095</v>
      </c>
      <c r="S7" s="421">
        <v>2281</v>
      </c>
      <c r="T7" s="418">
        <v>11.920388112368132</v>
      </c>
    </row>
    <row r="8" spans="1:20" ht="19.149999999999999" hidden="1" customHeight="1" x14ac:dyDescent="0.25">
      <c r="A8" s="183" t="s">
        <v>175</v>
      </c>
      <c r="B8" s="427"/>
      <c r="C8" s="421">
        <v>12187</v>
      </c>
      <c r="D8" s="418">
        <v>62.961312244557092</v>
      </c>
      <c r="E8" s="422">
        <v>6510</v>
      </c>
      <c r="F8" s="423">
        <v>33.632406885375126</v>
      </c>
      <c r="G8" s="421">
        <v>6270</v>
      </c>
      <c r="H8" s="418">
        <v>32.392502484070974</v>
      </c>
      <c r="I8" s="422">
        <v>828</v>
      </c>
      <c r="J8" s="423">
        <v>4.2776701844993248</v>
      </c>
      <c r="K8" s="421">
        <v>1032</v>
      </c>
      <c r="L8" s="418">
        <v>5.3315889256078544</v>
      </c>
      <c r="M8" s="422">
        <v>289</v>
      </c>
      <c r="N8" s="423">
        <v>1.49305154990375</v>
      </c>
      <c r="O8" s="421">
        <v>1531</v>
      </c>
      <c r="P8" s="418">
        <v>7.9095568266527367</v>
      </c>
      <c r="Q8" s="422">
        <v>1997</v>
      </c>
      <c r="R8" s="423">
        <v>10.317037872518299</v>
      </c>
      <c r="S8" s="421">
        <v>2260</v>
      </c>
      <c r="T8" s="418">
        <v>11.6757664456141</v>
      </c>
    </row>
    <row r="9" spans="1:20" ht="17.45" hidden="1" customHeight="1" x14ac:dyDescent="0.25">
      <c r="A9" s="183" t="s">
        <v>176</v>
      </c>
      <c r="B9" s="440"/>
      <c r="C9" s="421">
        <v>13024</v>
      </c>
      <c r="D9" s="418">
        <v>66.572577015562203</v>
      </c>
      <c r="E9" s="422">
        <v>7240</v>
      </c>
      <c r="F9" s="423">
        <v>37.007482923270146</v>
      </c>
      <c r="G9" s="421">
        <v>7034</v>
      </c>
      <c r="H9" s="418">
        <v>35.954507580425719</v>
      </c>
      <c r="I9" s="422">
        <v>914</v>
      </c>
      <c r="J9" s="423">
        <v>4.671939142523331</v>
      </c>
      <c r="K9" s="421">
        <v>1135</v>
      </c>
      <c r="L9" s="418">
        <v>5.8015874472253612</v>
      </c>
      <c r="M9" s="422">
        <v>268</v>
      </c>
      <c r="N9" s="423">
        <v>1.3698902518558564</v>
      </c>
      <c r="O9" s="421">
        <v>1569</v>
      </c>
      <c r="P9" s="418">
        <v>8.0199918103053669</v>
      </c>
      <c r="Q9" s="422">
        <v>1898</v>
      </c>
      <c r="R9" s="423">
        <v>9.7016854403821462</v>
      </c>
      <c r="S9" s="421">
        <v>1851</v>
      </c>
      <c r="T9" s="418">
        <v>9.4614434932283213</v>
      </c>
    </row>
    <row r="10" spans="1:20" ht="17.45" hidden="1" customHeight="1" x14ac:dyDescent="0.25">
      <c r="A10" s="183" t="s">
        <v>177</v>
      </c>
      <c r="B10" s="427"/>
      <c r="C10" s="421">
        <v>13730</v>
      </c>
      <c r="D10" s="418">
        <v>69.384742795357155</v>
      </c>
      <c r="E10" s="422">
        <v>7733</v>
      </c>
      <c r="F10" s="423">
        <v>39.078821269956073</v>
      </c>
      <c r="G10" s="421">
        <v>7524</v>
      </c>
      <c r="H10" s="418">
        <v>38.022636911308609</v>
      </c>
      <c r="I10" s="422">
        <v>907</v>
      </c>
      <c r="J10" s="423">
        <v>4.5835369057093187</v>
      </c>
      <c r="K10" s="421">
        <v>1194</v>
      </c>
      <c r="L10" s="418">
        <v>6.0338953312204255</v>
      </c>
      <c r="M10" s="422">
        <v>327</v>
      </c>
      <c r="N10" s="423">
        <v>1.6524989726206694</v>
      </c>
      <c r="O10" s="421">
        <v>1517</v>
      </c>
      <c r="P10" s="418">
        <v>7.6661802491301385</v>
      </c>
      <c r="Q10" s="422">
        <v>2052</v>
      </c>
      <c r="R10" s="423">
        <v>10.369810066720531</v>
      </c>
      <c r="S10" s="421">
        <v>1790</v>
      </c>
      <c r="T10" s="418">
        <v>9.0457894831528982</v>
      </c>
    </row>
    <row r="11" spans="1:20" ht="17.45" hidden="1" customHeight="1" x14ac:dyDescent="0.25">
      <c r="A11" s="183" t="s">
        <v>178</v>
      </c>
      <c r="B11" s="427"/>
      <c r="C11" s="421">
        <v>14047</v>
      </c>
      <c r="D11" s="418">
        <v>70.215248450610844</v>
      </c>
      <c r="E11" s="422">
        <v>7851</v>
      </c>
      <c r="F11" s="423">
        <v>39.243960673862439</v>
      </c>
      <c r="G11" s="421">
        <v>7584</v>
      </c>
      <c r="H11" s="418">
        <v>37.909336103754015</v>
      </c>
      <c r="I11" s="422">
        <v>812</v>
      </c>
      <c r="J11" s="423">
        <v>4.0588582431761946</v>
      </c>
      <c r="K11" s="421">
        <v>1260</v>
      </c>
      <c r="L11" s="418">
        <v>6.2982283083768529</v>
      </c>
      <c r="M11" s="422">
        <v>395</v>
      </c>
      <c r="N11" s="423">
        <v>1.9744445887371882</v>
      </c>
      <c r="O11" s="421">
        <v>1518</v>
      </c>
      <c r="P11" s="418">
        <v>7.5878655334254477</v>
      </c>
      <c r="Q11" s="422">
        <v>2211</v>
      </c>
      <c r="R11" s="423">
        <v>11.051891103032718</v>
      </c>
      <c r="S11" s="421">
        <v>1573</v>
      </c>
      <c r="T11" s="418">
        <v>7.8627881976799925</v>
      </c>
    </row>
    <row r="12" spans="1:20" ht="17.45" hidden="1" customHeight="1" x14ac:dyDescent="0.25">
      <c r="A12" s="183" t="s">
        <v>191</v>
      </c>
      <c r="B12" s="427"/>
      <c r="C12" s="421">
        <v>13927</v>
      </c>
      <c r="D12" s="418">
        <v>68.847550919407439</v>
      </c>
      <c r="E12" s="422">
        <v>7569</v>
      </c>
      <c r="F12" s="423">
        <v>37.414353310525193</v>
      </c>
      <c r="G12" s="421">
        <v>7333</v>
      </c>
      <c r="H12" s="418">
        <v>36.247780793510536</v>
      </c>
      <c r="I12" s="422">
        <v>919</v>
      </c>
      <c r="J12" s="423">
        <v>4.5427124709172482</v>
      </c>
      <c r="K12" s="421">
        <v>1118</v>
      </c>
      <c r="L12" s="418">
        <v>5.5263901441626588</v>
      </c>
      <c r="M12" s="422">
        <v>407</v>
      </c>
      <c r="N12" s="423">
        <v>2.0118432814617195</v>
      </c>
      <c r="O12" s="421">
        <v>1665</v>
      </c>
      <c r="P12" s="418">
        <v>8.2302679696161256</v>
      </c>
      <c r="Q12" s="422">
        <v>2249</v>
      </c>
      <c r="R12" s="423">
        <v>11.121983742724492</v>
      </c>
      <c r="S12" s="421">
        <v>1359</v>
      </c>
      <c r="T12" s="418">
        <v>6.7176781806055939</v>
      </c>
    </row>
    <row r="13" spans="1:20" ht="19.149999999999999" hidden="1" customHeight="1" x14ac:dyDescent="0.25">
      <c r="A13" s="183" t="s">
        <v>179</v>
      </c>
      <c r="B13" s="427"/>
      <c r="C13" s="421">
        <v>13636</v>
      </c>
      <c r="D13" s="418">
        <v>66.66372034794199</v>
      </c>
      <c r="E13" s="422">
        <v>7498</v>
      </c>
      <c r="F13" s="423">
        <v>36.656246345619614</v>
      </c>
      <c r="G13" s="421">
        <v>7322</v>
      </c>
      <c r="H13" s="418">
        <v>35.795816983545855</v>
      </c>
      <c r="I13" s="422">
        <v>996</v>
      </c>
      <c r="J13" s="423">
        <v>4.869247980826505</v>
      </c>
      <c r="K13" s="421">
        <v>1156</v>
      </c>
      <c r="L13" s="418">
        <v>5.6514564918026506</v>
      </c>
      <c r="M13" s="422">
        <v>344</v>
      </c>
      <c r="N13" s="423">
        <v>1.6817482985987127</v>
      </c>
      <c r="O13" s="421">
        <v>1437</v>
      </c>
      <c r="P13" s="418">
        <v>7.0252101892045058</v>
      </c>
      <c r="Q13" s="422">
        <v>2205</v>
      </c>
      <c r="R13" s="423">
        <v>10.779811041890003</v>
      </c>
      <c r="S13" s="421">
        <v>1465</v>
      </c>
      <c r="T13" s="418">
        <v>7.1620966786253319</v>
      </c>
    </row>
    <row r="14" spans="1:20" ht="19.149999999999999" hidden="1" customHeight="1" x14ac:dyDescent="0.25">
      <c r="A14" s="183" t="s">
        <v>180</v>
      </c>
      <c r="B14" s="164"/>
      <c r="C14" s="421">
        <v>13152</v>
      </c>
      <c r="D14" s="418">
        <v>63.675678543949488</v>
      </c>
      <c r="E14" s="422">
        <v>7377</v>
      </c>
      <c r="F14" s="423">
        <v>35.715897248989918</v>
      </c>
      <c r="G14" s="421">
        <v>7216</v>
      </c>
      <c r="H14" s="418">
        <v>34.936412437130436</v>
      </c>
      <c r="I14" s="422">
        <v>829</v>
      </c>
      <c r="J14" s="423">
        <v>4.0136205529907336</v>
      </c>
      <c r="K14" s="421">
        <v>1056</v>
      </c>
      <c r="L14" s="418">
        <v>5.1126457225068931</v>
      </c>
      <c r="M14" s="422">
        <v>401</v>
      </c>
      <c r="N14" s="423">
        <v>1.9414497487928637</v>
      </c>
      <c r="O14" s="421">
        <v>1245</v>
      </c>
      <c r="P14" s="418">
        <v>6.0276931103419331</v>
      </c>
      <c r="Q14" s="422">
        <v>2244</v>
      </c>
      <c r="R14" s="423">
        <v>10.864372160327148</v>
      </c>
      <c r="S14" s="421">
        <v>1381</v>
      </c>
      <c r="T14" s="418">
        <v>6.6861399079375188</v>
      </c>
    </row>
    <row r="15" spans="1:20" ht="19.149999999999999" hidden="1" customHeight="1" x14ac:dyDescent="0.25">
      <c r="A15" s="183" t="s">
        <v>181</v>
      </c>
      <c r="B15" s="164"/>
      <c r="C15" s="421">
        <v>13270</v>
      </c>
      <c r="D15" s="418">
        <v>63.650426294772942</v>
      </c>
      <c r="E15" s="422">
        <v>7499</v>
      </c>
      <c r="F15" s="423">
        <v>35.969445876752246</v>
      </c>
      <c r="G15" s="421">
        <v>7367</v>
      </c>
      <c r="H15" s="418">
        <v>35.336299209765805</v>
      </c>
      <c r="I15" s="422">
        <v>872</v>
      </c>
      <c r="J15" s="423">
        <v>4.1826052546376795</v>
      </c>
      <c r="K15" s="421">
        <v>985</v>
      </c>
      <c r="L15" s="418">
        <v>4.7246171741033418</v>
      </c>
      <c r="M15" s="422">
        <v>489</v>
      </c>
      <c r="N15" s="423">
        <v>2.3455206072452124</v>
      </c>
      <c r="O15" s="421">
        <v>1236</v>
      </c>
      <c r="P15" s="418">
        <v>5.9285551545093718</v>
      </c>
      <c r="Q15" s="422">
        <v>2189</v>
      </c>
      <c r="R15" s="423">
        <v>10.499682227525092</v>
      </c>
      <c r="S15" s="421">
        <v>1301</v>
      </c>
      <c r="T15" s="418">
        <v>6.2403319223436018</v>
      </c>
    </row>
    <row r="16" spans="1:20" ht="19.149999999999999" hidden="1" customHeight="1" x14ac:dyDescent="0.25">
      <c r="A16" s="183" t="s">
        <v>325</v>
      </c>
      <c r="B16" s="164"/>
      <c r="C16" s="421">
        <v>13219</v>
      </c>
      <c r="D16" s="418">
        <v>62.688967353507401</v>
      </c>
      <c r="E16" s="422">
        <v>7420</v>
      </c>
      <c r="F16" s="423">
        <v>35.188148707392756</v>
      </c>
      <c r="G16" s="421">
        <v>7250</v>
      </c>
      <c r="H16" s="418">
        <v>34.381951230269209</v>
      </c>
      <c r="I16" s="422">
        <v>694</v>
      </c>
      <c r="J16" s="423">
        <v>3.2911826419043897</v>
      </c>
      <c r="K16" s="421">
        <v>1265</v>
      </c>
      <c r="L16" s="418">
        <v>5.9990576974193859</v>
      </c>
      <c r="M16" s="422">
        <v>441</v>
      </c>
      <c r="N16" s="423">
        <v>2.0913711024205131</v>
      </c>
      <c r="O16" s="421">
        <v>1154</v>
      </c>
      <c r="P16" s="418">
        <v>5.4726581682387128</v>
      </c>
      <c r="Q16" s="422">
        <v>2245</v>
      </c>
      <c r="R16" s="423">
        <v>10.646549036131637</v>
      </c>
      <c r="S16" s="421">
        <v>1451</v>
      </c>
      <c r="T16" s="418">
        <v>6.8811325841545683</v>
      </c>
    </row>
    <row r="17" spans="1:20" ht="19.149999999999999" hidden="1" customHeight="1" x14ac:dyDescent="0.25">
      <c r="A17" s="183" t="s">
        <v>182</v>
      </c>
      <c r="B17" s="164"/>
      <c r="C17" s="421">
        <v>12983</v>
      </c>
      <c r="D17" s="418">
        <v>61.045760951890692</v>
      </c>
      <c r="E17" s="422">
        <v>7537</v>
      </c>
      <c r="F17" s="423">
        <v>35.438796910914284</v>
      </c>
      <c r="G17" s="421">
        <v>7427</v>
      </c>
      <c r="H17" s="418">
        <v>34.921579495470404</v>
      </c>
      <c r="I17" s="422">
        <v>568</v>
      </c>
      <c r="J17" s="423">
        <v>2.6707226542920677</v>
      </c>
      <c r="K17" s="421">
        <v>1260</v>
      </c>
      <c r="L17" s="418">
        <v>5.9244903950845167</v>
      </c>
      <c r="M17" s="422">
        <v>363</v>
      </c>
      <c r="N17" s="423">
        <v>1.7068174709648247</v>
      </c>
      <c r="O17" s="421">
        <v>1112</v>
      </c>
      <c r="P17" s="418">
        <v>5.2285978724872875</v>
      </c>
      <c r="Q17" s="422">
        <v>2143</v>
      </c>
      <c r="R17" s="423">
        <v>10.076335648147714</v>
      </c>
      <c r="S17" s="421">
        <v>1618</v>
      </c>
      <c r="T17" s="418">
        <v>7.6077979835291654</v>
      </c>
    </row>
    <row r="18" spans="1:20" ht="19.149999999999999" customHeight="1" x14ac:dyDescent="0.25">
      <c r="A18" s="183" t="s">
        <v>183</v>
      </c>
      <c r="B18" s="164"/>
      <c r="C18" s="421">
        <v>12422</v>
      </c>
      <c r="D18" s="418">
        <v>57.934563325807716</v>
      </c>
      <c r="E18" s="422">
        <v>7160</v>
      </c>
      <c r="F18" s="423">
        <v>33.393292015197488</v>
      </c>
      <c r="G18" s="421">
        <v>7077</v>
      </c>
      <c r="H18" s="418">
        <v>33.006191004406794</v>
      </c>
      <c r="I18" s="422">
        <v>517</v>
      </c>
      <c r="J18" s="423">
        <v>2.4112195491420536</v>
      </c>
      <c r="K18" s="421">
        <v>1326</v>
      </c>
      <c r="L18" s="418">
        <v>6.1842884374513787</v>
      </c>
      <c r="M18" s="422">
        <v>354</v>
      </c>
      <c r="N18" s="423">
        <v>1.6510091303603232</v>
      </c>
      <c r="O18" s="421">
        <v>1115</v>
      </c>
      <c r="P18" s="418">
        <v>5.2002123738750283</v>
      </c>
      <c r="Q18" s="422">
        <v>1950</v>
      </c>
      <c r="R18" s="423">
        <v>9.0945418197814387</v>
      </c>
      <c r="S18" s="421">
        <v>1847</v>
      </c>
      <c r="T18" s="418">
        <v>8.6141634569929852</v>
      </c>
    </row>
    <row r="19" spans="1:20" ht="19.149999999999999" customHeight="1" x14ac:dyDescent="0.25">
      <c r="A19" s="183" t="s">
        <v>184</v>
      </c>
      <c r="B19" s="164"/>
      <c r="C19" s="421">
        <v>11297</v>
      </c>
      <c r="D19" s="418">
        <v>52.218430475853793</v>
      </c>
      <c r="E19" s="422">
        <v>6646</v>
      </c>
      <c r="F19" s="423">
        <v>30.719986628531853</v>
      </c>
      <c r="G19" s="421">
        <v>6516</v>
      </c>
      <c r="H19" s="418">
        <v>30.119084091410404</v>
      </c>
      <c r="I19" s="422">
        <v>480</v>
      </c>
      <c r="J19" s="423">
        <v>2.2187170601407296</v>
      </c>
      <c r="K19" s="421">
        <v>1260</v>
      </c>
      <c r="L19" s="418">
        <v>5.8241322828694146</v>
      </c>
      <c r="M19" s="422">
        <v>260</v>
      </c>
      <c r="N19" s="423">
        <v>1.2018050742428952</v>
      </c>
      <c r="O19" s="421">
        <v>917</v>
      </c>
      <c r="P19" s="418">
        <v>4.2386740503105189</v>
      </c>
      <c r="Q19" s="422">
        <v>1734</v>
      </c>
      <c r="R19" s="423">
        <v>8.0151153797583845</v>
      </c>
      <c r="S19" s="421">
        <v>2172</v>
      </c>
      <c r="T19" s="418">
        <v>10.039694697136801</v>
      </c>
    </row>
    <row r="20" spans="1:20" ht="19.149999999999999" customHeight="1" x14ac:dyDescent="0.25">
      <c r="A20" s="183" t="s">
        <v>185</v>
      </c>
      <c r="B20" s="164"/>
      <c r="C20" s="421">
        <v>10973</v>
      </c>
      <c r="D20" s="418">
        <v>50.252561138059079</v>
      </c>
      <c r="E20" s="422">
        <v>6203</v>
      </c>
      <c r="F20" s="423">
        <v>28.407603822052351</v>
      </c>
      <c r="G20" s="421">
        <v>5903</v>
      </c>
      <c r="H20" s="418">
        <v>27.033707135511047</v>
      </c>
      <c r="I20" s="422">
        <v>382</v>
      </c>
      <c r="J20" s="423">
        <v>1.7494284475292599</v>
      </c>
      <c r="K20" s="421">
        <v>1276</v>
      </c>
      <c r="L20" s="418">
        <v>5.843640573422344</v>
      </c>
      <c r="M20" s="422">
        <v>289</v>
      </c>
      <c r="N20" s="423">
        <v>1.3235204747014557</v>
      </c>
      <c r="O20" s="421">
        <v>934</v>
      </c>
      <c r="P20" s="418">
        <v>4.2773983507652584</v>
      </c>
      <c r="Q20" s="422">
        <v>1889</v>
      </c>
      <c r="R20" s="423">
        <v>8.6509694695884072</v>
      </c>
      <c r="S20" s="421">
        <v>2177</v>
      </c>
      <c r="T20" s="418">
        <v>9.9699102886680588</v>
      </c>
    </row>
    <row r="21" spans="1:20" ht="19.149999999999999" customHeight="1" x14ac:dyDescent="0.25">
      <c r="A21" s="183" t="s">
        <v>186</v>
      </c>
      <c r="B21" s="164"/>
      <c r="C21" s="421">
        <v>12960</v>
      </c>
      <c r="D21" s="418">
        <v>58.881018045532748</v>
      </c>
      <c r="E21" s="422">
        <v>5648</v>
      </c>
      <c r="F21" s="423">
        <v>25.660493049472912</v>
      </c>
      <c r="G21" s="421">
        <v>5526</v>
      </c>
      <c r="H21" s="418">
        <v>25.106211861081327</v>
      </c>
      <c r="I21" s="422">
        <v>410</v>
      </c>
      <c r="J21" s="423">
        <v>1.8627482560700945</v>
      </c>
      <c r="K21" s="421">
        <v>1466</v>
      </c>
      <c r="L21" s="418">
        <v>6.6604608375579479</v>
      </c>
      <c r="M21" s="422">
        <v>217</v>
      </c>
      <c r="N21" s="423">
        <v>0.98589358918831826</v>
      </c>
      <c r="O21" s="421">
        <v>829</v>
      </c>
      <c r="P21" s="418">
        <v>3.7663861080051428</v>
      </c>
      <c r="Q21" s="422">
        <v>4390</v>
      </c>
      <c r="R21" s="423">
        <v>19.945036205238331</v>
      </c>
      <c r="S21" s="421">
        <v>2281</v>
      </c>
      <c r="T21" s="418">
        <v>10.363240907550942</v>
      </c>
    </row>
    <row r="22" spans="1:20" ht="19.149999999999999" customHeight="1" x14ac:dyDescent="0.25">
      <c r="A22" s="183" t="s">
        <v>187</v>
      </c>
      <c r="B22" s="164"/>
      <c r="C22" s="421">
        <v>10515</v>
      </c>
      <c r="D22" s="418">
        <v>47.397893937802607</v>
      </c>
      <c r="E22" s="422">
        <v>5534</v>
      </c>
      <c r="F22" s="423">
        <v>24.94531098923439</v>
      </c>
      <c r="G22" s="421">
        <v>5420</v>
      </c>
      <c r="H22" s="418">
        <v>24.431439385914416</v>
      </c>
      <c r="I22" s="422">
        <v>448</v>
      </c>
      <c r="J22" s="423">
        <v>2.0194252481346235</v>
      </c>
      <c r="K22" s="421">
        <v>1590</v>
      </c>
      <c r="L22" s="418">
        <v>7.1671565726206508</v>
      </c>
      <c r="M22" s="422">
        <v>234</v>
      </c>
      <c r="N22" s="423">
        <v>1.0547890804988882</v>
      </c>
      <c r="O22" s="421">
        <v>836</v>
      </c>
      <c r="P22" s="418">
        <v>3.7683917576797885</v>
      </c>
      <c r="Q22" s="422">
        <v>1873</v>
      </c>
      <c r="R22" s="423">
        <v>8.4428202896342626</v>
      </c>
      <c r="S22" s="421">
        <v>2471</v>
      </c>
      <c r="T22" s="418">
        <v>11.138392384242533</v>
      </c>
    </row>
    <row r="23" spans="1:20" ht="19.149999999999999" customHeight="1" x14ac:dyDescent="0.25">
      <c r="A23" s="183" t="s">
        <v>188</v>
      </c>
      <c r="B23" s="164"/>
      <c r="C23" s="421">
        <v>9513</v>
      </c>
      <c r="D23" s="418">
        <v>42.580676349260912</v>
      </c>
      <c r="E23" s="422">
        <v>4868</v>
      </c>
      <c r="F23" s="423">
        <v>21.789417898475996</v>
      </c>
      <c r="G23" s="421">
        <v>4787</v>
      </c>
      <c r="H23" s="418">
        <v>21.426857740346055</v>
      </c>
      <c r="I23" s="422">
        <v>401</v>
      </c>
      <c r="J23" s="423">
        <v>1.7948965853099574</v>
      </c>
      <c r="K23" s="421">
        <v>1336</v>
      </c>
      <c r="L23" s="418">
        <v>5.9800045834765667</v>
      </c>
      <c r="M23" s="422">
        <v>188</v>
      </c>
      <c r="N23" s="423">
        <v>0.84149765096825935</v>
      </c>
      <c r="O23" s="421">
        <v>853</v>
      </c>
      <c r="P23" s="418">
        <v>3.8180717887017304</v>
      </c>
      <c r="Q23" s="422">
        <v>1867</v>
      </c>
      <c r="R23" s="423">
        <v>8.356787842328405</v>
      </c>
      <c r="S23" s="421">
        <v>2781</v>
      </c>
      <c r="T23" s="418">
        <v>12.447898762461326</v>
      </c>
    </row>
    <row r="24" spans="1:20" ht="19.149999999999999" customHeight="1" x14ac:dyDescent="0.25">
      <c r="A24" s="183" t="s">
        <v>190</v>
      </c>
      <c r="B24" s="164"/>
      <c r="C24" s="421">
        <v>8489</v>
      </c>
      <c r="D24" s="428">
        <v>37.790744779944703</v>
      </c>
      <c r="E24" s="422">
        <v>4627</v>
      </c>
      <c r="F24" s="423">
        <v>20.6</v>
      </c>
      <c r="G24" s="421">
        <v>4322</v>
      </c>
      <c r="H24" s="418">
        <v>19.239999999999998</v>
      </c>
      <c r="I24" s="422">
        <v>333</v>
      </c>
      <c r="J24" s="423">
        <v>1.48</v>
      </c>
      <c r="K24" s="421">
        <v>1169</v>
      </c>
      <c r="L24" s="418">
        <v>5.2</v>
      </c>
      <c r="M24" s="422">
        <v>155</v>
      </c>
      <c r="N24" s="423">
        <v>0.69</v>
      </c>
      <c r="O24" s="421">
        <v>629</v>
      </c>
      <c r="P24" s="418">
        <v>2.8</v>
      </c>
      <c r="Q24" s="422">
        <v>1576</v>
      </c>
      <c r="R24" s="423">
        <v>7.02</v>
      </c>
      <c r="S24" s="421">
        <v>3053</v>
      </c>
      <c r="T24" s="428">
        <v>13.591134858425159</v>
      </c>
    </row>
    <row r="25" spans="1:20" ht="19.149999999999999" customHeight="1" x14ac:dyDescent="0.25">
      <c r="A25" s="183" t="s">
        <v>341</v>
      </c>
      <c r="B25" s="164"/>
      <c r="C25" s="421">
        <v>8191</v>
      </c>
      <c r="D25" s="428">
        <v>36.299999999999997</v>
      </c>
      <c r="E25" s="422">
        <v>4484</v>
      </c>
      <c r="F25" s="423">
        <v>19.87</v>
      </c>
      <c r="G25" s="421">
        <v>4389</v>
      </c>
      <c r="H25" s="418">
        <v>19.45</v>
      </c>
      <c r="I25" s="422">
        <v>349</v>
      </c>
      <c r="J25" s="423">
        <v>1.55</v>
      </c>
      <c r="K25" s="421">
        <v>1180</v>
      </c>
      <c r="L25" s="418">
        <v>5.23</v>
      </c>
      <c r="M25" s="422">
        <v>159</v>
      </c>
      <c r="N25" s="423">
        <v>0.7</v>
      </c>
      <c r="O25" s="421">
        <v>616</v>
      </c>
      <c r="P25" s="418">
        <v>2.73</v>
      </c>
      <c r="Q25" s="422">
        <v>1403</v>
      </c>
      <c r="R25" s="423">
        <v>6.22</v>
      </c>
      <c r="S25" s="421">
        <v>3195</v>
      </c>
      <c r="T25" s="428">
        <v>14.16</v>
      </c>
    </row>
    <row r="26" spans="1:20" ht="19.149999999999999" customHeight="1" x14ac:dyDescent="0.25">
      <c r="A26" s="183" t="s">
        <v>189</v>
      </c>
      <c r="B26" s="164"/>
      <c r="C26" s="421">
        <v>8453</v>
      </c>
      <c r="D26" s="428">
        <v>37.33</v>
      </c>
      <c r="E26" s="422">
        <v>4850</v>
      </c>
      <c r="F26" s="423">
        <v>21.415795124758265</v>
      </c>
      <c r="G26" s="421">
        <v>4735</v>
      </c>
      <c r="H26" s="418">
        <v>20.907997920769152</v>
      </c>
      <c r="I26" s="422">
        <v>324</v>
      </c>
      <c r="J26" s="423">
        <v>1.4306634268910676</v>
      </c>
      <c r="K26" s="421">
        <v>1187</v>
      </c>
      <c r="L26" s="418">
        <v>5.2413502707398072</v>
      </c>
      <c r="M26" s="422">
        <v>137</v>
      </c>
      <c r="N26" s="423">
        <v>0.60494101692616142</v>
      </c>
      <c r="O26" s="421">
        <v>570</v>
      </c>
      <c r="P26" s="418">
        <v>2.5169078806416931</v>
      </c>
      <c r="Q26" s="422">
        <v>1385</v>
      </c>
      <c r="R26" s="423">
        <v>6.1156445871732368</v>
      </c>
      <c r="S26" s="421">
        <v>3468</v>
      </c>
      <c r="T26" s="428">
        <v>15.313397421167354</v>
      </c>
    </row>
    <row r="27" spans="1:20" ht="19.149999999999999" customHeight="1" x14ac:dyDescent="0.25">
      <c r="A27" s="183" t="s">
        <v>342</v>
      </c>
      <c r="B27" s="164"/>
      <c r="C27" s="421">
        <v>8365</v>
      </c>
      <c r="D27" s="418">
        <v>36.801983725912024</v>
      </c>
      <c r="E27" s="422">
        <v>4846</v>
      </c>
      <c r="F27" s="423">
        <v>21.320073297760867</v>
      </c>
      <c r="G27" s="421">
        <v>4735</v>
      </c>
      <c r="H27" s="418">
        <v>20.83172659201356</v>
      </c>
      <c r="I27" s="422">
        <v>308</v>
      </c>
      <c r="J27" s="423">
        <v>1.3550521204519907</v>
      </c>
      <c r="K27" s="421">
        <v>1252</v>
      </c>
      <c r="L27" s="418">
        <v>5.5081988792399104</v>
      </c>
      <c r="M27" s="422">
        <v>122</v>
      </c>
      <c r="N27" s="423">
        <v>0.53674142433487948</v>
      </c>
      <c r="O27" s="421">
        <v>626</v>
      </c>
      <c r="P27" s="418">
        <v>2.7540994396199552</v>
      </c>
      <c r="Q27" s="422">
        <v>1211</v>
      </c>
      <c r="R27" s="423">
        <v>5.3278185645044189</v>
      </c>
      <c r="S27" s="421">
        <v>4282</v>
      </c>
      <c r="T27" s="418">
        <v>18.838744090179951</v>
      </c>
    </row>
    <row r="28" spans="1:20" ht="19.149999999999999" customHeight="1" x14ac:dyDescent="0.25">
      <c r="A28" s="183" t="s">
        <v>343</v>
      </c>
      <c r="B28" s="164"/>
      <c r="C28" s="421">
        <v>8011</v>
      </c>
      <c r="D28" s="418">
        <v>35.099856704429719</v>
      </c>
      <c r="E28" s="422">
        <v>4748</v>
      </c>
      <c r="F28" s="423">
        <v>20.803160608242706</v>
      </c>
      <c r="G28" s="421">
        <v>4637</v>
      </c>
      <c r="H28" s="418">
        <v>20.316818816432484</v>
      </c>
      <c r="I28" s="422">
        <v>301</v>
      </c>
      <c r="J28" s="423">
        <v>1.3188187327466414</v>
      </c>
      <c r="K28" s="421">
        <v>1166</v>
      </c>
      <c r="L28" s="418">
        <v>5.108779542799283</v>
      </c>
      <c r="M28" s="422">
        <v>126</v>
      </c>
      <c r="N28" s="423">
        <v>0.55206365556836157</v>
      </c>
      <c r="O28" s="421">
        <v>550</v>
      </c>
      <c r="P28" s="418">
        <v>2.4098016711317372</v>
      </c>
      <c r="Q28" s="422">
        <v>1120</v>
      </c>
      <c r="R28" s="423">
        <v>4.9072324939409917</v>
      </c>
      <c r="S28" s="421">
        <v>4406</v>
      </c>
      <c r="T28" s="418">
        <v>19.304702114557152</v>
      </c>
    </row>
    <row r="29" spans="1:20" ht="19.149999999999999" customHeight="1" x14ac:dyDescent="0.25">
      <c r="A29" s="183" t="s">
        <v>192</v>
      </c>
      <c r="B29" s="164"/>
      <c r="C29" s="421">
        <v>7130</v>
      </c>
      <c r="D29" s="418">
        <v>31.111671964814224</v>
      </c>
      <c r="E29" s="422">
        <v>4127</v>
      </c>
      <c r="F29" s="423">
        <v>18.008116437417716</v>
      </c>
      <c r="G29" s="421">
        <v>4007</v>
      </c>
      <c r="H29" s="418">
        <v>17.484497834924348</v>
      </c>
      <c r="I29" s="422">
        <v>324</v>
      </c>
      <c r="J29" s="423">
        <v>1.4137702267320911</v>
      </c>
      <c r="K29" s="421">
        <v>1137</v>
      </c>
      <c r="L29" s="418">
        <v>4.9612862586246527</v>
      </c>
      <c r="M29" s="422">
        <v>95</v>
      </c>
      <c r="N29" s="423">
        <v>0.41453139364058222</v>
      </c>
      <c r="O29" s="421">
        <v>507</v>
      </c>
      <c r="P29" s="418">
        <v>2.212288595534476</v>
      </c>
      <c r="Q29" s="422">
        <v>940</v>
      </c>
      <c r="R29" s="423">
        <v>4.1016790528647089</v>
      </c>
      <c r="S29" s="421">
        <v>3933</v>
      </c>
      <c r="T29" s="418">
        <v>17.161599696720106</v>
      </c>
    </row>
    <row r="30" spans="1:20" ht="24" customHeight="1" x14ac:dyDescent="0.25">
      <c r="A30" s="928" t="s">
        <v>48</v>
      </c>
      <c r="B30" s="763"/>
      <c r="C30" s="921" t="s">
        <v>228</v>
      </c>
      <c r="D30" s="922"/>
      <c r="E30" s="921" t="s">
        <v>222</v>
      </c>
      <c r="F30" s="927"/>
      <c r="G30" s="927"/>
      <c r="H30" s="922"/>
      <c r="I30" s="934" t="s">
        <v>229</v>
      </c>
      <c r="J30" s="934"/>
      <c r="K30" s="934" t="s">
        <v>344</v>
      </c>
      <c r="L30" s="934"/>
      <c r="M30" s="934" t="s">
        <v>230</v>
      </c>
      <c r="N30" s="934"/>
      <c r="O30" s="934" t="s">
        <v>878</v>
      </c>
      <c r="P30" s="934"/>
      <c r="Q30" s="934" t="s">
        <v>345</v>
      </c>
      <c r="R30" s="934"/>
      <c r="S30" s="934" t="s">
        <v>346</v>
      </c>
      <c r="T30" s="935"/>
    </row>
    <row r="31" spans="1:20" s="460" customFormat="1" ht="24" customHeight="1" x14ac:dyDescent="0.25">
      <c r="A31" s="929"/>
      <c r="B31" s="72"/>
      <c r="C31" s="923"/>
      <c r="D31" s="924"/>
      <c r="E31" s="114"/>
      <c r="F31" s="114"/>
      <c r="G31" s="925" t="s">
        <v>227</v>
      </c>
      <c r="H31" s="926"/>
      <c r="I31" s="936"/>
      <c r="J31" s="936"/>
      <c r="K31" s="936"/>
      <c r="L31" s="936"/>
      <c r="M31" s="936"/>
      <c r="N31" s="936"/>
      <c r="O31" s="936"/>
      <c r="P31" s="936"/>
      <c r="Q31" s="936"/>
      <c r="R31" s="936"/>
      <c r="S31" s="936"/>
      <c r="T31" s="937"/>
    </row>
    <row r="32" spans="1:20" s="472" customFormat="1" ht="34.5" customHeight="1" x14ac:dyDescent="0.25">
      <c r="A32" s="930"/>
      <c r="B32" s="118"/>
      <c r="C32" s="470" t="s">
        <v>333</v>
      </c>
      <c r="D32" s="471" t="s">
        <v>334</v>
      </c>
      <c r="E32" s="470" t="s">
        <v>333</v>
      </c>
      <c r="F32" s="471" t="s">
        <v>334</v>
      </c>
      <c r="G32" s="470" t="s">
        <v>333</v>
      </c>
      <c r="H32" s="471" t="s">
        <v>334</v>
      </c>
      <c r="I32" s="470" t="s">
        <v>333</v>
      </c>
      <c r="J32" s="471" t="s">
        <v>334</v>
      </c>
      <c r="K32" s="470" t="s">
        <v>333</v>
      </c>
      <c r="L32" s="471" t="s">
        <v>334</v>
      </c>
      <c r="M32" s="470" t="s">
        <v>333</v>
      </c>
      <c r="N32" s="471" t="s">
        <v>334</v>
      </c>
      <c r="O32" s="470" t="s">
        <v>333</v>
      </c>
      <c r="P32" s="471" t="s">
        <v>334</v>
      </c>
      <c r="Q32" s="470" t="s">
        <v>333</v>
      </c>
      <c r="R32" s="471" t="s">
        <v>334</v>
      </c>
      <c r="S32" s="470" t="s">
        <v>333</v>
      </c>
      <c r="T32" s="470" t="s">
        <v>334</v>
      </c>
    </row>
    <row r="33" spans="1:20" ht="18.600000000000001" customHeight="1" x14ac:dyDescent="0.25">
      <c r="A33" s="183" t="s">
        <v>347</v>
      </c>
      <c r="B33" s="164"/>
      <c r="C33" s="421">
        <v>7077</v>
      </c>
      <c r="D33" s="418">
        <v>30.772647833939541</v>
      </c>
      <c r="E33" s="422">
        <v>3871</v>
      </c>
      <c r="F33" s="423">
        <v>16.832120922026274</v>
      </c>
      <c r="G33" s="421">
        <v>3646</v>
      </c>
      <c r="H33" s="418">
        <v>15.853762046424128</v>
      </c>
      <c r="I33" s="422">
        <v>323</v>
      </c>
      <c r="J33" s="423">
        <v>1.4044885191977492</v>
      </c>
      <c r="K33" s="421">
        <v>1157</v>
      </c>
      <c r="L33" s="418">
        <v>5.0309387514297086</v>
      </c>
      <c r="M33" s="422">
        <v>116</v>
      </c>
      <c r="N33" s="423">
        <v>0.50439835364377372</v>
      </c>
      <c r="O33" s="421">
        <v>492</v>
      </c>
      <c r="P33" s="418">
        <v>2.1393447413166955</v>
      </c>
      <c r="Q33" s="422">
        <v>1118</v>
      </c>
      <c r="R33" s="423">
        <v>4.8613565463253359</v>
      </c>
      <c r="S33" s="421">
        <v>4128</v>
      </c>
      <c r="T33" s="418">
        <v>17.949624171047393</v>
      </c>
    </row>
    <row r="34" spans="1:20" ht="18.600000000000001" customHeight="1" x14ac:dyDescent="0.25">
      <c r="A34" s="183" t="s">
        <v>51</v>
      </c>
      <c r="B34" s="164"/>
      <c r="C34" s="421">
        <v>7358</v>
      </c>
      <c r="D34" s="418">
        <v>31.882623415607373</v>
      </c>
      <c r="E34" s="422">
        <v>3695</v>
      </c>
      <c r="F34" s="423">
        <v>16.010640598079537</v>
      </c>
      <c r="G34" s="421">
        <v>3464</v>
      </c>
      <c r="H34" s="418">
        <v>15.009704744721928</v>
      </c>
      <c r="I34" s="422">
        <v>344</v>
      </c>
      <c r="J34" s="423">
        <v>1.4905711409308149</v>
      </c>
      <c r="K34" s="421">
        <v>1047</v>
      </c>
      <c r="L34" s="418">
        <v>4.5367092574260557</v>
      </c>
      <c r="M34" s="422">
        <v>101</v>
      </c>
      <c r="N34" s="423">
        <v>0.4376386198663148</v>
      </c>
      <c r="O34" s="421">
        <v>465</v>
      </c>
      <c r="P34" s="418">
        <v>2.0148708736419443</v>
      </c>
      <c r="Q34" s="422">
        <v>1706</v>
      </c>
      <c r="R34" s="423">
        <v>7.3921929256626999</v>
      </c>
      <c r="S34" s="421">
        <v>4063</v>
      </c>
      <c r="T34" s="418">
        <v>17.605205074424131</v>
      </c>
    </row>
    <row r="35" spans="1:20" ht="18.600000000000001" customHeight="1" x14ac:dyDescent="0.25">
      <c r="A35" s="183" t="s">
        <v>348</v>
      </c>
      <c r="B35" s="164"/>
      <c r="C35" s="421">
        <v>6669</v>
      </c>
      <c r="D35" s="418">
        <v>28.8</v>
      </c>
      <c r="E35" s="422">
        <v>3773</v>
      </c>
      <c r="F35" s="423">
        <v>16.3</v>
      </c>
      <c r="G35" s="421">
        <v>3515</v>
      </c>
      <c r="H35" s="418">
        <v>15.2</v>
      </c>
      <c r="I35" s="422">
        <v>274</v>
      </c>
      <c r="J35" s="423">
        <v>1.2</v>
      </c>
      <c r="K35" s="421">
        <v>1178</v>
      </c>
      <c r="L35" s="418">
        <v>5.0999999999999996</v>
      </c>
      <c r="M35" s="422">
        <v>74</v>
      </c>
      <c r="N35" s="423">
        <v>0.3</v>
      </c>
      <c r="O35" s="421">
        <v>381</v>
      </c>
      <c r="P35" s="418">
        <v>1.6</v>
      </c>
      <c r="Q35" s="422">
        <v>989</v>
      </c>
      <c r="R35" s="423">
        <v>4.3</v>
      </c>
      <c r="S35" s="421">
        <v>3889</v>
      </c>
      <c r="T35" s="418">
        <v>16.805707718000001</v>
      </c>
    </row>
    <row r="36" spans="1:20" ht="18.600000000000001" customHeight="1" x14ac:dyDescent="0.25">
      <c r="A36" s="183" t="s">
        <v>53</v>
      </c>
      <c r="B36" s="164"/>
      <c r="C36" s="421">
        <v>6726</v>
      </c>
      <c r="D36" s="418">
        <v>28.999500000000001</v>
      </c>
      <c r="E36" s="422">
        <v>3704</v>
      </c>
      <c r="F36" s="423">
        <v>15.97</v>
      </c>
      <c r="G36" s="421">
        <v>3470</v>
      </c>
      <c r="H36" s="418">
        <v>14.9611</v>
      </c>
      <c r="I36" s="422">
        <v>242</v>
      </c>
      <c r="J36" s="423">
        <v>1.04339</v>
      </c>
      <c r="K36" s="421">
        <v>1120</v>
      </c>
      <c r="L36" s="418">
        <v>4.8289400000000002</v>
      </c>
      <c r="M36" s="422">
        <v>105</v>
      </c>
      <c r="N36" s="423">
        <v>0.45271</v>
      </c>
      <c r="O36" s="421">
        <v>344</v>
      </c>
      <c r="P36" s="418">
        <v>1.4831700000000001</v>
      </c>
      <c r="Q36" s="422">
        <v>1211</v>
      </c>
      <c r="R36" s="423">
        <v>5.2212899999999998</v>
      </c>
      <c r="S36" s="421">
        <v>3507</v>
      </c>
      <c r="T36" s="418">
        <v>15.1206</v>
      </c>
    </row>
    <row r="37" spans="1:20" ht="18.600000000000001" customHeight="1" x14ac:dyDescent="0.25">
      <c r="A37" s="183" t="s">
        <v>55</v>
      </c>
      <c r="B37" s="164"/>
      <c r="C37" s="421">
        <v>6873</v>
      </c>
      <c r="D37" s="418">
        <v>29.535417296999999</v>
      </c>
      <c r="E37" s="422">
        <v>3497</v>
      </c>
      <c r="F37" s="423">
        <v>15.027695953</v>
      </c>
      <c r="G37" s="421">
        <v>3291</v>
      </c>
      <c r="H37" s="418">
        <v>14.142449923999999</v>
      </c>
      <c r="I37" s="422">
        <v>325</v>
      </c>
      <c r="J37" s="423">
        <v>1.3966260180000001</v>
      </c>
      <c r="K37" s="421">
        <v>1270</v>
      </c>
      <c r="L37" s="418">
        <v>5.4575847472000003</v>
      </c>
      <c r="M37" s="422">
        <v>133</v>
      </c>
      <c r="N37" s="423">
        <v>0.57154233970000001</v>
      </c>
      <c r="O37" s="421">
        <v>413</v>
      </c>
      <c r="P37" s="418">
        <v>1.7747893705</v>
      </c>
      <c r="Q37" s="422">
        <v>1235</v>
      </c>
      <c r="R37" s="423">
        <v>5.3071788683000003</v>
      </c>
      <c r="S37" s="421">
        <v>3766</v>
      </c>
      <c r="T37" s="418">
        <v>16.183672564999998</v>
      </c>
    </row>
    <row r="38" spans="1:20" ht="18.600000000000001" customHeight="1" x14ac:dyDescent="0.25">
      <c r="A38" s="183" t="s">
        <v>71</v>
      </c>
      <c r="B38" s="164"/>
      <c r="C38" s="421">
        <v>6619</v>
      </c>
      <c r="D38" s="418">
        <v>28.353367777999999</v>
      </c>
      <c r="E38" s="422">
        <v>3314</v>
      </c>
      <c r="F38" s="423">
        <v>14.195960238</v>
      </c>
      <c r="G38" s="421">
        <v>3129</v>
      </c>
      <c r="H38" s="418">
        <v>13.403488106999999</v>
      </c>
      <c r="I38" s="422">
        <v>343</v>
      </c>
      <c r="J38" s="423">
        <v>1.4692861683</v>
      </c>
      <c r="K38" s="421">
        <v>1318</v>
      </c>
      <c r="L38" s="418">
        <v>5.6458284834999999</v>
      </c>
      <c r="M38" s="422">
        <v>88</v>
      </c>
      <c r="N38" s="423">
        <v>0.37695971659999999</v>
      </c>
      <c r="O38" s="421">
        <v>359</v>
      </c>
      <c r="P38" s="418">
        <v>1.5378242985999999</v>
      </c>
      <c r="Q38" s="422">
        <v>1197</v>
      </c>
      <c r="R38" s="423">
        <v>5.1275088731</v>
      </c>
      <c r="S38" s="421">
        <v>3565</v>
      </c>
      <c r="T38" s="418">
        <v>15.271152157</v>
      </c>
    </row>
    <row r="39" spans="1:20" ht="18.600000000000001" customHeight="1" x14ac:dyDescent="0.25">
      <c r="A39" s="183" t="s">
        <v>72</v>
      </c>
      <c r="B39" s="164"/>
      <c r="C39" s="421">
        <v>7118</v>
      </c>
      <c r="D39" s="423">
        <v>30.414078838607765</v>
      </c>
      <c r="E39" s="421">
        <v>3428</v>
      </c>
      <c r="F39" s="423">
        <v>14.647297310866453</v>
      </c>
      <c r="G39" s="421">
        <v>3135</v>
      </c>
      <c r="H39" s="423">
        <v>13.395355037796479</v>
      </c>
      <c r="I39" s="421">
        <v>464</v>
      </c>
      <c r="J39" s="423">
        <v>1.9825980024043273</v>
      </c>
      <c r="K39" s="421">
        <v>1453</v>
      </c>
      <c r="L39" s="423">
        <v>6.2084372790807922</v>
      </c>
      <c r="M39" s="421">
        <v>121</v>
      </c>
      <c r="N39" s="423">
        <v>0.5170137032131974</v>
      </c>
      <c r="O39" s="421">
        <v>327</v>
      </c>
      <c r="P39" s="423">
        <v>1.39721885083236</v>
      </c>
      <c r="Q39" s="421">
        <v>1325</v>
      </c>
      <c r="R39" s="423">
        <v>5.6615136922106331</v>
      </c>
      <c r="S39" s="421">
        <v>3542</v>
      </c>
      <c r="T39" s="418">
        <v>15.134401130422688</v>
      </c>
    </row>
    <row r="40" spans="1:20" ht="18.600000000000001" customHeight="1" x14ac:dyDescent="0.25">
      <c r="A40" s="183" t="s">
        <v>73</v>
      </c>
      <c r="C40" s="424">
        <v>7033</v>
      </c>
      <c r="D40" s="423">
        <v>29.974964532857353</v>
      </c>
      <c r="E40" s="421">
        <v>3204</v>
      </c>
      <c r="F40" s="423">
        <v>13.655593112935399</v>
      </c>
      <c r="G40" s="421">
        <v>2922</v>
      </c>
      <c r="H40" s="423">
        <v>12.453696340823146</v>
      </c>
      <c r="I40" s="421">
        <v>570</v>
      </c>
      <c r="J40" s="423">
        <v>2.4293658159716611</v>
      </c>
      <c r="K40" s="421">
        <v>1384</v>
      </c>
      <c r="L40" s="423">
        <v>5.89867068299084</v>
      </c>
      <c r="M40" s="421">
        <v>119</v>
      </c>
      <c r="N40" s="423">
        <v>0.50718338965022391</v>
      </c>
      <c r="O40" s="421">
        <v>370</v>
      </c>
      <c r="P40" s="423">
        <v>1.5769567577359904</v>
      </c>
      <c r="Q40" s="421">
        <v>1386</v>
      </c>
      <c r="R40" s="423">
        <v>5.9071947735731971</v>
      </c>
      <c r="S40" s="421">
        <v>3675</v>
      </c>
      <c r="T40" s="418">
        <v>15.663016445080446</v>
      </c>
    </row>
    <row r="41" spans="1:20" ht="18.600000000000001" customHeight="1" x14ac:dyDescent="0.25">
      <c r="A41" s="67" t="s">
        <v>99</v>
      </c>
      <c r="C41" s="424">
        <v>7206</v>
      </c>
      <c r="D41" s="423">
        <v>30.643038159852814</v>
      </c>
      <c r="E41" s="421">
        <v>3245</v>
      </c>
      <c r="F41" s="423">
        <v>13.799147769736662</v>
      </c>
      <c r="G41" s="421">
        <v>2964</v>
      </c>
      <c r="H41" s="423">
        <v>12.604213864252532</v>
      </c>
      <c r="I41" s="421">
        <v>544</v>
      </c>
      <c r="J41" s="423">
        <v>2.3133240020760382</v>
      </c>
      <c r="K41" s="421">
        <v>1541</v>
      </c>
      <c r="L41" s="423">
        <v>6.5530005279396599</v>
      </c>
      <c r="M41" s="421">
        <v>128</v>
      </c>
      <c r="N41" s="423">
        <v>0.54431152990024423</v>
      </c>
      <c r="O41" s="421">
        <v>368</v>
      </c>
      <c r="P41" s="423">
        <v>1.5648956484632024</v>
      </c>
      <c r="Q41" s="421">
        <v>1380</v>
      </c>
      <c r="R41" s="423">
        <v>5.8683586817370088</v>
      </c>
      <c r="S41" s="421">
        <v>3765</v>
      </c>
      <c r="T41" s="418">
        <v>16.010413359956406</v>
      </c>
    </row>
    <row r="42" spans="1:20" s="457" customFormat="1" ht="18.600000000000001" customHeight="1" x14ac:dyDescent="0.25">
      <c r="A42" s="67" t="s">
        <v>320</v>
      </c>
      <c r="B42" s="164"/>
      <c r="C42" s="421">
        <v>6965</v>
      </c>
      <c r="D42" s="418">
        <v>29.568438975125215</v>
      </c>
      <c r="E42" s="422">
        <v>3242</v>
      </c>
      <c r="F42" s="423">
        <v>13.763227445420812</v>
      </c>
      <c r="G42" s="421">
        <v>3005</v>
      </c>
      <c r="H42" s="418">
        <v>12.757093915326816</v>
      </c>
      <c r="I42" s="422">
        <v>560</v>
      </c>
      <c r="J42" s="423">
        <v>2.3773619276482587</v>
      </c>
      <c r="K42" s="421">
        <v>1499</v>
      </c>
      <c r="L42" s="418">
        <v>6.3636884456156064</v>
      </c>
      <c r="M42" s="422">
        <v>115</v>
      </c>
      <c r="N42" s="423">
        <v>0.48820825299919596</v>
      </c>
      <c r="O42" s="421">
        <v>342</v>
      </c>
      <c r="P42" s="418">
        <v>1.4518888915280437</v>
      </c>
      <c r="Q42" s="422">
        <v>1207</v>
      </c>
      <c r="R42" s="423">
        <v>5.1240640119133003</v>
      </c>
      <c r="S42" s="421">
        <v>3871</v>
      </c>
      <c r="T42" s="418">
        <v>16.433514324868586</v>
      </c>
    </row>
    <row r="43" spans="1:20" s="457" customFormat="1" ht="18.600000000000001" customHeight="1" x14ac:dyDescent="0.25">
      <c r="A43" s="67" t="s">
        <v>103</v>
      </c>
      <c r="B43" s="164"/>
      <c r="C43" s="421">
        <v>6846</v>
      </c>
      <c r="D43" s="418">
        <v>29.032980995674759</v>
      </c>
      <c r="E43" s="422">
        <v>3209</v>
      </c>
      <c r="F43" s="423">
        <v>13.608944787484708</v>
      </c>
      <c r="G43" s="421">
        <v>2911</v>
      </c>
      <c r="H43" s="418">
        <v>12.345166181479582</v>
      </c>
      <c r="I43" s="422">
        <v>519</v>
      </c>
      <c r="J43" s="423">
        <v>2.201010390995501</v>
      </c>
      <c r="K43" s="421">
        <v>1409</v>
      </c>
      <c r="L43" s="418">
        <v>5.975382737789328</v>
      </c>
      <c r="M43" s="422">
        <v>119</v>
      </c>
      <c r="N43" s="423">
        <v>0.50466326884097235</v>
      </c>
      <c r="O43" s="421">
        <v>326</v>
      </c>
      <c r="P43" s="418">
        <v>1.3825229045559411</v>
      </c>
      <c r="Q43" s="422">
        <v>1264</v>
      </c>
      <c r="R43" s="423">
        <v>5.3604569060083112</v>
      </c>
      <c r="S43" s="421">
        <v>3865</v>
      </c>
      <c r="T43" s="418">
        <v>16.390954067818136</v>
      </c>
    </row>
    <row r="44" spans="1:20" s="457" customFormat="1" ht="18.600000000000001" customHeight="1" x14ac:dyDescent="0.25">
      <c r="A44" s="67" t="s">
        <v>317</v>
      </c>
      <c r="B44" s="164"/>
      <c r="C44" s="421">
        <v>6640</v>
      </c>
      <c r="D44" s="418">
        <v>28.14033116974165</v>
      </c>
      <c r="E44" s="422">
        <v>3082</v>
      </c>
      <c r="F44" s="423">
        <v>13.061521184509603</v>
      </c>
      <c r="G44" s="421">
        <v>2814</v>
      </c>
      <c r="H44" s="418">
        <v>11.925736733682681</v>
      </c>
      <c r="I44" s="422">
        <v>450</v>
      </c>
      <c r="J44" s="423">
        <v>1.9071007569855034</v>
      </c>
      <c r="K44" s="421">
        <v>1487</v>
      </c>
      <c r="L44" s="418">
        <v>6.3019085014165412</v>
      </c>
      <c r="M44" s="422">
        <v>92</v>
      </c>
      <c r="N44" s="423">
        <v>0.38989615476148071</v>
      </c>
      <c r="O44" s="421">
        <v>302</v>
      </c>
      <c r="P44" s="418">
        <v>1.2798765080213823</v>
      </c>
      <c r="Q44" s="422">
        <v>1227</v>
      </c>
      <c r="R44" s="423">
        <v>5.2000280640471397</v>
      </c>
      <c r="S44" s="421">
        <v>3864</v>
      </c>
      <c r="T44" s="418">
        <v>16.375638499982191</v>
      </c>
    </row>
    <row r="45" spans="1:20" s="457" customFormat="1" ht="18.600000000000001" customHeight="1" x14ac:dyDescent="0.25">
      <c r="A45" s="67" t="s">
        <v>291</v>
      </c>
      <c r="B45" s="164"/>
      <c r="C45" s="421">
        <v>6767</v>
      </c>
      <c r="D45" s="418">
        <v>28.695398094794299</v>
      </c>
      <c r="E45" s="422">
        <v>3117</v>
      </c>
      <c r="F45" s="423">
        <v>13.217608373204399</v>
      </c>
      <c r="G45" s="421">
        <v>2776</v>
      </c>
      <c r="H45" s="418">
        <v>11.7716011690777</v>
      </c>
      <c r="I45" s="422">
        <v>430</v>
      </c>
      <c r="J45" s="423">
        <v>1.8234108439133001</v>
      </c>
      <c r="K45" s="421">
        <v>1484</v>
      </c>
      <c r="L45" s="418">
        <v>6.2928876566684</v>
      </c>
      <c r="M45" s="422">
        <v>113</v>
      </c>
      <c r="N45" s="423">
        <v>0.47917540781910001</v>
      </c>
      <c r="O45" s="421">
        <v>329</v>
      </c>
      <c r="P45" s="418">
        <v>1.3951213201104</v>
      </c>
      <c r="Q45" s="422">
        <v>1294</v>
      </c>
      <c r="R45" s="423">
        <v>5.4871944930787002</v>
      </c>
      <c r="S45" s="421">
        <v>3656</v>
      </c>
      <c r="T45" s="418">
        <v>15.5032326635981</v>
      </c>
    </row>
    <row r="46" spans="1:20" s="457" customFormat="1" ht="18.600000000000001" customHeight="1" x14ac:dyDescent="0.25">
      <c r="A46" s="67" t="s">
        <v>533</v>
      </c>
      <c r="B46" s="164"/>
      <c r="C46" s="421">
        <v>6775</v>
      </c>
      <c r="D46" s="418">
        <v>28.868760060123702</v>
      </c>
      <c r="E46" s="422">
        <v>3032</v>
      </c>
      <c r="F46" s="423">
        <v>12.9195690778295</v>
      </c>
      <c r="G46" s="421">
        <v>2623</v>
      </c>
      <c r="H46" s="418">
        <v>11.176790795233099</v>
      </c>
      <c r="I46" s="422">
        <v>482</v>
      </c>
      <c r="J46" s="423">
        <v>2.0538365090744999</v>
      </c>
      <c r="K46" s="421">
        <v>1482</v>
      </c>
      <c r="L46" s="418">
        <v>6.3149081046647</v>
      </c>
      <c r="M46" s="422">
        <v>165</v>
      </c>
      <c r="N46" s="423">
        <v>0.70307681327240001</v>
      </c>
      <c r="O46" s="421">
        <v>291</v>
      </c>
      <c r="P46" s="418">
        <v>1.2399718343168</v>
      </c>
      <c r="Q46" s="422">
        <v>1323</v>
      </c>
      <c r="R46" s="423">
        <v>5.6373977209659003</v>
      </c>
      <c r="S46" s="421">
        <v>3585</v>
      </c>
      <c r="T46" s="418">
        <v>15.2759416701909</v>
      </c>
    </row>
    <row r="47" spans="1:20" ht="18.600000000000001" customHeight="1" x14ac:dyDescent="0.25">
      <c r="A47" s="67" t="s">
        <v>567</v>
      </c>
      <c r="B47" s="164"/>
      <c r="C47" s="421">
        <v>6953</v>
      </c>
      <c r="D47" s="418">
        <v>29.815638325886901</v>
      </c>
      <c r="E47" s="422">
        <v>3143</v>
      </c>
      <c r="F47" s="423">
        <v>13.477714836511201</v>
      </c>
      <c r="G47" s="421">
        <v>2767</v>
      </c>
      <c r="H47" s="418">
        <v>11.865363332047901</v>
      </c>
      <c r="I47" s="422">
        <v>386</v>
      </c>
      <c r="J47" s="423">
        <v>1.6552331934118001</v>
      </c>
      <c r="K47" s="421">
        <v>1667</v>
      </c>
      <c r="L47" s="418">
        <v>7.1483775477137002</v>
      </c>
      <c r="M47" s="422">
        <v>113</v>
      </c>
      <c r="N47" s="423">
        <v>0.484563085118</v>
      </c>
      <c r="O47" s="421">
        <v>321</v>
      </c>
      <c r="P47" s="418">
        <v>1.3765022152466</v>
      </c>
      <c r="Q47" s="422">
        <v>1323</v>
      </c>
      <c r="R47" s="423">
        <v>5.6732474478855996</v>
      </c>
      <c r="S47" s="421">
        <v>3787</v>
      </c>
      <c r="T47" s="418">
        <v>16.239295604794101</v>
      </c>
    </row>
    <row r="48" spans="1:20" ht="18.600000000000001" customHeight="1" x14ac:dyDescent="0.25">
      <c r="A48" s="742" t="s">
        <v>601</v>
      </c>
      <c r="B48" s="164"/>
      <c r="C48" s="421">
        <v>7063</v>
      </c>
      <c r="D48" s="418">
        <v>30.258059737369599</v>
      </c>
      <c r="E48" s="422">
        <v>3068</v>
      </c>
      <c r="F48" s="423">
        <v>13.1433848611426</v>
      </c>
      <c r="G48" s="421">
        <v>2838</v>
      </c>
      <c r="H48" s="418">
        <v>12.158059398931799</v>
      </c>
      <c r="I48" s="422">
        <v>474</v>
      </c>
      <c r="J48" s="423">
        <v>2.0306272569039998</v>
      </c>
      <c r="K48" s="421">
        <v>1665</v>
      </c>
      <c r="L48" s="418">
        <v>7.1328995416565997</v>
      </c>
      <c r="M48" s="422">
        <v>125</v>
      </c>
      <c r="N48" s="423">
        <v>0.5355029685928</v>
      </c>
      <c r="O48" s="421">
        <v>266</v>
      </c>
      <c r="P48" s="418">
        <v>1.1395503171656001</v>
      </c>
      <c r="Q48" s="422">
        <v>1465</v>
      </c>
      <c r="R48" s="423">
        <v>6.2760947919080001</v>
      </c>
      <c r="S48" s="421">
        <v>3898</v>
      </c>
      <c r="T48" s="418">
        <v>16.699124572599001</v>
      </c>
    </row>
    <row r="49" spans="1:20" ht="18" customHeight="1" x14ac:dyDescent="0.25">
      <c r="A49" s="762" t="s">
        <v>761</v>
      </c>
      <c r="B49" s="764"/>
      <c r="C49" s="425">
        <v>6924</v>
      </c>
      <c r="D49" s="419">
        <v>29.5766856094431</v>
      </c>
      <c r="E49" s="426">
        <v>2932</v>
      </c>
      <c r="F49" s="420">
        <v>12.5243850674303</v>
      </c>
      <c r="G49" s="425">
        <v>2737</v>
      </c>
      <c r="H49" s="419">
        <v>11.691419484841999</v>
      </c>
      <c r="I49" s="426">
        <v>455</v>
      </c>
      <c r="J49" s="420">
        <v>1.9435863593727001</v>
      </c>
      <c r="K49" s="425">
        <v>1654</v>
      </c>
      <c r="L49" s="419">
        <v>7.0652567876976997</v>
      </c>
      <c r="M49" s="426">
        <v>140</v>
      </c>
      <c r="N49" s="420">
        <v>0.59802657211470001</v>
      </c>
      <c r="O49" s="425">
        <v>285</v>
      </c>
      <c r="P49" s="419">
        <v>1.2174112360906</v>
      </c>
      <c r="Q49" s="426">
        <v>1458</v>
      </c>
      <c r="R49" s="420">
        <v>6.2280195867371999</v>
      </c>
      <c r="S49" s="425">
        <v>4062</v>
      </c>
      <c r="T49" s="419">
        <v>17.3513138280702</v>
      </c>
    </row>
    <row r="50" spans="1:20" ht="16.5" x14ac:dyDescent="0.25">
      <c r="A50" s="708" t="s">
        <v>532</v>
      </c>
    </row>
  </sheetData>
  <mergeCells count="20">
    <mergeCell ref="G31:H31"/>
    <mergeCell ref="A30:A32"/>
    <mergeCell ref="C30:D31"/>
    <mergeCell ref="E30:H30"/>
    <mergeCell ref="S3:T5"/>
    <mergeCell ref="S30:T31"/>
    <mergeCell ref="I30:J31"/>
    <mergeCell ref="K30:L31"/>
    <mergeCell ref="M30:N31"/>
    <mergeCell ref="O30:P31"/>
    <mergeCell ref="Q30:R31"/>
    <mergeCell ref="A1:T1"/>
    <mergeCell ref="I4:J5"/>
    <mergeCell ref="K4:L5"/>
    <mergeCell ref="M4:N5"/>
    <mergeCell ref="O4:P5"/>
    <mergeCell ref="Q4:R5"/>
    <mergeCell ref="G5:H5"/>
    <mergeCell ref="E4:H4"/>
    <mergeCell ref="C3:R3"/>
  </mergeCells>
  <phoneticPr fontId="2" type="noConversion"/>
  <printOptions horizontalCentered="1"/>
  <pageMargins left="0.31496062992125984" right="0.31496062992125984" top="0.34" bottom="0.35433070866141736" header="0.31496062992125984" footer="0.11811023622047245"/>
  <pageSetup paperSize="9" scale="72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37">
    <pageSetUpPr fitToPage="1"/>
  </sheetPr>
  <dimension ref="A1:V35"/>
  <sheetViews>
    <sheetView showGridLines="0" view="pageBreakPreview" zoomScaleNormal="90" zoomScaleSheetLayoutView="100" workbookViewId="0">
      <selection activeCell="Y12" sqref="Y12"/>
    </sheetView>
  </sheetViews>
  <sheetFormatPr defaultRowHeight="15.75" x14ac:dyDescent="0.25"/>
  <cols>
    <col min="1" max="1" width="10.875" style="68" customWidth="1"/>
    <col min="2" max="2" width="2.875" style="68" customWidth="1"/>
    <col min="3" max="22" width="7.375" style="68" customWidth="1"/>
    <col min="23" max="16384" width="9" style="68"/>
  </cols>
  <sheetData>
    <row r="1" spans="1:22" ht="25.5" x14ac:dyDescent="0.25">
      <c r="A1" s="938" t="s">
        <v>326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938"/>
      <c r="N1" s="938"/>
      <c r="O1" s="938"/>
      <c r="P1" s="938"/>
      <c r="Q1" s="938"/>
      <c r="R1" s="938"/>
      <c r="S1" s="938"/>
      <c r="T1" s="938"/>
      <c r="U1" s="938"/>
      <c r="V1" s="938"/>
    </row>
    <row r="2" spans="1:22" ht="15.95" customHeight="1" x14ac:dyDescent="0.25">
      <c r="H2" s="448"/>
      <c r="I2" s="68" t="s">
        <v>0</v>
      </c>
      <c r="J2" s="68" t="s">
        <v>0</v>
      </c>
      <c r="T2" s="449"/>
      <c r="U2" s="449"/>
      <c r="V2" s="34" t="s">
        <v>327</v>
      </c>
    </row>
    <row r="3" spans="1:22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33" t="s">
        <v>42</v>
      </c>
      <c r="F3" s="30" t="s">
        <v>18</v>
      </c>
      <c r="G3" s="31" t="s">
        <v>17</v>
      </c>
      <c r="H3" s="32" t="s">
        <v>16</v>
      </c>
      <c r="I3" s="33" t="s">
        <v>15</v>
      </c>
      <c r="J3" s="30" t="s">
        <v>14</v>
      </c>
      <c r="K3" s="33" t="s">
        <v>13</v>
      </c>
      <c r="L3" s="30" t="s">
        <v>12</v>
      </c>
      <c r="M3" s="33" t="s">
        <v>11</v>
      </c>
      <c r="N3" s="30" t="s">
        <v>10</v>
      </c>
      <c r="O3" s="33" t="s">
        <v>9</v>
      </c>
      <c r="P3" s="30" t="s">
        <v>8</v>
      </c>
      <c r="Q3" s="33" t="s">
        <v>43</v>
      </c>
      <c r="R3" s="30" t="s">
        <v>7</v>
      </c>
      <c r="S3" s="33" t="s">
        <v>6</v>
      </c>
      <c r="T3" s="30" t="s">
        <v>5</v>
      </c>
      <c r="U3" s="33" t="s">
        <v>4</v>
      </c>
      <c r="V3" s="30" t="s">
        <v>22</v>
      </c>
    </row>
    <row r="4" spans="1:22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454" t="s">
        <v>205</v>
      </c>
      <c r="F4" s="452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206</v>
      </c>
      <c r="R4" s="452" t="s">
        <v>205</v>
      </c>
      <c r="S4" s="454" t="s">
        <v>205</v>
      </c>
      <c r="T4" s="452" t="s">
        <v>205</v>
      </c>
      <c r="U4" s="454" t="s">
        <v>205</v>
      </c>
      <c r="V4" s="452" t="s">
        <v>205</v>
      </c>
    </row>
    <row r="5" spans="1:22" s="163" customFormat="1" ht="21" customHeight="1" x14ac:dyDescent="0.25">
      <c r="A5" s="184" t="s">
        <v>183</v>
      </c>
      <c r="B5" s="127"/>
      <c r="C5" s="160">
        <v>8.7003683009999992</v>
      </c>
      <c r="D5" s="160">
        <v>8.6141634570000001</v>
      </c>
      <c r="E5" s="784" t="s">
        <v>859</v>
      </c>
      <c r="F5" s="798" t="s">
        <v>859</v>
      </c>
      <c r="G5" s="162">
        <v>2.5449457378</v>
      </c>
      <c r="H5" s="162">
        <v>6.0481902039</v>
      </c>
      <c r="I5" s="162">
        <v>9.1636679322999992</v>
      </c>
      <c r="J5" s="162">
        <v>10.478708287</v>
      </c>
      <c r="K5" s="162">
        <v>8.8874897339000007</v>
      </c>
      <c r="L5" s="162">
        <v>10.490952887000001</v>
      </c>
      <c r="M5" s="162">
        <v>10.18323139</v>
      </c>
      <c r="N5" s="162">
        <v>10.504903880000001</v>
      </c>
      <c r="O5" s="162">
        <v>16.844757252000001</v>
      </c>
      <c r="P5" s="162">
        <v>15.303615303999999</v>
      </c>
      <c r="Q5" s="161">
        <v>30.33712126</v>
      </c>
      <c r="R5" s="162">
        <v>20.372364887</v>
      </c>
      <c r="S5" s="162">
        <v>33.102104378</v>
      </c>
      <c r="T5" s="162">
        <v>34.730589852999998</v>
      </c>
      <c r="U5" s="162">
        <v>47.286530464000002</v>
      </c>
      <c r="V5" s="162">
        <v>49.428965374000001</v>
      </c>
    </row>
    <row r="6" spans="1:22" s="163" customFormat="1" ht="21" customHeight="1" x14ac:dyDescent="0.25">
      <c r="A6" s="184" t="s">
        <v>184</v>
      </c>
      <c r="B6" s="127"/>
      <c r="C6" s="160">
        <v>9.9654105875999992</v>
      </c>
      <c r="D6" s="160">
        <v>10.039694697</v>
      </c>
      <c r="E6" s="784" t="s">
        <v>859</v>
      </c>
      <c r="F6" s="798" t="s">
        <v>859</v>
      </c>
      <c r="G6" s="162">
        <v>2.8415733143000002</v>
      </c>
      <c r="H6" s="162">
        <v>5.8753319834999997</v>
      </c>
      <c r="I6" s="162">
        <v>9.3670880593000003</v>
      </c>
      <c r="J6" s="162">
        <v>11.9168667</v>
      </c>
      <c r="K6" s="162">
        <v>12.390861555000001</v>
      </c>
      <c r="L6" s="162">
        <v>12.103691393</v>
      </c>
      <c r="M6" s="162">
        <v>11.994326683000001</v>
      </c>
      <c r="N6" s="162">
        <v>13.487738093999999</v>
      </c>
      <c r="O6" s="162">
        <v>18.711834155999998</v>
      </c>
      <c r="P6" s="162">
        <v>18.769294554999998</v>
      </c>
      <c r="Q6" s="161">
        <v>34.033537553999999</v>
      </c>
      <c r="R6" s="162">
        <v>26.331370629999999</v>
      </c>
      <c r="S6" s="162">
        <v>31.058992176</v>
      </c>
      <c r="T6" s="162">
        <v>47.392585035000003</v>
      </c>
      <c r="U6" s="162">
        <v>48.622161601999998</v>
      </c>
      <c r="V6" s="162">
        <v>37.580739870999999</v>
      </c>
    </row>
    <row r="7" spans="1:22" s="163" customFormat="1" ht="21" customHeight="1" x14ac:dyDescent="0.25">
      <c r="A7" s="184" t="s">
        <v>185</v>
      </c>
      <c r="B7" s="127"/>
      <c r="C7" s="160">
        <v>9.7714430848999996</v>
      </c>
      <c r="D7" s="160">
        <v>9.9699102886999995</v>
      </c>
      <c r="E7" s="784">
        <v>0</v>
      </c>
      <c r="F7" s="798" t="s">
        <v>859</v>
      </c>
      <c r="G7" s="162">
        <v>2.7489471532</v>
      </c>
      <c r="H7" s="162">
        <v>5.8104761285000004</v>
      </c>
      <c r="I7" s="162">
        <v>9.4991232417999996</v>
      </c>
      <c r="J7" s="162">
        <v>12.803582076</v>
      </c>
      <c r="K7" s="162">
        <v>11.244170001000001</v>
      </c>
      <c r="L7" s="162">
        <v>12.026615870000001</v>
      </c>
      <c r="M7" s="162">
        <v>12.973389981</v>
      </c>
      <c r="N7" s="162">
        <v>12.960632938</v>
      </c>
      <c r="O7" s="162">
        <v>16.203046646000001</v>
      </c>
      <c r="P7" s="162">
        <v>19.458367374000002</v>
      </c>
      <c r="Q7" s="161">
        <v>32.787916080999999</v>
      </c>
      <c r="R7" s="162">
        <v>26.702946871999998</v>
      </c>
      <c r="S7" s="162">
        <v>28.569266281000001</v>
      </c>
      <c r="T7" s="162">
        <v>36.737579457000002</v>
      </c>
      <c r="U7" s="162">
        <v>48.173962887999998</v>
      </c>
      <c r="V7" s="162">
        <v>59.348438924</v>
      </c>
    </row>
    <row r="8" spans="1:22" s="163" customFormat="1" ht="21" customHeight="1" x14ac:dyDescent="0.25">
      <c r="A8" s="184" t="s">
        <v>186</v>
      </c>
      <c r="B8" s="127"/>
      <c r="C8" s="160">
        <v>9.9952527453000002</v>
      </c>
      <c r="D8" s="160">
        <v>10.363240908</v>
      </c>
      <c r="E8" s="784">
        <v>0</v>
      </c>
      <c r="F8" s="798" t="s">
        <v>859</v>
      </c>
      <c r="G8" s="162">
        <v>2.0358668847999999</v>
      </c>
      <c r="H8" s="162">
        <v>6.6856213534000002</v>
      </c>
      <c r="I8" s="162">
        <v>9.2897592017000008</v>
      </c>
      <c r="J8" s="162">
        <v>12.123831763</v>
      </c>
      <c r="K8" s="162">
        <v>11.656112835</v>
      </c>
      <c r="L8" s="162">
        <v>13.140692269000001</v>
      </c>
      <c r="M8" s="162">
        <v>13.27593942</v>
      </c>
      <c r="N8" s="162">
        <v>15.296293482999999</v>
      </c>
      <c r="O8" s="162">
        <v>18.088152730000001</v>
      </c>
      <c r="P8" s="162">
        <v>21.242913390999998</v>
      </c>
      <c r="Q8" s="161">
        <v>32.048299888999999</v>
      </c>
      <c r="R8" s="162">
        <v>24.189283396</v>
      </c>
      <c r="S8" s="162">
        <v>34.265598060999999</v>
      </c>
      <c r="T8" s="162">
        <v>36.629184739000003</v>
      </c>
      <c r="U8" s="162">
        <v>38.478580256999997</v>
      </c>
      <c r="V8" s="162">
        <v>44.982056071000002</v>
      </c>
    </row>
    <row r="9" spans="1:22" s="163" customFormat="1" ht="21" customHeight="1" x14ac:dyDescent="0.25">
      <c r="A9" s="184" t="s">
        <v>187</v>
      </c>
      <c r="B9" s="127"/>
      <c r="C9" s="160">
        <v>10.626953205</v>
      </c>
      <c r="D9" s="160">
        <v>11.138392383999999</v>
      </c>
      <c r="E9" s="784">
        <v>0</v>
      </c>
      <c r="F9" s="798" t="s">
        <v>859</v>
      </c>
      <c r="G9" s="162">
        <v>1.9918146899</v>
      </c>
      <c r="H9" s="162">
        <v>5.9587773800999999</v>
      </c>
      <c r="I9" s="162">
        <v>10.461725747999999</v>
      </c>
      <c r="J9" s="162">
        <v>11.935744317999999</v>
      </c>
      <c r="K9" s="162">
        <v>12.514309395</v>
      </c>
      <c r="L9" s="162">
        <v>13.675939317999999</v>
      </c>
      <c r="M9" s="162">
        <v>13.822173381000001</v>
      </c>
      <c r="N9" s="162">
        <v>15.163719883000001</v>
      </c>
      <c r="O9" s="162">
        <v>18.576756761999999</v>
      </c>
      <c r="P9" s="162">
        <v>25.725661545000001</v>
      </c>
      <c r="Q9" s="161">
        <v>35.491876744000002</v>
      </c>
      <c r="R9" s="162">
        <v>24.04587772</v>
      </c>
      <c r="S9" s="162">
        <v>34.304719945999999</v>
      </c>
      <c r="T9" s="162">
        <v>43.954483903000003</v>
      </c>
      <c r="U9" s="162">
        <v>51.600153702999997</v>
      </c>
      <c r="V9" s="162">
        <v>55.742378829000003</v>
      </c>
    </row>
    <row r="10" spans="1:22" s="163" customFormat="1" ht="21" customHeight="1" x14ac:dyDescent="0.25">
      <c r="A10" s="184" t="s">
        <v>188</v>
      </c>
      <c r="B10" s="127"/>
      <c r="C10" s="160">
        <v>11.706402626999999</v>
      </c>
      <c r="D10" s="160">
        <v>12.447898761999999</v>
      </c>
      <c r="E10" s="784">
        <v>0</v>
      </c>
      <c r="F10" s="798" t="s">
        <v>859</v>
      </c>
      <c r="G10" s="162">
        <v>2.8542337343000002</v>
      </c>
      <c r="H10" s="162">
        <v>6.4093576621999997</v>
      </c>
      <c r="I10" s="162">
        <v>11.14308048</v>
      </c>
      <c r="J10" s="162">
        <v>12.740776587999999</v>
      </c>
      <c r="K10" s="162">
        <v>14.83850165</v>
      </c>
      <c r="L10" s="162">
        <v>14.866745307</v>
      </c>
      <c r="M10" s="162">
        <v>15.346035036</v>
      </c>
      <c r="N10" s="162">
        <v>17.812140720999999</v>
      </c>
      <c r="O10" s="162">
        <v>22.240618782999999</v>
      </c>
      <c r="P10" s="162">
        <v>27.350471249999998</v>
      </c>
      <c r="Q10" s="161">
        <v>37.641283193</v>
      </c>
      <c r="R10" s="162">
        <v>27.375010266</v>
      </c>
      <c r="S10" s="162">
        <v>36.798277294999998</v>
      </c>
      <c r="T10" s="162">
        <v>45.313759163</v>
      </c>
      <c r="U10" s="162">
        <v>50.432712674999998</v>
      </c>
      <c r="V10" s="162">
        <v>52.529601722000002</v>
      </c>
    </row>
    <row r="11" spans="1:22" s="163" customFormat="1" ht="21" customHeight="1" x14ac:dyDescent="0.25">
      <c r="A11" s="184" t="s">
        <v>212</v>
      </c>
      <c r="B11" s="127"/>
      <c r="C11" s="160">
        <v>12.542262713</v>
      </c>
      <c r="D11" s="160">
        <v>13.591134858</v>
      </c>
      <c r="E11" s="784">
        <v>0</v>
      </c>
      <c r="F11" s="798" t="s">
        <v>859</v>
      </c>
      <c r="G11" s="162">
        <v>3.1888938365000001</v>
      </c>
      <c r="H11" s="162">
        <v>8.1556192216000003</v>
      </c>
      <c r="I11" s="162">
        <v>12.591881384000001</v>
      </c>
      <c r="J11" s="162">
        <v>16.257685942999998</v>
      </c>
      <c r="K11" s="162">
        <v>15.645333752999999</v>
      </c>
      <c r="L11" s="162">
        <v>18.053963777</v>
      </c>
      <c r="M11" s="162">
        <v>18.965802472</v>
      </c>
      <c r="N11" s="162">
        <v>19.278907651000001</v>
      </c>
      <c r="O11" s="162">
        <v>24.404072275000001</v>
      </c>
      <c r="P11" s="162">
        <v>26.188920324000001</v>
      </c>
      <c r="Q11" s="161">
        <v>33.860586278</v>
      </c>
      <c r="R11" s="162">
        <v>27.089853562999998</v>
      </c>
      <c r="S11" s="162">
        <v>31.560595499000001</v>
      </c>
      <c r="T11" s="162">
        <v>38.639309382999997</v>
      </c>
      <c r="U11" s="162">
        <v>47.661795599999998</v>
      </c>
      <c r="V11" s="162">
        <v>41.116763546000001</v>
      </c>
    </row>
    <row r="12" spans="1:22" s="163" customFormat="1" ht="21" customHeight="1" x14ac:dyDescent="0.25">
      <c r="A12" s="184" t="s">
        <v>213</v>
      </c>
      <c r="B12" s="127"/>
      <c r="C12" s="160">
        <v>12.836411902</v>
      </c>
      <c r="D12" s="160">
        <v>14.160563145999999</v>
      </c>
      <c r="E12" s="784" t="s">
        <v>859</v>
      </c>
      <c r="F12" s="798" t="s">
        <v>859</v>
      </c>
      <c r="G12" s="162">
        <v>3.2460116134999999</v>
      </c>
      <c r="H12" s="162">
        <v>8.4879496228000004</v>
      </c>
      <c r="I12" s="162">
        <v>11.975710066</v>
      </c>
      <c r="J12" s="162">
        <v>16.901138155000002</v>
      </c>
      <c r="K12" s="162">
        <v>18.131213225</v>
      </c>
      <c r="L12" s="162">
        <v>17.665677319</v>
      </c>
      <c r="M12" s="162">
        <v>19.126698146999999</v>
      </c>
      <c r="N12" s="162">
        <v>19.927919085999999</v>
      </c>
      <c r="O12" s="162">
        <v>20.379098628000001</v>
      </c>
      <c r="P12" s="162">
        <v>29.799893714</v>
      </c>
      <c r="Q12" s="161">
        <v>35.202531086</v>
      </c>
      <c r="R12" s="430">
        <v>27.109797660000002</v>
      </c>
      <c r="S12" s="162">
        <v>31.766254438000001</v>
      </c>
      <c r="T12" s="162">
        <v>41.250110077999999</v>
      </c>
      <c r="U12" s="162">
        <v>46.587467971000002</v>
      </c>
      <c r="V12" s="162">
        <v>51.876578852000002</v>
      </c>
    </row>
    <row r="13" spans="1:22" s="163" customFormat="1" ht="21" customHeight="1" x14ac:dyDescent="0.25">
      <c r="A13" s="184" t="s">
        <v>189</v>
      </c>
      <c r="B13" s="127"/>
      <c r="C13" s="160">
        <v>13.602121871</v>
      </c>
      <c r="D13" s="160">
        <v>15.313397420999999</v>
      </c>
      <c r="E13" s="784">
        <v>0</v>
      </c>
      <c r="F13" s="798" t="s">
        <v>859</v>
      </c>
      <c r="G13" s="162">
        <v>3.5199177945</v>
      </c>
      <c r="H13" s="162">
        <v>8.4500117788000004</v>
      </c>
      <c r="I13" s="162">
        <v>15.129408253999999</v>
      </c>
      <c r="J13" s="162">
        <v>16.970852146999999</v>
      </c>
      <c r="K13" s="162">
        <v>21.965381709999999</v>
      </c>
      <c r="L13" s="162">
        <v>19.086252177999999</v>
      </c>
      <c r="M13" s="162">
        <v>21.370428316000002</v>
      </c>
      <c r="N13" s="162">
        <v>21.881398804</v>
      </c>
      <c r="O13" s="162">
        <v>20.221039163</v>
      </c>
      <c r="P13" s="162">
        <v>25.518003136000001</v>
      </c>
      <c r="Q13" s="161">
        <v>36.241698149999998</v>
      </c>
      <c r="R13" s="430">
        <v>25.955391722000002</v>
      </c>
      <c r="S13" s="162">
        <v>34.801149625999997</v>
      </c>
      <c r="T13" s="162">
        <v>39.618430494000002</v>
      </c>
      <c r="U13" s="162">
        <v>54.531353508999999</v>
      </c>
      <c r="V13" s="162">
        <v>49.172842541999998</v>
      </c>
    </row>
    <row r="14" spans="1:22" s="163" customFormat="1" ht="21" customHeight="1" x14ac:dyDescent="0.25">
      <c r="A14" s="184" t="s">
        <v>214</v>
      </c>
      <c r="B14" s="127"/>
      <c r="C14" s="160">
        <v>16.582354217999999</v>
      </c>
      <c r="D14" s="160">
        <v>18.838744919</v>
      </c>
      <c r="E14" s="784">
        <v>0</v>
      </c>
      <c r="F14" s="798" t="s">
        <v>859</v>
      </c>
      <c r="G14" s="162">
        <v>3.7701230316999998</v>
      </c>
      <c r="H14" s="162">
        <v>10.757780143</v>
      </c>
      <c r="I14" s="162">
        <v>21.761653845000001</v>
      </c>
      <c r="J14" s="162">
        <v>22.858829125</v>
      </c>
      <c r="K14" s="162">
        <v>23.105976924</v>
      </c>
      <c r="L14" s="162">
        <v>26.015865003999998</v>
      </c>
      <c r="M14" s="162">
        <v>24.161770289</v>
      </c>
      <c r="N14" s="162">
        <v>27.827340585000002</v>
      </c>
      <c r="O14" s="162">
        <v>29.398399133000002</v>
      </c>
      <c r="P14" s="162">
        <v>32.173414704999999</v>
      </c>
      <c r="Q14" s="161">
        <v>37.277241007999997</v>
      </c>
      <c r="R14" s="162">
        <v>29.226988712000001</v>
      </c>
      <c r="S14" s="162">
        <v>35.589370187</v>
      </c>
      <c r="T14" s="162">
        <v>42.945512088000001</v>
      </c>
      <c r="U14" s="162">
        <v>47.431187135000002</v>
      </c>
      <c r="V14" s="162">
        <v>45.687134503000003</v>
      </c>
    </row>
    <row r="15" spans="1:22" s="462" customFormat="1" ht="21" customHeight="1" x14ac:dyDescent="0.2">
      <c r="A15" s="184" t="s">
        <v>215</v>
      </c>
      <c r="B15" s="127"/>
      <c r="C15" s="160">
        <v>16.760608216000001</v>
      </c>
      <c r="D15" s="160">
        <v>19.304702115000001</v>
      </c>
      <c r="E15" s="784" t="s">
        <v>859</v>
      </c>
      <c r="F15" s="798" t="s">
        <v>859</v>
      </c>
      <c r="G15" s="162">
        <v>2.8759688419999998</v>
      </c>
      <c r="H15" s="162">
        <v>10.537907777999999</v>
      </c>
      <c r="I15" s="162">
        <v>19.293739181999999</v>
      </c>
      <c r="J15" s="162">
        <v>25.708134717</v>
      </c>
      <c r="K15" s="162">
        <v>26.071862655</v>
      </c>
      <c r="L15" s="162">
        <v>27.513858159000002</v>
      </c>
      <c r="M15" s="162">
        <v>23.563737989</v>
      </c>
      <c r="N15" s="162">
        <v>26.114184733999998</v>
      </c>
      <c r="O15" s="162">
        <v>27.721097685</v>
      </c>
      <c r="P15" s="162">
        <v>31.036382399000001</v>
      </c>
      <c r="Q15" s="161">
        <v>39.255443251000003</v>
      </c>
      <c r="R15" s="162">
        <v>33.460566102999998</v>
      </c>
      <c r="S15" s="162">
        <v>39.214616481</v>
      </c>
      <c r="T15" s="162">
        <v>39.091915380000003</v>
      </c>
      <c r="U15" s="162">
        <v>48.437028353000002</v>
      </c>
      <c r="V15" s="162">
        <v>49.336337104000002</v>
      </c>
    </row>
    <row r="16" spans="1:22" s="463" customFormat="1" ht="21" customHeight="1" x14ac:dyDescent="0.25">
      <c r="A16" s="184" t="s">
        <v>216</v>
      </c>
      <c r="B16" s="127"/>
      <c r="C16" s="160">
        <v>14.715429822000001</v>
      </c>
      <c r="D16" s="160">
        <v>17.161599697</v>
      </c>
      <c r="E16" s="784">
        <v>0</v>
      </c>
      <c r="F16" s="798" t="s">
        <v>859</v>
      </c>
      <c r="G16" s="162">
        <v>3.2827622771999998</v>
      </c>
      <c r="H16" s="162">
        <v>10.768065759000001</v>
      </c>
      <c r="I16" s="162">
        <v>16.833440576000001</v>
      </c>
      <c r="J16" s="162">
        <v>19.498999934</v>
      </c>
      <c r="K16" s="162">
        <v>20.564651205000001</v>
      </c>
      <c r="L16" s="162">
        <v>23.113757863</v>
      </c>
      <c r="M16" s="162">
        <v>21.879261054000001</v>
      </c>
      <c r="N16" s="162">
        <v>21.977810239</v>
      </c>
      <c r="O16" s="162">
        <v>25.058640360999998</v>
      </c>
      <c r="P16" s="162">
        <v>30.741210458000001</v>
      </c>
      <c r="Q16" s="161">
        <v>36.327336514999999</v>
      </c>
      <c r="R16" s="162">
        <v>29.473990213</v>
      </c>
      <c r="S16" s="162">
        <v>34.130903844000002</v>
      </c>
      <c r="T16" s="162">
        <v>40.321600220000001</v>
      </c>
      <c r="U16" s="162">
        <v>47.578612092</v>
      </c>
      <c r="V16" s="162">
        <v>41.846688948999997</v>
      </c>
    </row>
    <row r="17" spans="1:22" s="463" customFormat="1" ht="21" customHeight="1" x14ac:dyDescent="0.25">
      <c r="A17" s="184" t="s">
        <v>217</v>
      </c>
      <c r="B17" s="127"/>
      <c r="C17" s="160">
        <v>15.191274349</v>
      </c>
      <c r="D17" s="160">
        <v>17.949624171</v>
      </c>
      <c r="E17" s="784" t="s">
        <v>859</v>
      </c>
      <c r="F17" s="798" t="s">
        <v>859</v>
      </c>
      <c r="G17" s="162">
        <v>2.7895974052999999</v>
      </c>
      <c r="H17" s="162">
        <v>9.4035270460000007</v>
      </c>
      <c r="I17" s="162">
        <v>17.648888818</v>
      </c>
      <c r="J17" s="162">
        <v>20.721904639000002</v>
      </c>
      <c r="K17" s="162">
        <v>22.513019938999999</v>
      </c>
      <c r="L17" s="162">
        <v>25.691770793</v>
      </c>
      <c r="M17" s="162">
        <v>23.422972678000001</v>
      </c>
      <c r="N17" s="162">
        <v>22.118126129</v>
      </c>
      <c r="O17" s="162">
        <v>24.060618219999999</v>
      </c>
      <c r="P17" s="162">
        <v>31.921987100999999</v>
      </c>
      <c r="Q17" s="161">
        <v>36.583443547000002</v>
      </c>
      <c r="R17" s="162">
        <v>32.288286761999998</v>
      </c>
      <c r="S17" s="162">
        <v>35.473101775000003</v>
      </c>
      <c r="T17" s="162">
        <v>38.971790884999997</v>
      </c>
      <c r="U17" s="162">
        <v>43.921949761</v>
      </c>
      <c r="V17" s="162">
        <v>38.493096567000002</v>
      </c>
    </row>
    <row r="18" spans="1:22" ht="21" customHeight="1" x14ac:dyDescent="0.25">
      <c r="A18" s="184" t="s">
        <v>218</v>
      </c>
      <c r="B18" s="165"/>
      <c r="C18" s="160">
        <v>14.675973925999999</v>
      </c>
      <c r="D18" s="160">
        <v>17.605205456</v>
      </c>
      <c r="E18" s="784">
        <v>0</v>
      </c>
      <c r="F18" s="798" t="s">
        <v>859</v>
      </c>
      <c r="G18" s="162">
        <v>3.6597329201000002</v>
      </c>
      <c r="H18" s="162">
        <v>8.9102542484999994</v>
      </c>
      <c r="I18" s="162">
        <v>15.815854785999999</v>
      </c>
      <c r="J18" s="162">
        <v>19.852445543999998</v>
      </c>
      <c r="K18" s="162">
        <v>22.653483552000001</v>
      </c>
      <c r="L18" s="162">
        <v>23.007348739000001</v>
      </c>
      <c r="M18" s="162">
        <v>23.09723383</v>
      </c>
      <c r="N18" s="162">
        <v>23.735268795</v>
      </c>
      <c r="O18" s="162">
        <v>26.643215158</v>
      </c>
      <c r="P18" s="162">
        <v>28.656481007</v>
      </c>
      <c r="Q18" s="161">
        <v>33.869232662000002</v>
      </c>
      <c r="R18" s="162">
        <v>31.049512837000002</v>
      </c>
      <c r="S18" s="162">
        <v>32.173081478</v>
      </c>
      <c r="T18" s="162">
        <v>31.889364090000001</v>
      </c>
      <c r="U18" s="162">
        <v>40.852074344999998</v>
      </c>
      <c r="V18" s="162">
        <v>42.374377625999998</v>
      </c>
    </row>
    <row r="19" spans="1:22" ht="21" customHeight="1" x14ac:dyDescent="0.25">
      <c r="A19" s="184" t="s">
        <v>219</v>
      </c>
      <c r="B19" s="165"/>
      <c r="C19" s="160">
        <v>13.756361635999999</v>
      </c>
      <c r="D19" s="160">
        <v>16.805707718000001</v>
      </c>
      <c r="E19" s="784">
        <v>0</v>
      </c>
      <c r="F19" s="798" t="s">
        <v>859</v>
      </c>
      <c r="G19" s="162">
        <v>2.9753778187000002</v>
      </c>
      <c r="H19" s="162">
        <v>8.0587711067000001</v>
      </c>
      <c r="I19" s="162">
        <v>14.332098167</v>
      </c>
      <c r="J19" s="162">
        <v>19.096510674000001</v>
      </c>
      <c r="K19" s="162">
        <v>18.350164511999999</v>
      </c>
      <c r="L19" s="162">
        <v>22.784782981999999</v>
      </c>
      <c r="M19" s="162">
        <v>21.887793303999999</v>
      </c>
      <c r="N19" s="162">
        <v>22.736772090999999</v>
      </c>
      <c r="O19" s="162">
        <v>22.472854258000002</v>
      </c>
      <c r="P19" s="162">
        <v>25.180039865000001</v>
      </c>
      <c r="Q19" s="161">
        <v>35.830255981999997</v>
      </c>
      <c r="R19" s="162">
        <v>31.847027665999999</v>
      </c>
      <c r="S19" s="162">
        <v>35.568675747999997</v>
      </c>
      <c r="T19" s="162">
        <v>35.842329993</v>
      </c>
      <c r="U19" s="162">
        <v>41.204575108999997</v>
      </c>
      <c r="V19" s="162">
        <v>41.173666189999999</v>
      </c>
    </row>
    <row r="20" spans="1:22" ht="21" customHeight="1" x14ac:dyDescent="0.25">
      <c r="A20" s="184" t="s">
        <v>220</v>
      </c>
      <c r="B20" s="165"/>
      <c r="C20" s="160">
        <v>12.250855360999999</v>
      </c>
      <c r="D20" s="160">
        <v>15.120603955</v>
      </c>
      <c r="E20" s="784">
        <v>0</v>
      </c>
      <c r="F20" s="798" t="s">
        <v>859</v>
      </c>
      <c r="G20" s="162">
        <v>2.6083781104999999</v>
      </c>
      <c r="H20" s="162">
        <v>8.2739427217999992</v>
      </c>
      <c r="I20" s="162">
        <v>13.040384817</v>
      </c>
      <c r="J20" s="162">
        <v>16.484970051000001</v>
      </c>
      <c r="K20" s="162">
        <v>18.480343734000002</v>
      </c>
      <c r="L20" s="162">
        <v>19.543776981000001</v>
      </c>
      <c r="M20" s="162">
        <v>19.681908862</v>
      </c>
      <c r="N20" s="162">
        <v>17.870615625999999</v>
      </c>
      <c r="O20" s="162">
        <v>18.801223903</v>
      </c>
      <c r="P20" s="162">
        <v>23.336036196999999</v>
      </c>
      <c r="Q20" s="161">
        <v>32.176122606</v>
      </c>
      <c r="R20" s="162">
        <v>26.413245490000001</v>
      </c>
      <c r="S20" s="162">
        <v>29.419882381000001</v>
      </c>
      <c r="T20" s="162">
        <v>31.921685464999999</v>
      </c>
      <c r="U20" s="162">
        <v>39.319474800000002</v>
      </c>
      <c r="V20" s="162">
        <v>46.198390224999997</v>
      </c>
    </row>
    <row r="21" spans="1:22" ht="21" customHeight="1" x14ac:dyDescent="0.25">
      <c r="A21" s="184" t="s">
        <v>102</v>
      </c>
      <c r="B21" s="165"/>
      <c r="C21" s="160">
        <v>13.080183892999999</v>
      </c>
      <c r="D21" s="160">
        <v>16.183672564999998</v>
      </c>
      <c r="E21" s="784">
        <v>0</v>
      </c>
      <c r="F21" s="798" t="s">
        <v>859</v>
      </c>
      <c r="G21" s="162">
        <v>3.0981218566000002</v>
      </c>
      <c r="H21" s="162">
        <v>9.0073832588999991</v>
      </c>
      <c r="I21" s="162">
        <v>15.977974622</v>
      </c>
      <c r="J21" s="162">
        <v>17.577314334</v>
      </c>
      <c r="K21" s="162">
        <v>20.113047156</v>
      </c>
      <c r="L21" s="162">
        <v>19.840913920999999</v>
      </c>
      <c r="M21" s="162">
        <v>22.059459500999999</v>
      </c>
      <c r="N21" s="162">
        <v>17.751797988</v>
      </c>
      <c r="O21" s="162">
        <v>19.663737756</v>
      </c>
      <c r="P21" s="162">
        <v>24.068553093999999</v>
      </c>
      <c r="Q21" s="161">
        <v>32.563756226999999</v>
      </c>
      <c r="R21" s="162">
        <v>27.717052373000001</v>
      </c>
      <c r="S21" s="162">
        <v>31.044285412000001</v>
      </c>
      <c r="T21" s="162">
        <v>32.515070438000002</v>
      </c>
      <c r="U21" s="162">
        <v>37.233151333999999</v>
      </c>
      <c r="V21" s="162">
        <v>43.118062414000001</v>
      </c>
    </row>
    <row r="22" spans="1:22" ht="21" customHeight="1" x14ac:dyDescent="0.25">
      <c r="A22" s="184" t="s">
        <v>71</v>
      </c>
      <c r="B22" s="165"/>
      <c r="C22" s="160">
        <v>11.979752742000001</v>
      </c>
      <c r="D22" s="160">
        <v>15.271152157</v>
      </c>
      <c r="E22" s="784">
        <v>0</v>
      </c>
      <c r="F22" s="798" t="s">
        <v>859</v>
      </c>
      <c r="G22" s="162">
        <v>2.647773333</v>
      </c>
      <c r="H22" s="162">
        <v>7.7087557477999997</v>
      </c>
      <c r="I22" s="162">
        <v>11.680402620000001</v>
      </c>
      <c r="J22" s="162">
        <v>15.543358816</v>
      </c>
      <c r="K22" s="162">
        <v>17.375416944000001</v>
      </c>
      <c r="L22" s="162">
        <v>19.162977564999998</v>
      </c>
      <c r="M22" s="162">
        <v>19.618001069999998</v>
      </c>
      <c r="N22" s="162">
        <v>18.314790732999999</v>
      </c>
      <c r="O22" s="162">
        <v>20.048345498</v>
      </c>
      <c r="P22" s="162">
        <v>23.925361898999999</v>
      </c>
      <c r="Q22" s="161">
        <v>32.108440401999999</v>
      </c>
      <c r="R22" s="162">
        <v>22.472742058000001</v>
      </c>
      <c r="S22" s="162">
        <v>28.562729263000001</v>
      </c>
      <c r="T22" s="162">
        <v>38.336134324</v>
      </c>
      <c r="U22" s="162">
        <v>38.485059362000001</v>
      </c>
      <c r="V22" s="162">
        <v>46.592016663000003</v>
      </c>
    </row>
    <row r="23" spans="1:22" ht="21" customHeight="1" x14ac:dyDescent="0.25">
      <c r="A23" s="184" t="s">
        <v>72</v>
      </c>
      <c r="B23" s="165"/>
      <c r="C23" s="160">
        <v>11.757776818055394</v>
      </c>
      <c r="D23" s="161">
        <v>15.134401130422688</v>
      </c>
      <c r="E23" s="784">
        <v>0</v>
      </c>
      <c r="F23" s="798" t="s">
        <v>859</v>
      </c>
      <c r="G23" s="162">
        <v>2.2766056330378408</v>
      </c>
      <c r="H23" s="162">
        <v>7.8372221401525461</v>
      </c>
      <c r="I23" s="162">
        <v>10.296794305811092</v>
      </c>
      <c r="J23" s="162">
        <v>14.925815680750372</v>
      </c>
      <c r="K23" s="162">
        <v>19.292230987877367</v>
      </c>
      <c r="L23" s="162">
        <v>17.671519686986976</v>
      </c>
      <c r="M23" s="162">
        <v>19.722171340821273</v>
      </c>
      <c r="N23" s="162">
        <v>18.897641167520899</v>
      </c>
      <c r="O23" s="162">
        <v>19.590534231508187</v>
      </c>
      <c r="P23" s="160">
        <v>21.762855059739746</v>
      </c>
      <c r="Q23" s="161">
        <v>31.327819830873384</v>
      </c>
      <c r="R23" s="162">
        <v>23.883564006745299</v>
      </c>
      <c r="S23" s="162">
        <v>31.251007952521405</v>
      </c>
      <c r="T23" s="162">
        <v>35.72855698939896</v>
      </c>
      <c r="U23" s="162">
        <v>37.503179902491731</v>
      </c>
      <c r="V23" s="162">
        <v>36.234207657282113</v>
      </c>
    </row>
    <row r="24" spans="1:22" ht="21" customHeight="1" x14ac:dyDescent="0.25">
      <c r="A24" s="184" t="s">
        <v>73</v>
      </c>
      <c r="B24" s="165"/>
      <c r="C24" s="161">
        <v>12.100432572399354</v>
      </c>
      <c r="D24" s="161">
        <v>15.663016445080446</v>
      </c>
      <c r="E24" s="784">
        <v>0</v>
      </c>
      <c r="F24" s="798" t="s">
        <v>859</v>
      </c>
      <c r="G24" s="162">
        <v>2.7836359322330462</v>
      </c>
      <c r="H24" s="162">
        <v>8.7636263512921371</v>
      </c>
      <c r="I24" s="162">
        <v>12.265446915145752</v>
      </c>
      <c r="J24" s="162">
        <v>15.167923930531943</v>
      </c>
      <c r="K24" s="162">
        <v>17.292498120624394</v>
      </c>
      <c r="L24" s="162">
        <v>18.457975943104689</v>
      </c>
      <c r="M24" s="162">
        <v>21.60561181338397</v>
      </c>
      <c r="N24" s="162">
        <v>18.164969444117208</v>
      </c>
      <c r="O24" s="162">
        <v>20.282911849595834</v>
      </c>
      <c r="P24" s="160">
        <v>22.64878176853956</v>
      </c>
      <c r="Q24" s="161">
        <v>31.214825685034057</v>
      </c>
      <c r="R24" s="162">
        <v>23.549903819805252</v>
      </c>
      <c r="S24" s="162">
        <v>27.381478614409794</v>
      </c>
      <c r="T24" s="162">
        <v>36.332291504874433</v>
      </c>
      <c r="U24" s="162">
        <v>42.199478497802758</v>
      </c>
      <c r="V24" s="162">
        <v>39.248126656723805</v>
      </c>
    </row>
    <row r="25" spans="1:22" ht="21" customHeight="1" x14ac:dyDescent="0.25">
      <c r="A25" s="67" t="s">
        <v>319</v>
      </c>
      <c r="B25" s="165"/>
      <c r="C25" s="160">
        <v>12.292100343030091</v>
      </c>
      <c r="D25" s="161">
        <v>16.010413359956406</v>
      </c>
      <c r="E25" s="784">
        <v>0</v>
      </c>
      <c r="F25" s="798" t="s">
        <v>859</v>
      </c>
      <c r="G25" s="162">
        <v>3.8165194637381239</v>
      </c>
      <c r="H25" s="162">
        <v>9.5264424154574936</v>
      </c>
      <c r="I25" s="162">
        <v>11.729785878090516</v>
      </c>
      <c r="J25" s="162">
        <v>15.574586941061584</v>
      </c>
      <c r="K25" s="162">
        <v>17.915990292790713</v>
      </c>
      <c r="L25" s="162">
        <v>18.590317266448764</v>
      </c>
      <c r="M25" s="162">
        <v>18.03711875065077</v>
      </c>
      <c r="N25" s="162">
        <v>20.892527715327287</v>
      </c>
      <c r="O25" s="162">
        <v>21.007423290706964</v>
      </c>
      <c r="P25" s="160">
        <v>20.366022317386566</v>
      </c>
      <c r="Q25" s="161">
        <v>32.292837805913429</v>
      </c>
      <c r="R25" s="162">
        <v>23.577307557386163</v>
      </c>
      <c r="S25" s="162">
        <v>31.976403207502202</v>
      </c>
      <c r="T25" s="162">
        <v>36.479932091203338</v>
      </c>
      <c r="U25" s="162">
        <v>41.394101599235242</v>
      </c>
      <c r="V25" s="162">
        <v>42.147395462990573</v>
      </c>
    </row>
    <row r="26" spans="1:22" ht="21" customHeight="1" x14ac:dyDescent="0.25">
      <c r="A26" s="67" t="s">
        <v>320</v>
      </c>
      <c r="B26" s="165"/>
      <c r="C26" s="160">
        <v>12.507306650875799</v>
      </c>
      <c r="D26" s="161">
        <v>16.433514324868586</v>
      </c>
      <c r="E26" s="784">
        <v>0</v>
      </c>
      <c r="F26" s="798" t="s">
        <v>859</v>
      </c>
      <c r="G26" s="162">
        <v>4.0818547948187653</v>
      </c>
      <c r="H26" s="162">
        <v>8.4480104158999012</v>
      </c>
      <c r="I26" s="162">
        <v>13.315715935956383</v>
      </c>
      <c r="J26" s="162">
        <v>16.374595590579954</v>
      </c>
      <c r="K26" s="162">
        <v>17.869841098714627</v>
      </c>
      <c r="L26" s="162">
        <v>18.280922613284929</v>
      </c>
      <c r="M26" s="162">
        <v>20.076240209738955</v>
      </c>
      <c r="N26" s="162">
        <v>20.843998826919137</v>
      </c>
      <c r="O26" s="162">
        <v>21.07333718550932</v>
      </c>
      <c r="P26" s="160">
        <v>22.704957684910674</v>
      </c>
      <c r="Q26" s="161">
        <v>31.12587498380168</v>
      </c>
      <c r="R26" s="162">
        <v>23.244118362127129</v>
      </c>
      <c r="S26" s="162">
        <v>30.063718793156433</v>
      </c>
      <c r="T26" s="162">
        <v>36.00117387713874</v>
      </c>
      <c r="U26" s="162">
        <v>40.715110013499604</v>
      </c>
      <c r="V26" s="162">
        <v>40.267919568967777</v>
      </c>
    </row>
    <row r="27" spans="1:22" ht="21" customHeight="1" x14ac:dyDescent="0.25">
      <c r="A27" s="67" t="s">
        <v>103</v>
      </c>
      <c r="B27" s="165"/>
      <c r="C27" s="160">
        <v>12.450763821397379</v>
      </c>
      <c r="D27" s="161">
        <v>16.390954067818136</v>
      </c>
      <c r="E27" s="784">
        <v>0</v>
      </c>
      <c r="F27" s="798" t="s">
        <v>859</v>
      </c>
      <c r="G27" s="162">
        <v>4.4090112717494101</v>
      </c>
      <c r="H27" s="162">
        <v>9.5429103917554308</v>
      </c>
      <c r="I27" s="162">
        <v>12.64954740480203</v>
      </c>
      <c r="J27" s="162">
        <v>16.196640362565681</v>
      </c>
      <c r="K27" s="162">
        <v>16.825210975070316</v>
      </c>
      <c r="L27" s="162">
        <v>19.586362492221699</v>
      </c>
      <c r="M27" s="162">
        <v>20.269192599418727</v>
      </c>
      <c r="N27" s="162">
        <v>20.950149283453065</v>
      </c>
      <c r="O27" s="162">
        <v>22.264418772671146</v>
      </c>
      <c r="P27" s="160">
        <v>22.238845828888948</v>
      </c>
      <c r="Q27" s="161">
        <v>28.41142246621294</v>
      </c>
      <c r="R27" s="162">
        <v>21.969928068242705</v>
      </c>
      <c r="S27" s="162">
        <v>23.728277327066056</v>
      </c>
      <c r="T27" s="162">
        <v>36.397787749139098</v>
      </c>
      <c r="U27" s="162">
        <v>37.363012597026298</v>
      </c>
      <c r="V27" s="162">
        <v>36.601411959578151</v>
      </c>
    </row>
    <row r="28" spans="1:22" ht="21" customHeight="1" x14ac:dyDescent="0.25">
      <c r="A28" s="67" t="s">
        <v>317</v>
      </c>
      <c r="B28" s="165"/>
      <c r="C28" s="160">
        <v>12.573414426358321</v>
      </c>
      <c r="D28" s="161">
        <v>16.375638499982191</v>
      </c>
      <c r="E28" s="784">
        <v>0</v>
      </c>
      <c r="F28" s="798" t="s">
        <v>859</v>
      </c>
      <c r="G28" s="162">
        <v>6.2198579850925553</v>
      </c>
      <c r="H28" s="162">
        <v>11.54141836859117</v>
      </c>
      <c r="I28" s="162">
        <v>12.410952197564896</v>
      </c>
      <c r="J28" s="162">
        <v>16.199219604135422</v>
      </c>
      <c r="K28" s="162">
        <v>16.8893149196237</v>
      </c>
      <c r="L28" s="162">
        <v>18.465482406870187</v>
      </c>
      <c r="M28" s="162">
        <v>21.117029231681819</v>
      </c>
      <c r="N28" s="162">
        <v>21.933079371361664</v>
      </c>
      <c r="O28" s="162">
        <v>21.284322341187686</v>
      </c>
      <c r="P28" s="160">
        <v>19.528157008823371</v>
      </c>
      <c r="Q28" s="161">
        <v>27.15660669677376</v>
      </c>
      <c r="R28" s="162">
        <v>21.130221313027487</v>
      </c>
      <c r="S28" s="162">
        <v>26.410061972125618</v>
      </c>
      <c r="T28" s="162">
        <v>32.918586574648245</v>
      </c>
      <c r="U28" s="162">
        <v>34.661257916810591</v>
      </c>
      <c r="V28" s="162">
        <v>32.423613209639413</v>
      </c>
    </row>
    <row r="29" spans="1:22" ht="21" customHeight="1" x14ac:dyDescent="0.25">
      <c r="A29" s="67" t="s">
        <v>291</v>
      </c>
      <c r="B29" s="165"/>
      <c r="C29" s="160">
        <v>11.8305103075049</v>
      </c>
      <c r="D29" s="161">
        <v>15.5032326635981</v>
      </c>
      <c r="E29" s="784">
        <v>0</v>
      </c>
      <c r="F29" s="162">
        <v>2.1114695023366998</v>
      </c>
      <c r="G29" s="162">
        <v>5.8125848274098004</v>
      </c>
      <c r="H29" s="162">
        <v>11.233012561033799</v>
      </c>
      <c r="I29" s="162">
        <v>13.969150005285201</v>
      </c>
      <c r="J29" s="162">
        <v>14.5371018619762</v>
      </c>
      <c r="K29" s="162">
        <v>15.754482966631301</v>
      </c>
      <c r="L29" s="162">
        <v>15.4852405361501</v>
      </c>
      <c r="M29" s="162">
        <v>16.744236037159801</v>
      </c>
      <c r="N29" s="162">
        <v>20.5480076303811</v>
      </c>
      <c r="O29" s="162">
        <v>19.767731888226301</v>
      </c>
      <c r="P29" s="160">
        <v>18.832820928661999</v>
      </c>
      <c r="Q29" s="161">
        <v>26.641631647120899</v>
      </c>
      <c r="R29" s="162">
        <v>19.1834232571046</v>
      </c>
      <c r="S29" s="162">
        <v>25.256752510256899</v>
      </c>
      <c r="T29" s="162">
        <v>31.215388685840502</v>
      </c>
      <c r="U29" s="162">
        <v>32.567388118407699</v>
      </c>
      <c r="V29" s="162">
        <v>42.691792879511198</v>
      </c>
    </row>
    <row r="30" spans="1:22" ht="21" customHeight="1" x14ac:dyDescent="0.25">
      <c r="A30" s="67" t="s">
        <v>533</v>
      </c>
      <c r="B30" s="165"/>
      <c r="C30" s="160">
        <v>11.579376386526601</v>
      </c>
      <c r="D30" s="161">
        <v>15.2759416701909</v>
      </c>
      <c r="E30" s="784" t="s">
        <v>859</v>
      </c>
      <c r="F30" s="798" t="s">
        <v>859</v>
      </c>
      <c r="G30" s="162">
        <v>4.5289855072464</v>
      </c>
      <c r="H30" s="162">
        <v>13.426464589240901</v>
      </c>
      <c r="I30" s="162">
        <v>15.1151432097101</v>
      </c>
      <c r="J30" s="162">
        <v>16.026965685256901</v>
      </c>
      <c r="K30" s="162">
        <v>13.6408676028303</v>
      </c>
      <c r="L30" s="162">
        <v>13.649595456378499</v>
      </c>
      <c r="M30" s="162">
        <v>16.227280754136199</v>
      </c>
      <c r="N30" s="162">
        <v>18.1898580382015</v>
      </c>
      <c r="O30" s="162">
        <v>16.924974008075601</v>
      </c>
      <c r="P30" s="160">
        <v>18.866346811661799</v>
      </c>
      <c r="Q30" s="161">
        <v>27.568004961723201</v>
      </c>
      <c r="R30" s="162">
        <v>21.2963354159088</v>
      </c>
      <c r="S30" s="162">
        <v>25.866031615770002</v>
      </c>
      <c r="T30" s="162">
        <v>31.784456713435599</v>
      </c>
      <c r="U30" s="162">
        <v>36.873807673284801</v>
      </c>
      <c r="V30" s="162">
        <v>37.5673437326571</v>
      </c>
    </row>
    <row r="31" spans="1:22" ht="21" customHeight="1" x14ac:dyDescent="0.25">
      <c r="A31" s="67" t="s">
        <v>567</v>
      </c>
      <c r="B31" s="165"/>
      <c r="C31" s="161">
        <v>12.296783559530301</v>
      </c>
      <c r="D31" s="161">
        <v>16.239295604794101</v>
      </c>
      <c r="E31" s="784" t="s">
        <v>859</v>
      </c>
      <c r="F31" s="798" t="s">
        <v>859</v>
      </c>
      <c r="G31" s="162">
        <v>5.3899964453902998</v>
      </c>
      <c r="H31" s="162">
        <v>14.870489585604201</v>
      </c>
      <c r="I31" s="162">
        <v>15.770447626249201</v>
      </c>
      <c r="J31" s="162">
        <v>16.059714426787899</v>
      </c>
      <c r="K31" s="162">
        <v>16.552132684218702</v>
      </c>
      <c r="L31" s="162">
        <v>15.2201494818288</v>
      </c>
      <c r="M31" s="162">
        <v>16.257931252648799</v>
      </c>
      <c r="N31" s="162">
        <v>17.587596235014299</v>
      </c>
      <c r="O31" s="162">
        <v>18.014651916892401</v>
      </c>
      <c r="P31" s="160">
        <v>19.9471840930916</v>
      </c>
      <c r="Q31" s="161">
        <v>28.361985667975901</v>
      </c>
      <c r="R31" s="162">
        <v>20.370885470279799</v>
      </c>
      <c r="S31" s="162">
        <v>25.717013721663399</v>
      </c>
      <c r="T31" s="162">
        <v>33.010412818302498</v>
      </c>
      <c r="U31" s="162">
        <v>40.920892376976198</v>
      </c>
      <c r="V31" s="162">
        <v>42.976313808721798</v>
      </c>
    </row>
    <row r="32" spans="1:22" ht="21" customHeight="1" x14ac:dyDescent="0.25">
      <c r="A32" s="742" t="s">
        <v>601</v>
      </c>
      <c r="B32" s="165"/>
      <c r="C32" s="161">
        <v>12.743530881441099</v>
      </c>
      <c r="D32" s="161">
        <v>16.699124572599001</v>
      </c>
      <c r="E32" s="787" t="s">
        <v>859</v>
      </c>
      <c r="F32" s="162">
        <v>2.3184011499269999</v>
      </c>
      <c r="G32" s="162">
        <v>6.9826457340339001</v>
      </c>
      <c r="H32" s="162">
        <v>14.0670305288414</v>
      </c>
      <c r="I32" s="162">
        <v>17.204498402849101</v>
      </c>
      <c r="J32" s="162">
        <v>16.403348922799601</v>
      </c>
      <c r="K32" s="162">
        <v>16.017105787263301</v>
      </c>
      <c r="L32" s="162">
        <v>17.047752899301901</v>
      </c>
      <c r="M32" s="162">
        <v>16.505833360439802</v>
      </c>
      <c r="N32" s="162">
        <v>20.541881245856601</v>
      </c>
      <c r="O32" s="162">
        <v>20.162960529179401</v>
      </c>
      <c r="P32" s="160">
        <v>18.211676739280001</v>
      </c>
      <c r="Q32" s="161">
        <v>26.960036398435001</v>
      </c>
      <c r="R32" s="162">
        <v>20.062914395701998</v>
      </c>
      <c r="S32" s="162">
        <v>24.343730027173802</v>
      </c>
      <c r="T32" s="162">
        <v>31.970839997306001</v>
      </c>
      <c r="U32" s="162">
        <v>42.148787326702603</v>
      </c>
      <c r="V32" s="162">
        <v>34.520058873251102</v>
      </c>
    </row>
    <row r="33" spans="1:22" ht="21" customHeight="1" x14ac:dyDescent="0.25">
      <c r="A33" s="762" t="s">
        <v>761</v>
      </c>
      <c r="B33" s="166"/>
      <c r="C33" s="431">
        <v>13.384459267829399</v>
      </c>
      <c r="D33" s="431">
        <v>17.3513138280702</v>
      </c>
      <c r="E33" s="785">
        <v>0</v>
      </c>
      <c r="F33" s="799" t="s">
        <v>859</v>
      </c>
      <c r="G33" s="432">
        <v>9.1651253330889002</v>
      </c>
      <c r="H33" s="432">
        <v>14.0451904001124</v>
      </c>
      <c r="I33" s="432">
        <v>18.712685041301999</v>
      </c>
      <c r="J33" s="432">
        <v>16.505875059904099</v>
      </c>
      <c r="K33" s="432">
        <v>19.617501896204299</v>
      </c>
      <c r="L33" s="432">
        <v>18.992109940071298</v>
      </c>
      <c r="M33" s="432">
        <v>18.297652910158501</v>
      </c>
      <c r="N33" s="432">
        <v>18.286571077081899</v>
      </c>
      <c r="O33" s="432">
        <v>20.850180185003101</v>
      </c>
      <c r="P33" s="433">
        <v>20.566908072170499</v>
      </c>
      <c r="Q33" s="431">
        <v>25.495999632129202</v>
      </c>
      <c r="R33" s="432">
        <v>21.541271569720799</v>
      </c>
      <c r="S33" s="432">
        <v>23.7290194244144</v>
      </c>
      <c r="T33" s="432">
        <v>27.998460084695299</v>
      </c>
      <c r="U33" s="432">
        <v>36.0336479719683</v>
      </c>
      <c r="V33" s="432">
        <v>29.161983336337599</v>
      </c>
    </row>
    <row r="34" spans="1:22" s="21" customFormat="1" ht="16.5" x14ac:dyDescent="0.25">
      <c r="A34" s="631" t="s">
        <v>758</v>
      </c>
    </row>
    <row r="35" spans="1:22" s="21" customFormat="1" ht="16.5" x14ac:dyDescent="0.25">
      <c r="A35" s="796" t="s">
        <v>876</v>
      </c>
      <c r="B35" s="800"/>
    </row>
  </sheetData>
  <mergeCells count="1">
    <mergeCell ref="A1:V1"/>
  </mergeCells>
  <phoneticPr fontId="2" type="noConversion"/>
  <conditionalFormatting sqref="C34:V35">
    <cfRule type="cellIs" dxfId="4" priority="1" operator="equal">
      <formula>"*"</formula>
    </cfRule>
  </conditionalFormatting>
  <printOptions horizontalCentered="1"/>
  <pageMargins left="0.23622047244094491" right="0.23622047244094491" top="0.52" bottom="0.53" header="0.31496062992125984" footer="0.31496062992125984"/>
  <pageSetup paperSize="9" scale="76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X35"/>
  <sheetViews>
    <sheetView view="pageBreakPreview" zoomScaleNormal="100" zoomScaleSheetLayoutView="100" workbookViewId="0">
      <selection activeCell="G41" sqref="G41"/>
    </sheetView>
  </sheetViews>
  <sheetFormatPr defaultRowHeight="15.75" x14ac:dyDescent="0.25"/>
  <cols>
    <col min="1" max="1" width="11.75" style="68" customWidth="1"/>
    <col min="2" max="2" width="2.875" style="68" customWidth="1"/>
    <col min="3" max="4" width="7.75" style="68" customWidth="1"/>
    <col min="5" max="24" width="6.75" style="68" customWidth="1"/>
    <col min="25" max="16384" width="9" style="68"/>
  </cols>
  <sheetData>
    <row r="1" spans="1:24" ht="25.5" x14ac:dyDescent="0.25">
      <c r="A1" s="938" t="s">
        <v>324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938"/>
      <c r="N1" s="938"/>
      <c r="O1" s="938"/>
      <c r="P1" s="938"/>
      <c r="Q1" s="938"/>
      <c r="R1" s="938"/>
      <c r="S1" s="938"/>
      <c r="T1" s="938"/>
      <c r="U1" s="938"/>
      <c r="V1" s="938"/>
      <c r="W1" s="938"/>
      <c r="X1" s="938"/>
    </row>
    <row r="2" spans="1:24" ht="15.95" customHeight="1" x14ac:dyDescent="0.25">
      <c r="J2" s="448"/>
      <c r="K2" s="68" t="s">
        <v>0</v>
      </c>
      <c r="L2" s="68" t="s">
        <v>0</v>
      </c>
      <c r="V2" s="449"/>
      <c r="W2" s="449"/>
      <c r="X2" s="34" t="s">
        <v>201</v>
      </c>
    </row>
    <row r="3" spans="1:24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451">
        <v>0</v>
      </c>
      <c r="F3" s="31" t="s">
        <v>56</v>
      </c>
      <c r="G3" s="33" t="s">
        <v>193</v>
      </c>
      <c r="H3" s="30" t="s">
        <v>18</v>
      </c>
      <c r="I3" s="31" t="s">
        <v>17</v>
      </c>
      <c r="J3" s="32" t="s">
        <v>16</v>
      </c>
      <c r="K3" s="33" t="s">
        <v>15</v>
      </c>
      <c r="L3" s="30" t="s">
        <v>14</v>
      </c>
      <c r="M3" s="33" t="s">
        <v>13</v>
      </c>
      <c r="N3" s="30" t="s">
        <v>12</v>
      </c>
      <c r="O3" s="33" t="s">
        <v>11</v>
      </c>
      <c r="P3" s="30" t="s">
        <v>10</v>
      </c>
      <c r="Q3" s="33" t="s">
        <v>9</v>
      </c>
      <c r="R3" s="30" t="s">
        <v>8</v>
      </c>
      <c r="S3" s="33" t="s">
        <v>43</v>
      </c>
      <c r="T3" s="30" t="s">
        <v>7</v>
      </c>
      <c r="U3" s="33" t="s">
        <v>6</v>
      </c>
      <c r="V3" s="30" t="s">
        <v>5</v>
      </c>
      <c r="W3" s="33" t="s">
        <v>4</v>
      </c>
      <c r="X3" s="30" t="s">
        <v>22</v>
      </c>
    </row>
    <row r="4" spans="1:24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70" t="s">
        <v>323</v>
      </c>
      <c r="F4" s="454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205</v>
      </c>
      <c r="R4" s="452" t="s">
        <v>205</v>
      </c>
      <c r="S4" s="454" t="s">
        <v>206</v>
      </c>
      <c r="T4" s="452" t="s">
        <v>205</v>
      </c>
      <c r="U4" s="454" t="s">
        <v>205</v>
      </c>
      <c r="V4" s="452" t="s">
        <v>205</v>
      </c>
      <c r="W4" s="454" t="s">
        <v>205</v>
      </c>
      <c r="X4" s="452" t="s">
        <v>205</v>
      </c>
    </row>
    <row r="5" spans="1:24" s="163" customFormat="1" ht="21" customHeight="1" x14ac:dyDescent="0.25">
      <c r="A5" s="184" t="s">
        <v>183</v>
      </c>
      <c r="B5" s="127"/>
      <c r="C5" s="160">
        <v>58.897577083000002</v>
      </c>
      <c r="D5" s="160">
        <v>57.934563326000003</v>
      </c>
      <c r="E5" s="434">
        <v>55.445544554000001</v>
      </c>
      <c r="F5" s="434">
        <v>22.908528961999998</v>
      </c>
      <c r="G5" s="434">
        <v>11.129293793</v>
      </c>
      <c r="H5" s="434">
        <v>16.500793623</v>
      </c>
      <c r="I5" s="434">
        <v>58.883058245999997</v>
      </c>
      <c r="J5" s="434">
        <v>55.876399407000001</v>
      </c>
      <c r="K5" s="434">
        <v>49.301605250000001</v>
      </c>
      <c r="L5" s="434">
        <v>52.598004035999999</v>
      </c>
      <c r="M5" s="434">
        <v>51.183374612000001</v>
      </c>
      <c r="N5" s="434">
        <v>54.055079280999998</v>
      </c>
      <c r="O5" s="434">
        <v>63.519992520999999</v>
      </c>
      <c r="P5" s="434">
        <v>79.980518177999997</v>
      </c>
      <c r="Q5" s="434">
        <v>92.402037972000002</v>
      </c>
      <c r="R5" s="434">
        <v>104.73850474</v>
      </c>
      <c r="S5" s="435">
        <v>152.88946032000001</v>
      </c>
      <c r="T5" s="434">
        <v>122.53378291999999</v>
      </c>
      <c r="U5" s="434">
        <v>152.18640439999999</v>
      </c>
      <c r="V5" s="434">
        <v>169.75461774999999</v>
      </c>
      <c r="W5" s="434">
        <v>211.81774605000001</v>
      </c>
      <c r="X5" s="434">
        <v>240.64101564000001</v>
      </c>
    </row>
    <row r="6" spans="1:24" s="163" customFormat="1" ht="21" customHeight="1" x14ac:dyDescent="0.25">
      <c r="A6" s="184" t="s">
        <v>184</v>
      </c>
      <c r="B6" s="127"/>
      <c r="C6" s="160">
        <v>52.486634227000003</v>
      </c>
      <c r="D6" s="160">
        <v>52.218430476000002</v>
      </c>
      <c r="E6" s="434">
        <v>47.117026916</v>
      </c>
      <c r="F6" s="434">
        <v>21.094870301</v>
      </c>
      <c r="G6" s="434">
        <v>9.2524284541000004</v>
      </c>
      <c r="H6" s="434">
        <v>11.719329562</v>
      </c>
      <c r="I6" s="434">
        <v>51.846249946</v>
      </c>
      <c r="J6" s="434">
        <v>46.730649757000002</v>
      </c>
      <c r="K6" s="434">
        <v>49.163676057000004</v>
      </c>
      <c r="L6" s="434">
        <v>46.016645437999998</v>
      </c>
      <c r="M6" s="434">
        <v>48.139815317999997</v>
      </c>
      <c r="N6" s="434">
        <v>48.182002275999999</v>
      </c>
      <c r="O6" s="434">
        <v>55.623689994999999</v>
      </c>
      <c r="P6" s="434">
        <v>68.393574584999996</v>
      </c>
      <c r="Q6" s="434">
        <v>73.887755384000002</v>
      </c>
      <c r="R6" s="434">
        <v>98.328692368000006</v>
      </c>
      <c r="S6" s="435">
        <v>142.58077592999999</v>
      </c>
      <c r="T6" s="434">
        <v>114.25137087</v>
      </c>
      <c r="U6" s="434">
        <v>138.96908038000001</v>
      </c>
      <c r="V6" s="434">
        <v>156.98793792999999</v>
      </c>
      <c r="W6" s="434">
        <v>200.17175621000001</v>
      </c>
      <c r="X6" s="434">
        <v>229.00763359000001</v>
      </c>
    </row>
    <row r="7" spans="1:24" s="163" customFormat="1" ht="21" customHeight="1" x14ac:dyDescent="0.25">
      <c r="A7" s="184" t="s">
        <v>185</v>
      </c>
      <c r="B7" s="127"/>
      <c r="C7" s="160">
        <v>50.220592187000001</v>
      </c>
      <c r="D7" s="160">
        <v>50.252561137999997</v>
      </c>
      <c r="E7" s="434">
        <v>45.892611289999998</v>
      </c>
      <c r="F7" s="434">
        <v>20.830106861000001</v>
      </c>
      <c r="G7" s="434">
        <v>10.615029894999999</v>
      </c>
      <c r="H7" s="434">
        <v>14.354024061000001</v>
      </c>
      <c r="I7" s="434">
        <v>48.981240184999997</v>
      </c>
      <c r="J7" s="434">
        <v>48.562786725999999</v>
      </c>
      <c r="K7" s="434">
        <v>40.071014134999999</v>
      </c>
      <c r="L7" s="434">
        <v>40.030791307999998</v>
      </c>
      <c r="M7" s="434">
        <v>45.443028071000001</v>
      </c>
      <c r="N7" s="434">
        <v>49.246427068999999</v>
      </c>
      <c r="O7" s="434">
        <v>53.419841099999999</v>
      </c>
      <c r="P7" s="434">
        <v>64.114989488000006</v>
      </c>
      <c r="Q7" s="434">
        <v>80.305610748000007</v>
      </c>
      <c r="R7" s="434">
        <v>88.321667512999994</v>
      </c>
      <c r="S7" s="435">
        <v>133.79041784</v>
      </c>
      <c r="T7" s="434">
        <v>106.96096596</v>
      </c>
      <c r="U7" s="434">
        <v>121.08828092</v>
      </c>
      <c r="V7" s="434">
        <v>154.35957755000001</v>
      </c>
      <c r="W7" s="434">
        <v>181.71950558</v>
      </c>
      <c r="X7" s="434">
        <v>241.63292991</v>
      </c>
    </row>
    <row r="8" spans="1:24" s="163" customFormat="1" ht="21" customHeight="1" x14ac:dyDescent="0.25">
      <c r="A8" s="184" t="s">
        <v>186</v>
      </c>
      <c r="B8" s="127"/>
      <c r="C8" s="160">
        <v>58.747896599999997</v>
      </c>
      <c r="D8" s="160">
        <v>58.881018046000001</v>
      </c>
      <c r="E8" s="434">
        <v>50.667438742000002</v>
      </c>
      <c r="F8" s="434">
        <v>27.530382308</v>
      </c>
      <c r="G8" s="434">
        <v>16.857314871</v>
      </c>
      <c r="H8" s="434">
        <v>17.925459555</v>
      </c>
      <c r="I8" s="434">
        <v>48.555425204000002</v>
      </c>
      <c r="J8" s="434">
        <v>44.881768155000003</v>
      </c>
      <c r="K8" s="434">
        <v>44.015763837000002</v>
      </c>
      <c r="L8" s="434">
        <v>44.278342092000003</v>
      </c>
      <c r="M8" s="434">
        <v>46.367708768</v>
      </c>
      <c r="N8" s="434">
        <v>52.952535374</v>
      </c>
      <c r="O8" s="434">
        <v>60.493812626999997</v>
      </c>
      <c r="P8" s="434">
        <v>68.138034607999998</v>
      </c>
      <c r="Q8" s="434">
        <v>87.269464143999997</v>
      </c>
      <c r="R8" s="434">
        <v>109.32658610999999</v>
      </c>
      <c r="S8" s="435">
        <v>189.95011020999999</v>
      </c>
      <c r="T8" s="434">
        <v>135.21959662</v>
      </c>
      <c r="U8" s="434">
        <v>172.41006182000001</v>
      </c>
      <c r="V8" s="434">
        <v>206.11184111</v>
      </c>
      <c r="W8" s="434">
        <v>306.07961568000002</v>
      </c>
      <c r="X8" s="434">
        <v>392.12618444999998</v>
      </c>
    </row>
    <row r="9" spans="1:24" s="163" customFormat="1" ht="21" customHeight="1" x14ac:dyDescent="0.25">
      <c r="A9" s="184" t="s">
        <v>187</v>
      </c>
      <c r="B9" s="127"/>
      <c r="C9" s="160">
        <v>46.468449077000002</v>
      </c>
      <c r="D9" s="160">
        <v>47.397893938000003</v>
      </c>
      <c r="E9" s="434">
        <v>42.278040288</v>
      </c>
      <c r="F9" s="434">
        <v>15.450856824000001</v>
      </c>
      <c r="G9" s="434">
        <v>8.1470518164999994</v>
      </c>
      <c r="H9" s="434">
        <v>9.7475935628000006</v>
      </c>
      <c r="I9" s="434">
        <v>42.404686425000001</v>
      </c>
      <c r="J9" s="434">
        <v>44.488837897000003</v>
      </c>
      <c r="K9" s="434">
        <v>35.748891727999997</v>
      </c>
      <c r="L9" s="434">
        <v>38.724859344000002</v>
      </c>
      <c r="M9" s="434">
        <v>37.491640031000003</v>
      </c>
      <c r="N9" s="434">
        <v>44.911784720999997</v>
      </c>
      <c r="O9" s="434">
        <v>48.377606833999998</v>
      </c>
      <c r="P9" s="434">
        <v>56.308590391999999</v>
      </c>
      <c r="Q9" s="434">
        <v>69.632875346000006</v>
      </c>
      <c r="R9" s="434">
        <v>82.981749292000003</v>
      </c>
      <c r="S9" s="435">
        <v>144.66108690999999</v>
      </c>
      <c r="T9" s="434">
        <v>105.10619506</v>
      </c>
      <c r="U9" s="434">
        <v>123.98457157999999</v>
      </c>
      <c r="V9" s="434">
        <v>160.52941946999999</v>
      </c>
      <c r="W9" s="434">
        <v>191.57929407</v>
      </c>
      <c r="X9" s="434">
        <v>360.95474815</v>
      </c>
    </row>
    <row r="10" spans="1:24" s="163" customFormat="1" ht="21" customHeight="1" x14ac:dyDescent="0.25">
      <c r="A10" s="184" t="s">
        <v>188</v>
      </c>
      <c r="B10" s="127"/>
      <c r="C10" s="160">
        <v>41.473901257000001</v>
      </c>
      <c r="D10" s="160">
        <v>42.580676349000001</v>
      </c>
      <c r="E10" s="434">
        <v>37.840565085999998</v>
      </c>
      <c r="F10" s="434">
        <v>15.650663722999999</v>
      </c>
      <c r="G10" s="434">
        <v>8.1011167790999998</v>
      </c>
      <c r="H10" s="434">
        <v>7.9630365795999998</v>
      </c>
      <c r="I10" s="434">
        <v>36.665925664</v>
      </c>
      <c r="J10" s="434">
        <v>37.354537624999999</v>
      </c>
      <c r="K10" s="434">
        <v>32.043286154999997</v>
      </c>
      <c r="L10" s="434">
        <v>32.066072167999998</v>
      </c>
      <c r="M10" s="434">
        <v>32.603628192999999</v>
      </c>
      <c r="N10" s="434">
        <v>38.815720474999999</v>
      </c>
      <c r="O10" s="434">
        <v>41.524565391000003</v>
      </c>
      <c r="P10" s="434">
        <v>48.749016709999999</v>
      </c>
      <c r="Q10" s="434">
        <v>69.069477222000003</v>
      </c>
      <c r="R10" s="434">
        <v>77.428798891</v>
      </c>
      <c r="S10" s="435">
        <v>133.41344301999999</v>
      </c>
      <c r="T10" s="434">
        <v>99.006287126999993</v>
      </c>
      <c r="U10" s="434">
        <v>117.37969008</v>
      </c>
      <c r="V10" s="434">
        <v>144.95253640999999</v>
      </c>
      <c r="W10" s="434">
        <v>187.60969115</v>
      </c>
      <c r="X10" s="434">
        <v>278.14854681999998</v>
      </c>
    </row>
    <row r="11" spans="1:24" s="163" customFormat="1" ht="21" customHeight="1" x14ac:dyDescent="0.25">
      <c r="A11" s="184" t="s">
        <v>212</v>
      </c>
      <c r="B11" s="127"/>
      <c r="C11" s="160">
        <v>36.306205925</v>
      </c>
      <c r="D11" s="160">
        <v>37.790744779999997</v>
      </c>
      <c r="E11" s="434">
        <v>38.917916318000003</v>
      </c>
      <c r="F11" s="434">
        <v>14.120600387</v>
      </c>
      <c r="G11" s="434">
        <v>5.1229160378999996</v>
      </c>
      <c r="H11" s="434">
        <v>6.1674220731</v>
      </c>
      <c r="I11" s="434">
        <v>30.265501502999999</v>
      </c>
      <c r="J11" s="434">
        <v>32.422338992</v>
      </c>
      <c r="K11" s="434">
        <v>31.371152760000001</v>
      </c>
      <c r="L11" s="434">
        <v>25.331743212999999</v>
      </c>
      <c r="M11" s="434">
        <v>31.497890470000002</v>
      </c>
      <c r="N11" s="434">
        <v>32.699509614</v>
      </c>
      <c r="O11" s="434">
        <v>37.340769975999997</v>
      </c>
      <c r="P11" s="434">
        <v>42.765513400000003</v>
      </c>
      <c r="Q11" s="434">
        <v>53.738260162000003</v>
      </c>
      <c r="R11" s="434">
        <v>65.472300809999993</v>
      </c>
      <c r="S11" s="435">
        <v>123.05676192999999</v>
      </c>
      <c r="T11" s="434">
        <v>89.593258712999997</v>
      </c>
      <c r="U11" s="434">
        <v>106.15836668</v>
      </c>
      <c r="V11" s="434">
        <v>136.4603458</v>
      </c>
      <c r="W11" s="434">
        <v>170.28680370000001</v>
      </c>
      <c r="X11" s="434">
        <v>255.56890283000001</v>
      </c>
    </row>
    <row r="12" spans="1:24" s="64" customFormat="1" ht="21" customHeight="1" x14ac:dyDescent="0.25">
      <c r="A12" s="184" t="s">
        <v>213</v>
      </c>
      <c r="B12" s="127"/>
      <c r="C12" s="160">
        <v>34.494976921000003</v>
      </c>
      <c r="D12" s="160">
        <v>36.303340448</v>
      </c>
      <c r="E12" s="434">
        <v>31.707445965000002</v>
      </c>
      <c r="F12" s="434">
        <v>14.864497417000001</v>
      </c>
      <c r="G12" s="434">
        <v>7.2271590351999997</v>
      </c>
      <c r="H12" s="434">
        <v>6.1778885953999998</v>
      </c>
      <c r="I12" s="434">
        <v>28.973659217000002</v>
      </c>
      <c r="J12" s="434">
        <v>29.682711402999999</v>
      </c>
      <c r="K12" s="434">
        <v>27.517520464</v>
      </c>
      <c r="L12" s="434">
        <v>29.004533866999999</v>
      </c>
      <c r="M12" s="434">
        <v>29.535483573</v>
      </c>
      <c r="N12" s="434">
        <v>30.456256743000001</v>
      </c>
      <c r="O12" s="434">
        <v>34.775814812</v>
      </c>
      <c r="P12" s="434">
        <v>41.132359678</v>
      </c>
      <c r="Q12" s="434">
        <v>49.881398384999997</v>
      </c>
      <c r="R12" s="434">
        <v>61.958945679999999</v>
      </c>
      <c r="S12" s="435">
        <v>115.31863632</v>
      </c>
      <c r="T12" s="455">
        <v>87.585500131000003</v>
      </c>
      <c r="U12" s="434">
        <v>99.691968713999998</v>
      </c>
      <c r="V12" s="434">
        <v>133.25176008</v>
      </c>
      <c r="W12" s="434">
        <v>142.78196202000001</v>
      </c>
      <c r="X12" s="434">
        <v>218.78383255</v>
      </c>
    </row>
    <row r="13" spans="1:24" s="64" customFormat="1" ht="21" customHeight="1" x14ac:dyDescent="0.25">
      <c r="A13" s="184" t="s">
        <v>189</v>
      </c>
      <c r="B13" s="127"/>
      <c r="C13" s="160">
        <v>34.958107179999999</v>
      </c>
      <c r="D13" s="160">
        <v>37.325302307000001</v>
      </c>
      <c r="E13" s="434">
        <v>37.229731002999998</v>
      </c>
      <c r="F13" s="434">
        <v>10.800921177999999</v>
      </c>
      <c r="G13" s="434">
        <v>5.5806830496000002</v>
      </c>
      <c r="H13" s="434">
        <v>5.6916604801000004</v>
      </c>
      <c r="I13" s="434">
        <v>31.617507206999999</v>
      </c>
      <c r="J13" s="434">
        <v>30.983376522</v>
      </c>
      <c r="K13" s="434">
        <v>27.305473115000002</v>
      </c>
      <c r="L13" s="434">
        <v>29.906289940000001</v>
      </c>
      <c r="M13" s="434">
        <v>29.287175612999999</v>
      </c>
      <c r="N13" s="434">
        <v>32.243804769</v>
      </c>
      <c r="O13" s="434">
        <v>36.505453144000001</v>
      </c>
      <c r="P13" s="434">
        <v>40.617764751999999</v>
      </c>
      <c r="Q13" s="434">
        <v>51.823318946999997</v>
      </c>
      <c r="R13" s="434">
        <v>67.801457608000007</v>
      </c>
      <c r="S13" s="435">
        <v>115.80355111999999</v>
      </c>
      <c r="T13" s="455">
        <v>84.719565115999998</v>
      </c>
      <c r="U13" s="434">
        <v>106.94987446</v>
      </c>
      <c r="V13" s="434">
        <v>126.99907997</v>
      </c>
      <c r="W13" s="434">
        <v>153.89959768</v>
      </c>
      <c r="X13" s="434">
        <v>200.20371606</v>
      </c>
    </row>
    <row r="14" spans="1:24" s="163" customFormat="1" ht="21" customHeight="1" x14ac:dyDescent="0.25">
      <c r="A14" s="184" t="s">
        <v>214</v>
      </c>
      <c r="B14" s="127"/>
      <c r="C14" s="160">
        <v>34.010487732000001</v>
      </c>
      <c r="D14" s="160">
        <v>36.801985344999999</v>
      </c>
      <c r="E14" s="434">
        <v>26.350330124999999</v>
      </c>
      <c r="F14" s="434">
        <v>10.875990546000001</v>
      </c>
      <c r="G14" s="434">
        <v>5.0265281638000001</v>
      </c>
      <c r="H14" s="434">
        <v>6.1845060806000003</v>
      </c>
      <c r="I14" s="434">
        <v>32.611564223999999</v>
      </c>
      <c r="J14" s="434">
        <v>31.429592966000001</v>
      </c>
      <c r="K14" s="434">
        <v>28.628440209000001</v>
      </c>
      <c r="L14" s="434">
        <v>27.609441534999998</v>
      </c>
      <c r="M14" s="434">
        <v>29.776293588000001</v>
      </c>
      <c r="N14" s="434">
        <v>30.689373688</v>
      </c>
      <c r="O14" s="434">
        <v>36.019966306999997</v>
      </c>
      <c r="P14" s="434">
        <v>40.562965566999999</v>
      </c>
      <c r="Q14" s="434">
        <v>50.425728681999999</v>
      </c>
      <c r="R14" s="434">
        <v>65.226571218999993</v>
      </c>
      <c r="S14" s="435">
        <v>109.63355648</v>
      </c>
      <c r="T14" s="434">
        <v>82.998972799000001</v>
      </c>
      <c r="U14" s="434">
        <v>98.424191235999999</v>
      </c>
      <c r="V14" s="434">
        <v>124.60545132999999</v>
      </c>
      <c r="W14" s="434">
        <v>139.65849545</v>
      </c>
      <c r="X14" s="434">
        <v>176.87447786000001</v>
      </c>
    </row>
    <row r="15" spans="1:24" s="163" customFormat="1" ht="21" customHeight="1" x14ac:dyDescent="0.25">
      <c r="A15" s="184" t="s">
        <v>215</v>
      </c>
      <c r="B15" s="127"/>
      <c r="C15" s="160">
        <v>31.900946749999999</v>
      </c>
      <c r="D15" s="160">
        <v>35.099856703999997</v>
      </c>
      <c r="E15" s="434">
        <v>26.789072119</v>
      </c>
      <c r="F15" s="434">
        <v>10.599865878999999</v>
      </c>
      <c r="G15" s="434">
        <v>4.8977992554999998</v>
      </c>
      <c r="H15" s="434">
        <v>5.5154668563999998</v>
      </c>
      <c r="I15" s="434">
        <v>28.134477801999999</v>
      </c>
      <c r="J15" s="434">
        <v>30.344760617999999</v>
      </c>
      <c r="K15" s="434">
        <v>26.191500858000001</v>
      </c>
      <c r="L15" s="434">
        <v>26.703288318999999</v>
      </c>
      <c r="M15" s="434">
        <v>28.652170711</v>
      </c>
      <c r="N15" s="434">
        <v>32.705152151999997</v>
      </c>
      <c r="O15" s="434">
        <v>33.560475316999998</v>
      </c>
      <c r="P15" s="434">
        <v>38.095987141000002</v>
      </c>
      <c r="Q15" s="434">
        <v>48.424195957000002</v>
      </c>
      <c r="R15" s="434">
        <v>53.667077898999999</v>
      </c>
      <c r="S15" s="435">
        <v>103.55621455000001</v>
      </c>
      <c r="T15" s="434">
        <v>74.081417956999999</v>
      </c>
      <c r="U15" s="434">
        <v>94.797072885000006</v>
      </c>
      <c r="V15" s="434">
        <v>115.21827691</v>
      </c>
      <c r="W15" s="434">
        <v>139.34420476</v>
      </c>
      <c r="X15" s="434">
        <v>167.03024970999999</v>
      </c>
    </row>
    <row r="16" spans="1:24" s="163" customFormat="1" ht="21" customHeight="1" x14ac:dyDescent="0.25">
      <c r="A16" s="184" t="s">
        <v>216</v>
      </c>
      <c r="B16" s="127"/>
      <c r="C16" s="160">
        <v>27.852425409999999</v>
      </c>
      <c r="D16" s="160">
        <v>31.111671964999999</v>
      </c>
      <c r="E16" s="434">
        <v>23.381967826</v>
      </c>
      <c r="F16" s="434">
        <v>8.8605351763000009</v>
      </c>
      <c r="G16" s="434">
        <v>4.4334070088999997</v>
      </c>
      <c r="H16" s="434">
        <v>4.0200284000000002</v>
      </c>
      <c r="I16" s="434">
        <v>22.359946831999999</v>
      </c>
      <c r="J16" s="434">
        <v>25.377711733999998</v>
      </c>
      <c r="K16" s="434">
        <v>22.909416168</v>
      </c>
      <c r="L16" s="434">
        <v>23.442011000000001</v>
      </c>
      <c r="M16" s="434">
        <v>24.028171406999999</v>
      </c>
      <c r="N16" s="434">
        <v>29.964215509999999</v>
      </c>
      <c r="O16" s="434">
        <v>29.820622473</v>
      </c>
      <c r="P16" s="434">
        <v>33.297887842000002</v>
      </c>
      <c r="Q16" s="434">
        <v>39.826741890000001</v>
      </c>
      <c r="R16" s="434">
        <v>53.893586534999997</v>
      </c>
      <c r="S16" s="435">
        <v>92.481364421999999</v>
      </c>
      <c r="T16" s="434">
        <v>66.619292947000005</v>
      </c>
      <c r="U16" s="434">
        <v>86.678978573999999</v>
      </c>
      <c r="V16" s="434">
        <v>101.91841664</v>
      </c>
      <c r="W16" s="434">
        <v>118.28571617</v>
      </c>
      <c r="X16" s="434">
        <v>147.82207005000001</v>
      </c>
    </row>
    <row r="17" spans="1:24" s="163" customFormat="1" ht="21" customHeight="1" x14ac:dyDescent="0.25">
      <c r="A17" s="184" t="s">
        <v>217</v>
      </c>
      <c r="B17" s="127"/>
      <c r="C17" s="160">
        <v>27.020428916</v>
      </c>
      <c r="D17" s="160">
        <v>30.772647834000001</v>
      </c>
      <c r="E17" s="434">
        <v>27.397837677999998</v>
      </c>
      <c r="F17" s="434">
        <v>8.4745762712000001</v>
      </c>
      <c r="G17" s="434">
        <v>3.7318222936000001</v>
      </c>
      <c r="H17" s="434">
        <v>3.7137188551000002</v>
      </c>
      <c r="I17" s="434">
        <v>21.014967120000001</v>
      </c>
      <c r="J17" s="434">
        <v>24.232165849000001</v>
      </c>
      <c r="K17" s="434">
        <v>18.596145562</v>
      </c>
      <c r="L17" s="434">
        <v>22.942108707999999</v>
      </c>
      <c r="M17" s="434">
        <v>22.294976162000001</v>
      </c>
      <c r="N17" s="434">
        <v>26.009607132999999</v>
      </c>
      <c r="O17" s="434">
        <v>28.415624450999999</v>
      </c>
      <c r="P17" s="434">
        <v>29.667779846999998</v>
      </c>
      <c r="Q17" s="434">
        <v>36.345344742999998</v>
      </c>
      <c r="R17" s="434">
        <v>50.656126248</v>
      </c>
      <c r="S17" s="435">
        <v>103.13327922000001</v>
      </c>
      <c r="T17" s="434">
        <v>68.149457716000001</v>
      </c>
      <c r="U17" s="434">
        <v>87.522419331999998</v>
      </c>
      <c r="V17" s="434">
        <v>110.85758133</v>
      </c>
      <c r="W17" s="434">
        <v>135.19238437000001</v>
      </c>
      <c r="X17" s="434">
        <v>213.23149545999999</v>
      </c>
    </row>
    <row r="18" spans="1:24" s="163" customFormat="1" ht="21" customHeight="1" x14ac:dyDescent="0.25">
      <c r="A18" s="184" t="s">
        <v>218</v>
      </c>
      <c r="B18" s="165"/>
      <c r="C18" s="160">
        <v>27.660259740000001</v>
      </c>
      <c r="D18" s="160">
        <v>31.882624106000002</v>
      </c>
      <c r="E18" s="434">
        <v>26.474537168000001</v>
      </c>
      <c r="F18" s="434">
        <v>8.4428949721999995</v>
      </c>
      <c r="G18" s="434">
        <v>6.5998989827000001</v>
      </c>
      <c r="H18" s="434">
        <v>6.5604480331000001</v>
      </c>
      <c r="I18" s="434">
        <v>19.353163917</v>
      </c>
      <c r="J18" s="434">
        <v>23.080033574000002</v>
      </c>
      <c r="K18" s="434">
        <v>21.645416646000001</v>
      </c>
      <c r="L18" s="434">
        <v>21.699184665000001</v>
      </c>
      <c r="M18" s="434">
        <v>23.921196742999999</v>
      </c>
      <c r="N18" s="434">
        <v>26.423753193</v>
      </c>
      <c r="O18" s="434">
        <v>28.095496275999999</v>
      </c>
      <c r="P18" s="434">
        <v>32.434360028</v>
      </c>
      <c r="Q18" s="434">
        <v>38.766220513</v>
      </c>
      <c r="R18" s="434">
        <v>50.091528799999999</v>
      </c>
      <c r="S18" s="435">
        <v>102.43076560999999</v>
      </c>
      <c r="T18" s="434">
        <v>67.732481590000006</v>
      </c>
      <c r="U18" s="434">
        <v>83.261994779999995</v>
      </c>
      <c r="V18" s="434">
        <v>118.87870537000001</v>
      </c>
      <c r="W18" s="434">
        <v>133.13661639</v>
      </c>
      <c r="X18" s="434">
        <v>195.39296350000001</v>
      </c>
    </row>
    <row r="19" spans="1:24" s="163" customFormat="1" ht="21" customHeight="1" x14ac:dyDescent="0.25">
      <c r="A19" s="184" t="s">
        <v>219</v>
      </c>
      <c r="B19" s="165"/>
      <c r="C19" s="160">
        <v>24.401480593999999</v>
      </c>
      <c r="D19" s="160">
        <v>28.819044683000001</v>
      </c>
      <c r="E19" s="434">
        <v>21.772326197000002</v>
      </c>
      <c r="F19" s="434">
        <v>5.7797355095</v>
      </c>
      <c r="G19" s="434">
        <v>2.8994739940000001</v>
      </c>
      <c r="H19" s="434">
        <v>4.5005617429000004</v>
      </c>
      <c r="I19" s="434">
        <v>21.013605845000001</v>
      </c>
      <c r="J19" s="434">
        <v>22.161620543000002</v>
      </c>
      <c r="K19" s="434">
        <v>19.491653506999999</v>
      </c>
      <c r="L19" s="434">
        <v>16.653353956</v>
      </c>
      <c r="M19" s="434">
        <v>20.463213758999999</v>
      </c>
      <c r="N19" s="434">
        <v>23.910619316999998</v>
      </c>
      <c r="O19" s="434">
        <v>24.774672515999999</v>
      </c>
      <c r="P19" s="434">
        <v>29.071395161000002</v>
      </c>
      <c r="Q19" s="434">
        <v>33.937266864000001</v>
      </c>
      <c r="R19" s="434">
        <v>41.588344530999997</v>
      </c>
      <c r="S19" s="435">
        <v>95.399067564000006</v>
      </c>
      <c r="T19" s="434">
        <v>58.097506537999998</v>
      </c>
      <c r="U19" s="434">
        <v>77.561649759999995</v>
      </c>
      <c r="V19" s="434">
        <v>106.92290577</v>
      </c>
      <c r="W19" s="434">
        <v>132.02282228999999</v>
      </c>
      <c r="X19" s="434">
        <v>184.63138734</v>
      </c>
    </row>
    <row r="20" spans="1:24" s="163" customFormat="1" ht="21" customHeight="1" x14ac:dyDescent="0.25">
      <c r="A20" s="184" t="s">
        <v>220</v>
      </c>
      <c r="B20" s="165"/>
      <c r="C20" s="160">
        <v>24.057009787999998</v>
      </c>
      <c r="D20" s="160">
        <v>28.999481666000001</v>
      </c>
      <c r="E20" s="434">
        <v>20.306099952</v>
      </c>
      <c r="F20" s="434">
        <v>6.4706031616999997</v>
      </c>
      <c r="G20" s="798" t="s">
        <v>859</v>
      </c>
      <c r="H20" s="434">
        <v>3.1310323422000002</v>
      </c>
      <c r="I20" s="434">
        <v>20.867024883999999</v>
      </c>
      <c r="J20" s="434">
        <v>23.630881863999999</v>
      </c>
      <c r="K20" s="434">
        <v>17.077993504999998</v>
      </c>
      <c r="L20" s="434">
        <v>17.570806400999999</v>
      </c>
      <c r="M20" s="434">
        <v>19.965371355999999</v>
      </c>
      <c r="N20" s="434">
        <v>23.214983706000002</v>
      </c>
      <c r="O20" s="434">
        <v>24.772962621000001</v>
      </c>
      <c r="P20" s="434">
        <v>26.191621027</v>
      </c>
      <c r="Q20" s="434">
        <v>33.326584175999997</v>
      </c>
      <c r="R20" s="434">
        <v>43.403211292999998</v>
      </c>
      <c r="S20" s="435">
        <v>97.764377483999994</v>
      </c>
      <c r="T20" s="434">
        <v>59.669300692</v>
      </c>
      <c r="U20" s="434">
        <v>77.947523422000003</v>
      </c>
      <c r="V20" s="434">
        <v>98.977301472999997</v>
      </c>
      <c r="W20" s="434">
        <v>133.68621432</v>
      </c>
      <c r="X20" s="434">
        <v>205.5031841</v>
      </c>
    </row>
    <row r="21" spans="1:24" s="163" customFormat="1" ht="21" customHeight="1" x14ac:dyDescent="0.25">
      <c r="A21" s="184" t="s">
        <v>102</v>
      </c>
      <c r="B21" s="165"/>
      <c r="C21" s="160">
        <v>23.766447209999999</v>
      </c>
      <c r="D21" s="160">
        <v>29.535417296999999</v>
      </c>
      <c r="E21" s="434">
        <v>21.654289272</v>
      </c>
      <c r="F21" s="434">
        <v>5.9962705804</v>
      </c>
      <c r="G21" s="434">
        <v>2.3889812833000001</v>
      </c>
      <c r="H21" s="434">
        <v>4.1485851536</v>
      </c>
      <c r="I21" s="434">
        <v>17.907144331000001</v>
      </c>
      <c r="J21" s="434">
        <v>20.437442014999998</v>
      </c>
      <c r="K21" s="434">
        <v>16.958572342</v>
      </c>
      <c r="L21" s="434">
        <v>17.281897286</v>
      </c>
      <c r="M21" s="434">
        <v>18.177031922000001</v>
      </c>
      <c r="N21" s="434">
        <v>19.786555253</v>
      </c>
      <c r="O21" s="434">
        <v>24.228375183000001</v>
      </c>
      <c r="P21" s="434">
        <v>30.777111063</v>
      </c>
      <c r="Q21" s="434">
        <v>34.026279752999997</v>
      </c>
      <c r="R21" s="434">
        <v>43.502283462999998</v>
      </c>
      <c r="S21" s="435">
        <v>102.52708398</v>
      </c>
      <c r="T21" s="434">
        <v>54.347161516</v>
      </c>
      <c r="U21" s="434">
        <v>78.793352975000005</v>
      </c>
      <c r="V21" s="434">
        <v>110.23401929000001</v>
      </c>
      <c r="W21" s="434">
        <v>142.81573047000001</v>
      </c>
      <c r="X21" s="434">
        <v>222.22386014</v>
      </c>
    </row>
    <row r="22" spans="1:24" s="163" customFormat="1" ht="21" customHeight="1" x14ac:dyDescent="0.25">
      <c r="A22" s="184" t="s">
        <v>71</v>
      </c>
      <c r="B22" s="165"/>
      <c r="C22" s="160">
        <v>22.388391691999999</v>
      </c>
      <c r="D22" s="160">
        <v>28.353367777999999</v>
      </c>
      <c r="E22" s="434">
        <v>22.349809281999999</v>
      </c>
      <c r="F22" s="434">
        <v>4.3368840509000002</v>
      </c>
      <c r="G22" s="434">
        <v>2.5613697066999999</v>
      </c>
      <c r="H22" s="434">
        <v>3.5082520433000002</v>
      </c>
      <c r="I22" s="434">
        <v>16.895315553</v>
      </c>
      <c r="J22" s="434">
        <v>19.271889369</v>
      </c>
      <c r="K22" s="434">
        <v>14.196181645999999</v>
      </c>
      <c r="L22" s="434">
        <v>15.839422794000001</v>
      </c>
      <c r="M22" s="434">
        <v>17.691333616000001</v>
      </c>
      <c r="N22" s="434">
        <v>17.848944818</v>
      </c>
      <c r="O22" s="434">
        <v>24.066892024000001</v>
      </c>
      <c r="P22" s="434">
        <v>27.769328722000001</v>
      </c>
      <c r="Q22" s="434">
        <v>29.227106087999999</v>
      </c>
      <c r="R22" s="434">
        <v>41.305105920999999</v>
      </c>
      <c r="S22" s="435">
        <v>100.93382677</v>
      </c>
      <c r="T22" s="434">
        <v>56.246805266000003</v>
      </c>
      <c r="U22" s="434">
        <v>81.628510532999996</v>
      </c>
      <c r="V22" s="434">
        <v>103.39139256999999</v>
      </c>
      <c r="W22" s="434">
        <v>138.65165221999999</v>
      </c>
      <c r="X22" s="434">
        <v>211.03442842000001</v>
      </c>
    </row>
    <row r="23" spans="1:24" s="163" customFormat="1" ht="21" customHeight="1" x14ac:dyDescent="0.25">
      <c r="A23" s="184" t="s">
        <v>72</v>
      </c>
      <c r="B23" s="165"/>
      <c r="C23" s="160">
        <v>23.688556346688117</v>
      </c>
      <c r="D23" s="160">
        <v>30.414078838607765</v>
      </c>
      <c r="E23" s="434">
        <v>29.763536534741096</v>
      </c>
      <c r="F23" s="434">
        <v>4.3503714595744842</v>
      </c>
      <c r="G23" s="434">
        <v>3.5978480978809162</v>
      </c>
      <c r="H23" s="434">
        <v>3.6504301488249302</v>
      </c>
      <c r="I23" s="434">
        <v>18.928349691828906</v>
      </c>
      <c r="J23" s="434">
        <v>18.162451308924947</v>
      </c>
      <c r="K23" s="434">
        <v>14.551158420188129</v>
      </c>
      <c r="L23" s="434">
        <v>16.433473830321116</v>
      </c>
      <c r="M23" s="434">
        <v>19.189884934891278</v>
      </c>
      <c r="N23" s="434">
        <v>21.050713106755644</v>
      </c>
      <c r="O23" s="434">
        <v>25.665839416137274</v>
      </c>
      <c r="P23" s="434">
        <v>26.338921967196264</v>
      </c>
      <c r="Q23" s="434">
        <v>30.801984544720707</v>
      </c>
      <c r="R23" s="434">
        <v>44.872596914707685</v>
      </c>
      <c r="S23" s="435">
        <v>106.08573791916405</v>
      </c>
      <c r="T23" s="455">
        <v>55.848940076379158</v>
      </c>
      <c r="U23" s="434">
        <v>86.155301740666815</v>
      </c>
      <c r="V23" s="434">
        <v>111.32266177749571</v>
      </c>
      <c r="W23" s="434">
        <v>146.34107961951318</v>
      </c>
      <c r="X23" s="434">
        <v>226.06297697684857</v>
      </c>
    </row>
    <row r="24" spans="1:24" s="163" customFormat="1" ht="21" customHeight="1" x14ac:dyDescent="0.25">
      <c r="A24" s="184" t="s">
        <v>73</v>
      </c>
      <c r="B24" s="165"/>
      <c r="C24" s="161">
        <v>22.801896693442167</v>
      </c>
      <c r="D24" s="161">
        <v>29.974964532857353</v>
      </c>
      <c r="E24" s="434">
        <v>22.954206358315162</v>
      </c>
      <c r="F24" s="434">
        <v>4.7079189006647217</v>
      </c>
      <c r="G24" s="798" t="s">
        <v>859</v>
      </c>
      <c r="H24" s="434">
        <v>2.1548428643000137</v>
      </c>
      <c r="I24" s="434">
        <v>18.02735651350925</v>
      </c>
      <c r="J24" s="434">
        <v>18.459553378253652</v>
      </c>
      <c r="K24" s="434">
        <v>15.599132486954597</v>
      </c>
      <c r="L24" s="434">
        <v>15.840903490589675</v>
      </c>
      <c r="M24" s="434">
        <v>18.837361065118216</v>
      </c>
      <c r="N24" s="434">
        <v>21.981771350424673</v>
      </c>
      <c r="O24" s="434">
        <v>24.048457370173615</v>
      </c>
      <c r="P24" s="434">
        <v>26.820043120431876</v>
      </c>
      <c r="Q24" s="434">
        <v>28.569930119573559</v>
      </c>
      <c r="R24" s="456">
        <v>40.039810626525295</v>
      </c>
      <c r="S24" s="435">
        <v>103.84062412947785</v>
      </c>
      <c r="T24" s="434">
        <v>54.045401392917121</v>
      </c>
      <c r="U24" s="434">
        <v>81.707497354701573</v>
      </c>
      <c r="V24" s="434">
        <v>113.53841095273259</v>
      </c>
      <c r="W24" s="434">
        <v>154.47093055059901</v>
      </c>
      <c r="X24" s="434">
        <v>213.44942727925948</v>
      </c>
    </row>
    <row r="25" spans="1:24" s="163" customFormat="1" ht="21" customHeight="1" x14ac:dyDescent="0.25">
      <c r="A25" s="67" t="s">
        <v>319</v>
      </c>
      <c r="B25" s="165"/>
      <c r="C25" s="160">
        <v>23.068712433813996</v>
      </c>
      <c r="D25" s="160">
        <v>30.643038159852814</v>
      </c>
      <c r="E25" s="434">
        <v>23.092601331338667</v>
      </c>
      <c r="F25" s="434">
        <v>3.8436406964676944</v>
      </c>
      <c r="G25" s="434">
        <v>3.3867273130321265</v>
      </c>
      <c r="H25" s="434">
        <v>3.2665904167948656</v>
      </c>
      <c r="I25" s="434">
        <v>17.242489720102597</v>
      </c>
      <c r="J25" s="434">
        <v>19.301942148966162</v>
      </c>
      <c r="K25" s="434">
        <v>15.806984177961551</v>
      </c>
      <c r="L25" s="434">
        <v>17.52819366537593</v>
      </c>
      <c r="M25" s="434">
        <v>18.261477708905137</v>
      </c>
      <c r="N25" s="434">
        <v>20.582136973568275</v>
      </c>
      <c r="O25" s="434">
        <v>24.705386894830752</v>
      </c>
      <c r="P25" s="434">
        <v>29.014431072692371</v>
      </c>
      <c r="Q25" s="434">
        <v>31.139068855979804</v>
      </c>
      <c r="R25" s="434">
        <v>36.828014797574426</v>
      </c>
      <c r="S25" s="435">
        <v>101.64303047107177</v>
      </c>
      <c r="T25" s="455">
        <v>50.495529141122596</v>
      </c>
      <c r="U25" s="434">
        <v>76.056024451488881</v>
      </c>
      <c r="V25" s="434">
        <v>117.33208927411074</v>
      </c>
      <c r="W25" s="434">
        <v>155.48659413212738</v>
      </c>
      <c r="X25" s="434">
        <v>219.05176961717549</v>
      </c>
    </row>
    <row r="26" spans="1:24" s="163" customFormat="1" ht="21" customHeight="1" x14ac:dyDescent="0.25">
      <c r="A26" s="67" t="s">
        <v>320</v>
      </c>
      <c r="B26" s="165"/>
      <c r="C26" s="160">
        <v>21.862396244853837</v>
      </c>
      <c r="D26" s="160">
        <v>29.568438975125215</v>
      </c>
      <c r="E26" s="434">
        <v>31.026911901975993</v>
      </c>
      <c r="F26" s="434">
        <v>3.401466266544761</v>
      </c>
      <c r="G26" s="434">
        <v>2.3306503831893228</v>
      </c>
      <c r="H26" s="434">
        <v>3.1270204921010545</v>
      </c>
      <c r="I26" s="434">
        <v>17.115145543187456</v>
      </c>
      <c r="J26" s="434">
        <v>18.076257581079936</v>
      </c>
      <c r="K26" s="434">
        <v>12.506817304332866</v>
      </c>
      <c r="L26" s="434">
        <v>13.961497293020802</v>
      </c>
      <c r="M26" s="434">
        <v>18.263666797859852</v>
      </c>
      <c r="N26" s="434">
        <v>22.661853772089898</v>
      </c>
      <c r="O26" s="434">
        <v>22.166369327465205</v>
      </c>
      <c r="P26" s="434">
        <v>24.075626552022879</v>
      </c>
      <c r="Q26" s="434">
        <v>28.285602318517856</v>
      </c>
      <c r="R26" s="434">
        <v>35.651885802991764</v>
      </c>
      <c r="S26" s="435">
        <v>98.680319379088999</v>
      </c>
      <c r="T26" s="455">
        <v>52.299266314786038</v>
      </c>
      <c r="U26" s="434">
        <v>78.343385426501243</v>
      </c>
      <c r="V26" s="434">
        <v>113.80465865427271</v>
      </c>
      <c r="W26" s="434">
        <v>134.10539360696433</v>
      </c>
      <c r="X26" s="434">
        <v>223.40421130728697</v>
      </c>
    </row>
    <row r="27" spans="1:24" s="163" customFormat="1" ht="21" customHeight="1" x14ac:dyDescent="0.25">
      <c r="A27" s="67" t="s">
        <v>103</v>
      </c>
      <c r="B27" s="165"/>
      <c r="C27" s="160">
        <v>21.059417493205775</v>
      </c>
      <c r="D27" s="160">
        <v>29.032980995674759</v>
      </c>
      <c r="E27" s="434">
        <v>28.81241984780263</v>
      </c>
      <c r="F27" s="434">
        <v>3.9347452312080144</v>
      </c>
      <c r="G27" s="798" t="s">
        <v>859</v>
      </c>
      <c r="H27" s="434">
        <v>3.0393548969231281</v>
      </c>
      <c r="I27" s="434">
        <v>16.365652008696962</v>
      </c>
      <c r="J27" s="434">
        <v>16.873887911249671</v>
      </c>
      <c r="K27" s="434">
        <v>14.269686481279138</v>
      </c>
      <c r="L27" s="434">
        <v>12.670434527173152</v>
      </c>
      <c r="M27" s="434">
        <v>16.775870180422018</v>
      </c>
      <c r="N27" s="434">
        <v>20.062787525816283</v>
      </c>
      <c r="O27" s="434">
        <v>21.487559367689798</v>
      </c>
      <c r="P27" s="434">
        <v>23.35068722218206</v>
      </c>
      <c r="Q27" s="434">
        <v>31.01511072809911</v>
      </c>
      <c r="R27" s="434">
        <v>34.232830096154899</v>
      </c>
      <c r="S27" s="435">
        <v>93.739787779805511</v>
      </c>
      <c r="T27" s="455">
        <v>47.417110938653323</v>
      </c>
      <c r="U27" s="434">
        <v>72.173510203159253</v>
      </c>
      <c r="V27" s="434">
        <v>105.85411666492747</v>
      </c>
      <c r="W27" s="434">
        <v>143.76099548922039</v>
      </c>
      <c r="X27" s="434">
        <v>217.73832662084811</v>
      </c>
    </row>
    <row r="28" spans="1:24" s="163" customFormat="1" ht="21" customHeight="1" x14ac:dyDescent="0.25">
      <c r="A28" s="67" t="s">
        <v>317</v>
      </c>
      <c r="B28" s="165"/>
      <c r="C28" s="160">
        <v>20.03451709511155</v>
      </c>
      <c r="D28" s="160">
        <v>28.14033116974165</v>
      </c>
      <c r="E28" s="434">
        <v>27.156026128819924</v>
      </c>
      <c r="F28" s="434">
        <v>2.9161657038257056</v>
      </c>
      <c r="G28" s="434">
        <v>2.0793087981496132</v>
      </c>
      <c r="H28" s="434">
        <v>2.6291496745696956</v>
      </c>
      <c r="I28" s="434">
        <v>17.726595257513782</v>
      </c>
      <c r="J28" s="434">
        <v>17.409936183129055</v>
      </c>
      <c r="K28" s="434">
        <v>11.101253724455033</v>
      </c>
      <c r="L28" s="434">
        <v>12.010828223598505</v>
      </c>
      <c r="M28" s="434">
        <v>13.722568372194257</v>
      </c>
      <c r="N28" s="434">
        <v>17.796815913028091</v>
      </c>
      <c r="O28" s="434">
        <v>20.668922510585119</v>
      </c>
      <c r="P28" s="434">
        <v>23.692123330969618</v>
      </c>
      <c r="Q28" s="434">
        <v>29.128801966934695</v>
      </c>
      <c r="R28" s="434">
        <v>31.36710219542254</v>
      </c>
      <c r="S28" s="435">
        <v>90.616710630448011</v>
      </c>
      <c r="T28" s="455">
        <v>42.632453564664615</v>
      </c>
      <c r="U28" s="434">
        <v>73.346756269121144</v>
      </c>
      <c r="V28" s="434">
        <v>102.04761838140956</v>
      </c>
      <c r="W28" s="434">
        <v>148.44580114716811</v>
      </c>
      <c r="X28" s="434">
        <v>211.40195812684897</v>
      </c>
    </row>
    <row r="29" spans="1:24" s="163" customFormat="1" ht="21" customHeight="1" x14ac:dyDescent="0.25">
      <c r="A29" s="67" t="s">
        <v>291</v>
      </c>
      <c r="B29" s="165"/>
      <c r="C29" s="160">
        <v>20.2518691082179</v>
      </c>
      <c r="D29" s="160">
        <v>28.695398094794299</v>
      </c>
      <c r="E29" s="434">
        <v>23.961808563581702</v>
      </c>
      <c r="F29" s="434">
        <v>3.6811723899377</v>
      </c>
      <c r="G29" s="434">
        <v>2.0158309927296001</v>
      </c>
      <c r="H29" s="434">
        <v>2.4131080026705001</v>
      </c>
      <c r="I29" s="434">
        <v>17.935976038864599</v>
      </c>
      <c r="J29" s="434">
        <v>20.804336873394</v>
      </c>
      <c r="K29" s="434">
        <v>13.2831649603828</v>
      </c>
      <c r="L29" s="434">
        <v>10.6983000715842</v>
      </c>
      <c r="M29" s="434">
        <v>15.3917152667418</v>
      </c>
      <c r="N29" s="434">
        <v>16.888433853341699</v>
      </c>
      <c r="O29" s="434">
        <v>18.950402271785499</v>
      </c>
      <c r="P29" s="434">
        <v>21.0451368472452</v>
      </c>
      <c r="Q29" s="434">
        <v>31.321724764724301</v>
      </c>
      <c r="R29" s="434">
        <v>33.047402330231698</v>
      </c>
      <c r="S29" s="435">
        <v>88.417760258312896</v>
      </c>
      <c r="T29" s="455">
        <v>46.6489886584204</v>
      </c>
      <c r="U29" s="434">
        <v>72.481006041062798</v>
      </c>
      <c r="V29" s="434">
        <v>100.6571089709188</v>
      </c>
      <c r="W29" s="434">
        <v>135.31520415394741</v>
      </c>
      <c r="X29" s="434">
        <v>200.90255472711161</v>
      </c>
    </row>
    <row r="30" spans="1:24" s="163" customFormat="1" ht="21" customHeight="1" x14ac:dyDescent="0.25">
      <c r="A30" s="67" t="s">
        <v>533</v>
      </c>
      <c r="B30" s="165"/>
      <c r="C30" s="160">
        <v>19.9702724194286</v>
      </c>
      <c r="D30" s="160">
        <v>28.868760060123702</v>
      </c>
      <c r="E30" s="434">
        <v>22.176926212800701</v>
      </c>
      <c r="F30" s="434">
        <v>3.5030587766106001</v>
      </c>
      <c r="G30" s="434">
        <v>2.4429121956283999</v>
      </c>
      <c r="H30" s="434">
        <v>2.2754834755941</v>
      </c>
      <c r="I30" s="434">
        <v>17.938334754191501</v>
      </c>
      <c r="J30" s="434">
        <v>18.906654217502599</v>
      </c>
      <c r="K30" s="434">
        <v>14.1743666613879</v>
      </c>
      <c r="L30" s="434">
        <v>10.6636110268048</v>
      </c>
      <c r="M30" s="434">
        <v>13.6408676028303</v>
      </c>
      <c r="N30" s="434">
        <v>18.1330392194225</v>
      </c>
      <c r="O30" s="434">
        <v>20.943860627310698</v>
      </c>
      <c r="P30" s="434">
        <v>23.657974871771302</v>
      </c>
      <c r="Q30" s="434">
        <v>28.959289942389201</v>
      </c>
      <c r="R30" s="434">
        <v>34.875959721242303</v>
      </c>
      <c r="S30" s="435">
        <v>84.645423685290893</v>
      </c>
      <c r="T30" s="455">
        <v>43.210951537440799</v>
      </c>
      <c r="U30" s="434">
        <v>61.4967498656057</v>
      </c>
      <c r="V30" s="434">
        <v>91.229981161266593</v>
      </c>
      <c r="W30" s="434">
        <v>142.1960008478768</v>
      </c>
      <c r="X30" s="434">
        <v>213.20687287235279</v>
      </c>
    </row>
    <row r="31" spans="1:24" ht="21" customHeight="1" x14ac:dyDescent="0.25">
      <c r="A31" s="67" t="s">
        <v>567</v>
      </c>
      <c r="B31" s="165"/>
      <c r="C31" s="160">
        <v>20.005255615964298</v>
      </c>
      <c r="D31" s="160">
        <v>29.815638325886901</v>
      </c>
      <c r="E31" s="434">
        <v>22.781800189373701</v>
      </c>
      <c r="F31" s="434">
        <v>3.2938383026135001</v>
      </c>
      <c r="G31" s="434">
        <v>2.3016593045536</v>
      </c>
      <c r="H31" s="434">
        <v>2.0553379181070999</v>
      </c>
      <c r="I31" s="434">
        <v>19.236711451651502</v>
      </c>
      <c r="J31" s="434">
        <v>16.530786966521202</v>
      </c>
      <c r="K31" s="434">
        <v>12.3147718515731</v>
      </c>
      <c r="L31" s="434">
        <v>12.154999546549201</v>
      </c>
      <c r="M31" s="434">
        <v>13.125550830292701</v>
      </c>
      <c r="N31" s="434">
        <v>17.864962342605601</v>
      </c>
      <c r="O31" s="434">
        <v>18.4072848758803</v>
      </c>
      <c r="P31" s="434">
        <v>23.111905308832799</v>
      </c>
      <c r="Q31" s="434">
        <v>30.469226081657499</v>
      </c>
      <c r="R31" s="434">
        <v>33.598354327891698</v>
      </c>
      <c r="S31" s="435">
        <v>89.272963675474102</v>
      </c>
      <c r="T31" s="455">
        <v>44.802412562542301</v>
      </c>
      <c r="U31" s="434">
        <v>64.245776097391698</v>
      </c>
      <c r="V31" s="434">
        <v>100.9126609471423</v>
      </c>
      <c r="W31" s="434">
        <v>147.53058567488779</v>
      </c>
      <c r="X31" s="434">
        <v>230.0073107751702</v>
      </c>
    </row>
    <row r="32" spans="1:24" ht="21" customHeight="1" x14ac:dyDescent="0.25">
      <c r="A32" s="742" t="s">
        <v>601</v>
      </c>
      <c r="B32" s="165"/>
      <c r="C32" s="160">
        <v>20.027769797988601</v>
      </c>
      <c r="D32" s="160">
        <v>30.258059737369599</v>
      </c>
      <c r="E32" s="434">
        <v>25.200746858497801</v>
      </c>
      <c r="F32" s="434">
        <v>4.6796267167436998</v>
      </c>
      <c r="G32" s="798" t="s">
        <v>859</v>
      </c>
      <c r="H32" s="434">
        <v>3.1248015499016</v>
      </c>
      <c r="I32" s="434">
        <v>18.078356763457599</v>
      </c>
      <c r="J32" s="434">
        <v>18.129167686902498</v>
      </c>
      <c r="K32" s="434">
        <v>12.4891914331793</v>
      </c>
      <c r="L32" s="434">
        <v>10.0556928262373</v>
      </c>
      <c r="M32" s="434">
        <v>12.705298199671301</v>
      </c>
      <c r="N32" s="434">
        <v>17.695766898398102</v>
      </c>
      <c r="O32" s="434">
        <v>21.129617298543501</v>
      </c>
      <c r="P32" s="434">
        <v>23.314752268024598</v>
      </c>
      <c r="Q32" s="434">
        <v>27.239654196802299</v>
      </c>
      <c r="R32" s="434">
        <v>36.365721590144503</v>
      </c>
      <c r="S32" s="435">
        <v>87.8944903467562</v>
      </c>
      <c r="T32" s="455">
        <v>47.781414547658798</v>
      </c>
      <c r="U32" s="434">
        <v>63.654983109924402</v>
      </c>
      <c r="V32" s="434">
        <v>97.373116743064003</v>
      </c>
      <c r="W32" s="434">
        <v>136.35132700188299</v>
      </c>
      <c r="X32" s="434">
        <v>230.054912901872</v>
      </c>
    </row>
    <row r="33" spans="1:24" ht="21" customHeight="1" x14ac:dyDescent="0.25">
      <c r="A33" s="762" t="s">
        <v>857</v>
      </c>
      <c r="B33" s="166"/>
      <c r="C33" s="433">
        <v>19.174912431121701</v>
      </c>
      <c r="D33" s="433">
        <v>29.5766856094431</v>
      </c>
      <c r="E33" s="458">
        <v>29.032344323603699</v>
      </c>
      <c r="F33" s="458">
        <v>3.2004967170905001</v>
      </c>
      <c r="G33" s="799" t="s">
        <v>859</v>
      </c>
      <c r="H33" s="458">
        <v>2.0830853469825001</v>
      </c>
      <c r="I33" s="458">
        <v>15.6977146662481</v>
      </c>
      <c r="J33" s="458">
        <v>15.605767111236</v>
      </c>
      <c r="K33" s="458">
        <v>11.9735012676863</v>
      </c>
      <c r="L33" s="458">
        <v>11.1289612146323</v>
      </c>
      <c r="M33" s="458">
        <v>13.201715112540001</v>
      </c>
      <c r="N33" s="458">
        <v>17.2242273658625</v>
      </c>
      <c r="O33" s="458">
        <v>21.572516925328902</v>
      </c>
      <c r="P33" s="458">
        <v>25.4644774811701</v>
      </c>
      <c r="Q33" s="458">
        <v>26.485364018787699</v>
      </c>
      <c r="R33" s="458">
        <v>31.6457673928149</v>
      </c>
      <c r="S33" s="459">
        <v>83.385577368293795</v>
      </c>
      <c r="T33" s="461">
        <v>43.403097775895802</v>
      </c>
      <c r="U33" s="458">
        <v>60.730202255704697</v>
      </c>
      <c r="V33" s="458">
        <v>97.101042421390204</v>
      </c>
      <c r="W33" s="458">
        <v>123.0114189387884</v>
      </c>
      <c r="X33" s="458">
        <v>226.17758729364161</v>
      </c>
    </row>
    <row r="34" spans="1:24" s="21" customFormat="1" ht="16.5" x14ac:dyDescent="0.25">
      <c r="A34" s="631" t="s">
        <v>758</v>
      </c>
    </row>
    <row r="35" spans="1:24" s="21" customFormat="1" ht="16.5" x14ac:dyDescent="0.25">
      <c r="A35" s="796" t="s">
        <v>876</v>
      </c>
      <c r="B35" s="800"/>
    </row>
  </sheetData>
  <mergeCells count="1">
    <mergeCell ref="A1:X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X35"/>
  <sheetViews>
    <sheetView view="pageBreakPreview" zoomScaleNormal="100" zoomScaleSheetLayoutView="100" workbookViewId="0">
      <selection activeCell="AA36" sqref="AA36"/>
    </sheetView>
  </sheetViews>
  <sheetFormatPr defaultRowHeight="15.75" x14ac:dyDescent="0.25"/>
  <cols>
    <col min="1" max="1" width="11.75" style="68" customWidth="1"/>
    <col min="2" max="2" width="2.875" style="68" customWidth="1"/>
    <col min="3" max="4" width="7.75" style="68" customWidth="1"/>
    <col min="5" max="24" width="6.75" style="68" customWidth="1"/>
    <col min="25" max="16384" width="9" style="68"/>
  </cols>
  <sheetData>
    <row r="1" spans="1:24" ht="25.5" x14ac:dyDescent="0.25">
      <c r="A1" s="938" t="s">
        <v>321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938"/>
      <c r="N1" s="938"/>
      <c r="O1" s="938"/>
      <c r="P1" s="938"/>
      <c r="Q1" s="938"/>
      <c r="R1" s="938"/>
      <c r="S1" s="938"/>
      <c r="T1" s="938"/>
      <c r="U1" s="938"/>
      <c r="V1" s="938"/>
      <c r="W1" s="938"/>
      <c r="X1" s="938"/>
    </row>
    <row r="2" spans="1:24" ht="15.95" customHeight="1" x14ac:dyDescent="0.25">
      <c r="J2" s="448"/>
      <c r="K2" s="68" t="s">
        <v>0</v>
      </c>
      <c r="L2" s="68" t="s">
        <v>0</v>
      </c>
      <c r="V2" s="449"/>
      <c r="W2" s="449"/>
      <c r="X2" s="34" t="s">
        <v>201</v>
      </c>
    </row>
    <row r="3" spans="1:24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451">
        <v>0</v>
      </c>
      <c r="F3" s="126" t="s">
        <v>194</v>
      </c>
      <c r="G3" s="33" t="s">
        <v>42</v>
      </c>
      <c r="H3" s="30" t="s">
        <v>18</v>
      </c>
      <c r="I3" s="31" t="s">
        <v>17</v>
      </c>
      <c r="J3" s="32" t="s">
        <v>16</v>
      </c>
      <c r="K3" s="33" t="s">
        <v>15</v>
      </c>
      <c r="L3" s="30" t="s">
        <v>14</v>
      </c>
      <c r="M3" s="33" t="s">
        <v>13</v>
      </c>
      <c r="N3" s="30" t="s">
        <v>12</v>
      </c>
      <c r="O3" s="33" t="s">
        <v>11</v>
      </c>
      <c r="P3" s="30" t="s">
        <v>10</v>
      </c>
      <c r="Q3" s="33" t="s">
        <v>9</v>
      </c>
      <c r="R3" s="30" t="s">
        <v>8</v>
      </c>
      <c r="S3" s="33" t="s">
        <v>43</v>
      </c>
      <c r="T3" s="30" t="s">
        <v>7</v>
      </c>
      <c r="U3" s="33" t="s">
        <v>6</v>
      </c>
      <c r="V3" s="30" t="s">
        <v>5</v>
      </c>
      <c r="W3" s="33" t="s">
        <v>4</v>
      </c>
      <c r="X3" s="30" t="s">
        <v>22</v>
      </c>
    </row>
    <row r="4" spans="1:24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70" t="s">
        <v>322</v>
      </c>
      <c r="F4" s="454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205</v>
      </c>
      <c r="R4" s="452" t="s">
        <v>205</v>
      </c>
      <c r="S4" s="454" t="s">
        <v>206</v>
      </c>
      <c r="T4" s="452" t="s">
        <v>205</v>
      </c>
      <c r="U4" s="454" t="s">
        <v>205</v>
      </c>
      <c r="V4" s="452" t="s">
        <v>205</v>
      </c>
      <c r="W4" s="454" t="s">
        <v>205</v>
      </c>
      <c r="X4" s="452" t="s">
        <v>205</v>
      </c>
    </row>
    <row r="5" spans="1:24" s="163" customFormat="1" ht="21" customHeight="1" x14ac:dyDescent="0.25">
      <c r="A5" s="184" t="s">
        <v>183</v>
      </c>
      <c r="B5" s="127"/>
      <c r="C5" s="160">
        <v>33.544411838000002</v>
      </c>
      <c r="D5" s="160">
        <v>33.393292015</v>
      </c>
      <c r="E5" s="784" t="s">
        <v>859</v>
      </c>
      <c r="F5" s="434">
        <v>8.3091952506000002</v>
      </c>
      <c r="G5" s="434">
        <v>4.0413636679999998</v>
      </c>
      <c r="H5" s="434">
        <v>8.3596735902999999</v>
      </c>
      <c r="I5" s="434">
        <v>44.112392788000001</v>
      </c>
      <c r="J5" s="434">
        <v>37.287924926999999</v>
      </c>
      <c r="K5" s="434">
        <v>29.688140552</v>
      </c>
      <c r="L5" s="434">
        <v>28.164723250000002</v>
      </c>
      <c r="M5" s="434">
        <v>26.983703770000002</v>
      </c>
      <c r="N5" s="434">
        <v>29.872543813</v>
      </c>
      <c r="O5" s="434">
        <v>35.808248083999999</v>
      </c>
      <c r="P5" s="434">
        <v>45.242711028999999</v>
      </c>
      <c r="Q5" s="434">
        <v>53.829985133000001</v>
      </c>
      <c r="R5" s="434">
        <v>68.796068796</v>
      </c>
      <c r="S5" s="435">
        <v>84.811515585999999</v>
      </c>
      <c r="T5" s="434">
        <v>76.546165126999995</v>
      </c>
      <c r="U5" s="434">
        <v>91.603307712000003</v>
      </c>
      <c r="V5" s="434">
        <v>92.142381243000003</v>
      </c>
      <c r="W5" s="434">
        <v>90.038736088999997</v>
      </c>
      <c r="X5" s="434">
        <v>76.744972554</v>
      </c>
    </row>
    <row r="6" spans="1:24" s="163" customFormat="1" ht="21" customHeight="1" x14ac:dyDescent="0.25">
      <c r="A6" s="184" t="s">
        <v>184</v>
      </c>
      <c r="B6" s="127"/>
      <c r="C6" s="160">
        <v>30.491625317</v>
      </c>
      <c r="D6" s="160">
        <v>30.719986629000001</v>
      </c>
      <c r="E6" s="434">
        <v>6.8712330918999998</v>
      </c>
      <c r="F6" s="434">
        <v>8.6085683951000007</v>
      </c>
      <c r="G6" s="434">
        <v>3.5776056689</v>
      </c>
      <c r="H6" s="434">
        <v>6.1194528747000003</v>
      </c>
      <c r="I6" s="434">
        <v>40.330400198</v>
      </c>
      <c r="J6" s="434">
        <v>34.381572347999999</v>
      </c>
      <c r="K6" s="434">
        <v>29.509034637999999</v>
      </c>
      <c r="L6" s="434">
        <v>26.258377274000001</v>
      </c>
      <c r="M6" s="434">
        <v>26.732624717</v>
      </c>
      <c r="N6" s="434">
        <v>27.698832227</v>
      </c>
      <c r="O6" s="434">
        <v>31.784965711000002</v>
      </c>
      <c r="P6" s="434">
        <v>39.627690684000001</v>
      </c>
      <c r="Q6" s="434">
        <v>43.540998707999996</v>
      </c>
      <c r="R6" s="434">
        <v>62.190796882999997</v>
      </c>
      <c r="S6" s="435">
        <v>76.023721260000002</v>
      </c>
      <c r="T6" s="434">
        <v>71.258341986000005</v>
      </c>
      <c r="U6" s="434">
        <v>77.448384335</v>
      </c>
      <c r="V6" s="434">
        <v>79.316756898999998</v>
      </c>
      <c r="W6" s="434">
        <v>88.403930185999997</v>
      </c>
      <c r="X6" s="434">
        <v>70.463887258</v>
      </c>
    </row>
    <row r="7" spans="1:24" s="163" customFormat="1" ht="21" customHeight="1" x14ac:dyDescent="0.25">
      <c r="A7" s="184" t="s">
        <v>185</v>
      </c>
      <c r="B7" s="127"/>
      <c r="C7" s="160">
        <v>28.064366417999999</v>
      </c>
      <c r="D7" s="160">
        <v>28.407603821999999</v>
      </c>
      <c r="E7" s="784" t="s">
        <v>859</v>
      </c>
      <c r="F7" s="434">
        <v>7.4337927830000003</v>
      </c>
      <c r="G7" s="434">
        <v>5.3692302375000001</v>
      </c>
      <c r="H7" s="434">
        <v>8.1339469679</v>
      </c>
      <c r="I7" s="434">
        <v>36.386064136999998</v>
      </c>
      <c r="J7" s="434">
        <v>32.890493315000001</v>
      </c>
      <c r="K7" s="434">
        <v>24.020771415999999</v>
      </c>
      <c r="L7" s="434">
        <v>21.269624103000002</v>
      </c>
      <c r="M7" s="434">
        <v>24.560998068</v>
      </c>
      <c r="N7" s="434">
        <v>25.820175303999999</v>
      </c>
      <c r="O7" s="434">
        <v>29.138095146000001</v>
      </c>
      <c r="P7" s="434">
        <v>37.505548413</v>
      </c>
      <c r="Q7" s="434">
        <v>46.243731668000002</v>
      </c>
      <c r="R7" s="434">
        <v>52.302987479999999</v>
      </c>
      <c r="S7" s="435">
        <v>69.393603212000002</v>
      </c>
      <c r="T7" s="434">
        <v>63.699208458999998</v>
      </c>
      <c r="U7" s="434">
        <v>69.625761531999999</v>
      </c>
      <c r="V7" s="434">
        <v>80.884418636000007</v>
      </c>
      <c r="W7" s="434">
        <v>74.395233826999998</v>
      </c>
      <c r="X7" s="434">
        <v>60.408232476000002</v>
      </c>
    </row>
    <row r="8" spans="1:24" s="163" customFormat="1" ht="21" customHeight="1" x14ac:dyDescent="0.25">
      <c r="A8" s="184" t="s">
        <v>186</v>
      </c>
      <c r="B8" s="127"/>
      <c r="C8" s="160">
        <v>25.114542019999998</v>
      </c>
      <c r="D8" s="160">
        <v>25.660493048999999</v>
      </c>
      <c r="E8" s="784" t="s">
        <v>859</v>
      </c>
      <c r="F8" s="434">
        <v>5.5377205793000002</v>
      </c>
      <c r="G8" s="434">
        <v>2.9021750875999999</v>
      </c>
      <c r="H8" s="434">
        <v>6.3230216923000002</v>
      </c>
      <c r="I8" s="434">
        <v>32.981043534000001</v>
      </c>
      <c r="J8" s="434">
        <v>28.919199341999999</v>
      </c>
      <c r="K8" s="434">
        <v>22.89262089</v>
      </c>
      <c r="L8" s="434">
        <v>20.188815502000001</v>
      </c>
      <c r="M8" s="434">
        <v>19.974572215999999</v>
      </c>
      <c r="N8" s="434">
        <v>23.218935069</v>
      </c>
      <c r="O8" s="434">
        <v>25.570898094</v>
      </c>
      <c r="P8" s="434">
        <v>30.913488228999999</v>
      </c>
      <c r="Q8" s="434">
        <v>40.052338186999997</v>
      </c>
      <c r="R8" s="434">
        <v>52.498410163999999</v>
      </c>
      <c r="S8" s="435">
        <v>65.021593154000001</v>
      </c>
      <c r="T8" s="434">
        <v>57.242962571</v>
      </c>
      <c r="U8" s="434">
        <v>67.449124604000005</v>
      </c>
      <c r="V8" s="434">
        <v>65.699966278000005</v>
      </c>
      <c r="W8" s="434">
        <v>85.702292391</v>
      </c>
      <c r="X8" s="434">
        <v>65.517342537999994</v>
      </c>
    </row>
    <row r="9" spans="1:24" s="163" customFormat="1" ht="21" customHeight="1" x14ac:dyDescent="0.25">
      <c r="A9" s="184" t="s">
        <v>187</v>
      </c>
      <c r="B9" s="127"/>
      <c r="C9" s="160">
        <v>24.141808207</v>
      </c>
      <c r="D9" s="160">
        <v>24.945310988999999</v>
      </c>
      <c r="E9" s="784" t="s">
        <v>859</v>
      </c>
      <c r="F9" s="434">
        <v>5.1776807441999999</v>
      </c>
      <c r="G9" s="434">
        <v>2.9625642969000001</v>
      </c>
      <c r="H9" s="434">
        <v>4.3739201884999996</v>
      </c>
      <c r="I9" s="434">
        <v>31.187624750000001</v>
      </c>
      <c r="J9" s="434">
        <v>31.763313322999998</v>
      </c>
      <c r="K9" s="434">
        <v>21.426957013999999</v>
      </c>
      <c r="L9" s="434">
        <v>21.166053258000002</v>
      </c>
      <c r="M9" s="434">
        <v>19.027904857999999</v>
      </c>
      <c r="N9" s="434">
        <v>22.702059267999999</v>
      </c>
      <c r="O9" s="434">
        <v>24.904816903</v>
      </c>
      <c r="P9" s="434">
        <v>29.554766141000002</v>
      </c>
      <c r="Q9" s="434">
        <v>40.509314744999998</v>
      </c>
      <c r="R9" s="434">
        <v>45.646558433999999</v>
      </c>
      <c r="S9" s="435">
        <v>61.160109032000001</v>
      </c>
      <c r="T9" s="434">
        <v>55.199656400999999</v>
      </c>
      <c r="U9" s="434">
        <v>63.037099597000001</v>
      </c>
      <c r="V9" s="434">
        <v>67.706285764</v>
      </c>
      <c r="W9" s="434">
        <v>68.068287862999995</v>
      </c>
      <c r="X9" s="434">
        <v>53.914759850999999</v>
      </c>
    </row>
    <row r="10" spans="1:24" s="163" customFormat="1" ht="21" customHeight="1" x14ac:dyDescent="0.25">
      <c r="A10" s="184" t="s">
        <v>188</v>
      </c>
      <c r="B10" s="127"/>
      <c r="C10" s="160">
        <v>21.025488502000002</v>
      </c>
      <c r="D10" s="160">
        <v>21.789417898</v>
      </c>
      <c r="E10" s="784" t="s">
        <v>859</v>
      </c>
      <c r="F10" s="434">
        <v>4.7120277875000003</v>
      </c>
      <c r="G10" s="434">
        <v>3.5867539937999999</v>
      </c>
      <c r="H10" s="434">
        <v>3.3594060570000002</v>
      </c>
      <c r="I10" s="434">
        <v>26.895664034999999</v>
      </c>
      <c r="J10" s="434">
        <v>25.036553368</v>
      </c>
      <c r="K10" s="434">
        <v>18.793553644999999</v>
      </c>
      <c r="L10" s="434">
        <v>15.363877649999999</v>
      </c>
      <c r="M10" s="434">
        <v>16.584207726999999</v>
      </c>
      <c r="N10" s="434">
        <v>18.921312209</v>
      </c>
      <c r="O10" s="434">
        <v>20.822463225</v>
      </c>
      <c r="P10" s="434">
        <v>25.397214998999999</v>
      </c>
      <c r="Q10" s="434">
        <v>35.832108040000001</v>
      </c>
      <c r="R10" s="434">
        <v>40.961503891</v>
      </c>
      <c r="S10" s="435">
        <v>58.901162104000001</v>
      </c>
      <c r="T10" s="434">
        <v>53.685436799000001</v>
      </c>
      <c r="U10" s="434">
        <v>59.28611342</v>
      </c>
      <c r="V10" s="434">
        <v>66.425851499999993</v>
      </c>
      <c r="W10" s="434">
        <v>64.553872224000003</v>
      </c>
      <c r="X10" s="434">
        <v>51.668460709999998</v>
      </c>
    </row>
    <row r="11" spans="1:24" s="163" customFormat="1" ht="21" customHeight="1" x14ac:dyDescent="0.25">
      <c r="A11" s="184" t="s">
        <v>212</v>
      </c>
      <c r="B11" s="127"/>
      <c r="C11" s="160">
        <v>19.637141688</v>
      </c>
      <c r="D11" s="160">
        <v>20.598159511999999</v>
      </c>
      <c r="E11" s="784" t="s">
        <v>859</v>
      </c>
      <c r="F11" s="434">
        <v>4.0095531962999997</v>
      </c>
      <c r="G11" s="434">
        <v>1.9751001591999999</v>
      </c>
      <c r="H11" s="434">
        <v>3.3304079194999998</v>
      </c>
      <c r="I11" s="434">
        <v>22.786095959000001</v>
      </c>
      <c r="J11" s="434">
        <v>24.366788716999999</v>
      </c>
      <c r="K11" s="434">
        <v>19.376300233999999</v>
      </c>
      <c r="L11" s="434">
        <v>12.962938958000001</v>
      </c>
      <c r="M11" s="434">
        <v>16.059779680999998</v>
      </c>
      <c r="N11" s="434">
        <v>17.148602761999999</v>
      </c>
      <c r="O11" s="434">
        <v>20.265639402000001</v>
      </c>
      <c r="P11" s="434">
        <v>23.027584138999998</v>
      </c>
      <c r="Q11" s="434">
        <v>31.182981241</v>
      </c>
      <c r="R11" s="434">
        <v>38.150206048999998</v>
      </c>
      <c r="S11" s="435">
        <v>58.681694508</v>
      </c>
      <c r="T11" s="434">
        <v>51.606927738000003</v>
      </c>
      <c r="U11" s="434">
        <v>59.408179764000003</v>
      </c>
      <c r="V11" s="434">
        <v>66.518304760999996</v>
      </c>
      <c r="W11" s="434">
        <v>66.633966665000003</v>
      </c>
      <c r="X11" s="434">
        <v>53.209929295000002</v>
      </c>
    </row>
    <row r="12" spans="1:24" s="64" customFormat="1" ht="21" customHeight="1" x14ac:dyDescent="0.25">
      <c r="A12" s="184" t="s">
        <v>213</v>
      </c>
      <c r="B12" s="127"/>
      <c r="C12" s="160">
        <v>18.854079385999999</v>
      </c>
      <c r="D12" s="160">
        <v>19.873541517</v>
      </c>
      <c r="E12" s="784" t="s">
        <v>859</v>
      </c>
      <c r="F12" s="434">
        <v>5.5288679415999997</v>
      </c>
      <c r="G12" s="434">
        <v>2.9537084753</v>
      </c>
      <c r="H12" s="434">
        <v>3.2125020696000002</v>
      </c>
      <c r="I12" s="434">
        <v>23.022637925000002</v>
      </c>
      <c r="J12" s="434">
        <v>22.852172061000001</v>
      </c>
      <c r="K12" s="434">
        <v>16.978895605000002</v>
      </c>
      <c r="L12" s="434">
        <v>14.938425337</v>
      </c>
      <c r="M12" s="434">
        <v>15.188175716</v>
      </c>
      <c r="N12" s="434">
        <v>15.464020205000001</v>
      </c>
      <c r="O12" s="434">
        <v>18.431181850000002</v>
      </c>
      <c r="P12" s="434">
        <v>21.346276316000001</v>
      </c>
      <c r="Q12" s="434">
        <v>29.383816626000002</v>
      </c>
      <c r="R12" s="434">
        <v>35.263207561000002</v>
      </c>
      <c r="S12" s="435">
        <v>55.887052799999999</v>
      </c>
      <c r="T12" s="455">
        <v>50.048857218000002</v>
      </c>
      <c r="U12" s="434">
        <v>52.718464810999997</v>
      </c>
      <c r="V12" s="434">
        <v>66.741751136999994</v>
      </c>
      <c r="W12" s="434">
        <v>62.116623961000002</v>
      </c>
      <c r="X12" s="434">
        <v>53.380247805000003</v>
      </c>
    </row>
    <row r="13" spans="1:24" s="64" customFormat="1" ht="21" customHeight="1" x14ac:dyDescent="0.25">
      <c r="A13" s="184" t="s">
        <v>189</v>
      </c>
      <c r="B13" s="127"/>
      <c r="C13" s="160">
        <v>19.987999348999999</v>
      </c>
      <c r="D13" s="160">
        <v>21.415795124999999</v>
      </c>
      <c r="E13" s="784" t="s">
        <v>859</v>
      </c>
      <c r="F13" s="434">
        <v>3.1933158264000001</v>
      </c>
      <c r="G13" s="434">
        <v>2.0116415644000001</v>
      </c>
      <c r="H13" s="434">
        <v>3.2170254887</v>
      </c>
      <c r="I13" s="434">
        <v>26.800777592999999</v>
      </c>
      <c r="J13" s="434">
        <v>24.223367099000001</v>
      </c>
      <c r="K13" s="434">
        <v>17.460995142000002</v>
      </c>
      <c r="L13" s="434">
        <v>17.026131796000001</v>
      </c>
      <c r="M13" s="434">
        <v>15.704717358</v>
      </c>
      <c r="N13" s="434">
        <v>17.162025118999999</v>
      </c>
      <c r="O13" s="434">
        <v>21.540484773999999</v>
      </c>
      <c r="P13" s="434">
        <v>23.219710657</v>
      </c>
      <c r="Q13" s="434">
        <v>28.397852813</v>
      </c>
      <c r="R13" s="434">
        <v>38.831743903000003</v>
      </c>
      <c r="S13" s="435">
        <v>59.081518338000002</v>
      </c>
      <c r="T13" s="455">
        <v>52.202417058999998</v>
      </c>
      <c r="U13" s="434">
        <v>63.151354443999999</v>
      </c>
      <c r="V13" s="434">
        <v>66.030717490000001</v>
      </c>
      <c r="W13" s="434">
        <v>65.033688257999998</v>
      </c>
      <c r="X13" s="434">
        <v>42.850619928999997</v>
      </c>
    </row>
    <row r="14" spans="1:24" s="163" customFormat="1" ht="21" customHeight="1" x14ac:dyDescent="0.25">
      <c r="A14" s="184" t="s">
        <v>214</v>
      </c>
      <c r="B14" s="127"/>
      <c r="C14" s="160">
        <v>19.788294992000001</v>
      </c>
      <c r="D14" s="160">
        <v>21.320074236</v>
      </c>
      <c r="E14" s="784" t="s">
        <v>859</v>
      </c>
      <c r="F14" s="434">
        <v>3.4239229496000001</v>
      </c>
      <c r="G14" s="434">
        <v>1.4550476264000001</v>
      </c>
      <c r="H14" s="434">
        <v>3.0304079795000001</v>
      </c>
      <c r="I14" s="434">
        <v>28.213087353999999</v>
      </c>
      <c r="J14" s="434">
        <v>25.101486998999999</v>
      </c>
      <c r="K14" s="434">
        <v>19.287591111000001</v>
      </c>
      <c r="L14" s="434">
        <v>17.158094233</v>
      </c>
      <c r="M14" s="434">
        <v>15.581859726999999</v>
      </c>
      <c r="N14" s="434">
        <v>16.253424642999999</v>
      </c>
      <c r="O14" s="434">
        <v>19.262609492999999</v>
      </c>
      <c r="P14" s="434">
        <v>23.560906215999999</v>
      </c>
      <c r="Q14" s="434">
        <v>29.099432362000002</v>
      </c>
      <c r="R14" s="434">
        <v>35.692381939000001</v>
      </c>
      <c r="S14" s="435">
        <v>56.099042056999998</v>
      </c>
      <c r="T14" s="434">
        <v>48.238719234000001</v>
      </c>
      <c r="U14" s="434">
        <v>58.237151216000001</v>
      </c>
      <c r="V14" s="434">
        <v>63.466274022</v>
      </c>
      <c r="W14" s="434">
        <v>57.971450943000001</v>
      </c>
      <c r="X14" s="434">
        <v>58.087928153999997</v>
      </c>
    </row>
    <row r="15" spans="1:24" s="163" customFormat="1" ht="21" customHeight="1" x14ac:dyDescent="0.25">
      <c r="A15" s="184" t="s">
        <v>215</v>
      </c>
      <c r="B15" s="127"/>
      <c r="C15" s="160">
        <v>19.010845360000001</v>
      </c>
      <c r="D15" s="160">
        <v>20.803160607999999</v>
      </c>
      <c r="E15" s="784" t="s">
        <v>859</v>
      </c>
      <c r="F15" s="434">
        <v>4.1101520756000003</v>
      </c>
      <c r="G15" s="434">
        <v>1.9046997105000001</v>
      </c>
      <c r="H15" s="434">
        <v>3.0366053479000001</v>
      </c>
      <c r="I15" s="434">
        <v>24.258171972</v>
      </c>
      <c r="J15" s="434">
        <v>24.330980787000001</v>
      </c>
      <c r="K15" s="434">
        <v>18.094128455</v>
      </c>
      <c r="L15" s="434">
        <v>16.198889186999999</v>
      </c>
      <c r="M15" s="434">
        <v>16.288194607000001</v>
      </c>
      <c r="N15" s="434">
        <v>18.221441913</v>
      </c>
      <c r="O15" s="434">
        <v>19.114640605999998</v>
      </c>
      <c r="P15" s="434">
        <v>22.857592283999999</v>
      </c>
      <c r="Q15" s="434">
        <v>27.808822677999999</v>
      </c>
      <c r="R15" s="434">
        <v>32.846838038999998</v>
      </c>
      <c r="S15" s="435">
        <v>53.376745235000001</v>
      </c>
      <c r="T15" s="434">
        <v>44.476390334999998</v>
      </c>
      <c r="U15" s="434">
        <v>54.559466407999999</v>
      </c>
      <c r="V15" s="434">
        <v>61.106836147000003</v>
      </c>
      <c r="W15" s="434">
        <v>65.986676306999996</v>
      </c>
      <c r="X15" s="434">
        <v>43.986613802999997</v>
      </c>
    </row>
    <row r="16" spans="1:24" s="163" customFormat="1" ht="21" customHeight="1" x14ac:dyDescent="0.25">
      <c r="A16" s="184" t="s">
        <v>216</v>
      </c>
      <c r="B16" s="127"/>
      <c r="C16" s="160">
        <v>16.276792628999999</v>
      </c>
      <c r="D16" s="160">
        <v>18.008116437000002</v>
      </c>
      <c r="E16" s="784" t="s">
        <v>859</v>
      </c>
      <c r="F16" s="434">
        <v>3.8622845639999999</v>
      </c>
      <c r="G16" s="434">
        <v>1.8591706812</v>
      </c>
      <c r="H16" s="434">
        <v>2.5357102215</v>
      </c>
      <c r="I16" s="434">
        <v>18.829428911000001</v>
      </c>
      <c r="J16" s="434">
        <v>20.837662387000002</v>
      </c>
      <c r="K16" s="434">
        <v>14.791514352</v>
      </c>
      <c r="L16" s="434">
        <v>13.341421006999999</v>
      </c>
      <c r="M16" s="434">
        <v>12.230555716</v>
      </c>
      <c r="N16" s="434">
        <v>15.740364518</v>
      </c>
      <c r="O16" s="434">
        <v>16.422951507000001</v>
      </c>
      <c r="P16" s="434">
        <v>19.448856731999999</v>
      </c>
      <c r="Q16" s="434">
        <v>22.780582146</v>
      </c>
      <c r="R16" s="434">
        <v>31.255707703999999</v>
      </c>
      <c r="S16" s="435">
        <v>48.767613466999997</v>
      </c>
      <c r="T16" s="434">
        <v>39.702406908</v>
      </c>
      <c r="U16" s="434">
        <v>51.196355766000003</v>
      </c>
      <c r="V16" s="434">
        <v>57.747015390999998</v>
      </c>
      <c r="W16" s="434">
        <v>54.847566716999999</v>
      </c>
      <c r="X16" s="434">
        <v>43.477079427</v>
      </c>
    </row>
    <row r="17" spans="1:24" s="163" customFormat="1" ht="21" customHeight="1" x14ac:dyDescent="0.25">
      <c r="A17" s="184" t="s">
        <v>217</v>
      </c>
      <c r="B17" s="127"/>
      <c r="C17" s="160">
        <v>15.049273457</v>
      </c>
      <c r="D17" s="160">
        <v>16.832120922000001</v>
      </c>
      <c r="E17" s="784" t="s">
        <v>859</v>
      </c>
      <c r="F17" s="434">
        <v>3.2956685498999998</v>
      </c>
      <c r="G17" s="434">
        <v>1.6420018091999999</v>
      </c>
      <c r="H17" s="434">
        <v>1.6994984591</v>
      </c>
      <c r="I17" s="434">
        <v>17.543468127000001</v>
      </c>
      <c r="J17" s="434">
        <v>20.072913501999999</v>
      </c>
      <c r="K17" s="434">
        <v>12.214626442</v>
      </c>
      <c r="L17" s="434">
        <v>13.479810415999999</v>
      </c>
      <c r="M17" s="434">
        <v>11.937896772</v>
      </c>
      <c r="N17" s="434">
        <v>12.660480865</v>
      </c>
      <c r="O17" s="434">
        <v>15.031068635</v>
      </c>
      <c r="P17" s="434">
        <v>16.337922500000001</v>
      </c>
      <c r="Q17" s="434">
        <v>19.771867539999999</v>
      </c>
      <c r="R17" s="434">
        <v>28.840714213999998</v>
      </c>
      <c r="S17" s="435">
        <v>48.384554369</v>
      </c>
      <c r="T17" s="434">
        <v>38.640080879999999</v>
      </c>
      <c r="U17" s="434">
        <v>47.905263611999999</v>
      </c>
      <c r="V17" s="434">
        <v>58.154796761</v>
      </c>
      <c r="W17" s="434">
        <v>57.005083732000003</v>
      </c>
      <c r="X17" s="434">
        <v>48.622858821999998</v>
      </c>
    </row>
    <row r="18" spans="1:24" s="163" customFormat="1" ht="21" customHeight="1" x14ac:dyDescent="0.25">
      <c r="A18" s="184" t="s">
        <v>218</v>
      </c>
      <c r="B18" s="165"/>
      <c r="C18" s="160">
        <v>14.075293006000001</v>
      </c>
      <c r="D18" s="160">
        <v>16.010640944999999</v>
      </c>
      <c r="E18" s="784" t="s">
        <v>859</v>
      </c>
      <c r="F18" s="434">
        <v>2.653481277</v>
      </c>
      <c r="G18" s="434">
        <v>1.7082091484999999</v>
      </c>
      <c r="H18" s="434">
        <v>2.3383775168000001</v>
      </c>
      <c r="I18" s="434">
        <v>14.638931681000001</v>
      </c>
      <c r="J18" s="434">
        <v>17.944262028000001</v>
      </c>
      <c r="K18" s="434">
        <v>13.078495304</v>
      </c>
      <c r="L18" s="434">
        <v>11.747312738</v>
      </c>
      <c r="M18" s="434">
        <v>11.464536688000001</v>
      </c>
      <c r="N18" s="434">
        <v>12.864898019</v>
      </c>
      <c r="O18" s="434">
        <v>12.679802627000001</v>
      </c>
      <c r="P18" s="434">
        <v>15.785105946</v>
      </c>
      <c r="Q18" s="434">
        <v>19.79405959</v>
      </c>
      <c r="R18" s="434">
        <v>24.873825514</v>
      </c>
      <c r="S18" s="435">
        <v>46.338707141999997</v>
      </c>
      <c r="T18" s="434">
        <v>37.338021765999997</v>
      </c>
      <c r="U18" s="434">
        <v>44.621962250999999</v>
      </c>
      <c r="V18" s="434">
        <v>56.512797120999998</v>
      </c>
      <c r="W18" s="434">
        <v>54.66536567</v>
      </c>
      <c r="X18" s="434">
        <v>46.611815389</v>
      </c>
    </row>
    <row r="19" spans="1:24" s="163" customFormat="1" ht="21" customHeight="1" x14ac:dyDescent="0.25">
      <c r="A19" s="184" t="s">
        <v>219</v>
      </c>
      <c r="B19" s="165"/>
      <c r="C19" s="160">
        <v>14.246314696000001</v>
      </c>
      <c r="D19" s="160">
        <v>16.304431786999999</v>
      </c>
      <c r="E19" s="784" t="s">
        <v>859</v>
      </c>
      <c r="F19" s="434">
        <v>2.7054081108000001</v>
      </c>
      <c r="G19" s="784" t="s">
        <v>859</v>
      </c>
      <c r="H19" s="434">
        <v>2.5812045289999999</v>
      </c>
      <c r="I19" s="434">
        <v>18.410150253000001</v>
      </c>
      <c r="J19" s="434">
        <v>19.013663080000001</v>
      </c>
      <c r="K19" s="434">
        <v>14.175748005000001</v>
      </c>
      <c r="L19" s="434">
        <v>10.12164926</v>
      </c>
      <c r="M19" s="434">
        <v>11.065705266</v>
      </c>
      <c r="N19" s="434">
        <v>12.598644707</v>
      </c>
      <c r="O19" s="434">
        <v>12.912223387999999</v>
      </c>
      <c r="P19" s="434">
        <v>16.062794214</v>
      </c>
      <c r="Q19" s="434">
        <v>20.062722061999999</v>
      </c>
      <c r="R19" s="434">
        <v>24.251267902999999</v>
      </c>
      <c r="S19" s="435">
        <v>45.091123498999998</v>
      </c>
      <c r="T19" s="434">
        <v>34.512050901999999</v>
      </c>
      <c r="U19" s="434">
        <v>42.463044615999998</v>
      </c>
      <c r="V19" s="434">
        <v>56.179831843000002</v>
      </c>
      <c r="W19" s="434">
        <v>56.621252871000003</v>
      </c>
      <c r="X19" s="434">
        <v>45.074329302999999</v>
      </c>
    </row>
    <row r="20" spans="1:24" s="163" customFormat="1" ht="21" customHeight="1" x14ac:dyDescent="0.25">
      <c r="A20" s="184" t="s">
        <v>220</v>
      </c>
      <c r="B20" s="165"/>
      <c r="C20" s="160">
        <v>13.797304253</v>
      </c>
      <c r="D20" s="160">
        <v>15.969979198000001</v>
      </c>
      <c r="E20" s="784" t="s">
        <v>859</v>
      </c>
      <c r="F20" s="434">
        <v>2.9181151513999999</v>
      </c>
      <c r="G20" s="784" t="s">
        <v>859</v>
      </c>
      <c r="H20" s="434">
        <v>1.3613184097</v>
      </c>
      <c r="I20" s="434">
        <v>17.823917088000002</v>
      </c>
      <c r="J20" s="434">
        <v>20.998263726000001</v>
      </c>
      <c r="K20" s="434">
        <v>12.058263784999999</v>
      </c>
      <c r="L20" s="434">
        <v>10.858363506</v>
      </c>
      <c r="M20" s="434">
        <v>10.945203580999999</v>
      </c>
      <c r="N20" s="434">
        <v>12.147375195</v>
      </c>
      <c r="O20" s="434">
        <v>12.753876942</v>
      </c>
      <c r="P20" s="434">
        <v>14.073109805</v>
      </c>
      <c r="Q20" s="434">
        <v>18.172420427999999</v>
      </c>
      <c r="R20" s="434">
        <v>26.241690510000002</v>
      </c>
      <c r="S20" s="435">
        <v>43.659051118999997</v>
      </c>
      <c r="T20" s="434">
        <v>35.445754309999998</v>
      </c>
      <c r="U20" s="434">
        <v>44.129823571999999</v>
      </c>
      <c r="V20" s="434">
        <v>45.573727048000002</v>
      </c>
      <c r="W20" s="434">
        <v>53.691420762</v>
      </c>
      <c r="X20" s="434">
        <v>47.791438163999999</v>
      </c>
    </row>
    <row r="21" spans="1:24" s="163" customFormat="1" ht="21" customHeight="1" x14ac:dyDescent="0.25">
      <c r="A21" s="184" t="s">
        <v>102</v>
      </c>
      <c r="B21" s="165"/>
      <c r="C21" s="160">
        <v>12.669390271999999</v>
      </c>
      <c r="D21" s="160">
        <v>15.027695953</v>
      </c>
      <c r="E21" s="784" t="s">
        <v>859</v>
      </c>
      <c r="F21" s="784" t="s">
        <v>859</v>
      </c>
      <c r="G21" s="784" t="s">
        <v>859</v>
      </c>
      <c r="H21" s="434">
        <v>2.2888745675000002</v>
      </c>
      <c r="I21" s="434">
        <v>15.490609283</v>
      </c>
      <c r="J21" s="434">
        <v>17.517807440999999</v>
      </c>
      <c r="K21" s="434">
        <v>11.363397114</v>
      </c>
      <c r="L21" s="434">
        <v>9.601054048</v>
      </c>
      <c r="M21" s="434">
        <v>9.2498505638000008</v>
      </c>
      <c r="N21" s="434">
        <v>10.491222978</v>
      </c>
      <c r="O21" s="434">
        <v>11.373582237000001</v>
      </c>
      <c r="P21" s="434">
        <v>14.729046007999999</v>
      </c>
      <c r="Q21" s="434">
        <v>18.184334287999999</v>
      </c>
      <c r="R21" s="434">
        <v>24.312491132000002</v>
      </c>
      <c r="S21" s="435">
        <v>42.040394267000003</v>
      </c>
      <c r="T21" s="434">
        <v>31.113749968</v>
      </c>
      <c r="U21" s="434">
        <v>40.653230897</v>
      </c>
      <c r="V21" s="434">
        <v>52.737858148999997</v>
      </c>
      <c r="W21" s="434">
        <v>51.860460787000001</v>
      </c>
      <c r="X21" s="434">
        <v>41.643940622000002</v>
      </c>
    </row>
    <row r="22" spans="1:24" s="163" customFormat="1" ht="21" customHeight="1" x14ac:dyDescent="0.25">
      <c r="A22" s="184" t="s">
        <v>71</v>
      </c>
      <c r="B22" s="165"/>
      <c r="C22" s="160">
        <v>11.818135248999999</v>
      </c>
      <c r="D22" s="160">
        <v>14.195960238</v>
      </c>
      <c r="E22" s="784" t="s">
        <v>859</v>
      </c>
      <c r="F22" s="784" t="s">
        <v>859</v>
      </c>
      <c r="G22" s="784" t="s">
        <v>859</v>
      </c>
      <c r="H22" s="434">
        <v>2.0153788333999998</v>
      </c>
      <c r="I22" s="434">
        <v>14.058415554</v>
      </c>
      <c r="J22" s="434">
        <v>16.971696122000001</v>
      </c>
      <c r="K22" s="434">
        <v>9.7636186006999992</v>
      </c>
      <c r="L22" s="434">
        <v>8.9806073160000004</v>
      </c>
      <c r="M22" s="434">
        <v>7.7399584570000002</v>
      </c>
      <c r="N22" s="434">
        <v>7.6651910260999996</v>
      </c>
      <c r="O22" s="434">
        <v>11.041825739</v>
      </c>
      <c r="P22" s="434">
        <v>13.938690293000001</v>
      </c>
      <c r="Q22" s="434">
        <v>14.975872540999999</v>
      </c>
      <c r="R22" s="434">
        <v>22.270148183</v>
      </c>
      <c r="S22" s="435">
        <v>42.345366695000003</v>
      </c>
      <c r="T22" s="434">
        <v>30.136856400999999</v>
      </c>
      <c r="U22" s="434">
        <v>42.626611183999998</v>
      </c>
      <c r="V22" s="434">
        <v>51.695696284999997</v>
      </c>
      <c r="W22" s="434">
        <v>51.928470509</v>
      </c>
      <c r="X22" s="434">
        <v>44.879074873999997</v>
      </c>
    </row>
    <row r="23" spans="1:24" s="163" customFormat="1" ht="21" customHeight="1" x14ac:dyDescent="0.25">
      <c r="A23" s="184" t="s">
        <v>72</v>
      </c>
      <c r="B23" s="165"/>
      <c r="C23" s="160">
        <v>12.10296922254367</v>
      </c>
      <c r="D23" s="160">
        <v>14.647297310866453</v>
      </c>
      <c r="E23" s="784" t="s">
        <v>859</v>
      </c>
      <c r="F23" s="784" t="s">
        <v>859</v>
      </c>
      <c r="G23" s="784" t="s">
        <v>859</v>
      </c>
      <c r="H23" s="434">
        <v>1.9417181642685799</v>
      </c>
      <c r="I23" s="434">
        <v>16.456606433102106</v>
      </c>
      <c r="J23" s="434">
        <v>15.612244104589596</v>
      </c>
      <c r="K23" s="434">
        <v>10.728396462342095</v>
      </c>
      <c r="L23" s="434">
        <v>9.0962041690768256</v>
      </c>
      <c r="M23" s="434">
        <v>8.5458954243382497</v>
      </c>
      <c r="N23" s="434">
        <v>9.2512344442847176</v>
      </c>
      <c r="O23" s="434">
        <v>9.9421356896194926</v>
      </c>
      <c r="P23" s="434">
        <v>12.259376281479563</v>
      </c>
      <c r="Q23" s="434">
        <v>15.046946472995748</v>
      </c>
      <c r="R23" s="434">
        <v>23.393296969752821</v>
      </c>
      <c r="S23" s="455">
        <v>42.884950580545933</v>
      </c>
      <c r="T23" s="455">
        <v>28.949774553630665</v>
      </c>
      <c r="U23" s="434">
        <v>45.012919711429916</v>
      </c>
      <c r="V23" s="434">
        <v>51.712385116235339</v>
      </c>
      <c r="W23" s="434">
        <v>52.97651986226105</v>
      </c>
      <c r="X23" s="434">
        <v>47.777849034823319</v>
      </c>
    </row>
    <row r="24" spans="1:24" s="163" customFormat="1" ht="21" customHeight="1" x14ac:dyDescent="0.25">
      <c r="A24" s="184" t="s">
        <v>73</v>
      </c>
      <c r="B24" s="165"/>
      <c r="C24" s="161">
        <v>10.99638003724314</v>
      </c>
      <c r="D24" s="161">
        <v>13.655593112935442</v>
      </c>
      <c r="E24" s="784" t="s">
        <v>859</v>
      </c>
      <c r="F24" s="784" t="s">
        <v>859</v>
      </c>
      <c r="G24" s="784" t="s">
        <v>859</v>
      </c>
      <c r="H24" s="784" t="s">
        <v>859</v>
      </c>
      <c r="I24" s="434">
        <v>15.376274673287302</v>
      </c>
      <c r="J24" s="434">
        <v>13.673743243150852</v>
      </c>
      <c r="K24" s="434">
        <v>8.8059618877969488</v>
      </c>
      <c r="L24" s="434">
        <v>8.5416636468865903</v>
      </c>
      <c r="M24" s="434">
        <v>7.1263032600844047</v>
      </c>
      <c r="N24" s="434">
        <v>8.9493216693840907</v>
      </c>
      <c r="O24" s="434">
        <v>10.097094968063866</v>
      </c>
      <c r="P24" s="434">
        <v>11.753803757958194</v>
      </c>
      <c r="Q24" s="434">
        <v>14.198038294717083</v>
      </c>
      <c r="R24" s="456">
        <v>19.548055693084741</v>
      </c>
      <c r="S24" s="435">
        <v>40.784588297502694</v>
      </c>
      <c r="T24" s="434">
        <v>28.216474622808136</v>
      </c>
      <c r="U24" s="434">
        <v>38.887525478975611</v>
      </c>
      <c r="V24" s="434">
        <v>52.681822682067924</v>
      </c>
      <c r="W24" s="434">
        <v>56.26597133040368</v>
      </c>
      <c r="X24" s="434">
        <v>41.965304656035457</v>
      </c>
    </row>
    <row r="25" spans="1:24" s="457" customFormat="1" ht="21" customHeight="1" x14ac:dyDescent="0.25">
      <c r="A25" s="67" t="s">
        <v>319</v>
      </c>
      <c r="B25" s="165"/>
      <c r="C25" s="160">
        <v>11.088364734422628</v>
      </c>
      <c r="D25" s="160">
        <v>13.799147769736662</v>
      </c>
      <c r="E25" s="784" t="s">
        <v>859</v>
      </c>
      <c r="F25" s="784" t="s">
        <v>859</v>
      </c>
      <c r="G25" s="784" t="s">
        <v>859</v>
      </c>
      <c r="H25" s="784" t="s">
        <v>859</v>
      </c>
      <c r="I25" s="434">
        <v>15.129773588390421</v>
      </c>
      <c r="J25" s="434">
        <v>14.694381765019402</v>
      </c>
      <c r="K25" s="434">
        <v>9.9107281750711316</v>
      </c>
      <c r="L25" s="434">
        <v>9.3881656473994912</v>
      </c>
      <c r="M25" s="434">
        <v>7.7981445351540852</v>
      </c>
      <c r="N25" s="434">
        <v>7.5799805520936934</v>
      </c>
      <c r="O25" s="434">
        <v>9.8384284094458749</v>
      </c>
      <c r="P25" s="434">
        <v>10.579847794462411</v>
      </c>
      <c r="Q25" s="434">
        <v>14.252992913858403</v>
      </c>
      <c r="R25" s="434">
        <v>17.958537251114031</v>
      </c>
      <c r="S25" s="435">
        <v>40.332960333410313</v>
      </c>
      <c r="T25" s="434">
        <v>25.677310659663476</v>
      </c>
      <c r="U25" s="434">
        <v>38.700413227771357</v>
      </c>
      <c r="V25" s="434">
        <v>56.999893892505213</v>
      </c>
      <c r="W25" s="434">
        <v>53.294905809015376</v>
      </c>
      <c r="X25" s="434">
        <v>45.874716150193819</v>
      </c>
    </row>
    <row r="26" spans="1:24" s="457" customFormat="1" ht="21" customHeight="1" x14ac:dyDescent="0.25">
      <c r="A26" s="67" t="s">
        <v>320</v>
      </c>
      <c r="B26" s="165"/>
      <c r="C26" s="160">
        <v>10.8851589685659</v>
      </c>
      <c r="D26" s="160">
        <v>13.763227445420812</v>
      </c>
      <c r="E26" s="784" t="s">
        <v>859</v>
      </c>
      <c r="F26" s="784" t="s">
        <v>859</v>
      </c>
      <c r="G26" s="784" t="s">
        <v>859</v>
      </c>
      <c r="H26" s="784" t="s">
        <v>859</v>
      </c>
      <c r="I26" s="434">
        <v>14.179074550423081</v>
      </c>
      <c r="J26" s="434">
        <v>15.405195464288054</v>
      </c>
      <c r="K26" s="434">
        <v>7.6534255145917536</v>
      </c>
      <c r="L26" s="434">
        <v>6.9520212858251735</v>
      </c>
      <c r="M26" s="434">
        <v>9.0087628679470431</v>
      </c>
      <c r="N26" s="434">
        <v>9.3027180162278338</v>
      </c>
      <c r="O26" s="434">
        <v>8.7455402557492992</v>
      </c>
      <c r="P26" s="434">
        <v>10.933673803267661</v>
      </c>
      <c r="Q26" s="434">
        <v>14.424530266017074</v>
      </c>
      <c r="R26" s="434">
        <v>17.092496234708037</v>
      </c>
      <c r="S26" s="435">
        <v>39.629012202158791</v>
      </c>
      <c r="T26" s="434">
        <v>27.516934237518143</v>
      </c>
      <c r="U26" s="434">
        <v>37.172381364937266</v>
      </c>
      <c r="V26" s="434">
        <v>54.257693331422374</v>
      </c>
      <c r="W26" s="434">
        <v>52.675173579965112</v>
      </c>
      <c r="X26" s="434">
        <v>45.508265266299198</v>
      </c>
    </row>
    <row r="27" spans="1:24" s="457" customFormat="1" ht="21" customHeight="1" x14ac:dyDescent="0.25">
      <c r="A27" s="67" t="s">
        <v>103</v>
      </c>
      <c r="B27" s="165"/>
      <c r="C27" s="160">
        <v>10.730468329168442</v>
      </c>
      <c r="D27" s="160">
        <v>13.608944787484708</v>
      </c>
      <c r="E27" s="784" t="s">
        <v>859</v>
      </c>
      <c r="F27" s="784" t="s">
        <v>859</v>
      </c>
      <c r="G27" s="784" t="s">
        <v>859</v>
      </c>
      <c r="H27" s="434">
        <v>1.9945766511058027</v>
      </c>
      <c r="I27" s="434">
        <v>14.721613907366674</v>
      </c>
      <c r="J27" s="434">
        <v>14.156370382471632</v>
      </c>
      <c r="K27" s="434">
        <v>10.717843121310095</v>
      </c>
      <c r="L27" s="434">
        <v>7.5305412755840431</v>
      </c>
      <c r="M27" s="434">
        <v>8.1412311169695073</v>
      </c>
      <c r="N27" s="434">
        <v>7.6757366523571529</v>
      </c>
      <c r="O27" s="434">
        <v>9.0269901467356632</v>
      </c>
      <c r="P27" s="434">
        <v>9.7658247961929643</v>
      </c>
      <c r="Q27" s="434">
        <v>14.067568080244953</v>
      </c>
      <c r="R27" s="434">
        <v>17.616164392546864</v>
      </c>
      <c r="S27" s="435">
        <v>37.573509332943374</v>
      </c>
      <c r="T27" s="434">
        <v>22.286042141167062</v>
      </c>
      <c r="U27" s="434">
        <v>40.112087862421191</v>
      </c>
      <c r="V27" s="434">
        <v>51.424397370343314</v>
      </c>
      <c r="W27" s="434">
        <v>55.673363141264353</v>
      </c>
      <c r="X27" s="434">
        <v>42.746174551332146</v>
      </c>
    </row>
    <row r="28" spans="1:24" s="457" customFormat="1" ht="21" customHeight="1" x14ac:dyDescent="0.25">
      <c r="A28" s="67" t="s">
        <v>317</v>
      </c>
      <c r="B28" s="165"/>
      <c r="C28" s="160">
        <v>10.120658388284618</v>
      </c>
      <c r="D28" s="160">
        <v>13.061521184509603</v>
      </c>
      <c r="E28" s="784" t="s">
        <v>859</v>
      </c>
      <c r="F28" s="784" t="s">
        <v>859</v>
      </c>
      <c r="G28" s="784" t="s">
        <v>859</v>
      </c>
      <c r="H28" s="784" t="s">
        <v>859</v>
      </c>
      <c r="I28" s="434">
        <v>15.705141412358703</v>
      </c>
      <c r="J28" s="434">
        <v>13.562796726931998</v>
      </c>
      <c r="K28" s="434">
        <v>8.2947569963624677</v>
      </c>
      <c r="L28" s="434">
        <v>7.0833089523786059</v>
      </c>
      <c r="M28" s="434">
        <v>6.9869487316300427</v>
      </c>
      <c r="N28" s="434">
        <v>6.789536706704359</v>
      </c>
      <c r="O28" s="434">
        <v>7.6738275987809255</v>
      </c>
      <c r="P28" s="434">
        <v>10.004562520270234</v>
      </c>
      <c r="Q28" s="434">
        <v>13.878694722475476</v>
      </c>
      <c r="R28" s="434">
        <v>15.256372663143258</v>
      </c>
      <c r="S28" s="435">
        <v>36.672781637588834</v>
      </c>
      <c r="T28" s="434">
        <v>22.171851941134477</v>
      </c>
      <c r="U28" s="434">
        <v>35.562063645634495</v>
      </c>
      <c r="V28" s="434">
        <v>45.592242405887816</v>
      </c>
      <c r="W28" s="434">
        <v>61.434091618071186</v>
      </c>
      <c r="X28" s="434">
        <v>48.505725361620556</v>
      </c>
    </row>
    <row r="29" spans="1:24" s="457" customFormat="1" ht="21" customHeight="1" x14ac:dyDescent="0.25">
      <c r="A29" s="67" t="s">
        <v>291</v>
      </c>
      <c r="B29" s="165"/>
      <c r="C29" s="160">
        <v>10.145623570058399</v>
      </c>
      <c r="D29" s="160">
        <v>13.217608373204399</v>
      </c>
      <c r="E29" s="784" t="s">
        <v>859</v>
      </c>
      <c r="F29" s="784" t="s">
        <v>859</v>
      </c>
      <c r="G29" s="784" t="s">
        <v>859</v>
      </c>
      <c r="H29" s="784" t="s">
        <v>859</v>
      </c>
      <c r="I29" s="434">
        <v>14.7805728468421</v>
      </c>
      <c r="J29" s="434">
        <v>15.88573965732</v>
      </c>
      <c r="K29" s="434">
        <v>8.481269646066</v>
      </c>
      <c r="L29" s="434">
        <v>5.4750123895755003</v>
      </c>
      <c r="M29" s="434">
        <v>7.8254175261886001</v>
      </c>
      <c r="N29" s="434">
        <v>7.5672211034260997</v>
      </c>
      <c r="O29" s="434">
        <v>7.8064343686758004</v>
      </c>
      <c r="P29" s="434">
        <v>8.8930893239014992</v>
      </c>
      <c r="Q29" s="434">
        <v>12.868191118374501</v>
      </c>
      <c r="R29" s="434">
        <v>15.773986956172299</v>
      </c>
      <c r="S29" s="435">
        <v>36.216390635020197</v>
      </c>
      <c r="T29" s="434">
        <v>22.439650083033801</v>
      </c>
      <c r="U29" s="434">
        <v>35.3594535143596</v>
      </c>
      <c r="V29" s="434">
        <v>49.911236454899999</v>
      </c>
      <c r="W29" s="434">
        <v>55.043472876182001</v>
      </c>
      <c r="X29" s="434">
        <v>45.705331200417902</v>
      </c>
    </row>
    <row r="30" spans="1:24" s="457" customFormat="1" ht="21" customHeight="1" x14ac:dyDescent="0.25">
      <c r="A30" s="67" t="s">
        <v>533</v>
      </c>
      <c r="B30" s="165"/>
      <c r="C30" s="160">
        <v>10.0850783999655</v>
      </c>
      <c r="D30" s="160">
        <v>12.9195690778295</v>
      </c>
      <c r="E30" s="784" t="s">
        <v>859</v>
      </c>
      <c r="F30" s="784" t="s">
        <v>859</v>
      </c>
      <c r="G30" s="784" t="s">
        <v>859</v>
      </c>
      <c r="H30" s="784" t="s">
        <v>859</v>
      </c>
      <c r="I30" s="434">
        <v>15.807047456663801</v>
      </c>
      <c r="J30" s="434">
        <v>15.3445309591325</v>
      </c>
      <c r="K30" s="434">
        <v>9.4077654832220006</v>
      </c>
      <c r="L30" s="434">
        <v>6.7515170406397003</v>
      </c>
      <c r="M30" s="434">
        <v>7.8025762688188998</v>
      </c>
      <c r="N30" s="434">
        <v>7.8709346062328001</v>
      </c>
      <c r="O30" s="434">
        <v>8.4224640592402</v>
      </c>
      <c r="P30" s="434">
        <v>10.4898567827665</v>
      </c>
      <c r="Q30" s="434">
        <v>12.473925648809001</v>
      </c>
      <c r="R30" s="434">
        <v>16.545250516220701</v>
      </c>
      <c r="S30" s="435">
        <v>30.726029943253899</v>
      </c>
      <c r="T30" s="434">
        <v>19.647586867580401</v>
      </c>
      <c r="U30" s="434">
        <v>26.904828066202501</v>
      </c>
      <c r="V30" s="434">
        <v>38.313155930249401</v>
      </c>
      <c r="W30" s="434">
        <v>53.433900939730101</v>
      </c>
      <c r="X30" s="434">
        <v>43.1780509135085</v>
      </c>
    </row>
    <row r="31" spans="1:24" ht="21" customHeight="1" x14ac:dyDescent="0.25">
      <c r="A31" s="67" t="s">
        <v>567</v>
      </c>
      <c r="B31" s="165"/>
      <c r="C31" s="160">
        <v>10.1199019610312</v>
      </c>
      <c r="D31" s="160">
        <v>13.477714836511201</v>
      </c>
      <c r="E31" s="784">
        <v>0</v>
      </c>
      <c r="F31" s="784" t="s">
        <v>859</v>
      </c>
      <c r="G31" s="784" t="s">
        <v>859</v>
      </c>
      <c r="H31" s="784" t="s">
        <v>859</v>
      </c>
      <c r="I31" s="434">
        <v>17.192230041331001</v>
      </c>
      <c r="J31" s="434">
        <v>14.004247473821399</v>
      </c>
      <c r="K31" s="434">
        <v>8.7334351396360006</v>
      </c>
      <c r="L31" s="434">
        <v>6.8647406765485002</v>
      </c>
      <c r="M31" s="434">
        <v>6.7370083907696996</v>
      </c>
      <c r="N31" s="434">
        <v>8.4833620062651995</v>
      </c>
      <c r="O31" s="434">
        <v>7.6054051283576998</v>
      </c>
      <c r="P31" s="434">
        <v>11.668693655922899</v>
      </c>
      <c r="Q31" s="434">
        <v>14.6230044880948</v>
      </c>
      <c r="R31" s="434">
        <v>15.5340902671864</v>
      </c>
      <c r="S31" s="435">
        <v>33.321594761057703</v>
      </c>
      <c r="T31" s="434">
        <v>23.4163666867668</v>
      </c>
      <c r="U31" s="434">
        <v>29.644703090062801</v>
      </c>
      <c r="V31" s="434">
        <v>44.127909363326602</v>
      </c>
      <c r="W31" s="434">
        <v>50.828055794559901</v>
      </c>
      <c r="X31" s="434">
        <v>43.216404947317997</v>
      </c>
    </row>
    <row r="32" spans="1:24" ht="21" customHeight="1" x14ac:dyDescent="0.25">
      <c r="A32" s="742" t="s">
        <v>858</v>
      </c>
      <c r="B32" s="165"/>
      <c r="C32" s="160">
        <v>9.8013910742006001</v>
      </c>
      <c r="D32" s="160">
        <v>13.1433848611426</v>
      </c>
      <c r="E32" s="784" t="s">
        <v>859</v>
      </c>
      <c r="F32" s="784" t="s">
        <v>859</v>
      </c>
      <c r="G32" s="784" t="s">
        <v>859</v>
      </c>
      <c r="H32" s="784" t="s">
        <v>859</v>
      </c>
      <c r="I32" s="434">
        <v>16.3566085002712</v>
      </c>
      <c r="J32" s="434">
        <v>14.1422552910277</v>
      </c>
      <c r="K32" s="434">
        <v>8.9845713881544995</v>
      </c>
      <c r="L32" s="434">
        <v>5.5934791345945003</v>
      </c>
      <c r="M32" s="434">
        <v>6.6838298585947999</v>
      </c>
      <c r="N32" s="434">
        <v>7.8758624505546999</v>
      </c>
      <c r="O32" s="434">
        <v>7.9572095678992998</v>
      </c>
      <c r="P32" s="434">
        <v>8.9976835209123998</v>
      </c>
      <c r="Q32" s="434">
        <v>11.9068179169528</v>
      </c>
      <c r="R32" s="434">
        <v>17.174302747801999</v>
      </c>
      <c r="S32" s="435">
        <v>32.447477435284597</v>
      </c>
      <c r="T32" s="434">
        <v>22.834764410897701</v>
      </c>
      <c r="U32" s="434">
        <v>28.214641162236799</v>
      </c>
      <c r="V32" s="434">
        <v>40.572131976276701</v>
      </c>
      <c r="W32" s="434">
        <v>50.367800855409598</v>
      </c>
      <c r="X32" s="434">
        <v>46.578435602948403</v>
      </c>
    </row>
    <row r="33" spans="1:24" ht="21" customHeight="1" x14ac:dyDescent="0.25">
      <c r="A33" s="762" t="s">
        <v>761</v>
      </c>
      <c r="B33" s="166"/>
      <c r="C33" s="433">
        <v>9.1055985837107993</v>
      </c>
      <c r="D33" s="433">
        <v>12.5243850674303</v>
      </c>
      <c r="E33" s="785" t="s">
        <v>859</v>
      </c>
      <c r="F33" s="786" t="s">
        <v>859</v>
      </c>
      <c r="G33" s="786" t="s">
        <v>859</v>
      </c>
      <c r="H33" s="786" t="s">
        <v>859</v>
      </c>
      <c r="I33" s="458">
        <v>13.357682666310501</v>
      </c>
      <c r="J33" s="458">
        <v>12.2505271823202</v>
      </c>
      <c r="K33" s="458">
        <v>7.5897603664022002</v>
      </c>
      <c r="L33" s="458">
        <v>6.1271808934493004</v>
      </c>
      <c r="M33" s="458">
        <v>6.4774770411995002</v>
      </c>
      <c r="N33" s="458">
        <v>8.2332817027436995</v>
      </c>
      <c r="O33" s="458">
        <v>8.9408985811001997</v>
      </c>
      <c r="P33" s="458">
        <v>10.3680870281274</v>
      </c>
      <c r="Q33" s="458">
        <v>11.608478697596301</v>
      </c>
      <c r="R33" s="458">
        <v>14.6581831011602</v>
      </c>
      <c r="S33" s="459">
        <v>29.798449570050899</v>
      </c>
      <c r="T33" s="458">
        <v>19.297389114541499</v>
      </c>
      <c r="U33" s="458">
        <v>27.2682629995813</v>
      </c>
      <c r="V33" s="458">
        <v>42.891258002086502</v>
      </c>
      <c r="W33" s="458">
        <v>38.518727142448903</v>
      </c>
      <c r="X33" s="458">
        <v>44.77627362666</v>
      </c>
    </row>
    <row r="34" spans="1:24" s="21" customFormat="1" ht="16.5" x14ac:dyDescent="0.25">
      <c r="A34" s="631" t="s">
        <v>758</v>
      </c>
    </row>
    <row r="35" spans="1:24" s="21" customFormat="1" ht="16.5" x14ac:dyDescent="0.25">
      <c r="A35" s="796" t="s">
        <v>876</v>
      </c>
      <c r="B35" s="800"/>
    </row>
  </sheetData>
  <mergeCells count="1">
    <mergeCell ref="A1:X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X50"/>
  <sheetViews>
    <sheetView view="pageBreakPreview" zoomScaleNormal="100" zoomScaleSheetLayoutView="100" workbookViewId="0">
      <selection activeCell="Z43" sqref="Z43"/>
    </sheetView>
  </sheetViews>
  <sheetFormatPr defaultRowHeight="15.75" x14ac:dyDescent="0.25"/>
  <cols>
    <col min="1" max="1" width="11.75" style="68" customWidth="1"/>
    <col min="2" max="2" width="2.875" style="68" customWidth="1"/>
    <col min="3" max="4" width="7.75" style="68" customWidth="1"/>
    <col min="5" max="24" width="6.75" style="68" customWidth="1"/>
    <col min="25" max="16384" width="9" style="68"/>
  </cols>
  <sheetData>
    <row r="1" spans="1:24" ht="25.5" x14ac:dyDescent="0.25">
      <c r="A1" s="938" t="s">
        <v>318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938"/>
      <c r="N1" s="938"/>
      <c r="O1" s="938"/>
      <c r="P1" s="938"/>
      <c r="Q1" s="938"/>
      <c r="R1" s="938"/>
      <c r="S1" s="938"/>
      <c r="T1" s="938"/>
      <c r="U1" s="938"/>
      <c r="V1" s="938"/>
      <c r="W1" s="938"/>
      <c r="X1" s="938"/>
    </row>
    <row r="2" spans="1:24" ht="15.95" customHeight="1" x14ac:dyDescent="0.25">
      <c r="J2" s="448"/>
      <c r="K2" s="68" t="s">
        <v>0</v>
      </c>
      <c r="L2" s="68" t="s">
        <v>0</v>
      </c>
      <c r="V2" s="449"/>
      <c r="W2" s="449"/>
      <c r="X2" s="34" t="s">
        <v>201</v>
      </c>
    </row>
    <row r="3" spans="1:24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451">
        <v>0</v>
      </c>
      <c r="F3" s="126" t="s">
        <v>195</v>
      </c>
      <c r="G3" s="33" t="s">
        <v>42</v>
      </c>
      <c r="H3" s="30" t="s">
        <v>18</v>
      </c>
      <c r="I3" s="31" t="s">
        <v>17</v>
      </c>
      <c r="J3" s="32" t="s">
        <v>16</v>
      </c>
      <c r="K3" s="33" t="s">
        <v>15</v>
      </c>
      <c r="L3" s="30" t="s">
        <v>14</v>
      </c>
      <c r="M3" s="33" t="s">
        <v>13</v>
      </c>
      <c r="N3" s="30" t="s">
        <v>12</v>
      </c>
      <c r="O3" s="33" t="s">
        <v>11</v>
      </c>
      <c r="P3" s="30" t="s">
        <v>10</v>
      </c>
      <c r="Q3" s="33" t="s">
        <v>9</v>
      </c>
      <c r="R3" s="30" t="s">
        <v>8</v>
      </c>
      <c r="S3" s="33" t="s">
        <v>43</v>
      </c>
      <c r="T3" s="30" t="s">
        <v>7</v>
      </c>
      <c r="U3" s="33" t="s">
        <v>6</v>
      </c>
      <c r="V3" s="30" t="s">
        <v>5</v>
      </c>
      <c r="W3" s="33" t="s">
        <v>4</v>
      </c>
      <c r="X3" s="30" t="s">
        <v>22</v>
      </c>
    </row>
    <row r="4" spans="1:24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70" t="s">
        <v>221</v>
      </c>
      <c r="F4" s="454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205</v>
      </c>
      <c r="R4" s="452" t="s">
        <v>205</v>
      </c>
      <c r="S4" s="454" t="s">
        <v>206</v>
      </c>
      <c r="T4" s="452" t="s">
        <v>205</v>
      </c>
      <c r="U4" s="454" t="s">
        <v>205</v>
      </c>
      <c r="V4" s="452" t="s">
        <v>205</v>
      </c>
      <c r="W4" s="454" t="s">
        <v>205</v>
      </c>
      <c r="X4" s="452" t="s">
        <v>205</v>
      </c>
    </row>
    <row r="5" spans="1:24" s="163" customFormat="1" ht="19.149999999999999" hidden="1" customHeight="1" x14ac:dyDescent="0.25">
      <c r="A5" s="184" t="s">
        <v>207</v>
      </c>
      <c r="B5" s="429"/>
      <c r="C5" s="160">
        <v>35.178715455000003</v>
      </c>
      <c r="D5" s="160">
        <v>31.262715433</v>
      </c>
      <c r="E5" s="434">
        <v>5.6111624725000002</v>
      </c>
      <c r="F5" s="434">
        <v>16.665283056</v>
      </c>
      <c r="G5" s="434">
        <v>6.7623576633000004</v>
      </c>
      <c r="H5" s="434">
        <v>5.9452437787000001</v>
      </c>
      <c r="I5" s="434">
        <v>32.763465783999997</v>
      </c>
      <c r="J5" s="434">
        <v>37.528808421000001</v>
      </c>
      <c r="K5" s="434">
        <v>35.203942841999996</v>
      </c>
      <c r="L5" s="434">
        <v>29.884335666999998</v>
      </c>
      <c r="M5" s="434">
        <v>35.445568688999998</v>
      </c>
      <c r="N5" s="434">
        <v>43.076248315999997</v>
      </c>
      <c r="O5" s="434">
        <v>44.50680054</v>
      </c>
      <c r="P5" s="434">
        <v>48.257676293999999</v>
      </c>
      <c r="Q5" s="434">
        <v>59.600024388999998</v>
      </c>
      <c r="R5" s="434">
        <v>63.320015521000002</v>
      </c>
      <c r="S5" s="435">
        <v>74.173332445</v>
      </c>
      <c r="T5" s="434">
        <v>68.794794151000005</v>
      </c>
      <c r="U5" s="434">
        <v>78.161987369000002</v>
      </c>
      <c r="V5" s="434">
        <v>84.899345295000003</v>
      </c>
      <c r="W5" s="434">
        <v>64.741214976999998</v>
      </c>
      <c r="X5" s="434">
        <v>83.584085590000001</v>
      </c>
    </row>
    <row r="6" spans="1:24" s="163" customFormat="1" ht="19.149999999999999" hidden="1" customHeight="1" x14ac:dyDescent="0.25">
      <c r="A6" s="184" t="s">
        <v>208</v>
      </c>
      <c r="B6" s="429"/>
      <c r="C6" s="160">
        <v>33.742979955000003</v>
      </c>
      <c r="D6" s="160">
        <v>29.923402648</v>
      </c>
      <c r="E6" s="434">
        <v>7.3190368147999996</v>
      </c>
      <c r="F6" s="434">
        <v>16.316377640999999</v>
      </c>
      <c r="G6" s="434">
        <v>6.7304312710999996</v>
      </c>
      <c r="H6" s="434">
        <v>6.3765241885000004</v>
      </c>
      <c r="I6" s="434">
        <v>31.363272042999998</v>
      </c>
      <c r="J6" s="434">
        <v>33.031414613999999</v>
      </c>
      <c r="K6" s="434">
        <v>32.056095925999998</v>
      </c>
      <c r="L6" s="434">
        <v>29.439632319000001</v>
      </c>
      <c r="M6" s="434">
        <v>34.524908213000003</v>
      </c>
      <c r="N6" s="434">
        <v>39.304108104999997</v>
      </c>
      <c r="O6" s="434">
        <v>41.554457300999999</v>
      </c>
      <c r="P6" s="434">
        <v>47.839612180000003</v>
      </c>
      <c r="Q6" s="434">
        <v>56.199065011999998</v>
      </c>
      <c r="R6" s="434">
        <v>59.745750858000001</v>
      </c>
      <c r="S6" s="435">
        <v>74.637440388000002</v>
      </c>
      <c r="T6" s="434">
        <v>66.683268310000003</v>
      </c>
      <c r="U6" s="434">
        <v>74.709876645999998</v>
      </c>
      <c r="V6" s="434">
        <v>88.653837335000006</v>
      </c>
      <c r="W6" s="434">
        <v>93.261832595000001</v>
      </c>
      <c r="X6" s="434">
        <v>70.894052776999999</v>
      </c>
    </row>
    <row r="7" spans="1:24" s="163" customFormat="1" ht="19.149999999999999" hidden="1" customHeight="1" x14ac:dyDescent="0.25">
      <c r="A7" s="184" t="s">
        <v>209</v>
      </c>
      <c r="B7" s="429"/>
      <c r="C7" s="160">
        <v>32.928127809999999</v>
      </c>
      <c r="D7" s="160">
        <v>29.222233634999998</v>
      </c>
      <c r="E7" s="434">
        <v>4.4565514091000002</v>
      </c>
      <c r="F7" s="434">
        <v>14.644984736</v>
      </c>
      <c r="G7" s="434">
        <v>6.9597943668999998</v>
      </c>
      <c r="H7" s="434">
        <v>5.9029849785000001</v>
      </c>
      <c r="I7" s="434">
        <v>30.620849259</v>
      </c>
      <c r="J7" s="434">
        <v>31.837892735</v>
      </c>
      <c r="K7" s="434">
        <v>31.867747198</v>
      </c>
      <c r="L7" s="434">
        <v>30.229124834</v>
      </c>
      <c r="M7" s="434">
        <v>31.440243079999998</v>
      </c>
      <c r="N7" s="434">
        <v>34.415384983999999</v>
      </c>
      <c r="O7" s="434">
        <v>44.086326155999998</v>
      </c>
      <c r="P7" s="434">
        <v>46.076232075999997</v>
      </c>
      <c r="Q7" s="434">
        <v>46.295905415999997</v>
      </c>
      <c r="R7" s="434">
        <v>59.571238854000001</v>
      </c>
      <c r="S7" s="435">
        <v>80.174774005000003</v>
      </c>
      <c r="T7" s="434">
        <v>75.015696219000006</v>
      </c>
      <c r="U7" s="434">
        <v>80.883089272000007</v>
      </c>
      <c r="V7" s="434">
        <v>80.127626706000001</v>
      </c>
      <c r="W7" s="434">
        <v>107.25890407</v>
      </c>
      <c r="X7" s="434">
        <v>80.309556837000002</v>
      </c>
    </row>
    <row r="8" spans="1:24" s="163" customFormat="1" ht="19.149999999999999" hidden="1" customHeight="1" x14ac:dyDescent="0.25">
      <c r="A8" s="184" t="s">
        <v>210</v>
      </c>
      <c r="B8" s="429"/>
      <c r="C8" s="160">
        <v>33.405575040999999</v>
      </c>
      <c r="D8" s="160">
        <v>30.075148129999999</v>
      </c>
      <c r="E8" s="434">
        <v>6.3652802893000002</v>
      </c>
      <c r="F8" s="434">
        <v>15.057523473</v>
      </c>
      <c r="G8" s="434">
        <v>7.8472057323</v>
      </c>
      <c r="H8" s="434">
        <v>6.0959148662000002</v>
      </c>
      <c r="I8" s="434">
        <v>28.731936221000002</v>
      </c>
      <c r="J8" s="434">
        <v>34.879560427000001</v>
      </c>
      <c r="K8" s="434">
        <v>31.982137464000001</v>
      </c>
      <c r="L8" s="434">
        <v>27.190801740000001</v>
      </c>
      <c r="M8" s="434">
        <v>34.445111412999999</v>
      </c>
      <c r="N8" s="434">
        <v>41.025974095999999</v>
      </c>
      <c r="O8" s="434">
        <v>39.288576396000003</v>
      </c>
      <c r="P8" s="434">
        <v>47.688362791000003</v>
      </c>
      <c r="Q8" s="434">
        <v>56.980826356999998</v>
      </c>
      <c r="R8" s="434">
        <v>58.461910441000001</v>
      </c>
      <c r="S8" s="435">
        <v>77.012108261999998</v>
      </c>
      <c r="T8" s="434">
        <v>75.024303648</v>
      </c>
      <c r="U8" s="434">
        <v>80.919066419000004</v>
      </c>
      <c r="V8" s="434">
        <v>77.223738847999996</v>
      </c>
      <c r="W8" s="434">
        <v>86.59301284</v>
      </c>
      <c r="X8" s="434">
        <v>43.581749303999999</v>
      </c>
    </row>
    <row r="9" spans="1:24" s="163" customFormat="1" ht="19.149999999999999" hidden="1" customHeight="1" x14ac:dyDescent="0.25">
      <c r="A9" s="184" t="s">
        <v>47</v>
      </c>
      <c r="B9" s="439"/>
      <c r="C9" s="160">
        <v>31.855849482</v>
      </c>
      <c r="D9" s="160">
        <v>28.831558375</v>
      </c>
      <c r="E9" s="434">
        <v>5.5370304290999997</v>
      </c>
      <c r="F9" s="434">
        <v>14.869992865</v>
      </c>
      <c r="G9" s="434">
        <v>6.4690295212000004</v>
      </c>
      <c r="H9" s="434">
        <v>4.8483913533000003</v>
      </c>
      <c r="I9" s="434">
        <v>26.401059806999999</v>
      </c>
      <c r="J9" s="434">
        <v>32.466752843999998</v>
      </c>
      <c r="K9" s="434">
        <v>32.426781018</v>
      </c>
      <c r="L9" s="434">
        <v>27.793966019999999</v>
      </c>
      <c r="M9" s="434">
        <v>27.474984984999999</v>
      </c>
      <c r="N9" s="434">
        <v>35.457322378000001</v>
      </c>
      <c r="O9" s="434">
        <v>39.711081383</v>
      </c>
      <c r="P9" s="434">
        <v>45.027085427000003</v>
      </c>
      <c r="Q9" s="434">
        <v>55.216377543999997</v>
      </c>
      <c r="R9" s="434">
        <v>58.745978291</v>
      </c>
      <c r="S9" s="435">
        <v>77.265803864999995</v>
      </c>
      <c r="T9" s="434">
        <v>69.847070345999995</v>
      </c>
      <c r="U9" s="434">
        <v>85.317130015000004</v>
      </c>
      <c r="V9" s="434">
        <v>84.025649935000004</v>
      </c>
      <c r="W9" s="434">
        <v>76.967481238999994</v>
      </c>
      <c r="X9" s="434">
        <v>63.924994673</v>
      </c>
    </row>
    <row r="10" spans="1:24" s="163" customFormat="1" ht="21" hidden="1" customHeight="1" x14ac:dyDescent="0.25">
      <c r="A10" s="184" t="s">
        <v>175</v>
      </c>
      <c r="B10" s="429"/>
      <c r="C10" s="160">
        <v>35.390134947999996</v>
      </c>
      <c r="D10" s="160">
        <v>32.392500810999998</v>
      </c>
      <c r="E10" s="434">
        <v>5.2920202949000004</v>
      </c>
      <c r="F10" s="434">
        <v>14.332457534</v>
      </c>
      <c r="G10" s="434">
        <v>7.8123995636999997</v>
      </c>
      <c r="H10" s="434">
        <v>4.8659512442999997</v>
      </c>
      <c r="I10" s="434">
        <v>36.273438272</v>
      </c>
      <c r="J10" s="434">
        <v>36.076140224</v>
      </c>
      <c r="K10" s="434">
        <v>34.490264387000003</v>
      </c>
      <c r="L10" s="434">
        <v>29.957919842999999</v>
      </c>
      <c r="M10" s="434">
        <v>30.868623624000001</v>
      </c>
      <c r="N10" s="434">
        <v>35.62711642</v>
      </c>
      <c r="O10" s="434">
        <v>44.835886963</v>
      </c>
      <c r="P10" s="434">
        <v>51.134321255000003</v>
      </c>
      <c r="Q10" s="434">
        <v>57.353016820000001</v>
      </c>
      <c r="R10" s="434">
        <v>71.819425444999993</v>
      </c>
      <c r="S10" s="435">
        <v>83.213896720999998</v>
      </c>
      <c r="T10" s="434">
        <v>77.894566854000004</v>
      </c>
      <c r="U10" s="434">
        <v>90.053460842000007</v>
      </c>
      <c r="V10" s="434">
        <v>85.846120827999997</v>
      </c>
      <c r="W10" s="434">
        <v>79.468840524000001</v>
      </c>
      <c r="X10" s="434">
        <v>84.769708957000006</v>
      </c>
    </row>
    <row r="11" spans="1:24" s="163" customFormat="1" ht="19.149999999999999" hidden="1" customHeight="1" x14ac:dyDescent="0.25">
      <c r="A11" s="184" t="s">
        <v>176</v>
      </c>
      <c r="B11" s="165"/>
      <c r="C11" s="160">
        <v>38.637652178000003</v>
      </c>
      <c r="D11" s="160">
        <v>35.954509418000001</v>
      </c>
      <c r="E11" s="434">
        <v>5.1780203392999997</v>
      </c>
      <c r="F11" s="434">
        <v>13.858488811999999</v>
      </c>
      <c r="G11" s="434">
        <v>8.3680682437999998</v>
      </c>
      <c r="H11" s="434">
        <v>8.2533367061000007</v>
      </c>
      <c r="I11" s="434">
        <v>51.829058148000001</v>
      </c>
      <c r="J11" s="434">
        <v>40.531468885999999</v>
      </c>
      <c r="K11" s="434">
        <v>34.449947442999999</v>
      </c>
      <c r="L11" s="434">
        <v>32.508492130999997</v>
      </c>
      <c r="M11" s="434">
        <v>34.673962555000003</v>
      </c>
      <c r="N11" s="434">
        <v>36.833076327999997</v>
      </c>
      <c r="O11" s="434">
        <v>43.829538872999997</v>
      </c>
      <c r="P11" s="434">
        <v>53.050331028999999</v>
      </c>
      <c r="Q11" s="434">
        <v>62.976153371000002</v>
      </c>
      <c r="R11" s="434">
        <v>68.606399304999997</v>
      </c>
      <c r="S11" s="435">
        <v>89.415256360000001</v>
      </c>
      <c r="T11" s="434">
        <v>81.994096424999995</v>
      </c>
      <c r="U11" s="434">
        <v>94.712486972999997</v>
      </c>
      <c r="V11" s="434">
        <v>97.379603399000004</v>
      </c>
      <c r="W11" s="434">
        <v>97.553925641999996</v>
      </c>
      <c r="X11" s="434">
        <v>79.297948825999995</v>
      </c>
    </row>
    <row r="12" spans="1:24" s="163" customFormat="1" ht="19.149999999999999" hidden="1" customHeight="1" x14ac:dyDescent="0.25">
      <c r="A12" s="184" t="s">
        <v>177</v>
      </c>
      <c r="B12" s="165"/>
      <c r="C12" s="160">
        <v>40.743211701</v>
      </c>
      <c r="D12" s="160">
        <v>38.022638833000002</v>
      </c>
      <c r="E12" s="434">
        <v>6.6494667127999998</v>
      </c>
      <c r="F12" s="434">
        <v>13.030035335999999</v>
      </c>
      <c r="G12" s="434">
        <v>7.2098555244</v>
      </c>
      <c r="H12" s="434">
        <v>7.9922096988</v>
      </c>
      <c r="I12" s="434">
        <v>53.833448588000003</v>
      </c>
      <c r="J12" s="434">
        <v>43.838866213000003</v>
      </c>
      <c r="K12" s="434">
        <v>39.270629864</v>
      </c>
      <c r="L12" s="434">
        <v>31.867199466999999</v>
      </c>
      <c r="M12" s="434">
        <v>36.543820777999997</v>
      </c>
      <c r="N12" s="434">
        <v>41.466885652000002</v>
      </c>
      <c r="O12" s="434">
        <v>47.309219231999997</v>
      </c>
      <c r="P12" s="434">
        <v>54.436784351999997</v>
      </c>
      <c r="Q12" s="434">
        <v>67.641403199999999</v>
      </c>
      <c r="R12" s="434">
        <v>70.877232856999996</v>
      </c>
      <c r="S12" s="435">
        <v>94.211505278000004</v>
      </c>
      <c r="T12" s="434">
        <v>77.150302625999998</v>
      </c>
      <c r="U12" s="434">
        <v>108.09121751000001</v>
      </c>
      <c r="V12" s="434">
        <v>112.37562062000001</v>
      </c>
      <c r="W12" s="434">
        <v>95.004354366000001</v>
      </c>
      <c r="X12" s="434">
        <v>98.108949988999996</v>
      </c>
    </row>
    <row r="13" spans="1:24" s="163" customFormat="1" ht="19.149999999999999" hidden="1" customHeight="1" x14ac:dyDescent="0.25">
      <c r="A13" s="184" t="s">
        <v>178</v>
      </c>
      <c r="B13" s="165"/>
      <c r="C13" s="160">
        <v>40.295082858999997</v>
      </c>
      <c r="D13" s="160">
        <v>37.909336103999998</v>
      </c>
      <c r="E13" s="434">
        <v>6.8956458922000001</v>
      </c>
      <c r="F13" s="434">
        <v>14.588734457999999</v>
      </c>
      <c r="G13" s="434">
        <v>7.8506412961000001</v>
      </c>
      <c r="H13" s="434">
        <v>9.0289238496999999</v>
      </c>
      <c r="I13" s="434">
        <v>54.451625614000001</v>
      </c>
      <c r="J13" s="434">
        <v>41.194719595000002</v>
      </c>
      <c r="K13" s="434">
        <v>39.860908279999997</v>
      </c>
      <c r="L13" s="434">
        <v>33.817187681999997</v>
      </c>
      <c r="M13" s="434">
        <v>33.472931641000002</v>
      </c>
      <c r="N13" s="434">
        <v>39.838851337000001</v>
      </c>
      <c r="O13" s="434">
        <v>52.369328664999998</v>
      </c>
      <c r="P13" s="434">
        <v>52.122971057999997</v>
      </c>
      <c r="Q13" s="434">
        <v>62.107702519999997</v>
      </c>
      <c r="R13" s="434">
        <v>66.673947154999993</v>
      </c>
      <c r="S13" s="435">
        <v>92.949359274000003</v>
      </c>
      <c r="T13" s="434">
        <v>83.645757223999993</v>
      </c>
      <c r="U13" s="434">
        <v>100.59739374999999</v>
      </c>
      <c r="V13" s="434">
        <v>106.40449114</v>
      </c>
      <c r="W13" s="434">
        <v>89.123722825000002</v>
      </c>
      <c r="X13" s="434">
        <v>87.330223152000002</v>
      </c>
    </row>
    <row r="14" spans="1:24" s="163" customFormat="1" ht="19.149999999999999" hidden="1" customHeight="1" x14ac:dyDescent="0.25">
      <c r="A14" s="184" t="s">
        <v>197</v>
      </c>
      <c r="B14" s="165"/>
      <c r="C14" s="160">
        <v>38.465935246000001</v>
      </c>
      <c r="D14" s="160">
        <v>36.247782585000003</v>
      </c>
      <c r="E14" s="434">
        <v>6.4634138458999999</v>
      </c>
      <c r="F14" s="434">
        <v>12.652690587</v>
      </c>
      <c r="G14" s="434">
        <v>6.3578191012999996</v>
      </c>
      <c r="H14" s="434">
        <v>9.5298952815</v>
      </c>
      <c r="I14" s="434">
        <v>44.494227678000001</v>
      </c>
      <c r="J14" s="434">
        <v>40.420117580000003</v>
      </c>
      <c r="K14" s="434">
        <v>34.281865906999997</v>
      </c>
      <c r="L14" s="434">
        <v>32.983450069</v>
      </c>
      <c r="M14" s="434">
        <v>34.334889361000002</v>
      </c>
      <c r="N14" s="434">
        <v>36.984710520999997</v>
      </c>
      <c r="O14" s="434">
        <v>45.473143049999997</v>
      </c>
      <c r="P14" s="434">
        <v>51.713656823999997</v>
      </c>
      <c r="Q14" s="434">
        <v>59.404596218000002</v>
      </c>
      <c r="R14" s="434">
        <v>75.441913909999997</v>
      </c>
      <c r="S14" s="435">
        <v>95.391238143999999</v>
      </c>
      <c r="T14" s="434">
        <v>89.353518790999999</v>
      </c>
      <c r="U14" s="434">
        <v>94.469101473999999</v>
      </c>
      <c r="V14" s="434">
        <v>114.86859033</v>
      </c>
      <c r="W14" s="434">
        <v>94.609263741000007</v>
      </c>
      <c r="X14" s="434">
        <v>81.38439133</v>
      </c>
    </row>
    <row r="15" spans="1:24" s="163" customFormat="1" ht="21" hidden="1" customHeight="1" x14ac:dyDescent="0.25">
      <c r="A15" s="184" t="s">
        <v>179</v>
      </c>
      <c r="B15" s="165"/>
      <c r="C15" s="160">
        <v>37.748413266</v>
      </c>
      <c r="D15" s="160">
        <v>35.795816983999998</v>
      </c>
      <c r="E15" s="434">
        <v>5.0702225827999996</v>
      </c>
      <c r="F15" s="434">
        <v>12.62832379</v>
      </c>
      <c r="G15" s="434">
        <v>7.3439492385999996</v>
      </c>
      <c r="H15" s="434">
        <v>8.3653007325999997</v>
      </c>
      <c r="I15" s="434">
        <v>43.352888096999997</v>
      </c>
      <c r="J15" s="434">
        <v>39.544196079999999</v>
      </c>
      <c r="K15" s="434">
        <v>34.873459162000003</v>
      </c>
      <c r="L15" s="434">
        <v>31.165842237</v>
      </c>
      <c r="M15" s="434">
        <v>30.009426489999999</v>
      </c>
      <c r="N15" s="434">
        <v>35.492501492000002</v>
      </c>
      <c r="O15" s="434">
        <v>45.882370354000003</v>
      </c>
      <c r="P15" s="434">
        <v>50.089778082999999</v>
      </c>
      <c r="Q15" s="434">
        <v>56.153400042000001</v>
      </c>
      <c r="R15" s="434">
        <v>76.799247859000005</v>
      </c>
      <c r="S15" s="435">
        <v>97.579026728000002</v>
      </c>
      <c r="T15" s="434">
        <v>89.512346066999996</v>
      </c>
      <c r="U15" s="434">
        <v>105.99510536</v>
      </c>
      <c r="V15" s="434">
        <v>114.23530709000001</v>
      </c>
      <c r="W15" s="434">
        <v>82.083426610000004</v>
      </c>
      <c r="X15" s="434">
        <v>84.742422450999996</v>
      </c>
    </row>
    <row r="16" spans="1:24" s="163" customFormat="1" ht="21" hidden="1" customHeight="1" x14ac:dyDescent="0.25">
      <c r="A16" s="184" t="s">
        <v>180</v>
      </c>
      <c r="B16" s="165"/>
      <c r="C16" s="160">
        <v>36.635692542999998</v>
      </c>
      <c r="D16" s="160">
        <v>34.936412437000001</v>
      </c>
      <c r="E16" s="434">
        <v>3.9029467248</v>
      </c>
      <c r="F16" s="434">
        <v>12.242684995999999</v>
      </c>
      <c r="G16" s="434">
        <v>6.3567511847000002</v>
      </c>
      <c r="H16" s="434">
        <v>9.0521728447999994</v>
      </c>
      <c r="I16" s="434">
        <v>42.237276021</v>
      </c>
      <c r="J16" s="434">
        <v>36.027890204999999</v>
      </c>
      <c r="K16" s="434">
        <v>31.949866448000002</v>
      </c>
      <c r="L16" s="434">
        <v>30.939878929999999</v>
      </c>
      <c r="M16" s="434">
        <v>28.524920906999998</v>
      </c>
      <c r="N16" s="434">
        <v>34.247915046999999</v>
      </c>
      <c r="O16" s="434">
        <v>41.787883790999999</v>
      </c>
      <c r="P16" s="434">
        <v>46.712373982000003</v>
      </c>
      <c r="Q16" s="434">
        <v>61.875834077999997</v>
      </c>
      <c r="R16" s="434">
        <v>74.959464854999993</v>
      </c>
      <c r="S16" s="435">
        <v>96.652130088999996</v>
      </c>
      <c r="T16" s="434">
        <v>82.580503086999997</v>
      </c>
      <c r="U16" s="434">
        <v>104.14540042</v>
      </c>
      <c r="V16" s="434">
        <v>118.41981955999999</v>
      </c>
      <c r="W16" s="434">
        <v>101.88660021</v>
      </c>
      <c r="X16" s="434">
        <v>88.570757189999995</v>
      </c>
    </row>
    <row r="17" spans="1:24" s="163" customFormat="1" ht="21" hidden="1" customHeight="1" x14ac:dyDescent="0.25">
      <c r="A17" s="184" t="s">
        <v>181</v>
      </c>
      <c r="B17" s="165"/>
      <c r="C17" s="160">
        <v>36.517941442000001</v>
      </c>
      <c r="D17" s="160">
        <v>35.33629921</v>
      </c>
      <c r="E17" s="434">
        <v>6.8445377330000001</v>
      </c>
      <c r="F17" s="434">
        <v>9.9895072046000006</v>
      </c>
      <c r="G17" s="434">
        <v>5.5812086642000001</v>
      </c>
      <c r="H17" s="434">
        <v>9.9327666498999996</v>
      </c>
      <c r="I17" s="434">
        <v>49.958128809999998</v>
      </c>
      <c r="J17" s="434">
        <v>39.739802017999999</v>
      </c>
      <c r="K17" s="434">
        <v>33.081462711</v>
      </c>
      <c r="L17" s="434">
        <v>30.333021376000001</v>
      </c>
      <c r="M17" s="434">
        <v>27.973580256000002</v>
      </c>
      <c r="N17" s="434">
        <v>33.261517656000002</v>
      </c>
      <c r="O17" s="434">
        <v>38.209582875000002</v>
      </c>
      <c r="P17" s="434">
        <v>47.494549435000003</v>
      </c>
      <c r="Q17" s="434">
        <v>58.580713725999999</v>
      </c>
      <c r="R17" s="434">
        <v>67.586572254999993</v>
      </c>
      <c r="S17" s="435">
        <v>92.302700388999995</v>
      </c>
      <c r="T17" s="434">
        <v>83.399131464999996</v>
      </c>
      <c r="U17" s="434">
        <v>90.126837037000001</v>
      </c>
      <c r="V17" s="434">
        <v>109.84926698</v>
      </c>
      <c r="W17" s="434">
        <v>105.69193500999999</v>
      </c>
      <c r="X17" s="434">
        <v>97.675985179999998</v>
      </c>
    </row>
    <row r="18" spans="1:24" s="163" customFormat="1" ht="21" hidden="1" customHeight="1" x14ac:dyDescent="0.25">
      <c r="A18" s="184" t="s">
        <v>211</v>
      </c>
      <c r="B18" s="127"/>
      <c r="C18" s="160">
        <v>35.211429105000001</v>
      </c>
      <c r="D18" s="160">
        <v>34.381951229999999</v>
      </c>
      <c r="E18" s="434">
        <v>10.316380082</v>
      </c>
      <c r="F18" s="434">
        <v>9.5593374844000003</v>
      </c>
      <c r="G18" s="434">
        <v>5.7224049197999998</v>
      </c>
      <c r="H18" s="434">
        <v>9.0178543382999994</v>
      </c>
      <c r="I18" s="434">
        <v>49.034637035000003</v>
      </c>
      <c r="J18" s="434">
        <v>38.266794992999998</v>
      </c>
      <c r="K18" s="434">
        <v>30.918857978999998</v>
      </c>
      <c r="L18" s="434">
        <v>26.324496019000001</v>
      </c>
      <c r="M18" s="434">
        <v>28.920876016000001</v>
      </c>
      <c r="N18" s="434">
        <v>31.414394487999999</v>
      </c>
      <c r="O18" s="434">
        <v>37.331076877000001</v>
      </c>
      <c r="P18" s="434">
        <v>44.060061414000003</v>
      </c>
      <c r="Q18" s="434">
        <v>54.872905418000002</v>
      </c>
      <c r="R18" s="434">
        <v>65.625735194000001</v>
      </c>
      <c r="S18" s="435">
        <v>92.035732135999993</v>
      </c>
      <c r="T18" s="434">
        <v>87.412862267999998</v>
      </c>
      <c r="U18" s="434">
        <v>89.635336652000007</v>
      </c>
      <c r="V18" s="434">
        <v>102.55513332</v>
      </c>
      <c r="W18" s="434">
        <v>99.306274737999999</v>
      </c>
      <c r="X18" s="434">
        <v>96.768247727000002</v>
      </c>
    </row>
    <row r="19" spans="1:24" s="163" customFormat="1" ht="21" hidden="1" customHeight="1" x14ac:dyDescent="0.25">
      <c r="A19" s="184" t="s">
        <v>182</v>
      </c>
      <c r="B19" s="127"/>
      <c r="C19" s="160">
        <v>35.348879279000002</v>
      </c>
      <c r="D19" s="160">
        <v>34.921579495000003</v>
      </c>
      <c r="E19" s="434">
        <v>8.0556105649000003</v>
      </c>
      <c r="F19" s="434">
        <v>9.0899986903999999</v>
      </c>
      <c r="G19" s="434">
        <v>4.9737448443999996</v>
      </c>
      <c r="H19" s="434">
        <v>9.3831760695999993</v>
      </c>
      <c r="I19" s="434">
        <v>45.813911034999997</v>
      </c>
      <c r="J19" s="434">
        <v>44.689092398</v>
      </c>
      <c r="K19" s="434">
        <v>33.498511383</v>
      </c>
      <c r="L19" s="434">
        <v>25.982471786000001</v>
      </c>
      <c r="M19" s="434">
        <v>26.645292664999999</v>
      </c>
      <c r="N19" s="434">
        <v>32.100860412999999</v>
      </c>
      <c r="O19" s="434">
        <v>36.580479412000003</v>
      </c>
      <c r="P19" s="434">
        <v>44.686880070999997</v>
      </c>
      <c r="Q19" s="434">
        <v>54.647268762000003</v>
      </c>
      <c r="R19" s="434">
        <v>69.995560917999995</v>
      </c>
      <c r="S19" s="435">
        <v>90.310984183000002</v>
      </c>
      <c r="T19" s="434">
        <v>83.001986555000002</v>
      </c>
      <c r="U19" s="434">
        <v>97.088015533999993</v>
      </c>
      <c r="V19" s="434">
        <v>102.47379328</v>
      </c>
      <c r="W19" s="434">
        <v>87.680548305000002</v>
      </c>
      <c r="X19" s="434">
        <v>74.549188397999998</v>
      </c>
    </row>
    <row r="20" spans="1:24" s="163" customFormat="1" ht="21" customHeight="1" x14ac:dyDescent="0.25">
      <c r="A20" s="184" t="s">
        <v>183</v>
      </c>
      <c r="B20" s="127"/>
      <c r="C20" s="160">
        <v>33.156019655000001</v>
      </c>
      <c r="D20" s="160">
        <v>33.006191004000001</v>
      </c>
      <c r="E20" s="787" t="s">
        <v>859</v>
      </c>
      <c r="F20" s="434">
        <v>8.1538831898000002</v>
      </c>
      <c r="G20" s="434">
        <v>3.9170140167</v>
      </c>
      <c r="H20" s="434">
        <v>8.3050352008000008</v>
      </c>
      <c r="I20" s="434">
        <v>43.812987407000001</v>
      </c>
      <c r="J20" s="434">
        <v>36.899509041999998</v>
      </c>
      <c r="K20" s="434">
        <v>29.580963149999999</v>
      </c>
      <c r="L20" s="434">
        <v>27.960260648999999</v>
      </c>
      <c r="M20" s="434">
        <v>26.501851917</v>
      </c>
      <c r="N20" s="434">
        <v>29.398376451000001</v>
      </c>
      <c r="O20" s="434">
        <v>35.557840753999997</v>
      </c>
      <c r="P20" s="434">
        <v>44.884589306000002</v>
      </c>
      <c r="Q20" s="434">
        <v>53.463794757999999</v>
      </c>
      <c r="R20" s="434">
        <v>67.532467531999998</v>
      </c>
      <c r="S20" s="435">
        <v>83.366890764000004</v>
      </c>
      <c r="T20" s="434">
        <v>75.497587523000007</v>
      </c>
      <c r="U20" s="434">
        <v>89.729603690999994</v>
      </c>
      <c r="V20" s="434">
        <v>90.370412372999994</v>
      </c>
      <c r="W20" s="434">
        <v>88.095454015000001</v>
      </c>
      <c r="X20" s="434">
        <v>76.744972554</v>
      </c>
    </row>
    <row r="21" spans="1:24" s="163" customFormat="1" ht="21" customHeight="1" x14ac:dyDescent="0.25">
      <c r="A21" s="184" t="s">
        <v>184</v>
      </c>
      <c r="B21" s="127"/>
      <c r="C21" s="160">
        <v>29.913458748</v>
      </c>
      <c r="D21" s="160">
        <v>30.119084091000001</v>
      </c>
      <c r="E21" s="787" t="s">
        <v>859</v>
      </c>
      <c r="F21" s="434">
        <v>8.4534590545999997</v>
      </c>
      <c r="G21" s="434">
        <v>3.3925570997999999</v>
      </c>
      <c r="H21" s="434">
        <v>6.0617221872</v>
      </c>
      <c r="I21" s="434">
        <v>40.031287218000003</v>
      </c>
      <c r="J21" s="434">
        <v>33.891961348999999</v>
      </c>
      <c r="K21" s="434">
        <v>29.238309549</v>
      </c>
      <c r="L21" s="434">
        <v>25.175025755</v>
      </c>
      <c r="M21" s="434">
        <v>25.88899159</v>
      </c>
      <c r="N21" s="434">
        <v>26.825969866000001</v>
      </c>
      <c r="O21" s="434">
        <v>31.035320294000002</v>
      </c>
      <c r="P21" s="434">
        <v>39.030888114</v>
      </c>
      <c r="Q21" s="434">
        <v>43.181155744000002</v>
      </c>
      <c r="R21" s="434">
        <v>61.630519433000003</v>
      </c>
      <c r="S21" s="435">
        <v>74.397545403999999</v>
      </c>
      <c r="T21" s="434">
        <v>70.216988345999994</v>
      </c>
      <c r="U21" s="434">
        <v>75.457423297999995</v>
      </c>
      <c r="V21" s="434">
        <v>77.012950681999996</v>
      </c>
      <c r="W21" s="434">
        <v>85.878103608999993</v>
      </c>
      <c r="X21" s="434">
        <v>70.463887258</v>
      </c>
    </row>
    <row r="22" spans="1:24" s="163" customFormat="1" ht="21" customHeight="1" x14ac:dyDescent="0.25">
      <c r="A22" s="184" t="s">
        <v>185</v>
      </c>
      <c r="B22" s="127"/>
      <c r="C22" s="160">
        <v>26.715109344999998</v>
      </c>
      <c r="D22" s="160">
        <v>27.033707136</v>
      </c>
      <c r="E22" s="787" t="s">
        <v>859</v>
      </c>
      <c r="F22" s="434">
        <v>6.9691807341000001</v>
      </c>
      <c r="G22" s="434">
        <v>3.8263479854</v>
      </c>
      <c r="H22" s="434">
        <v>7.1770120305000003</v>
      </c>
      <c r="I22" s="434">
        <v>35.986217279000002</v>
      </c>
      <c r="J22" s="434">
        <v>32.197500749</v>
      </c>
      <c r="K22" s="434">
        <v>22.328398884999999</v>
      </c>
      <c r="L22" s="434">
        <v>19.336021911</v>
      </c>
      <c r="M22" s="434">
        <v>23.006504519</v>
      </c>
      <c r="N22" s="434">
        <v>23.768240842000001</v>
      </c>
      <c r="O22" s="434">
        <v>27.334308303</v>
      </c>
      <c r="P22" s="434">
        <v>35.899806279000003</v>
      </c>
      <c r="Q22" s="434">
        <v>44.587945879000003</v>
      </c>
      <c r="R22" s="434">
        <v>50.922961426000001</v>
      </c>
      <c r="S22" s="435">
        <v>67.540861379000006</v>
      </c>
      <c r="T22" s="434">
        <v>62.505780666</v>
      </c>
      <c r="U22" s="434">
        <v>67.355356263999994</v>
      </c>
      <c r="V22" s="434">
        <v>79.032103704999997</v>
      </c>
      <c r="W22" s="434">
        <v>70.736451834999997</v>
      </c>
      <c r="X22" s="434">
        <v>59.348438924</v>
      </c>
    </row>
    <row r="23" spans="1:24" s="163" customFormat="1" ht="21" customHeight="1" x14ac:dyDescent="0.25">
      <c r="A23" s="184" t="s">
        <v>186</v>
      </c>
      <c r="B23" s="127"/>
      <c r="C23" s="160">
        <v>24.580012818</v>
      </c>
      <c r="D23" s="160">
        <v>25.106211860999998</v>
      </c>
      <c r="E23" s="787" t="s">
        <v>859</v>
      </c>
      <c r="F23" s="434">
        <v>5.3794999913000003</v>
      </c>
      <c r="G23" s="434">
        <v>2.7169298691999999</v>
      </c>
      <c r="H23" s="434">
        <v>6.1388560118999997</v>
      </c>
      <c r="I23" s="434">
        <v>32.675663501999999</v>
      </c>
      <c r="J23" s="434">
        <v>28.660066732000001</v>
      </c>
      <c r="K23" s="434">
        <v>22.505547589999999</v>
      </c>
      <c r="L23" s="434">
        <v>19.714404693999999</v>
      </c>
      <c r="M23" s="434">
        <v>19.307041524999999</v>
      </c>
      <c r="N23" s="434">
        <v>22.717806973999998</v>
      </c>
      <c r="O23" s="434">
        <v>24.262923767</v>
      </c>
      <c r="P23" s="434">
        <v>30.164718617999998</v>
      </c>
      <c r="Q23" s="434">
        <v>39.465060501000004</v>
      </c>
      <c r="R23" s="434">
        <v>51.551273897999998</v>
      </c>
      <c r="S23" s="435">
        <v>63.606897404000001</v>
      </c>
      <c r="T23" s="434">
        <v>56.191254596999997</v>
      </c>
      <c r="U23" s="434">
        <v>66.186707833</v>
      </c>
      <c r="V23" s="434">
        <v>63.083595938999999</v>
      </c>
      <c r="W23" s="434">
        <v>85.119283598999999</v>
      </c>
      <c r="X23" s="434">
        <v>63.561600970000001</v>
      </c>
    </row>
    <row r="24" spans="1:24" s="163" customFormat="1" ht="21" customHeight="1" x14ac:dyDescent="0.25">
      <c r="A24" s="184" t="s">
        <v>187</v>
      </c>
      <c r="B24" s="127"/>
      <c r="C24" s="160">
        <v>23.649494982</v>
      </c>
      <c r="D24" s="160">
        <v>24.431439386000001</v>
      </c>
      <c r="E24" s="787" t="s">
        <v>859</v>
      </c>
      <c r="F24" s="434">
        <v>5.1776807441999999</v>
      </c>
      <c r="G24" s="434">
        <v>2.9625642969000001</v>
      </c>
      <c r="H24" s="434">
        <v>4.3114356142999997</v>
      </c>
      <c r="I24" s="434">
        <v>30.820711518</v>
      </c>
      <c r="J24" s="434">
        <v>31.510822756</v>
      </c>
      <c r="K24" s="434">
        <v>20.923451496999999</v>
      </c>
      <c r="L24" s="434">
        <v>20.582527979999998</v>
      </c>
      <c r="M24" s="434">
        <v>18.463735173</v>
      </c>
      <c r="N24" s="434">
        <v>21.990910423999999</v>
      </c>
      <c r="O24" s="434">
        <v>24.593506691999998</v>
      </c>
      <c r="P24" s="434">
        <v>28.685508313</v>
      </c>
      <c r="Q24" s="434">
        <v>39.67036444</v>
      </c>
      <c r="R24" s="434">
        <v>44.723073147999997</v>
      </c>
      <c r="S24" s="435">
        <v>59.628465540999997</v>
      </c>
      <c r="T24" s="434">
        <v>53.687337048000003</v>
      </c>
      <c r="U24" s="434">
        <v>61.644014523000003</v>
      </c>
      <c r="V24" s="434">
        <v>65.795221247000001</v>
      </c>
      <c r="W24" s="434">
        <v>66.421474446999994</v>
      </c>
      <c r="X24" s="434">
        <v>53.000950361999998</v>
      </c>
    </row>
    <row r="25" spans="1:24" s="163" customFormat="1" ht="21" customHeight="1" x14ac:dyDescent="0.25">
      <c r="A25" s="184" t="s">
        <v>188</v>
      </c>
      <c r="B25" s="127"/>
      <c r="C25" s="160">
        <v>20.673456049999999</v>
      </c>
      <c r="D25" s="160">
        <v>21.426857739999999</v>
      </c>
      <c r="E25" s="787" t="s">
        <v>859</v>
      </c>
      <c r="F25" s="434">
        <v>4.6278844342000003</v>
      </c>
      <c r="G25" s="434">
        <v>3.5867539937999999</v>
      </c>
      <c r="H25" s="434">
        <v>3.2971948336999999</v>
      </c>
      <c r="I25" s="434">
        <v>26.511440263000001</v>
      </c>
      <c r="J25" s="434">
        <v>24.786187834</v>
      </c>
      <c r="K25" s="434">
        <v>18.627239011</v>
      </c>
      <c r="L25" s="434">
        <v>14.721485553000001</v>
      </c>
      <c r="M25" s="434">
        <v>16.276141947999999</v>
      </c>
      <c r="N25" s="434">
        <v>18.705068641</v>
      </c>
      <c r="O25" s="434">
        <v>20.341018988999998</v>
      </c>
      <c r="P25" s="434">
        <v>25.056312784999999</v>
      </c>
      <c r="Q25" s="434">
        <v>34.843636093999997</v>
      </c>
      <c r="R25" s="434">
        <v>40.319474049</v>
      </c>
      <c r="S25" s="435">
        <v>58.028171907000001</v>
      </c>
      <c r="T25" s="434">
        <v>52.468769676000001</v>
      </c>
      <c r="U25" s="434">
        <v>58.434301445999999</v>
      </c>
      <c r="V25" s="434">
        <v>65.910922417999998</v>
      </c>
      <c r="W25" s="434">
        <v>64.049545097000006</v>
      </c>
      <c r="X25" s="434">
        <v>50.807319698999997</v>
      </c>
    </row>
    <row r="26" spans="1:24" s="163" customFormat="1" ht="21" customHeight="1" x14ac:dyDescent="0.25">
      <c r="A26" s="184" t="s">
        <v>212</v>
      </c>
      <c r="B26" s="127"/>
      <c r="C26" s="160">
        <v>18.329906894000001</v>
      </c>
      <c r="D26" s="160">
        <v>19.240381545000002</v>
      </c>
      <c r="E26" s="787" t="s">
        <v>859</v>
      </c>
      <c r="F26" s="434">
        <v>3.8352247964999999</v>
      </c>
      <c r="G26" s="434">
        <v>1.7899345193</v>
      </c>
      <c r="H26" s="434">
        <v>3.1453852573000001</v>
      </c>
      <c r="I26" s="434">
        <v>22.438216631</v>
      </c>
      <c r="J26" s="434">
        <v>24.016547401</v>
      </c>
      <c r="K26" s="434">
        <v>18.39934392</v>
      </c>
      <c r="L26" s="434">
        <v>12.098743026999999</v>
      </c>
      <c r="M26" s="434">
        <v>14.29838449</v>
      </c>
      <c r="N26" s="434">
        <v>16.030215625</v>
      </c>
      <c r="O26" s="434">
        <v>18.847635478000001</v>
      </c>
      <c r="P26" s="434">
        <v>20.196950871999999</v>
      </c>
      <c r="Q26" s="434">
        <v>26.622624300999998</v>
      </c>
      <c r="R26" s="434">
        <v>35.757948904000003</v>
      </c>
      <c r="S26" s="435">
        <v>54.936054433000002</v>
      </c>
      <c r="T26" s="434">
        <v>48.126108565000003</v>
      </c>
      <c r="U26" s="434">
        <v>55.020075577</v>
      </c>
      <c r="V26" s="434">
        <v>62.605463305000001</v>
      </c>
      <c r="W26" s="434">
        <v>62.932079627999997</v>
      </c>
      <c r="X26" s="434">
        <v>51.597507194999999</v>
      </c>
    </row>
    <row r="27" spans="1:24" s="64" customFormat="1" ht="21" customHeight="1" x14ac:dyDescent="0.25">
      <c r="A27" s="184" t="s">
        <v>213</v>
      </c>
      <c r="B27" s="127"/>
      <c r="C27" s="160">
        <v>18.453816745000001</v>
      </c>
      <c r="D27" s="160">
        <v>19.452491908999999</v>
      </c>
      <c r="E27" s="787" t="s">
        <v>859</v>
      </c>
      <c r="F27" s="434">
        <v>5.2569564035000003</v>
      </c>
      <c r="G27" s="434">
        <v>2.8280187528999998</v>
      </c>
      <c r="H27" s="434">
        <v>3.0271654117</v>
      </c>
      <c r="I27" s="434">
        <v>22.722081294999999</v>
      </c>
      <c r="J27" s="434">
        <v>22.801947507000001</v>
      </c>
      <c r="K27" s="434">
        <v>16.819219471</v>
      </c>
      <c r="L27" s="434">
        <v>14.611306534000001</v>
      </c>
      <c r="M27" s="434">
        <v>14.557524820999999</v>
      </c>
      <c r="N27" s="434">
        <v>15.149497759999999</v>
      </c>
      <c r="O27" s="434">
        <v>17.967504319</v>
      </c>
      <c r="P27" s="434">
        <v>20.849851285</v>
      </c>
      <c r="Q27" s="434">
        <v>28.791400968000001</v>
      </c>
      <c r="R27" s="434">
        <v>34.518210218</v>
      </c>
      <c r="S27" s="435">
        <v>54.527506772000002</v>
      </c>
      <c r="T27" s="455">
        <v>48.559307896</v>
      </c>
      <c r="U27" s="434">
        <v>51.535678742000002</v>
      </c>
      <c r="V27" s="434">
        <v>65.351297987999999</v>
      </c>
      <c r="W27" s="434">
        <v>60.391162184999999</v>
      </c>
      <c r="X27" s="434">
        <v>52.628413328999997</v>
      </c>
    </row>
    <row r="28" spans="1:24" s="64" customFormat="1" ht="21" customHeight="1" x14ac:dyDescent="0.25">
      <c r="A28" s="184" t="s">
        <v>189</v>
      </c>
      <c r="B28" s="127"/>
      <c r="C28" s="160">
        <v>19.527520371000001</v>
      </c>
      <c r="D28" s="160">
        <v>20.907997921</v>
      </c>
      <c r="E28" s="787" t="s">
        <v>859</v>
      </c>
      <c r="F28" s="434">
        <v>3.0054737189999998</v>
      </c>
      <c r="G28" s="434">
        <v>2.0116415644000001</v>
      </c>
      <c r="H28" s="434">
        <v>3.0314278643999999</v>
      </c>
      <c r="I28" s="434">
        <v>26.553765817999999</v>
      </c>
      <c r="J28" s="434">
        <v>23.864881750999999</v>
      </c>
      <c r="K28" s="434">
        <v>17.15011689</v>
      </c>
      <c r="L28" s="434">
        <v>16.694453902999999</v>
      </c>
      <c r="M28" s="434">
        <v>15.333322015</v>
      </c>
      <c r="N28" s="434">
        <v>16.901994434999999</v>
      </c>
      <c r="O28" s="434">
        <v>20.746887966999999</v>
      </c>
      <c r="P28" s="434">
        <v>22.483639138000001</v>
      </c>
      <c r="Q28" s="434">
        <v>27.624370441</v>
      </c>
      <c r="R28" s="434">
        <v>38.338642393000001</v>
      </c>
      <c r="S28" s="435">
        <v>57.241119603999998</v>
      </c>
      <c r="T28" s="455">
        <v>51.181699407000004</v>
      </c>
      <c r="U28" s="434">
        <v>60.435167155999999</v>
      </c>
      <c r="V28" s="434">
        <v>64.049795965000001</v>
      </c>
      <c r="W28" s="434">
        <v>62.610072547000001</v>
      </c>
      <c r="X28" s="434">
        <v>42.148150749999999</v>
      </c>
    </row>
    <row r="29" spans="1:24" s="163" customFormat="1" ht="21" customHeight="1" x14ac:dyDescent="0.25">
      <c r="A29" s="184" t="s">
        <v>214</v>
      </c>
      <c r="B29" s="127"/>
      <c r="C29" s="160">
        <v>19.363235230000001</v>
      </c>
      <c r="D29" s="160">
        <v>20.831727509</v>
      </c>
      <c r="E29" s="787" t="s">
        <v>859</v>
      </c>
      <c r="F29" s="434">
        <v>3.4239229496000001</v>
      </c>
      <c r="G29" s="434">
        <v>1.4550476264000001</v>
      </c>
      <c r="H29" s="434">
        <v>2.9685629187</v>
      </c>
      <c r="I29" s="434">
        <v>27.898910434000001</v>
      </c>
      <c r="J29" s="434">
        <v>25.101486998999999</v>
      </c>
      <c r="K29" s="434">
        <v>19.287591111000001</v>
      </c>
      <c r="L29" s="434">
        <v>16.710977771</v>
      </c>
      <c r="M29" s="434">
        <v>15.315047059999999</v>
      </c>
      <c r="N29" s="434">
        <v>15.941857398</v>
      </c>
      <c r="O29" s="434">
        <v>18.650214393999999</v>
      </c>
      <c r="P29" s="434">
        <v>22.987803092</v>
      </c>
      <c r="Q29" s="434">
        <v>28.700810001000001</v>
      </c>
      <c r="R29" s="434">
        <v>34.561285327999997</v>
      </c>
      <c r="S29" s="435">
        <v>53.671899830000001</v>
      </c>
      <c r="T29" s="434">
        <v>47.103690546000003</v>
      </c>
      <c r="U29" s="434">
        <v>55.682890196999999</v>
      </c>
      <c r="V29" s="434">
        <v>59.869851826999998</v>
      </c>
      <c r="W29" s="434">
        <v>55.336384991000003</v>
      </c>
      <c r="X29" s="434">
        <v>54.171888053000004</v>
      </c>
    </row>
    <row r="30" spans="1:24" s="163" customFormat="1" ht="21" customHeight="1" x14ac:dyDescent="0.25">
      <c r="A30" s="184" t="s">
        <v>215</v>
      </c>
      <c r="B30" s="127"/>
      <c r="C30" s="160">
        <v>18.577078934999999</v>
      </c>
      <c r="D30" s="160">
        <v>20.316818816000001</v>
      </c>
      <c r="E30" s="787" t="s">
        <v>859</v>
      </c>
      <c r="F30" s="434">
        <v>4.0019901788999999</v>
      </c>
      <c r="G30" s="434">
        <v>1.7006247415</v>
      </c>
      <c r="H30" s="434">
        <v>2.7887191969999998</v>
      </c>
      <c r="I30" s="434">
        <v>23.945566663000001</v>
      </c>
      <c r="J30" s="434">
        <v>24.110291619000002</v>
      </c>
      <c r="K30" s="434">
        <v>18.044144674999998</v>
      </c>
      <c r="L30" s="434">
        <v>15.922457631</v>
      </c>
      <c r="M30" s="434">
        <v>15.911899682</v>
      </c>
      <c r="N30" s="434">
        <v>17.702312513999999</v>
      </c>
      <c r="O30" s="434">
        <v>18.620296453000002</v>
      </c>
      <c r="P30" s="434">
        <v>22.366031159999999</v>
      </c>
      <c r="Q30" s="434">
        <v>27.019297743999999</v>
      </c>
      <c r="R30" s="434">
        <v>32.329564998999999</v>
      </c>
      <c r="S30" s="435">
        <v>51.556074225000003</v>
      </c>
      <c r="T30" s="434">
        <v>42.961714503000003</v>
      </c>
      <c r="U30" s="434">
        <v>53.706974746</v>
      </c>
      <c r="V30" s="434">
        <v>59.049366917</v>
      </c>
      <c r="W30" s="434">
        <v>62.476746716000001</v>
      </c>
      <c r="X30" s="434">
        <v>41.014545302999998</v>
      </c>
    </row>
    <row r="31" spans="1:24" s="163" customFormat="1" ht="21" customHeight="1" x14ac:dyDescent="0.25">
      <c r="A31" s="184" t="s">
        <v>216</v>
      </c>
      <c r="B31" s="127"/>
      <c r="C31" s="160">
        <v>15.821002263</v>
      </c>
      <c r="D31" s="160">
        <v>17.484497834999999</v>
      </c>
      <c r="E31" s="787" t="s">
        <v>859</v>
      </c>
      <c r="F31" s="434">
        <v>3.8622845639999999</v>
      </c>
      <c r="G31" s="434">
        <v>1.7161575518000001</v>
      </c>
      <c r="H31" s="434">
        <v>2.4738636306999999</v>
      </c>
      <c r="I31" s="434">
        <v>18.457795445999999</v>
      </c>
      <c r="J31" s="434">
        <v>20.546633582999998</v>
      </c>
      <c r="K31" s="434">
        <v>14.542498959</v>
      </c>
      <c r="L31" s="434">
        <v>13.125365606000001</v>
      </c>
      <c r="M31" s="434">
        <v>11.743498188</v>
      </c>
      <c r="N31" s="434">
        <v>15.426603098999999</v>
      </c>
      <c r="O31" s="434">
        <v>16.152837173000002</v>
      </c>
      <c r="P31" s="434">
        <v>19.087577660000001</v>
      </c>
      <c r="Q31" s="434">
        <v>21.916491099000002</v>
      </c>
      <c r="R31" s="434">
        <v>30.483961834999999</v>
      </c>
      <c r="S31" s="435">
        <v>46.435061537999999</v>
      </c>
      <c r="T31" s="434">
        <v>37.952809315000003</v>
      </c>
      <c r="U31" s="434">
        <v>48.830847577999997</v>
      </c>
      <c r="V31" s="434">
        <v>55.518183217999997</v>
      </c>
      <c r="W31" s="434">
        <v>50.882682375999998</v>
      </c>
      <c r="X31" s="434">
        <v>41.303225456</v>
      </c>
    </row>
    <row r="32" spans="1:24" s="163" customFormat="1" ht="21" customHeight="1" x14ac:dyDescent="0.25">
      <c r="A32" s="184" t="s">
        <v>217</v>
      </c>
      <c r="B32" s="127"/>
      <c r="C32" s="160">
        <v>14.197548233999999</v>
      </c>
      <c r="D32" s="160">
        <v>15.853762046</v>
      </c>
      <c r="E32" s="787" t="s">
        <v>859</v>
      </c>
      <c r="F32" s="434">
        <v>3.0602636534999998</v>
      </c>
      <c r="G32" s="434">
        <v>1.4927289174</v>
      </c>
      <c r="H32" s="434">
        <v>1.6365540717</v>
      </c>
      <c r="I32" s="434">
        <v>16.799575484999998</v>
      </c>
      <c r="J32" s="434">
        <v>19.470123307000001</v>
      </c>
      <c r="K32" s="434">
        <v>11.516647788</v>
      </c>
      <c r="L32" s="434">
        <v>12.475432385</v>
      </c>
      <c r="M32" s="434">
        <v>11.174743553000001</v>
      </c>
      <c r="N32" s="434">
        <v>11.653999123</v>
      </c>
      <c r="O32" s="434">
        <v>14.287482199999999</v>
      </c>
      <c r="P32" s="434">
        <v>15.217270777</v>
      </c>
      <c r="Q32" s="434">
        <v>18.826888576999998</v>
      </c>
      <c r="R32" s="434">
        <v>27.238452314</v>
      </c>
      <c r="S32" s="435">
        <v>45.307836190000003</v>
      </c>
      <c r="T32" s="434">
        <v>36.390487129999997</v>
      </c>
      <c r="U32" s="434">
        <v>45.253069085999996</v>
      </c>
      <c r="V32" s="434">
        <v>54.722048340999997</v>
      </c>
      <c r="W32" s="434">
        <v>52.021032695000002</v>
      </c>
      <c r="X32" s="434">
        <v>45.077442032</v>
      </c>
    </row>
    <row r="33" spans="1:24" s="163" customFormat="1" ht="21" customHeight="1" x14ac:dyDescent="0.25">
      <c r="A33" s="184" t="s">
        <v>218</v>
      </c>
      <c r="B33" s="165"/>
      <c r="C33" s="160">
        <v>13.217694133</v>
      </c>
      <c r="D33" s="160">
        <v>15.009705070000001</v>
      </c>
      <c r="E33" s="787" t="s">
        <v>859</v>
      </c>
      <c r="F33" s="434">
        <v>2.5328684916999999</v>
      </c>
      <c r="G33" s="434">
        <v>1.7082091484999999</v>
      </c>
      <c r="H33" s="434">
        <v>1.9486479306</v>
      </c>
      <c r="I33" s="434">
        <v>14.018637965</v>
      </c>
      <c r="J33" s="434">
        <v>17.201740840999999</v>
      </c>
      <c r="K33" s="434">
        <v>12.267425828</v>
      </c>
      <c r="L33" s="434">
        <v>11.388224576000001</v>
      </c>
      <c r="M33" s="434">
        <v>10.582649249999999</v>
      </c>
      <c r="N33" s="434">
        <v>11.957415586</v>
      </c>
      <c r="O33" s="434">
        <v>11.785376715</v>
      </c>
      <c r="P33" s="434">
        <v>14.575298556</v>
      </c>
      <c r="Q33" s="434">
        <v>18.150262254000001</v>
      </c>
      <c r="R33" s="434">
        <v>23.612940349999999</v>
      </c>
      <c r="S33" s="435">
        <v>43.375663701000001</v>
      </c>
      <c r="T33" s="434">
        <v>34.979830917999998</v>
      </c>
      <c r="U33" s="434">
        <v>42.681876936000002</v>
      </c>
      <c r="V33" s="434">
        <v>51.063348826999999</v>
      </c>
      <c r="W33" s="434">
        <v>52.608066962000002</v>
      </c>
      <c r="X33" s="434">
        <v>42.845204043999999</v>
      </c>
    </row>
    <row r="34" spans="1:24" s="163" customFormat="1" ht="21" customHeight="1" x14ac:dyDescent="0.25">
      <c r="A34" s="184" t="s">
        <v>219</v>
      </c>
      <c r="B34" s="165"/>
      <c r="C34" s="160">
        <v>13.282964483000001</v>
      </c>
      <c r="D34" s="160">
        <v>15.189524974999999</v>
      </c>
      <c r="E34" s="787" t="s">
        <v>859</v>
      </c>
      <c r="F34" s="434">
        <v>2.4594619189000002</v>
      </c>
      <c r="G34" s="784" t="s">
        <v>859</v>
      </c>
      <c r="H34" s="434">
        <v>2.5150197974999999</v>
      </c>
      <c r="I34" s="434">
        <v>17.728292837000001</v>
      </c>
      <c r="J34" s="434">
        <v>17.628561796</v>
      </c>
      <c r="K34" s="434">
        <v>13.446113917</v>
      </c>
      <c r="L34" s="434">
        <v>9.5233251661999994</v>
      </c>
      <c r="M34" s="434">
        <v>10.17600032</v>
      </c>
      <c r="N34" s="434">
        <v>11.740864642</v>
      </c>
      <c r="O34" s="434">
        <v>11.967426554999999</v>
      </c>
      <c r="P34" s="434">
        <v>14.931611522000001</v>
      </c>
      <c r="Q34" s="434">
        <v>18.694809194000001</v>
      </c>
      <c r="R34" s="434">
        <v>21.568148901000001</v>
      </c>
      <c r="S34" s="435">
        <v>41.936766876999997</v>
      </c>
      <c r="T34" s="434">
        <v>31.980278827999999</v>
      </c>
      <c r="U34" s="434">
        <v>39.015860181999997</v>
      </c>
      <c r="V34" s="434">
        <v>52.555326563000001</v>
      </c>
      <c r="W34" s="434">
        <v>52.977310854999999</v>
      </c>
      <c r="X34" s="434">
        <v>42.473887226999999</v>
      </c>
    </row>
    <row r="35" spans="1:24" s="163" customFormat="1" ht="21" customHeight="1" x14ac:dyDescent="0.25">
      <c r="A35" s="184" t="s">
        <v>220</v>
      </c>
      <c r="B35" s="165"/>
      <c r="C35" s="160">
        <v>12.933352235999999</v>
      </c>
      <c r="D35" s="160">
        <v>14.961076625</v>
      </c>
      <c r="E35" s="787" t="s">
        <v>859</v>
      </c>
      <c r="F35" s="784" t="s">
        <v>859</v>
      </c>
      <c r="G35" s="784" t="s">
        <v>859</v>
      </c>
      <c r="H35" s="784" t="s">
        <v>859</v>
      </c>
      <c r="I35" s="434">
        <v>17.202874681000001</v>
      </c>
      <c r="J35" s="434">
        <v>20.120724345999999</v>
      </c>
      <c r="K35" s="434">
        <v>11.185267312000001</v>
      </c>
      <c r="L35" s="434">
        <v>10.414157726999999</v>
      </c>
      <c r="M35" s="434">
        <v>9.9001841434000006</v>
      </c>
      <c r="N35" s="434">
        <v>10.959631843</v>
      </c>
      <c r="O35" s="434">
        <v>11.599204955999999</v>
      </c>
      <c r="P35" s="434">
        <v>13.067887676</v>
      </c>
      <c r="Q35" s="434">
        <v>16.914813477999999</v>
      </c>
      <c r="R35" s="434">
        <v>24.425656564000001</v>
      </c>
      <c r="S35" s="435">
        <v>41.346516905000001</v>
      </c>
      <c r="T35" s="434">
        <v>33.666623784999999</v>
      </c>
      <c r="U35" s="434">
        <v>41.400143763000003</v>
      </c>
      <c r="V35" s="434">
        <v>42.763012603999996</v>
      </c>
      <c r="W35" s="434">
        <v>51.793239219999997</v>
      </c>
      <c r="X35" s="434">
        <v>45.401866255999998</v>
      </c>
    </row>
    <row r="36" spans="1:24" s="163" customFormat="1" ht="21" customHeight="1" x14ac:dyDescent="0.25">
      <c r="A36" s="184" t="s">
        <v>102</v>
      </c>
      <c r="B36" s="165"/>
      <c r="C36" s="160">
        <v>11.948421912000001</v>
      </c>
      <c r="D36" s="160">
        <v>14.142449923999999</v>
      </c>
      <c r="E36" s="787" t="s">
        <v>859</v>
      </c>
      <c r="F36" s="784" t="s">
        <v>859</v>
      </c>
      <c r="G36" s="784" t="s">
        <v>859</v>
      </c>
      <c r="H36" s="434">
        <v>2.1458199070999999</v>
      </c>
      <c r="I36" s="434">
        <v>14.932947349000001</v>
      </c>
      <c r="J36" s="434">
        <v>16.896608596</v>
      </c>
      <c r="K36" s="434">
        <v>10.55584605</v>
      </c>
      <c r="L36" s="434">
        <v>8.9609837781999993</v>
      </c>
      <c r="M36" s="434">
        <v>8.6582903533</v>
      </c>
      <c r="N36" s="434">
        <v>9.8932776265999998</v>
      </c>
      <c r="O36" s="434">
        <v>10.580076499</v>
      </c>
      <c r="P36" s="434">
        <v>13.849699978</v>
      </c>
      <c r="Q36" s="434">
        <v>16.64328901</v>
      </c>
      <c r="R36" s="434">
        <v>22.279674148000002</v>
      </c>
      <c r="S36" s="435">
        <v>39.973473212999998</v>
      </c>
      <c r="T36" s="434">
        <v>30.298542545</v>
      </c>
      <c r="U36" s="434">
        <v>38.287952007999998</v>
      </c>
      <c r="V36" s="434">
        <v>50.358706654000002</v>
      </c>
      <c r="W36" s="434">
        <v>48.669047814999999</v>
      </c>
      <c r="X36" s="434">
        <v>39.064227486</v>
      </c>
    </row>
    <row r="37" spans="1:24" s="163" customFormat="1" ht="21" customHeight="1" x14ac:dyDescent="0.25">
      <c r="A37" s="184" t="s">
        <v>71</v>
      </c>
      <c r="B37" s="165"/>
      <c r="C37" s="160">
        <v>11.183436357</v>
      </c>
      <c r="D37" s="160">
        <v>13.403488106999999</v>
      </c>
      <c r="E37" s="787" t="s">
        <v>859</v>
      </c>
      <c r="F37" s="784" t="s">
        <v>859</v>
      </c>
      <c r="G37" s="784" t="s">
        <v>859</v>
      </c>
      <c r="H37" s="434">
        <v>1.8660915123999999</v>
      </c>
      <c r="I37" s="434">
        <v>13.554077776</v>
      </c>
      <c r="J37" s="434">
        <v>16.039185346</v>
      </c>
      <c r="K37" s="434">
        <v>9.4042215969999994</v>
      </c>
      <c r="L37" s="434">
        <v>8.7338873348000003</v>
      </c>
      <c r="M37" s="434">
        <v>7.0554723349000001</v>
      </c>
      <c r="N37" s="434">
        <v>7.0081746525000002</v>
      </c>
      <c r="O37" s="434">
        <v>10.13060711</v>
      </c>
      <c r="P37" s="434">
        <v>13.074275391</v>
      </c>
      <c r="Q37" s="434">
        <v>14.130460381000001</v>
      </c>
      <c r="R37" s="434">
        <v>20.765408441000002</v>
      </c>
      <c r="S37" s="435">
        <v>40.192212456999997</v>
      </c>
      <c r="T37" s="434">
        <v>28.448153241</v>
      </c>
      <c r="U37" s="434">
        <v>41.031737976999999</v>
      </c>
      <c r="V37" s="434">
        <v>49.759527884999997</v>
      </c>
      <c r="W37" s="434">
        <v>47.974526054000002</v>
      </c>
      <c r="X37" s="434">
        <v>42.138368012000001</v>
      </c>
    </row>
    <row r="38" spans="1:24" s="163" customFormat="1" ht="21" customHeight="1" x14ac:dyDescent="0.25">
      <c r="A38" s="184" t="s">
        <v>72</v>
      </c>
      <c r="B38" s="165"/>
      <c r="C38" s="160">
        <v>11.060612128944255</v>
      </c>
      <c r="D38" s="160">
        <v>13.395355037796479</v>
      </c>
      <c r="E38" s="787" t="s">
        <v>859</v>
      </c>
      <c r="F38" s="784" t="s">
        <v>859</v>
      </c>
      <c r="G38" s="784" t="s">
        <v>859</v>
      </c>
      <c r="H38" s="784" t="s">
        <v>859</v>
      </c>
      <c r="I38" s="434">
        <v>15.415872429427665</v>
      </c>
      <c r="J38" s="434">
        <v>14.492640941710661</v>
      </c>
      <c r="K38" s="434">
        <v>9.495247443682084</v>
      </c>
      <c r="L38" s="434">
        <v>8.0910987360296627</v>
      </c>
      <c r="M38" s="434">
        <v>7.3177427885052078</v>
      </c>
      <c r="N38" s="434">
        <v>8.4756818561410885</v>
      </c>
      <c r="O38" s="434">
        <v>9.1856688436701823</v>
      </c>
      <c r="P38" s="434">
        <v>11.02808521390738</v>
      </c>
      <c r="Q38" s="434">
        <v>13.689770908764757</v>
      </c>
      <c r="R38" s="434">
        <v>21.550188723651083</v>
      </c>
      <c r="S38" s="435">
        <v>39.723094054692119</v>
      </c>
      <c r="T38" s="455">
        <v>26.89916552274849</v>
      </c>
      <c r="U38" s="434">
        <v>42.002501514168678</v>
      </c>
      <c r="V38" s="434">
        <v>47.575394306936509</v>
      </c>
      <c r="W38" s="434">
        <v>48.51809987385294</v>
      </c>
      <c r="X38" s="434">
        <v>44.571281985506317</v>
      </c>
    </row>
    <row r="39" spans="1:24" s="163" customFormat="1" ht="21" customHeight="1" x14ac:dyDescent="0.25">
      <c r="A39" s="184" t="s">
        <v>73</v>
      </c>
      <c r="B39" s="165"/>
      <c r="C39" s="161">
        <v>10.049016146225538</v>
      </c>
      <c r="D39" s="161">
        <v>12.453696340823146</v>
      </c>
      <c r="E39" s="787" t="s">
        <v>859</v>
      </c>
      <c r="F39" s="784" t="s">
        <v>859</v>
      </c>
      <c r="G39" s="784" t="s">
        <v>859</v>
      </c>
      <c r="H39" s="784" t="s">
        <v>859</v>
      </c>
      <c r="I39" s="434">
        <v>14.050733753176328</v>
      </c>
      <c r="J39" s="434">
        <v>13.052209459371269</v>
      </c>
      <c r="K39" s="434">
        <v>7.8624659712472766</v>
      </c>
      <c r="L39" s="434">
        <v>7.8169164283628785</v>
      </c>
      <c r="M39" s="434">
        <v>6.3289546435714641</v>
      </c>
      <c r="N39" s="434">
        <v>7.9984562420120309</v>
      </c>
      <c r="O39" s="434">
        <v>8.7942440044427226</v>
      </c>
      <c r="P39" s="434">
        <v>10.738702524316349</v>
      </c>
      <c r="Q39" s="434">
        <v>12.575405346749417</v>
      </c>
      <c r="R39" s="456">
        <v>18.267321009744705</v>
      </c>
      <c r="S39" s="435">
        <v>37.339473757013984</v>
      </c>
      <c r="T39" s="434">
        <v>25.611876965318153</v>
      </c>
      <c r="U39" s="434">
        <v>36.26589454780872</v>
      </c>
      <c r="V39" s="434">
        <v>48.503609159007368</v>
      </c>
      <c r="W39" s="434">
        <v>50.535177954158861</v>
      </c>
      <c r="X39" s="434">
        <v>38.342400656953259</v>
      </c>
    </row>
    <row r="40" spans="1:24" s="457" customFormat="1" ht="21" customHeight="1" x14ac:dyDescent="0.25">
      <c r="A40" s="67" t="s">
        <v>319</v>
      </c>
      <c r="B40" s="165"/>
      <c r="C40" s="160">
        <v>10.137663536906347</v>
      </c>
      <c r="D40" s="160">
        <v>12.604213864252532</v>
      </c>
      <c r="E40" s="787" t="s">
        <v>859</v>
      </c>
      <c r="F40" s="784" t="s">
        <v>859</v>
      </c>
      <c r="G40" s="784" t="s">
        <v>859</v>
      </c>
      <c r="H40" s="784" t="s">
        <v>859</v>
      </c>
      <c r="I40" s="434">
        <v>13.903035189331737</v>
      </c>
      <c r="J40" s="434">
        <v>13.075509197686756</v>
      </c>
      <c r="K40" s="434">
        <v>9.2207407704775708</v>
      </c>
      <c r="L40" s="434">
        <v>8.2485617248827907</v>
      </c>
      <c r="M40" s="434">
        <v>7.0578143577660386</v>
      </c>
      <c r="N40" s="434">
        <v>7.303338926104872</v>
      </c>
      <c r="O40" s="434">
        <v>9.0185593753253848</v>
      </c>
      <c r="P40" s="434">
        <v>9.4043091506332548</v>
      </c>
      <c r="Q40" s="434">
        <v>13.050933270520947</v>
      </c>
      <c r="R40" s="434">
        <v>16.136656660421302</v>
      </c>
      <c r="S40" s="435">
        <v>37.090441783226389</v>
      </c>
      <c r="T40" s="434">
        <v>23.290943497984713</v>
      </c>
      <c r="U40" s="434">
        <v>35.861386774768825</v>
      </c>
      <c r="V40" s="434">
        <v>52.089133803304769</v>
      </c>
      <c r="W40" s="434">
        <v>51.483913864048837</v>
      </c>
      <c r="X40" s="434">
        <v>40.427093607358302</v>
      </c>
    </row>
    <row r="41" spans="1:24" s="457" customFormat="1" ht="21" customHeight="1" x14ac:dyDescent="0.25">
      <c r="A41" s="67" t="s">
        <v>320</v>
      </c>
      <c r="B41" s="165"/>
      <c r="C41" s="160">
        <v>10.093965376403684</v>
      </c>
      <c r="D41" s="160">
        <v>12.757093915326816</v>
      </c>
      <c r="E41" s="787" t="s">
        <v>859</v>
      </c>
      <c r="F41" s="784" t="s">
        <v>859</v>
      </c>
      <c r="G41" s="784" t="s">
        <v>859</v>
      </c>
      <c r="H41" s="784" t="s">
        <v>859</v>
      </c>
      <c r="I41" s="434">
        <v>13.176513723625488</v>
      </c>
      <c r="J41" s="434">
        <v>14.784018227824827</v>
      </c>
      <c r="K41" s="434">
        <v>6.9067498546315829</v>
      </c>
      <c r="L41" s="434">
        <v>6.6072929576024375</v>
      </c>
      <c r="M41" s="434">
        <v>8.0734268324771321</v>
      </c>
      <c r="N41" s="434">
        <v>8.5455200381627776</v>
      </c>
      <c r="O41" s="434">
        <v>8.0854994817304835</v>
      </c>
      <c r="P41" s="434">
        <v>9.9103250236514757</v>
      </c>
      <c r="Q41" s="434">
        <v>13.579342945742637</v>
      </c>
      <c r="R41" s="434">
        <v>15.689380872157376</v>
      </c>
      <c r="S41" s="435">
        <v>36.867845872950582</v>
      </c>
      <c r="T41" s="434">
        <v>25.636895252346097</v>
      </c>
      <c r="U41" s="434">
        <v>35.099021448167854</v>
      </c>
      <c r="V41" s="434">
        <v>51.015881465708453</v>
      </c>
      <c r="W41" s="434">
        <v>48.349193141030781</v>
      </c>
      <c r="X41" s="434">
        <v>41.095342573809582</v>
      </c>
    </row>
    <row r="42" spans="1:24" s="457" customFormat="1" ht="21" customHeight="1" x14ac:dyDescent="0.25">
      <c r="A42" s="67" t="s">
        <v>103</v>
      </c>
      <c r="B42" s="165"/>
      <c r="C42" s="160">
        <v>9.669401709788163</v>
      </c>
      <c r="D42" s="160">
        <v>12.345166181479582</v>
      </c>
      <c r="E42" s="787">
        <v>0</v>
      </c>
      <c r="F42" s="784" t="s">
        <v>859</v>
      </c>
      <c r="G42" s="784" t="s">
        <v>859</v>
      </c>
      <c r="H42" s="784" t="s">
        <v>859</v>
      </c>
      <c r="I42" s="434">
        <v>12.629201778400851</v>
      </c>
      <c r="J42" s="434">
        <v>12.892408741179523</v>
      </c>
      <c r="K42" s="434">
        <v>9.7831475002656099</v>
      </c>
      <c r="L42" s="434">
        <v>6.8133468683855627</v>
      </c>
      <c r="M42" s="434">
        <v>7.2037560186518075</v>
      </c>
      <c r="N42" s="434">
        <v>6.9875671593872006</v>
      </c>
      <c r="O42" s="434">
        <v>7.6978627631672216</v>
      </c>
      <c r="P42" s="434">
        <v>9.1111326310850576</v>
      </c>
      <c r="Q42" s="434">
        <v>12.239891912339113</v>
      </c>
      <c r="R42" s="434">
        <v>16.49172836749068</v>
      </c>
      <c r="S42" s="435">
        <v>34.708491941392488</v>
      </c>
      <c r="T42" s="434">
        <v>20.389357703620927</v>
      </c>
      <c r="U42" s="434">
        <v>37.993491672504575</v>
      </c>
      <c r="V42" s="434">
        <v>46.749452154857558</v>
      </c>
      <c r="W42" s="434">
        <v>51.961805598513401</v>
      </c>
      <c r="X42" s="434">
        <v>39.005884278090583</v>
      </c>
    </row>
    <row r="43" spans="1:24" s="457" customFormat="1" ht="21" customHeight="1" x14ac:dyDescent="0.25">
      <c r="A43" s="67" t="s">
        <v>317</v>
      </c>
      <c r="B43" s="165"/>
      <c r="C43" s="160">
        <v>9.2489339531564649</v>
      </c>
      <c r="D43" s="160">
        <v>11.925736733682681</v>
      </c>
      <c r="E43" s="787" t="s">
        <v>859</v>
      </c>
      <c r="F43" s="784" t="s">
        <v>859</v>
      </c>
      <c r="G43" s="784" t="s">
        <v>859</v>
      </c>
      <c r="H43" s="784" t="s">
        <v>859</v>
      </c>
      <c r="I43" s="434">
        <v>14.383421590526535</v>
      </c>
      <c r="J43" s="434">
        <v>12.323887410529556</v>
      </c>
      <c r="K43" s="434">
        <v>7.795824244701568</v>
      </c>
      <c r="L43" s="434">
        <v>6.2825870708053726</v>
      </c>
      <c r="M43" s="434">
        <v>6.2329614584325563</v>
      </c>
      <c r="N43" s="434">
        <v>6.429485517712461</v>
      </c>
      <c r="O43" s="434">
        <v>6.777614156587533</v>
      </c>
      <c r="P43" s="434">
        <v>8.7402496743020173</v>
      </c>
      <c r="Q43" s="434">
        <v>12.287856196974335</v>
      </c>
      <c r="R43" s="434">
        <v>13.66970990617636</v>
      </c>
      <c r="S43" s="435">
        <v>34.002571355688488</v>
      </c>
      <c r="T43" s="434">
        <v>19.939786309476645</v>
      </c>
      <c r="U43" s="434">
        <v>32.554977381481578</v>
      </c>
      <c r="V43" s="434">
        <v>43.123348412789198</v>
      </c>
      <c r="W43" s="434">
        <v>58.804616879554516</v>
      </c>
      <c r="X43" s="434">
        <v>44.614891776463828</v>
      </c>
    </row>
    <row r="44" spans="1:24" s="457" customFormat="1" ht="21" customHeight="1" x14ac:dyDescent="0.25">
      <c r="A44" s="67" t="s">
        <v>291</v>
      </c>
      <c r="B44" s="165"/>
      <c r="C44" s="160">
        <v>9.0248751149390998</v>
      </c>
      <c r="D44" s="160">
        <v>11.7716011690777</v>
      </c>
      <c r="E44" s="787" t="s">
        <v>859</v>
      </c>
      <c r="F44" s="784" t="s">
        <v>859</v>
      </c>
      <c r="G44" s="784" t="s">
        <v>859</v>
      </c>
      <c r="H44" s="784" t="s">
        <v>859</v>
      </c>
      <c r="I44" s="434">
        <v>12.9537604725133</v>
      </c>
      <c r="J44" s="434">
        <v>14.2240514086464</v>
      </c>
      <c r="K44" s="434">
        <v>7.6081977707356998</v>
      </c>
      <c r="L44" s="434">
        <v>4.5310447362003998</v>
      </c>
      <c r="M44" s="434">
        <v>6.9962342121554002</v>
      </c>
      <c r="N44" s="434">
        <v>6.9157384918728999</v>
      </c>
      <c r="O44" s="434">
        <v>6.9013405288294001</v>
      </c>
      <c r="P44" s="434">
        <v>7.6778845715671</v>
      </c>
      <c r="Q44" s="434">
        <v>11.2254433160288</v>
      </c>
      <c r="R44" s="434">
        <v>14.3345356750007</v>
      </c>
      <c r="S44" s="435">
        <v>32.402715444924702</v>
      </c>
      <c r="T44" s="434">
        <v>20.174448812822199</v>
      </c>
      <c r="U44" s="434">
        <v>31.482835687203899</v>
      </c>
      <c r="V44" s="434">
        <v>45.4042017248589</v>
      </c>
      <c r="W44" s="434">
        <v>48.163038766659199</v>
      </c>
      <c r="X44" s="434">
        <v>40.933895525649</v>
      </c>
    </row>
    <row r="45" spans="1:24" s="457" customFormat="1" ht="21" customHeight="1" x14ac:dyDescent="0.25">
      <c r="A45" s="67" t="s">
        <v>533</v>
      </c>
      <c r="B45" s="165"/>
      <c r="C45" s="160">
        <v>8.7298971781155004</v>
      </c>
      <c r="D45" s="160">
        <v>11.176790795233099</v>
      </c>
      <c r="E45" s="787" t="s">
        <v>859</v>
      </c>
      <c r="F45" s="784" t="s">
        <v>859</v>
      </c>
      <c r="G45" s="784" t="s">
        <v>859</v>
      </c>
      <c r="H45" s="784" t="s">
        <v>859</v>
      </c>
      <c r="I45" s="434">
        <v>14.1197783461211</v>
      </c>
      <c r="J45" s="434">
        <v>13.083952737474601</v>
      </c>
      <c r="K45" s="434">
        <v>8.3415520617901997</v>
      </c>
      <c r="L45" s="434">
        <v>5.2371580782532003</v>
      </c>
      <c r="M45" s="434">
        <v>6.8204338014152004</v>
      </c>
      <c r="N45" s="434">
        <v>6.6753496027543999</v>
      </c>
      <c r="O45" s="434">
        <v>7.5240678929213001</v>
      </c>
      <c r="P45" s="434">
        <v>9.0949290191007002</v>
      </c>
      <c r="Q45" s="434">
        <v>10.3308282906436</v>
      </c>
      <c r="R45" s="434">
        <v>14.2836695104064</v>
      </c>
      <c r="S45" s="435">
        <v>26.843212343011199</v>
      </c>
      <c r="T45" s="434">
        <v>17.792744750710899</v>
      </c>
      <c r="U45" s="434">
        <v>22.957401554558899</v>
      </c>
      <c r="V45" s="434">
        <v>34.361574825335801</v>
      </c>
      <c r="W45" s="434">
        <v>45.705857415388998</v>
      </c>
      <c r="X45" s="434">
        <v>36.591568570769901</v>
      </c>
    </row>
    <row r="46" spans="1:24" ht="21" customHeight="1" x14ac:dyDescent="0.25">
      <c r="A46" s="67" t="s">
        <v>567</v>
      </c>
      <c r="B46" s="165"/>
      <c r="C46" s="160">
        <v>8.9566089548867005</v>
      </c>
      <c r="D46" s="160">
        <v>11.865363332047901</v>
      </c>
      <c r="E46" s="787">
        <v>0</v>
      </c>
      <c r="F46" s="784" t="s">
        <v>859</v>
      </c>
      <c r="G46" s="784" t="s">
        <v>859</v>
      </c>
      <c r="H46" s="784" t="s">
        <v>859</v>
      </c>
      <c r="I46" s="434">
        <v>15.798265443385301</v>
      </c>
      <c r="J46" s="434">
        <v>12.2717632502559</v>
      </c>
      <c r="K46" s="434">
        <v>7.6653171729179004</v>
      </c>
      <c r="L46" s="434">
        <v>6.0460101371436998</v>
      </c>
      <c r="M46" s="434">
        <v>5.8658435126528996</v>
      </c>
      <c r="N46" s="434">
        <v>7.5352215467415</v>
      </c>
      <c r="O46" s="434">
        <v>6.3378376069647997</v>
      </c>
      <c r="P46" s="434">
        <v>10.3721721385982</v>
      </c>
      <c r="Q46" s="434">
        <v>13.455388160148001</v>
      </c>
      <c r="R46" s="434">
        <v>13.710011485812201</v>
      </c>
      <c r="S46" s="435">
        <v>28.985052136956</v>
      </c>
      <c r="T46" s="434">
        <v>20.1001760288143</v>
      </c>
      <c r="U46" s="434">
        <v>26.652177856996602</v>
      </c>
      <c r="V46" s="434">
        <v>37.970526661467098</v>
      </c>
      <c r="W46" s="434">
        <v>44.151489143579603</v>
      </c>
      <c r="X46" s="434">
        <v>36.974035343816503</v>
      </c>
    </row>
    <row r="47" spans="1:24" ht="21" customHeight="1" x14ac:dyDescent="0.25">
      <c r="A47" s="742" t="s">
        <v>601</v>
      </c>
      <c r="B47" s="165"/>
      <c r="C47" s="160">
        <v>9.1381155374521992</v>
      </c>
      <c r="D47" s="160">
        <v>12.158059398931799</v>
      </c>
      <c r="E47" s="787" t="s">
        <v>859</v>
      </c>
      <c r="F47" s="784" t="s">
        <v>859</v>
      </c>
      <c r="G47" s="784" t="s">
        <v>859</v>
      </c>
      <c r="H47" s="784" t="s">
        <v>859</v>
      </c>
      <c r="I47" s="434">
        <v>15.495734368678001</v>
      </c>
      <c r="J47" s="434">
        <v>13.465232431350801</v>
      </c>
      <c r="K47" s="434">
        <v>8.4110881080595004</v>
      </c>
      <c r="L47" s="434">
        <v>5.2163906536105999</v>
      </c>
      <c r="M47" s="434">
        <v>6.4429711249518</v>
      </c>
      <c r="N47" s="434">
        <v>7.0783067593593003</v>
      </c>
      <c r="O47" s="434">
        <v>7.7421498498480004</v>
      </c>
      <c r="P47" s="434">
        <v>8.0356670438336995</v>
      </c>
      <c r="Q47" s="434">
        <v>11.008190149635601</v>
      </c>
      <c r="R47" s="434">
        <v>16.136928756324</v>
      </c>
      <c r="S47" s="435">
        <v>29.584464720406501</v>
      </c>
      <c r="T47" s="434">
        <v>20.392896540368199</v>
      </c>
      <c r="U47" s="434">
        <v>26.5802564607657</v>
      </c>
      <c r="V47" s="434">
        <v>37.8132270018898</v>
      </c>
      <c r="W47" s="434">
        <v>46.152922122739398</v>
      </c>
      <c r="X47" s="434">
        <v>40.194589098991003</v>
      </c>
    </row>
    <row r="48" spans="1:24" ht="21" customHeight="1" x14ac:dyDescent="0.25">
      <c r="A48" s="762" t="s">
        <v>761</v>
      </c>
      <c r="B48" s="166"/>
      <c r="C48" s="433">
        <v>8.5745353988065993</v>
      </c>
      <c r="D48" s="433">
        <v>11.691419484841999</v>
      </c>
      <c r="E48" s="785" t="s">
        <v>859</v>
      </c>
      <c r="F48" s="786" t="s">
        <v>859</v>
      </c>
      <c r="G48" s="786" t="s">
        <v>859</v>
      </c>
      <c r="H48" s="786" t="s">
        <v>859</v>
      </c>
      <c r="I48" s="458">
        <v>12.8701759996568</v>
      </c>
      <c r="J48" s="458">
        <v>11.782354168983099</v>
      </c>
      <c r="K48" s="458">
        <v>7.2626155230227996</v>
      </c>
      <c r="L48" s="458">
        <v>6.0021363854196998</v>
      </c>
      <c r="M48" s="458">
        <v>6.1690257535233997</v>
      </c>
      <c r="N48" s="458">
        <v>7.5766396037519002</v>
      </c>
      <c r="O48" s="458">
        <v>8.3171149591629998</v>
      </c>
      <c r="P48" s="458">
        <v>9.5135743609741006</v>
      </c>
      <c r="Q48" s="458">
        <v>10.875904799204299</v>
      </c>
      <c r="R48" s="458">
        <v>13.635519163870001</v>
      </c>
      <c r="S48" s="459">
        <v>27.522021031468</v>
      </c>
      <c r="T48" s="458">
        <v>17.886948714143202</v>
      </c>
      <c r="U48" s="458">
        <v>25.5790785659789</v>
      </c>
      <c r="V48" s="458">
        <v>39.168058522738697</v>
      </c>
      <c r="W48" s="458">
        <v>35.412378179348202</v>
      </c>
      <c r="X48" s="458">
        <v>40.8727010540794</v>
      </c>
    </row>
    <row r="49" spans="1:2" s="21" customFormat="1" ht="16.5" x14ac:dyDescent="0.25">
      <c r="A49" s="631" t="s">
        <v>758</v>
      </c>
    </row>
    <row r="50" spans="1:2" s="21" customFormat="1" ht="16.5" x14ac:dyDescent="0.25">
      <c r="A50" s="796" t="s">
        <v>876</v>
      </c>
      <c r="B50" s="800"/>
    </row>
  </sheetData>
  <mergeCells count="1">
    <mergeCell ref="A1:X1"/>
  </mergeCells>
  <phoneticPr fontId="2" type="noConversion"/>
  <conditionalFormatting sqref="C49:X50">
    <cfRule type="cellIs" dxfId="3" priority="1" operator="equal">
      <formula>"*"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40"/>
  <dimension ref="A1:S30"/>
  <sheetViews>
    <sheetView showZeros="0" view="pageBreakPreview" zoomScaleNormal="90" zoomScaleSheetLayoutView="100" workbookViewId="0">
      <selection activeCell="K33" sqref="K33"/>
    </sheetView>
  </sheetViews>
  <sheetFormatPr defaultRowHeight="15.75" x14ac:dyDescent="0.25"/>
  <cols>
    <col min="1" max="1" width="3.375" style="21" customWidth="1"/>
    <col min="2" max="2" width="9.75" style="1" customWidth="1"/>
    <col min="3" max="3" width="18.75" style="22" customWidth="1"/>
    <col min="4" max="4" width="7" style="21" customWidth="1"/>
    <col min="5" max="5" width="8" style="21" customWidth="1"/>
    <col min="6" max="6" width="7" style="21" customWidth="1"/>
    <col min="7" max="7" width="7.25" style="21" customWidth="1"/>
    <col min="8" max="8" width="9.75" style="1" customWidth="1"/>
    <col min="9" max="9" width="18.75" style="21" customWidth="1"/>
    <col min="10" max="10" width="7" style="21" customWidth="1"/>
    <col min="11" max="11" width="8" style="21" customWidth="1"/>
    <col min="12" max="12" width="7" style="21" customWidth="1"/>
    <col min="13" max="13" width="7.25" style="21" customWidth="1"/>
    <col min="14" max="14" width="9.75" style="1" customWidth="1"/>
    <col min="15" max="15" width="18.75" style="21" customWidth="1"/>
    <col min="16" max="18" width="7" style="21" customWidth="1"/>
    <col min="19" max="19" width="7.25" style="21" customWidth="1"/>
    <col min="20" max="16384" width="9" style="21"/>
  </cols>
  <sheetData>
    <row r="1" spans="1:19" ht="25.5" x14ac:dyDescent="0.25">
      <c r="A1" s="811" t="s">
        <v>566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</row>
    <row r="2" spans="1:19" ht="9.1999999999999993" customHeight="1" x14ac:dyDescent="0.25">
      <c r="A2" s="253"/>
      <c r="B2" s="254"/>
      <c r="C2" s="255"/>
      <c r="D2" s="255"/>
      <c r="E2" s="255"/>
      <c r="F2" s="255"/>
      <c r="G2" s="255"/>
      <c r="H2" s="254"/>
      <c r="I2" s="255"/>
      <c r="J2" s="255"/>
      <c r="K2" s="255"/>
      <c r="L2" s="255"/>
      <c r="M2" s="255"/>
      <c r="N2" s="254"/>
      <c r="O2" s="255"/>
      <c r="P2" s="255"/>
      <c r="Q2" s="255"/>
      <c r="R2" s="255"/>
      <c r="S2" s="255"/>
    </row>
    <row r="3" spans="1:19" ht="16.5" x14ac:dyDescent="0.25">
      <c r="A3" s="682"/>
      <c r="B3" s="254"/>
      <c r="C3" s="257"/>
      <c r="D3" s="255"/>
      <c r="E3" s="255"/>
      <c r="F3" s="255"/>
      <c r="G3" s="255"/>
      <c r="H3" s="254"/>
      <c r="I3" s="939" t="s">
        <v>662</v>
      </c>
      <c r="J3" s="940"/>
      <c r="K3" s="255"/>
      <c r="L3" s="255"/>
      <c r="M3" s="255"/>
      <c r="N3" s="254"/>
      <c r="O3" s="255"/>
      <c r="P3" s="255"/>
      <c r="Q3" s="255"/>
      <c r="R3" s="255"/>
      <c r="S3" s="257"/>
    </row>
    <row r="4" spans="1:19" ht="22.7" customHeight="1" x14ac:dyDescent="0.25">
      <c r="S4" s="258" t="s">
        <v>106</v>
      </c>
    </row>
    <row r="5" spans="1:19" s="2" customFormat="1" ht="14.25" customHeight="1" x14ac:dyDescent="0.25">
      <c r="A5" s="310" t="s">
        <v>142</v>
      </c>
      <c r="B5" s="813" t="s">
        <v>493</v>
      </c>
      <c r="C5" s="814"/>
      <c r="D5" s="814"/>
      <c r="E5" s="814"/>
      <c r="F5" s="814"/>
      <c r="G5" s="815"/>
      <c r="H5" s="813" t="s">
        <v>494</v>
      </c>
      <c r="I5" s="814"/>
      <c r="J5" s="814"/>
      <c r="K5" s="814"/>
      <c r="L5" s="814"/>
      <c r="M5" s="815"/>
      <c r="N5" s="813" t="s">
        <v>495</v>
      </c>
      <c r="O5" s="814"/>
      <c r="P5" s="814"/>
      <c r="Q5" s="814"/>
      <c r="R5" s="814"/>
      <c r="S5" s="816"/>
    </row>
    <row r="6" spans="1:19" s="2" customFormat="1" ht="14.25" customHeight="1" x14ac:dyDescent="0.25">
      <c r="A6" s="45"/>
      <c r="B6" s="526" t="s">
        <v>1</v>
      </c>
      <c r="C6" s="44"/>
      <c r="D6" s="310" t="s">
        <v>143</v>
      </c>
      <c r="E6" s="817" t="s">
        <v>305</v>
      </c>
      <c r="F6" s="818"/>
      <c r="G6" s="310" t="s">
        <v>145</v>
      </c>
      <c r="H6" s="526" t="s">
        <v>1</v>
      </c>
      <c r="I6" s="44"/>
      <c r="J6" s="310" t="s">
        <v>143</v>
      </c>
      <c r="K6" s="817" t="s">
        <v>144</v>
      </c>
      <c r="L6" s="818"/>
      <c r="M6" s="310" t="s">
        <v>145</v>
      </c>
      <c r="N6" s="526" t="s">
        <v>1</v>
      </c>
      <c r="O6" s="44"/>
      <c r="P6" s="310" t="s">
        <v>143</v>
      </c>
      <c r="Q6" s="817" t="s">
        <v>144</v>
      </c>
      <c r="R6" s="821"/>
      <c r="S6" s="327" t="s">
        <v>145</v>
      </c>
    </row>
    <row r="7" spans="1:19" s="2" customFormat="1" ht="14.25" customHeight="1" x14ac:dyDescent="0.25">
      <c r="A7" s="45"/>
      <c r="B7" s="329" t="s">
        <v>136</v>
      </c>
      <c r="C7" s="316" t="s">
        <v>137</v>
      </c>
      <c r="D7" s="338"/>
      <c r="E7" s="819" t="s">
        <v>147</v>
      </c>
      <c r="F7" s="337" t="s">
        <v>198</v>
      </c>
      <c r="G7" s="338" t="s">
        <v>199</v>
      </c>
      <c r="H7" s="329" t="s">
        <v>136</v>
      </c>
      <c r="I7" s="316" t="s">
        <v>137</v>
      </c>
      <c r="J7" s="338"/>
      <c r="K7" s="819" t="s">
        <v>147</v>
      </c>
      <c r="L7" s="337" t="s">
        <v>198</v>
      </c>
      <c r="M7" s="338" t="s">
        <v>199</v>
      </c>
      <c r="N7" s="329" t="s">
        <v>136</v>
      </c>
      <c r="O7" s="316" t="s">
        <v>137</v>
      </c>
      <c r="P7" s="338"/>
      <c r="Q7" s="819" t="s">
        <v>147</v>
      </c>
      <c r="R7" s="337" t="s">
        <v>198</v>
      </c>
      <c r="S7" s="329" t="s">
        <v>199</v>
      </c>
    </row>
    <row r="8" spans="1:19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820"/>
      <c r="F8" s="531" t="s">
        <v>147</v>
      </c>
      <c r="G8" s="335" t="s">
        <v>2</v>
      </c>
      <c r="H8" s="334" t="s">
        <v>140</v>
      </c>
      <c r="I8" s="323"/>
      <c r="J8" s="335" t="s">
        <v>149</v>
      </c>
      <c r="K8" s="820"/>
      <c r="L8" s="531" t="s">
        <v>147</v>
      </c>
      <c r="M8" s="335" t="s">
        <v>2</v>
      </c>
      <c r="N8" s="334" t="s">
        <v>140</v>
      </c>
      <c r="O8" s="323"/>
      <c r="P8" s="335" t="s">
        <v>149</v>
      </c>
      <c r="Q8" s="820"/>
      <c r="R8" s="531" t="s">
        <v>147</v>
      </c>
      <c r="S8" s="334" t="s">
        <v>2</v>
      </c>
    </row>
    <row r="9" spans="1:19" s="2" customFormat="1" ht="29.65" customHeight="1" x14ac:dyDescent="0.25">
      <c r="A9" s="7"/>
      <c r="B9" s="3" t="s">
        <v>627</v>
      </c>
      <c r="C9" s="652" t="s">
        <v>628</v>
      </c>
      <c r="D9" s="4">
        <v>2404</v>
      </c>
      <c r="E9" s="58">
        <v>1193.2741825401699</v>
      </c>
      <c r="F9" s="5">
        <v>777.03796413990801</v>
      </c>
      <c r="G9" s="6">
        <v>100</v>
      </c>
      <c r="H9" s="3" t="s">
        <v>627</v>
      </c>
      <c r="I9" s="652" t="s">
        <v>628</v>
      </c>
      <c r="J9" s="4">
        <v>1472</v>
      </c>
      <c r="K9" s="58">
        <v>1414.1608223652599</v>
      </c>
      <c r="L9" s="5">
        <v>1000.1828426565399</v>
      </c>
      <c r="M9" s="6">
        <v>100</v>
      </c>
      <c r="N9" s="3" t="s">
        <v>627</v>
      </c>
      <c r="O9" s="652" t="s">
        <v>628</v>
      </c>
      <c r="P9" s="4">
        <v>932</v>
      </c>
      <c r="Q9" s="5">
        <v>957.14909240288603</v>
      </c>
      <c r="R9" s="5">
        <v>544.51985553403404</v>
      </c>
      <c r="S9" s="5">
        <v>100</v>
      </c>
    </row>
    <row r="10" spans="1:19" s="2" customFormat="1" ht="29.65" customHeight="1" x14ac:dyDescent="0.25">
      <c r="A10" s="7">
        <v>1</v>
      </c>
      <c r="B10" s="8" t="s">
        <v>629</v>
      </c>
      <c r="C10" s="652" t="s">
        <v>630</v>
      </c>
      <c r="D10" s="4">
        <v>481</v>
      </c>
      <c r="E10" s="58">
        <v>238.75411056648301</v>
      </c>
      <c r="F10" s="5">
        <v>146.39246713768199</v>
      </c>
      <c r="G10" s="6">
        <v>20.008319467554077</v>
      </c>
      <c r="H10" s="8" t="s">
        <v>629</v>
      </c>
      <c r="I10" s="652" t="s">
        <v>630</v>
      </c>
      <c r="J10" s="4">
        <v>286</v>
      </c>
      <c r="K10" s="58">
        <v>274.76222499759803</v>
      </c>
      <c r="L10" s="5">
        <v>179.58832566316201</v>
      </c>
      <c r="M10" s="6">
        <v>19.429347826086957</v>
      </c>
      <c r="N10" s="8" t="s">
        <v>629</v>
      </c>
      <c r="O10" s="652" t="s">
        <v>630</v>
      </c>
      <c r="P10" s="4">
        <v>195</v>
      </c>
      <c r="Q10" s="5">
        <v>200.26188092120501</v>
      </c>
      <c r="R10" s="5">
        <v>115.484342990244</v>
      </c>
      <c r="S10" s="5">
        <v>20.92274678111588</v>
      </c>
    </row>
    <row r="11" spans="1:19" s="2" customFormat="1" ht="32.25" customHeight="1" x14ac:dyDescent="0.25">
      <c r="A11" s="7">
        <v>2</v>
      </c>
      <c r="B11" s="8" t="s">
        <v>631</v>
      </c>
      <c r="C11" s="652" t="s">
        <v>632</v>
      </c>
      <c r="D11" s="4">
        <v>262</v>
      </c>
      <c r="E11" s="58">
        <v>130.049016566359</v>
      </c>
      <c r="F11" s="5">
        <v>81.110255965473897</v>
      </c>
      <c r="G11" s="6">
        <v>10.898502495840265</v>
      </c>
      <c r="H11" s="8" t="s">
        <v>631</v>
      </c>
      <c r="I11" s="652" t="s">
        <v>632</v>
      </c>
      <c r="J11" s="4">
        <v>154</v>
      </c>
      <c r="K11" s="58">
        <v>147.94889038332201</v>
      </c>
      <c r="L11" s="5">
        <v>100.684535611858</v>
      </c>
      <c r="M11" s="6">
        <v>10.461956521739131</v>
      </c>
      <c r="N11" s="8" t="s">
        <v>631</v>
      </c>
      <c r="O11" s="652" t="s">
        <v>632</v>
      </c>
      <c r="P11" s="4">
        <v>108</v>
      </c>
      <c r="Q11" s="5">
        <v>110.914272510206</v>
      </c>
      <c r="R11" s="5">
        <v>59.4039865730293</v>
      </c>
      <c r="S11" s="5">
        <v>11.587982832618026</v>
      </c>
    </row>
    <row r="12" spans="1:19" s="2" customFormat="1" ht="29.65" customHeight="1" x14ac:dyDescent="0.25">
      <c r="A12" s="7">
        <v>3</v>
      </c>
      <c r="B12" s="8" t="s">
        <v>635</v>
      </c>
      <c r="C12" s="652" t="s">
        <v>636</v>
      </c>
      <c r="D12" s="4">
        <v>207</v>
      </c>
      <c r="E12" s="58">
        <v>102.748650493268</v>
      </c>
      <c r="F12" s="5">
        <v>62.962916923587997</v>
      </c>
      <c r="G12" s="6">
        <v>8.6106489184692183</v>
      </c>
      <c r="H12" s="8" t="s">
        <v>651</v>
      </c>
      <c r="I12" s="652" t="s">
        <v>652</v>
      </c>
      <c r="J12" s="4">
        <v>120</v>
      </c>
      <c r="K12" s="58">
        <v>115.28484964934199</v>
      </c>
      <c r="L12" s="5">
        <v>84.900562256307097</v>
      </c>
      <c r="M12" s="6">
        <v>8.1521739130434785</v>
      </c>
      <c r="N12" s="8" t="s">
        <v>635</v>
      </c>
      <c r="O12" s="652" t="s">
        <v>636</v>
      </c>
      <c r="P12" s="4">
        <v>94</v>
      </c>
      <c r="Q12" s="5">
        <v>96.536496444067893</v>
      </c>
      <c r="R12" s="5">
        <v>52.301392756526297</v>
      </c>
      <c r="S12" s="5">
        <v>10.085836909871245</v>
      </c>
    </row>
    <row r="13" spans="1:19" s="2" customFormat="1" ht="29.65" customHeight="1" x14ac:dyDescent="0.25">
      <c r="A13" s="7">
        <v>4</v>
      </c>
      <c r="B13" s="8" t="s">
        <v>633</v>
      </c>
      <c r="C13" s="652" t="s">
        <v>634</v>
      </c>
      <c r="D13" s="4">
        <v>188</v>
      </c>
      <c r="E13" s="58">
        <v>93.317614940745798</v>
      </c>
      <c r="F13" s="5">
        <v>56.641459771409401</v>
      </c>
      <c r="G13" s="6">
        <v>7.8202995008319469</v>
      </c>
      <c r="H13" s="8" t="s">
        <v>635</v>
      </c>
      <c r="I13" s="652" t="s">
        <v>636</v>
      </c>
      <c r="J13" s="4">
        <v>113</v>
      </c>
      <c r="K13" s="58">
        <v>108.559900086464</v>
      </c>
      <c r="L13" s="5">
        <v>72.438316225902199</v>
      </c>
      <c r="M13" s="6">
        <v>7.6766304347826084</v>
      </c>
      <c r="N13" s="8" t="s">
        <v>633</v>
      </c>
      <c r="O13" s="652" t="s">
        <v>634</v>
      </c>
      <c r="P13" s="4">
        <v>75</v>
      </c>
      <c r="Q13" s="5">
        <v>77.0238003543095</v>
      </c>
      <c r="R13" s="5">
        <v>40.612799799562502</v>
      </c>
      <c r="S13" s="5">
        <v>8.0472103004291853</v>
      </c>
    </row>
    <row r="14" spans="1:19" s="2" customFormat="1" ht="29.65" customHeight="1" x14ac:dyDescent="0.25">
      <c r="A14" s="7">
        <v>5</v>
      </c>
      <c r="B14" s="8" t="s">
        <v>651</v>
      </c>
      <c r="C14" s="652" t="s">
        <v>652</v>
      </c>
      <c r="D14" s="4">
        <v>169</v>
      </c>
      <c r="E14" s="58">
        <v>83.886579388223595</v>
      </c>
      <c r="F14" s="5">
        <v>60.295649750280703</v>
      </c>
      <c r="G14" s="6">
        <v>7.0299500831946755</v>
      </c>
      <c r="H14" s="8" t="s">
        <v>633</v>
      </c>
      <c r="I14" s="652" t="s">
        <v>634</v>
      </c>
      <c r="J14" s="4">
        <v>113</v>
      </c>
      <c r="K14" s="58">
        <v>108.559900086464</v>
      </c>
      <c r="L14" s="5">
        <v>74.648245063691206</v>
      </c>
      <c r="M14" s="6">
        <v>7.6766304347826084</v>
      </c>
      <c r="N14" s="8" t="s">
        <v>637</v>
      </c>
      <c r="O14" s="652" t="s">
        <v>638</v>
      </c>
      <c r="P14" s="4">
        <v>62</v>
      </c>
      <c r="Q14" s="5">
        <v>63.673008292895801</v>
      </c>
      <c r="R14" s="5">
        <v>34.390028538794503</v>
      </c>
      <c r="S14" s="5">
        <v>6.6523605150214591</v>
      </c>
    </row>
    <row r="15" spans="1:19" s="2" customFormat="1" ht="29.65" customHeight="1" x14ac:dyDescent="0.25">
      <c r="A15" s="7">
        <v>6</v>
      </c>
      <c r="B15" s="8" t="s">
        <v>637</v>
      </c>
      <c r="C15" s="652" t="s">
        <v>638</v>
      </c>
      <c r="D15" s="4">
        <v>139</v>
      </c>
      <c r="E15" s="58">
        <v>68.9954706210833</v>
      </c>
      <c r="F15" s="5">
        <v>42.7337726893359</v>
      </c>
      <c r="G15" s="6">
        <v>5.7820299500831949</v>
      </c>
      <c r="H15" s="8" t="s">
        <v>641</v>
      </c>
      <c r="I15" s="652" t="s">
        <v>642</v>
      </c>
      <c r="J15" s="4">
        <v>95</v>
      </c>
      <c r="K15" s="58">
        <v>91.267172639062395</v>
      </c>
      <c r="L15" s="5">
        <v>75.457934427112406</v>
      </c>
      <c r="M15" s="6">
        <v>6.4538043478260869</v>
      </c>
      <c r="N15" s="8" t="s">
        <v>639</v>
      </c>
      <c r="O15" s="652" t="s">
        <v>640</v>
      </c>
      <c r="P15" s="4">
        <v>54</v>
      </c>
      <c r="Q15" s="5">
        <v>55.457136255102803</v>
      </c>
      <c r="R15" s="5">
        <v>28.5270281600544</v>
      </c>
      <c r="S15" s="5">
        <v>5.7939914163090132</v>
      </c>
    </row>
    <row r="16" spans="1:19" s="2" customFormat="1" ht="29.65" customHeight="1" x14ac:dyDescent="0.25">
      <c r="A16" s="7">
        <v>7</v>
      </c>
      <c r="B16" s="8" t="s">
        <v>641</v>
      </c>
      <c r="C16" s="652" t="s">
        <v>642</v>
      </c>
      <c r="D16" s="4">
        <v>126</v>
      </c>
      <c r="E16" s="58">
        <v>62.542656821989198</v>
      </c>
      <c r="F16" s="5">
        <v>51.669092573338297</v>
      </c>
      <c r="G16" s="6">
        <v>5.2412645590682194</v>
      </c>
      <c r="H16" s="8" t="s">
        <v>637</v>
      </c>
      <c r="I16" s="652" t="s">
        <v>638</v>
      </c>
      <c r="J16" s="4">
        <v>77</v>
      </c>
      <c r="K16" s="58">
        <v>73.974445191661104</v>
      </c>
      <c r="L16" s="5">
        <v>48.999433086620598</v>
      </c>
      <c r="M16" s="6">
        <v>5.2309782608695654</v>
      </c>
      <c r="N16" s="8" t="s">
        <v>651</v>
      </c>
      <c r="O16" s="652" t="s">
        <v>652</v>
      </c>
      <c r="P16" s="4">
        <v>49</v>
      </c>
      <c r="Q16" s="5">
        <v>50.322216231482201</v>
      </c>
      <c r="R16" s="5">
        <v>33.2673867529316</v>
      </c>
      <c r="S16" s="5">
        <v>5.2575107296137338</v>
      </c>
    </row>
    <row r="17" spans="1:19" s="2" customFormat="1" ht="29.65" customHeight="1" x14ac:dyDescent="0.25">
      <c r="A17" s="7">
        <v>8</v>
      </c>
      <c r="B17" s="8" t="s">
        <v>639</v>
      </c>
      <c r="C17" s="652" t="s">
        <v>640</v>
      </c>
      <c r="D17" s="4">
        <v>115</v>
      </c>
      <c r="E17" s="58">
        <v>57.082583607371099</v>
      </c>
      <c r="F17" s="5">
        <v>35.1810430060236</v>
      </c>
      <c r="G17" s="6">
        <v>4.7836938435940102</v>
      </c>
      <c r="H17" s="8" t="s">
        <v>639</v>
      </c>
      <c r="I17" s="652" t="s">
        <v>640</v>
      </c>
      <c r="J17" s="4">
        <v>61</v>
      </c>
      <c r="K17" s="58">
        <v>58.603131905082101</v>
      </c>
      <c r="L17" s="5">
        <v>40.225789120091598</v>
      </c>
      <c r="M17" s="6">
        <v>4.1440217391304346</v>
      </c>
      <c r="N17" s="8" t="s">
        <v>641</v>
      </c>
      <c r="O17" s="652" t="s">
        <v>642</v>
      </c>
      <c r="P17" s="4">
        <v>31</v>
      </c>
      <c r="Q17" s="5">
        <v>31.836504146447901</v>
      </c>
      <c r="R17" s="5">
        <v>26.354046208897</v>
      </c>
      <c r="S17" s="5">
        <v>3.3261802575107295</v>
      </c>
    </row>
    <row r="18" spans="1:19" s="2" customFormat="1" ht="29.65" customHeight="1" x14ac:dyDescent="0.25">
      <c r="A18" s="7">
        <v>9</v>
      </c>
      <c r="B18" s="8" t="s">
        <v>643</v>
      </c>
      <c r="C18" s="652" t="s">
        <v>644</v>
      </c>
      <c r="D18" s="4">
        <v>83</v>
      </c>
      <c r="E18" s="58">
        <v>41.1987342557548</v>
      </c>
      <c r="F18" s="5">
        <v>25.482322710371299</v>
      </c>
      <c r="G18" s="5">
        <v>3.4525790349417638</v>
      </c>
      <c r="H18" s="144" t="s">
        <v>643</v>
      </c>
      <c r="I18" s="652" t="s">
        <v>644</v>
      </c>
      <c r="J18" s="4">
        <v>55</v>
      </c>
      <c r="K18" s="58">
        <v>52.838889422614997</v>
      </c>
      <c r="L18" s="5">
        <v>39.5729122800212</v>
      </c>
      <c r="M18" s="6">
        <v>3.7364130434782608</v>
      </c>
      <c r="N18" s="8" t="s">
        <v>645</v>
      </c>
      <c r="O18" s="652" t="s">
        <v>646</v>
      </c>
      <c r="P18" s="4">
        <v>30</v>
      </c>
      <c r="Q18" s="5">
        <v>30.809520141723802</v>
      </c>
      <c r="R18" s="5">
        <v>17.462713837522799</v>
      </c>
      <c r="S18" s="5">
        <v>3.218884120171674</v>
      </c>
    </row>
    <row r="19" spans="1:19" s="2" customFormat="1" ht="29.65" customHeight="1" x14ac:dyDescent="0.25">
      <c r="A19" s="7">
        <v>10</v>
      </c>
      <c r="B19" s="9" t="s">
        <v>645</v>
      </c>
      <c r="C19" s="652" t="s">
        <v>646</v>
      </c>
      <c r="D19" s="4">
        <v>63</v>
      </c>
      <c r="E19" s="58">
        <v>31.271328410994599</v>
      </c>
      <c r="F19" s="5">
        <v>18.404898117098401</v>
      </c>
      <c r="G19" s="6">
        <v>2.6206322795341097</v>
      </c>
      <c r="H19" s="9" t="s">
        <v>645</v>
      </c>
      <c r="I19" s="652" t="s">
        <v>646</v>
      </c>
      <c r="J19" s="4">
        <v>33</v>
      </c>
      <c r="K19" s="58">
        <v>31.703333653569</v>
      </c>
      <c r="L19" s="5">
        <v>18.962951776338102</v>
      </c>
      <c r="M19" s="6">
        <v>2.2418478260869565</v>
      </c>
      <c r="N19" s="8" t="s">
        <v>643</v>
      </c>
      <c r="O19" s="652" t="s">
        <v>644</v>
      </c>
      <c r="P19" s="4">
        <v>28</v>
      </c>
      <c r="Q19" s="5">
        <v>28.755552132275501</v>
      </c>
      <c r="R19" s="5">
        <v>13.7182071254043</v>
      </c>
      <c r="S19" s="5">
        <v>3.0042918454935621</v>
      </c>
    </row>
    <row r="20" spans="1:19" s="2" customFormat="1" ht="29.65" customHeight="1" x14ac:dyDescent="0.25">
      <c r="A20" s="7"/>
      <c r="B20" s="9"/>
      <c r="C20" s="652" t="s">
        <v>659</v>
      </c>
      <c r="D20" s="10">
        <v>571</v>
      </c>
      <c r="E20" s="58">
        <v>283.427436867903</v>
      </c>
      <c r="F20" s="5">
        <v>196.16408549530601</v>
      </c>
      <c r="G20" s="11">
        <v>23.752079866888518</v>
      </c>
      <c r="H20" s="9"/>
      <c r="I20" s="652" t="s">
        <v>659</v>
      </c>
      <c r="J20" s="10">
        <v>365</v>
      </c>
      <c r="K20" s="58">
        <v>350.65808435008199</v>
      </c>
      <c r="L20" s="5">
        <v>264.70383714543198</v>
      </c>
      <c r="M20" s="11">
        <v>24.796195652173914</v>
      </c>
      <c r="N20" s="9"/>
      <c r="O20" s="652" t="s">
        <v>659</v>
      </c>
      <c r="P20" s="10">
        <v>206</v>
      </c>
      <c r="Q20" s="5">
        <v>211.55870497316999</v>
      </c>
      <c r="R20" s="5">
        <v>122.997922791067</v>
      </c>
      <c r="S20" s="5">
        <v>22.103004291845494</v>
      </c>
    </row>
    <row r="21" spans="1:19" s="2" customFormat="1" ht="33" customHeight="1" x14ac:dyDescent="0.25">
      <c r="A21" s="12">
        <v>11</v>
      </c>
      <c r="B21" s="147" t="s">
        <v>657</v>
      </c>
      <c r="C21" s="653" t="s">
        <v>658</v>
      </c>
      <c r="D21" s="13">
        <v>38</v>
      </c>
      <c r="E21" s="59">
        <v>18.8620711050444</v>
      </c>
      <c r="F21" s="14">
        <v>11.417332803471499</v>
      </c>
      <c r="G21" s="15">
        <v>1.5806988352745424</v>
      </c>
      <c r="H21" s="147" t="s">
        <v>660</v>
      </c>
      <c r="I21" s="653" t="s">
        <v>661</v>
      </c>
      <c r="J21" s="13">
        <v>31</v>
      </c>
      <c r="K21" s="59">
        <v>29.781919492746699</v>
      </c>
      <c r="L21" s="14">
        <v>20.7634587991862</v>
      </c>
      <c r="M21" s="14">
        <v>2.1059782608695654</v>
      </c>
      <c r="N21" s="373" t="s">
        <v>657</v>
      </c>
      <c r="O21" s="653" t="s">
        <v>658</v>
      </c>
      <c r="P21" s="409">
        <v>17</v>
      </c>
      <c r="Q21" s="803" t="s">
        <v>859</v>
      </c>
      <c r="R21" s="803" t="s">
        <v>859</v>
      </c>
      <c r="S21" s="14">
        <v>1.8240343347639485</v>
      </c>
    </row>
    <row r="22" spans="1:19" s="2" customFormat="1" ht="29.65" customHeight="1" x14ac:dyDescent="0.25">
      <c r="A22" s="7">
        <v>12</v>
      </c>
      <c r="B22" s="8" t="s">
        <v>660</v>
      </c>
      <c r="C22" s="652" t="s">
        <v>661</v>
      </c>
      <c r="D22" s="4">
        <v>36</v>
      </c>
      <c r="E22" s="58">
        <v>17.869330520568301</v>
      </c>
      <c r="F22" s="5">
        <v>12.1446312627577</v>
      </c>
      <c r="G22" s="6">
        <v>1.497504159733777</v>
      </c>
      <c r="H22" s="8" t="s">
        <v>647</v>
      </c>
      <c r="I22" s="652" t="s">
        <v>648</v>
      </c>
      <c r="J22" s="4">
        <v>28</v>
      </c>
      <c r="K22" s="58">
        <v>26.899798251513101</v>
      </c>
      <c r="L22" s="5">
        <v>20.340135024173101</v>
      </c>
      <c r="M22" s="6">
        <v>1.9021739130434783</v>
      </c>
      <c r="N22" s="144" t="s">
        <v>653</v>
      </c>
      <c r="O22" s="652" t="s">
        <v>654</v>
      </c>
      <c r="P22" s="10">
        <v>14</v>
      </c>
      <c r="Q22" s="801" t="s">
        <v>859</v>
      </c>
      <c r="R22" s="801" t="s">
        <v>859</v>
      </c>
      <c r="S22" s="5">
        <v>1.502145922746781</v>
      </c>
    </row>
    <row r="23" spans="1:19" s="2" customFormat="1" ht="29.65" customHeight="1" x14ac:dyDescent="0.25">
      <c r="A23" s="7">
        <v>13</v>
      </c>
      <c r="B23" s="8" t="s">
        <v>647</v>
      </c>
      <c r="C23" s="652" t="s">
        <v>648</v>
      </c>
      <c r="D23" s="4">
        <v>36</v>
      </c>
      <c r="E23" s="58">
        <v>17.869330520568301</v>
      </c>
      <c r="F23" s="5">
        <v>13.200561019297</v>
      </c>
      <c r="G23" s="6">
        <v>1.497504159733777</v>
      </c>
      <c r="H23" s="8" t="s">
        <v>657</v>
      </c>
      <c r="I23" s="652" t="s">
        <v>658</v>
      </c>
      <c r="J23" s="4">
        <v>21</v>
      </c>
      <c r="K23" s="58">
        <v>20.1748486886348</v>
      </c>
      <c r="L23" s="5">
        <v>13.434996729798801</v>
      </c>
      <c r="M23" s="6">
        <v>1.4266304347826086</v>
      </c>
      <c r="N23" s="8" t="s">
        <v>655</v>
      </c>
      <c r="O23" s="652" t="s">
        <v>656</v>
      </c>
      <c r="P23" s="4">
        <v>12</v>
      </c>
      <c r="Q23" s="801" t="s">
        <v>859</v>
      </c>
      <c r="R23" s="801" t="s">
        <v>859</v>
      </c>
      <c r="S23" s="5">
        <v>1.2875536480686696</v>
      </c>
    </row>
    <row r="24" spans="1:19" s="2" customFormat="1" ht="29.65" customHeight="1" x14ac:dyDescent="0.25">
      <c r="A24" s="7">
        <v>14</v>
      </c>
      <c r="B24" s="8" t="s">
        <v>655</v>
      </c>
      <c r="C24" s="652" t="s">
        <v>656</v>
      </c>
      <c r="D24" s="4">
        <v>31</v>
      </c>
      <c r="E24" s="58">
        <v>15.3874790593783</v>
      </c>
      <c r="F24" s="5">
        <v>9.0195227349605993</v>
      </c>
      <c r="G24" s="6">
        <v>1.2895174708818635</v>
      </c>
      <c r="H24" s="8" t="s">
        <v>655</v>
      </c>
      <c r="I24" s="652" t="s">
        <v>656</v>
      </c>
      <c r="J24" s="4">
        <v>19</v>
      </c>
      <c r="K24" s="801" t="s">
        <v>859</v>
      </c>
      <c r="L24" s="801" t="s">
        <v>859</v>
      </c>
      <c r="M24" s="6">
        <v>1.2907608695652173</v>
      </c>
      <c r="N24" s="8" t="s">
        <v>649</v>
      </c>
      <c r="O24" s="652" t="s">
        <v>650</v>
      </c>
      <c r="P24" s="4">
        <v>10</v>
      </c>
      <c r="Q24" s="801" t="s">
        <v>859</v>
      </c>
      <c r="R24" s="801" t="s">
        <v>859</v>
      </c>
      <c r="S24" s="5">
        <v>1.0729613733905579</v>
      </c>
    </row>
    <row r="25" spans="1:19" s="2" customFormat="1" ht="29.65" customHeight="1" x14ac:dyDescent="0.25">
      <c r="A25" s="16">
        <v>15</v>
      </c>
      <c r="B25" s="17" t="s">
        <v>653</v>
      </c>
      <c r="C25" s="654" t="s">
        <v>654</v>
      </c>
      <c r="D25" s="18">
        <v>22</v>
      </c>
      <c r="E25" s="60">
        <v>10.920146429236199</v>
      </c>
      <c r="F25" s="19">
        <v>5.8846350268918997</v>
      </c>
      <c r="G25" s="11">
        <v>0.91514143094841927</v>
      </c>
      <c r="H25" s="17" t="s">
        <v>649</v>
      </c>
      <c r="I25" s="654" t="s">
        <v>650</v>
      </c>
      <c r="J25" s="20">
        <v>10</v>
      </c>
      <c r="K25" s="802" t="s">
        <v>859</v>
      </c>
      <c r="L25" s="802" t="s">
        <v>859</v>
      </c>
      <c r="M25" s="11">
        <v>0.67934782608695654</v>
      </c>
      <c r="N25" s="131" t="s">
        <v>647</v>
      </c>
      <c r="O25" s="654" t="s">
        <v>648</v>
      </c>
      <c r="P25" s="20">
        <v>8</v>
      </c>
      <c r="Q25" s="802" t="s">
        <v>859</v>
      </c>
      <c r="R25" s="802" t="s">
        <v>859</v>
      </c>
      <c r="S25" s="19">
        <v>0.85836909871244638</v>
      </c>
    </row>
    <row r="26" spans="1:19" s="581" customFormat="1" ht="14.45" customHeight="1" x14ac:dyDescent="0.25">
      <c r="A26" s="587" t="s">
        <v>486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7"/>
    </row>
    <row r="27" spans="1:19" s="584" customFormat="1" ht="14.45" customHeight="1" x14ac:dyDescent="0.25">
      <c r="A27" s="647" t="s">
        <v>487</v>
      </c>
      <c r="B27" s="582"/>
      <c r="C27" s="583"/>
      <c r="D27" s="583"/>
      <c r="E27" s="583"/>
      <c r="F27" s="583"/>
      <c r="G27" s="583"/>
      <c r="H27" s="582"/>
      <c r="I27" s="583"/>
      <c r="J27" s="580"/>
      <c r="K27" s="580"/>
      <c r="L27" s="580"/>
      <c r="M27" s="580"/>
      <c r="N27" s="582"/>
      <c r="O27" s="583"/>
      <c r="P27" s="580"/>
      <c r="Q27" s="580"/>
      <c r="R27" s="580"/>
      <c r="S27" s="580"/>
    </row>
    <row r="28" spans="1:19" s="584" customFormat="1" ht="14.45" customHeight="1" x14ac:dyDescent="0.25">
      <c r="A28" s="647" t="s">
        <v>488</v>
      </c>
      <c r="B28" s="582"/>
      <c r="C28" s="648"/>
      <c r="D28" s="648"/>
      <c r="E28" s="648"/>
      <c r="F28" s="648"/>
      <c r="G28" s="648"/>
      <c r="H28" s="582"/>
      <c r="I28" s="648"/>
      <c r="J28" s="648"/>
      <c r="K28" s="648"/>
      <c r="L28" s="648"/>
      <c r="M28" s="648"/>
      <c r="N28" s="582"/>
      <c r="O28" s="648"/>
      <c r="P28" s="648"/>
      <c r="Q28" s="648"/>
      <c r="R28" s="648"/>
      <c r="S28" s="648"/>
    </row>
    <row r="29" spans="1:19" s="584" customFormat="1" ht="14.45" customHeight="1" x14ac:dyDescent="0.25">
      <c r="A29" s="580" t="s">
        <v>458</v>
      </c>
      <c r="B29" s="582"/>
      <c r="C29" s="648"/>
      <c r="D29" s="648"/>
      <c r="E29" s="648"/>
      <c r="F29" s="648"/>
      <c r="G29" s="648"/>
      <c r="H29" s="582"/>
      <c r="I29" s="648"/>
      <c r="J29" s="648"/>
      <c r="K29" s="648"/>
      <c r="L29" s="648"/>
      <c r="M29" s="648"/>
      <c r="N29" s="582"/>
      <c r="O29" s="648"/>
      <c r="P29" s="648"/>
      <c r="Q29" s="648"/>
      <c r="R29" s="648"/>
      <c r="S29" s="648"/>
    </row>
    <row r="30" spans="1:19" x14ac:dyDescent="0.25">
      <c r="A30" s="680" t="s">
        <v>877</v>
      </c>
      <c r="B30" s="788"/>
    </row>
  </sheetData>
  <mergeCells count="11">
    <mergeCell ref="E7:E8"/>
    <mergeCell ref="K7:K8"/>
    <mergeCell ref="Q7:Q8"/>
    <mergeCell ref="E6:F6"/>
    <mergeCell ref="K6:L6"/>
    <mergeCell ref="Q6:R6"/>
    <mergeCell ref="B5:G5"/>
    <mergeCell ref="H5:M5"/>
    <mergeCell ref="N5:S5"/>
    <mergeCell ref="I3:J3"/>
    <mergeCell ref="A1:S1"/>
  </mergeCells>
  <phoneticPr fontId="2" type="noConversion"/>
  <conditionalFormatting sqref="D30 J30 P30">
    <cfRule type="cellIs" dxfId="2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7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41"/>
  <dimension ref="A1:S26"/>
  <sheetViews>
    <sheetView showZeros="0" view="pageBreakPreview" zoomScaleNormal="90" zoomScaleSheetLayoutView="100" workbookViewId="0">
      <selection activeCell="U6" sqref="U6"/>
    </sheetView>
  </sheetViews>
  <sheetFormatPr defaultRowHeight="15.75" x14ac:dyDescent="0.25"/>
  <cols>
    <col min="1" max="1" width="3.375" style="21" customWidth="1"/>
    <col min="2" max="2" width="9.75" style="1" customWidth="1"/>
    <col min="3" max="3" width="18.75" style="22" customWidth="1"/>
    <col min="4" max="6" width="7" style="21" customWidth="1"/>
    <col min="7" max="7" width="7.25" style="21" customWidth="1"/>
    <col min="8" max="8" width="9.75" style="1" customWidth="1"/>
    <col min="9" max="9" width="18.75" style="21" customWidth="1"/>
    <col min="10" max="10" width="7" style="21" customWidth="1"/>
    <col min="11" max="11" width="8" style="21" customWidth="1"/>
    <col min="12" max="12" width="7" style="21" customWidth="1"/>
    <col min="13" max="13" width="7.25" style="21" customWidth="1"/>
    <col min="14" max="14" width="9.75" style="1" customWidth="1"/>
    <col min="15" max="15" width="18.75" style="21" customWidth="1"/>
    <col min="16" max="18" width="7" style="21" customWidth="1"/>
    <col min="19" max="19" width="7.25" style="21" customWidth="1"/>
    <col min="20" max="16384" width="9" style="21"/>
  </cols>
  <sheetData>
    <row r="1" spans="1:19" ht="25.5" x14ac:dyDescent="0.25">
      <c r="A1" s="811" t="s">
        <v>107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</row>
    <row r="2" spans="1:19" ht="9.1999999999999993" customHeight="1" x14ac:dyDescent="0.25">
      <c r="A2" s="253"/>
      <c r="B2" s="254"/>
      <c r="C2" s="255"/>
      <c r="D2" s="255"/>
      <c r="E2" s="255"/>
      <c r="F2" s="255"/>
      <c r="G2" s="255"/>
      <c r="H2" s="254"/>
      <c r="I2" s="255"/>
      <c r="J2" s="255"/>
      <c r="K2" s="255"/>
      <c r="L2" s="255"/>
      <c r="M2" s="255"/>
      <c r="N2" s="254"/>
      <c r="O2" s="255"/>
      <c r="P2" s="255"/>
      <c r="Q2" s="255"/>
      <c r="R2" s="255"/>
      <c r="S2" s="255"/>
    </row>
    <row r="3" spans="1:19" ht="16.5" x14ac:dyDescent="0.25">
      <c r="A3" s="682"/>
      <c r="B3" s="254"/>
      <c r="C3" s="257"/>
      <c r="D3" s="255"/>
      <c r="E3" s="255"/>
      <c r="F3" s="255"/>
      <c r="G3" s="255"/>
      <c r="H3" s="254"/>
      <c r="I3" s="939" t="s">
        <v>662</v>
      </c>
      <c r="J3" s="940"/>
      <c r="K3" s="255"/>
      <c r="L3" s="255"/>
      <c r="M3" s="255"/>
      <c r="N3" s="254"/>
      <c r="O3" s="255"/>
      <c r="P3" s="255"/>
      <c r="Q3" s="255"/>
      <c r="R3" s="255"/>
      <c r="S3" s="257"/>
    </row>
    <row r="4" spans="1:19" ht="22.7" customHeight="1" x14ac:dyDescent="0.25">
      <c r="S4" s="258" t="s">
        <v>106</v>
      </c>
    </row>
    <row r="5" spans="1:19" s="2" customFormat="1" ht="14.25" customHeight="1" x14ac:dyDescent="0.25">
      <c r="A5" s="310" t="s">
        <v>142</v>
      </c>
      <c r="B5" s="941" t="s">
        <v>281</v>
      </c>
      <c r="C5" s="942"/>
      <c r="D5" s="942"/>
      <c r="E5" s="942"/>
      <c r="F5" s="942"/>
      <c r="G5" s="943"/>
      <c r="H5" s="941" t="s">
        <v>282</v>
      </c>
      <c r="I5" s="942"/>
      <c r="J5" s="942"/>
      <c r="K5" s="942"/>
      <c r="L5" s="942"/>
      <c r="M5" s="942"/>
      <c r="N5" s="941" t="s">
        <v>283</v>
      </c>
      <c r="O5" s="942"/>
      <c r="P5" s="942"/>
      <c r="Q5" s="942"/>
      <c r="R5" s="942"/>
      <c r="S5" s="944"/>
    </row>
    <row r="6" spans="1:19" s="2" customFormat="1" ht="14.25" customHeight="1" x14ac:dyDescent="0.25">
      <c r="A6" s="45"/>
      <c r="B6" s="526" t="s">
        <v>1</v>
      </c>
      <c r="C6" s="44"/>
      <c r="D6" s="310" t="s">
        <v>143</v>
      </c>
      <c r="E6" s="817" t="s">
        <v>144</v>
      </c>
      <c r="F6" s="818"/>
      <c r="G6" s="310" t="s">
        <v>145</v>
      </c>
      <c r="H6" s="526" t="s">
        <v>1</v>
      </c>
      <c r="I6" s="44"/>
      <c r="J6" s="310" t="s">
        <v>143</v>
      </c>
      <c r="K6" s="817" t="s">
        <v>316</v>
      </c>
      <c r="L6" s="818"/>
      <c r="M6" s="310" t="s">
        <v>145</v>
      </c>
      <c r="N6" s="526" t="s">
        <v>1</v>
      </c>
      <c r="O6" s="44"/>
      <c r="P6" s="310" t="s">
        <v>143</v>
      </c>
      <c r="Q6" s="817" t="s">
        <v>144</v>
      </c>
      <c r="R6" s="821"/>
      <c r="S6" s="327" t="s">
        <v>145</v>
      </c>
    </row>
    <row r="7" spans="1:19" s="2" customFormat="1" ht="14.25" customHeight="1" x14ac:dyDescent="0.25">
      <c r="A7" s="45"/>
      <c r="B7" s="329" t="s">
        <v>136</v>
      </c>
      <c r="C7" s="316" t="s">
        <v>137</v>
      </c>
      <c r="D7" s="338"/>
      <c r="E7" s="819" t="s">
        <v>147</v>
      </c>
      <c r="F7" s="337" t="s">
        <v>198</v>
      </c>
      <c r="G7" s="338" t="s">
        <v>199</v>
      </c>
      <c r="H7" s="329" t="s">
        <v>136</v>
      </c>
      <c r="I7" s="316" t="s">
        <v>137</v>
      </c>
      <c r="J7" s="338"/>
      <c r="K7" s="819" t="s">
        <v>147</v>
      </c>
      <c r="L7" s="337" t="s">
        <v>198</v>
      </c>
      <c r="M7" s="338" t="s">
        <v>199</v>
      </c>
      <c r="N7" s="329" t="s">
        <v>136</v>
      </c>
      <c r="O7" s="316" t="s">
        <v>137</v>
      </c>
      <c r="P7" s="338"/>
      <c r="Q7" s="819" t="s">
        <v>147</v>
      </c>
      <c r="R7" s="337" t="s">
        <v>198</v>
      </c>
      <c r="S7" s="329" t="s">
        <v>199</v>
      </c>
    </row>
    <row r="8" spans="1:19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820"/>
      <c r="F8" s="531" t="s">
        <v>147</v>
      </c>
      <c r="G8" s="335" t="s">
        <v>2</v>
      </c>
      <c r="H8" s="334" t="s">
        <v>140</v>
      </c>
      <c r="I8" s="323"/>
      <c r="J8" s="335" t="s">
        <v>149</v>
      </c>
      <c r="K8" s="820"/>
      <c r="L8" s="531" t="s">
        <v>147</v>
      </c>
      <c r="M8" s="335" t="s">
        <v>2</v>
      </c>
      <c r="N8" s="334" t="s">
        <v>140</v>
      </c>
      <c r="O8" s="323"/>
      <c r="P8" s="335" t="s">
        <v>149</v>
      </c>
      <c r="Q8" s="820"/>
      <c r="R8" s="531" t="s">
        <v>147</v>
      </c>
      <c r="S8" s="334" t="s">
        <v>2</v>
      </c>
    </row>
    <row r="9" spans="1:19" s="2" customFormat="1" ht="29.65" customHeight="1" x14ac:dyDescent="0.25">
      <c r="A9" s="7"/>
      <c r="B9" s="3" t="s">
        <v>627</v>
      </c>
      <c r="C9" s="652" t="s">
        <v>628</v>
      </c>
      <c r="D9" s="4">
        <v>201383</v>
      </c>
      <c r="E9" s="5">
        <v>860.23132265835966</v>
      </c>
      <c r="F9" s="5">
        <v>410.26567187568702</v>
      </c>
      <c r="G9" s="6">
        <v>100</v>
      </c>
      <c r="H9" s="3" t="s">
        <v>627</v>
      </c>
      <c r="I9" s="652" t="s">
        <v>628</v>
      </c>
      <c r="J9" s="4">
        <v>2404</v>
      </c>
      <c r="K9" s="58">
        <v>1193.2741825401749</v>
      </c>
      <c r="L9" s="5">
        <v>777.03796413990801</v>
      </c>
      <c r="M9" s="6">
        <v>100</v>
      </c>
      <c r="N9" s="3" t="s">
        <v>627</v>
      </c>
      <c r="O9" s="652" t="s">
        <v>628</v>
      </c>
      <c r="P9" s="4">
        <v>198979</v>
      </c>
      <c r="Q9" s="5">
        <v>857.34037400401485</v>
      </c>
      <c r="R9" s="5">
        <v>407.37929792957402</v>
      </c>
      <c r="S9" s="5">
        <v>100</v>
      </c>
    </row>
    <row r="10" spans="1:19" s="2" customFormat="1" ht="29.65" customHeight="1" x14ac:dyDescent="0.25">
      <c r="A10" s="7">
        <v>1</v>
      </c>
      <c r="B10" s="8" t="s">
        <v>629</v>
      </c>
      <c r="C10" s="652" t="s">
        <v>630</v>
      </c>
      <c r="D10" s="4">
        <v>54032</v>
      </c>
      <c r="E10" s="5">
        <v>230.80408388928805</v>
      </c>
      <c r="F10" s="5">
        <v>113.250822137627</v>
      </c>
      <c r="G10" s="6">
        <v>26.830467318492602</v>
      </c>
      <c r="H10" s="8" t="s">
        <v>629</v>
      </c>
      <c r="I10" s="652" t="s">
        <v>630</v>
      </c>
      <c r="J10" s="4">
        <v>481</v>
      </c>
      <c r="K10" s="58">
        <v>238.75411056648258</v>
      </c>
      <c r="L10" s="5">
        <v>146.39246713768199</v>
      </c>
      <c r="M10" s="6">
        <v>20.008319467554099</v>
      </c>
      <c r="N10" s="8" t="s">
        <v>629</v>
      </c>
      <c r="O10" s="652" t="s">
        <v>630</v>
      </c>
      <c r="P10" s="4">
        <v>53551</v>
      </c>
      <c r="Q10" s="5">
        <v>230.73507439623782</v>
      </c>
      <c r="R10" s="5">
        <v>112.987427208032</v>
      </c>
      <c r="S10" s="5">
        <v>26.9128903050071</v>
      </c>
    </row>
    <row r="11" spans="1:19" s="2" customFormat="1" ht="32.25" customHeight="1" x14ac:dyDescent="0.25">
      <c r="A11" s="7">
        <v>2</v>
      </c>
      <c r="B11" s="8" t="s">
        <v>631</v>
      </c>
      <c r="C11" s="652" t="s">
        <v>632</v>
      </c>
      <c r="D11" s="4">
        <v>23276</v>
      </c>
      <c r="E11" s="5">
        <v>99.426189232437594</v>
      </c>
      <c r="F11" s="5">
        <v>45.509368189708098</v>
      </c>
      <c r="G11" s="6">
        <v>11.5580759051161</v>
      </c>
      <c r="H11" s="8" t="s">
        <v>631</v>
      </c>
      <c r="I11" s="652" t="s">
        <v>632</v>
      </c>
      <c r="J11" s="4">
        <v>262</v>
      </c>
      <c r="K11" s="58">
        <v>130.04901656635852</v>
      </c>
      <c r="L11" s="5">
        <v>81.110255965473897</v>
      </c>
      <c r="M11" s="6">
        <v>10.898502495840299</v>
      </c>
      <c r="N11" s="8" t="s">
        <v>631</v>
      </c>
      <c r="O11" s="652" t="s">
        <v>632</v>
      </c>
      <c r="P11" s="4">
        <v>23014</v>
      </c>
      <c r="Q11" s="5">
        <v>99.160370528188395</v>
      </c>
      <c r="R11" s="5">
        <v>45.2545733250791</v>
      </c>
      <c r="S11" s="5">
        <v>11.566044657979001</v>
      </c>
    </row>
    <row r="12" spans="1:19" s="2" customFormat="1" ht="29.65" customHeight="1" x14ac:dyDescent="0.25">
      <c r="A12" s="7">
        <v>3</v>
      </c>
      <c r="B12" s="8" t="s">
        <v>633</v>
      </c>
      <c r="C12" s="652" t="s">
        <v>634</v>
      </c>
      <c r="D12" s="4">
        <v>17259</v>
      </c>
      <c r="E12" s="5">
        <v>73.72386148662315</v>
      </c>
      <c r="F12" s="5">
        <v>30.078225147446901</v>
      </c>
      <c r="G12" s="6">
        <v>8.5702368124419994</v>
      </c>
      <c r="H12" s="8" t="s">
        <v>635</v>
      </c>
      <c r="I12" s="652" t="s">
        <v>636</v>
      </c>
      <c r="J12" s="4">
        <v>207</v>
      </c>
      <c r="K12" s="58">
        <v>102.74865049326799</v>
      </c>
      <c r="L12" s="5">
        <v>62.962916923587997</v>
      </c>
      <c r="M12" s="6">
        <v>8.6106489184692006</v>
      </c>
      <c r="N12" s="8" t="s">
        <v>633</v>
      </c>
      <c r="O12" s="652" t="s">
        <v>634</v>
      </c>
      <c r="P12" s="4">
        <v>17071</v>
      </c>
      <c r="Q12" s="5">
        <v>73.553779668319464</v>
      </c>
      <c r="R12" s="5">
        <v>29.887722697702699</v>
      </c>
      <c r="S12" s="5">
        <v>8.5792973127818009</v>
      </c>
    </row>
    <row r="13" spans="1:19" s="2" customFormat="1" ht="29.65" customHeight="1" x14ac:dyDescent="0.25">
      <c r="A13" s="7">
        <v>4</v>
      </c>
      <c r="B13" s="8" t="s">
        <v>635</v>
      </c>
      <c r="C13" s="652" t="s">
        <v>636</v>
      </c>
      <c r="D13" s="4">
        <v>12463</v>
      </c>
      <c r="E13" s="5">
        <v>53.237179773323149</v>
      </c>
      <c r="F13" s="5">
        <v>23.931352774131302</v>
      </c>
      <c r="G13" s="6">
        <v>6.1887051042044003</v>
      </c>
      <c r="H13" s="8" t="s">
        <v>633</v>
      </c>
      <c r="I13" s="652" t="s">
        <v>634</v>
      </c>
      <c r="J13" s="4">
        <v>188</v>
      </c>
      <c r="K13" s="58">
        <v>93.317614940745784</v>
      </c>
      <c r="L13" s="5">
        <v>56.641459771409401</v>
      </c>
      <c r="M13" s="6">
        <v>7.8202995008318998</v>
      </c>
      <c r="N13" s="8" t="s">
        <v>635</v>
      </c>
      <c r="O13" s="652" t="s">
        <v>636</v>
      </c>
      <c r="P13" s="4">
        <v>12256</v>
      </c>
      <c r="Q13" s="5">
        <v>52.807399895432212</v>
      </c>
      <c r="R13" s="5">
        <v>23.650964332863399</v>
      </c>
      <c r="S13" s="5">
        <v>6.1594439614230998</v>
      </c>
    </row>
    <row r="14" spans="1:19" s="2" customFormat="1" ht="29.65" customHeight="1" x14ac:dyDescent="0.25">
      <c r="A14" s="7">
        <v>5</v>
      </c>
      <c r="B14" s="8" t="s">
        <v>637</v>
      </c>
      <c r="C14" s="652" t="s">
        <v>638</v>
      </c>
      <c r="D14" s="4">
        <v>10663</v>
      </c>
      <c r="E14" s="5">
        <v>45.548266703277278</v>
      </c>
      <c r="F14" s="5">
        <v>20.166766857424001</v>
      </c>
      <c r="G14" s="6">
        <v>5.2948858642487</v>
      </c>
      <c r="H14" s="8" t="s">
        <v>651</v>
      </c>
      <c r="I14" s="652" t="s">
        <v>652</v>
      </c>
      <c r="J14" s="4">
        <v>169</v>
      </c>
      <c r="K14" s="58">
        <v>83.886579388223623</v>
      </c>
      <c r="L14" s="5">
        <v>60.295649750280703</v>
      </c>
      <c r="M14" s="6">
        <v>7.0299500831947004</v>
      </c>
      <c r="N14" s="8" t="s">
        <v>637</v>
      </c>
      <c r="O14" s="652" t="s">
        <v>638</v>
      </c>
      <c r="P14" s="4">
        <v>10524</v>
      </c>
      <c r="Q14" s="5">
        <v>45.344735354073812</v>
      </c>
      <c r="R14" s="5">
        <v>19.999782912530499</v>
      </c>
      <c r="S14" s="5">
        <v>5.2890003467703002</v>
      </c>
    </row>
    <row r="15" spans="1:19" s="2" customFormat="1" ht="29.65" customHeight="1" x14ac:dyDescent="0.25">
      <c r="A15" s="7">
        <v>6</v>
      </c>
      <c r="B15" s="8" t="s">
        <v>639</v>
      </c>
      <c r="C15" s="652" t="s">
        <v>640</v>
      </c>
      <c r="D15" s="4">
        <v>8928</v>
      </c>
      <c r="E15" s="5">
        <v>38.137008827427515</v>
      </c>
      <c r="F15" s="5">
        <v>15.9500335214882</v>
      </c>
      <c r="G15" s="6">
        <v>4.4333434301803001</v>
      </c>
      <c r="H15" s="8" t="s">
        <v>637</v>
      </c>
      <c r="I15" s="652" t="s">
        <v>638</v>
      </c>
      <c r="J15" s="4">
        <v>139</v>
      </c>
      <c r="K15" s="58">
        <v>68.995470621083328</v>
      </c>
      <c r="L15" s="5">
        <v>42.7337726893359</v>
      </c>
      <c r="M15" s="6">
        <v>5.7820299500832002</v>
      </c>
      <c r="N15" s="8" t="s">
        <v>639</v>
      </c>
      <c r="O15" s="652" t="s">
        <v>640</v>
      </c>
      <c r="P15" s="4">
        <v>8813</v>
      </c>
      <c r="Q15" s="5">
        <v>37.972553465930488</v>
      </c>
      <c r="R15" s="5">
        <v>15.808473847137501</v>
      </c>
      <c r="S15" s="5">
        <v>4.4291106096622999</v>
      </c>
    </row>
    <row r="16" spans="1:19" s="2" customFormat="1" ht="29.65" customHeight="1" x14ac:dyDescent="0.25">
      <c r="A16" s="7">
        <v>7</v>
      </c>
      <c r="B16" s="8" t="s">
        <v>641</v>
      </c>
      <c r="C16" s="652" t="s">
        <v>642</v>
      </c>
      <c r="D16" s="4">
        <v>6924</v>
      </c>
      <c r="E16" s="5">
        <v>29.576685609443111</v>
      </c>
      <c r="F16" s="5">
        <v>19.174912431121701</v>
      </c>
      <c r="G16" s="6">
        <v>3.4382246763630002</v>
      </c>
      <c r="H16" s="8" t="s">
        <v>641</v>
      </c>
      <c r="I16" s="652" t="s">
        <v>642</v>
      </c>
      <c r="J16" s="4">
        <v>126</v>
      </c>
      <c r="K16" s="58">
        <v>62.542656821989205</v>
      </c>
      <c r="L16" s="5">
        <v>51.669092573338297</v>
      </c>
      <c r="M16" s="6">
        <v>5.2412645590681999</v>
      </c>
      <c r="N16" s="8" t="s">
        <v>641</v>
      </c>
      <c r="O16" s="652" t="s">
        <v>642</v>
      </c>
      <c r="P16" s="4">
        <v>6798</v>
      </c>
      <c r="Q16" s="5">
        <v>29.290527455054523</v>
      </c>
      <c r="R16" s="5">
        <v>18.8663123376719</v>
      </c>
      <c r="S16" s="5">
        <v>3.4164409309525001</v>
      </c>
    </row>
    <row r="17" spans="1:19" s="2" customFormat="1" ht="29.65" customHeight="1" x14ac:dyDescent="0.25">
      <c r="A17" s="7">
        <v>8</v>
      </c>
      <c r="B17" s="8" t="s">
        <v>643</v>
      </c>
      <c r="C17" s="652" t="s">
        <v>644</v>
      </c>
      <c r="D17" s="4">
        <v>6193</v>
      </c>
      <c r="E17" s="5">
        <v>26.454132579330039</v>
      </c>
      <c r="F17" s="5">
        <v>10.748009702253199</v>
      </c>
      <c r="G17" s="6">
        <v>3.0752347516919998</v>
      </c>
      <c r="H17" s="8" t="s">
        <v>639</v>
      </c>
      <c r="I17" s="652" t="s">
        <v>640</v>
      </c>
      <c r="J17" s="4">
        <v>115</v>
      </c>
      <c r="K17" s="58">
        <v>57.082583607371099</v>
      </c>
      <c r="L17" s="5">
        <v>35.1810430060236</v>
      </c>
      <c r="M17" s="6">
        <v>4.7836938435940004</v>
      </c>
      <c r="N17" s="8" t="s">
        <v>643</v>
      </c>
      <c r="O17" s="652" t="s">
        <v>644</v>
      </c>
      <c r="P17" s="4">
        <v>6110</v>
      </c>
      <c r="Q17" s="5">
        <v>26.32614338781746</v>
      </c>
      <c r="R17" s="5">
        <v>10.653955331438</v>
      </c>
      <c r="S17" s="5">
        <v>3.0706757999588001</v>
      </c>
    </row>
    <row r="18" spans="1:19" s="2" customFormat="1" ht="29.65" customHeight="1" x14ac:dyDescent="0.25">
      <c r="A18" s="7">
        <v>9</v>
      </c>
      <c r="B18" s="8" t="s">
        <v>645</v>
      </c>
      <c r="C18" s="652" t="s">
        <v>646</v>
      </c>
      <c r="D18" s="4">
        <v>5679</v>
      </c>
      <c r="E18" s="5">
        <v>24.258520735994718</v>
      </c>
      <c r="F18" s="5">
        <v>10.4417107738008</v>
      </c>
      <c r="G18" s="6">
        <v>2.8199997020602998</v>
      </c>
      <c r="H18" s="8" t="s">
        <v>643</v>
      </c>
      <c r="I18" s="652" t="s">
        <v>644</v>
      </c>
      <c r="J18" s="4">
        <v>83</v>
      </c>
      <c r="K18" s="58">
        <v>41.198734255754786</v>
      </c>
      <c r="L18" s="5">
        <v>25.482322710371299</v>
      </c>
      <c r="M18" s="6">
        <v>3.4525790349418002</v>
      </c>
      <c r="N18" s="8" t="s">
        <v>645</v>
      </c>
      <c r="O18" s="652" t="s">
        <v>646</v>
      </c>
      <c r="P18" s="4">
        <v>5616</v>
      </c>
      <c r="Q18" s="5">
        <v>24.197646688376903</v>
      </c>
      <c r="R18" s="5">
        <v>10.379556823643499</v>
      </c>
      <c r="S18" s="5">
        <v>2.8224083948556999</v>
      </c>
    </row>
    <row r="19" spans="1:19" s="2" customFormat="1" ht="29.65" customHeight="1" x14ac:dyDescent="0.25">
      <c r="A19" s="7">
        <v>10</v>
      </c>
      <c r="B19" s="8" t="s">
        <v>647</v>
      </c>
      <c r="C19" s="652" t="s">
        <v>648</v>
      </c>
      <c r="D19" s="4">
        <v>4062</v>
      </c>
      <c r="E19" s="5">
        <v>17.351313828070179</v>
      </c>
      <c r="F19" s="5">
        <v>13.384459267829399</v>
      </c>
      <c r="G19" s="6">
        <v>2.0170520848333999</v>
      </c>
      <c r="H19" s="8" t="s">
        <v>645</v>
      </c>
      <c r="I19" s="652" t="s">
        <v>646</v>
      </c>
      <c r="J19" s="4">
        <v>63</v>
      </c>
      <c r="K19" s="58">
        <v>31.271328410994602</v>
      </c>
      <c r="L19" s="5">
        <v>18.404898117098401</v>
      </c>
      <c r="M19" s="6">
        <v>2.6206322795340999</v>
      </c>
      <c r="N19" s="8" t="s">
        <v>647</v>
      </c>
      <c r="O19" s="652" t="s">
        <v>648</v>
      </c>
      <c r="P19" s="4">
        <v>4026</v>
      </c>
      <c r="Q19" s="5">
        <v>17.346817230663358</v>
      </c>
      <c r="R19" s="5">
        <v>13.3897913252537</v>
      </c>
      <c r="S19" s="5">
        <v>2.0233290950301002</v>
      </c>
    </row>
    <row r="20" spans="1:19" s="2" customFormat="1" ht="29.65" customHeight="1" x14ac:dyDescent="0.25">
      <c r="A20" s="7"/>
      <c r="B20" s="9"/>
      <c r="C20" s="652" t="s">
        <v>659</v>
      </c>
      <c r="D20" s="10">
        <v>51904</v>
      </c>
      <c r="E20" s="5">
        <v>221.71407999314491</v>
      </c>
      <c r="F20" s="5">
        <v>107.63001107285601</v>
      </c>
      <c r="G20" s="11">
        <v>25.773774350367212</v>
      </c>
      <c r="H20" s="9"/>
      <c r="I20" s="652" t="s">
        <v>659</v>
      </c>
      <c r="J20" s="10">
        <v>571</v>
      </c>
      <c r="K20" s="58">
        <v>283.42743686790345</v>
      </c>
      <c r="L20" s="5">
        <v>196.16408549530601</v>
      </c>
      <c r="M20" s="11">
        <v>23.752079866888518</v>
      </c>
      <c r="N20" s="9"/>
      <c r="O20" s="652" t="s">
        <v>659</v>
      </c>
      <c r="P20" s="10">
        <v>51200</v>
      </c>
      <c r="Q20" s="5">
        <v>220.60532593392048</v>
      </c>
      <c r="R20" s="5">
        <v>106.500737788222</v>
      </c>
      <c r="S20" s="5">
        <v>25.731358585579382</v>
      </c>
    </row>
    <row r="21" spans="1:19" s="2" customFormat="1" ht="32.25" customHeight="1" x14ac:dyDescent="0.25">
      <c r="A21" s="12">
        <v>11</v>
      </c>
      <c r="B21" s="350" t="s">
        <v>649</v>
      </c>
      <c r="C21" s="653" t="s">
        <v>650</v>
      </c>
      <c r="D21" s="13">
        <v>3768</v>
      </c>
      <c r="E21" s="14">
        <v>16.095458026629355</v>
      </c>
      <c r="F21" s="14">
        <v>5.9399255585397999</v>
      </c>
      <c r="G21" s="15">
        <v>1.8710616089739001</v>
      </c>
      <c r="H21" s="350" t="s">
        <v>657</v>
      </c>
      <c r="I21" s="653" t="s">
        <v>658</v>
      </c>
      <c r="J21" s="13">
        <v>38</v>
      </c>
      <c r="K21" s="59">
        <v>18.862071105044361</v>
      </c>
      <c r="L21" s="14">
        <v>11.417332803471499</v>
      </c>
      <c r="M21" s="15">
        <v>1.5806988352744999</v>
      </c>
      <c r="N21" s="350" t="s">
        <v>649</v>
      </c>
      <c r="O21" s="653" t="s">
        <v>650</v>
      </c>
      <c r="P21" s="13">
        <v>3748</v>
      </c>
      <c r="Q21" s="14">
        <v>16.148999250006522</v>
      </c>
      <c r="R21" s="14">
        <v>5.940473070985</v>
      </c>
      <c r="S21" s="14">
        <v>1.8836158589600001</v>
      </c>
    </row>
    <row r="22" spans="1:19" s="2" customFormat="1" ht="29.65" customHeight="1" x14ac:dyDescent="0.25">
      <c r="A22" s="7">
        <v>12</v>
      </c>
      <c r="B22" s="8" t="s">
        <v>651</v>
      </c>
      <c r="C22" s="652" t="s">
        <v>652</v>
      </c>
      <c r="D22" s="4">
        <v>3725</v>
      </c>
      <c r="E22" s="5">
        <v>15.911778436622704</v>
      </c>
      <c r="F22" s="5">
        <v>8.9617534555329001</v>
      </c>
      <c r="G22" s="6">
        <v>1.8497092604639001</v>
      </c>
      <c r="H22" s="8" t="s">
        <v>660</v>
      </c>
      <c r="I22" s="652" t="s">
        <v>661</v>
      </c>
      <c r="J22" s="4">
        <v>36</v>
      </c>
      <c r="K22" s="58">
        <v>17.869330520568347</v>
      </c>
      <c r="L22" s="5">
        <v>12.1446312627577</v>
      </c>
      <c r="M22" s="6">
        <v>1.4975041597337999</v>
      </c>
      <c r="N22" s="8" t="s">
        <v>651</v>
      </c>
      <c r="O22" s="652" t="s">
        <v>652</v>
      </c>
      <c r="P22" s="4">
        <v>3556</v>
      </c>
      <c r="Q22" s="5">
        <v>15.32172927775432</v>
      </c>
      <c r="R22" s="5">
        <v>8.5449622167209007</v>
      </c>
      <c r="S22" s="5">
        <v>1.7871232642641</v>
      </c>
    </row>
    <row r="23" spans="1:19" s="2" customFormat="1" ht="29.65" customHeight="1" x14ac:dyDescent="0.25">
      <c r="A23" s="7">
        <v>13</v>
      </c>
      <c r="B23" s="8" t="s">
        <v>653</v>
      </c>
      <c r="C23" s="652" t="s">
        <v>654</v>
      </c>
      <c r="D23" s="4">
        <v>3362</v>
      </c>
      <c r="E23" s="5">
        <v>14.361180967496786</v>
      </c>
      <c r="F23" s="5">
        <v>5.0429772655183003</v>
      </c>
      <c r="G23" s="6">
        <v>1.6694557137395001</v>
      </c>
      <c r="H23" s="8" t="s">
        <v>647</v>
      </c>
      <c r="I23" s="652" t="s">
        <v>648</v>
      </c>
      <c r="J23" s="4">
        <v>36</v>
      </c>
      <c r="K23" s="58">
        <v>17.869330520568347</v>
      </c>
      <c r="L23" s="5">
        <v>13.200561019297</v>
      </c>
      <c r="M23" s="6">
        <v>1.4975041597337999</v>
      </c>
      <c r="N23" s="8" t="s">
        <v>653</v>
      </c>
      <c r="O23" s="652" t="s">
        <v>654</v>
      </c>
      <c r="P23" s="4">
        <v>3340</v>
      </c>
      <c r="Q23" s="5">
        <v>14.391050558970594</v>
      </c>
      <c r="R23" s="5">
        <v>5.0384971743238998</v>
      </c>
      <c r="S23" s="5">
        <v>1.6785690952312</v>
      </c>
    </row>
    <row r="24" spans="1:19" s="2" customFormat="1" ht="29.65" customHeight="1" x14ac:dyDescent="0.25">
      <c r="A24" s="7">
        <v>14</v>
      </c>
      <c r="B24" s="8" t="s">
        <v>655</v>
      </c>
      <c r="C24" s="652" t="s">
        <v>656</v>
      </c>
      <c r="D24" s="4">
        <v>2962</v>
      </c>
      <c r="E24" s="5">
        <v>12.652533618597703</v>
      </c>
      <c r="F24" s="5">
        <v>5.2787409768827001</v>
      </c>
      <c r="G24" s="6">
        <v>1.4708292159716001</v>
      </c>
      <c r="H24" s="8" t="s">
        <v>655</v>
      </c>
      <c r="I24" s="652" t="s">
        <v>656</v>
      </c>
      <c r="J24" s="4">
        <v>31</v>
      </c>
      <c r="K24" s="58">
        <v>15.387479059378299</v>
      </c>
      <c r="L24" s="5">
        <v>9.0195227349605993</v>
      </c>
      <c r="M24" s="6">
        <v>1.2895174708818999</v>
      </c>
      <c r="N24" s="8" t="s">
        <v>655</v>
      </c>
      <c r="O24" s="652" t="s">
        <v>656</v>
      </c>
      <c r="P24" s="4">
        <v>2931</v>
      </c>
      <c r="Q24" s="5">
        <v>12.628793170162519</v>
      </c>
      <c r="R24" s="5">
        <v>5.2566480129705004</v>
      </c>
      <c r="S24" s="5">
        <v>1.4730197659049</v>
      </c>
    </row>
    <row r="25" spans="1:19" s="2" customFormat="1" ht="29.65" customHeight="1" x14ac:dyDescent="0.25">
      <c r="A25" s="16">
        <v>15</v>
      </c>
      <c r="B25" s="17" t="s">
        <v>657</v>
      </c>
      <c r="C25" s="654" t="s">
        <v>658</v>
      </c>
      <c r="D25" s="18">
        <v>2309</v>
      </c>
      <c r="E25" s="19">
        <v>9.8631668215199522</v>
      </c>
      <c r="F25" s="19">
        <v>4.3899667581267998</v>
      </c>
      <c r="G25" s="11">
        <v>1.1465714583654001</v>
      </c>
      <c r="H25" s="17" t="s">
        <v>653</v>
      </c>
      <c r="I25" s="654" t="s">
        <v>654</v>
      </c>
      <c r="J25" s="20">
        <v>22</v>
      </c>
      <c r="K25" s="60">
        <v>10.920146429236208</v>
      </c>
      <c r="L25" s="19">
        <v>5.8846350268918997</v>
      </c>
      <c r="M25" s="11">
        <v>0.91514143094839995</v>
      </c>
      <c r="N25" s="17" t="s">
        <v>657</v>
      </c>
      <c r="O25" s="654" t="s">
        <v>658</v>
      </c>
      <c r="P25" s="20">
        <v>2271</v>
      </c>
      <c r="Q25" s="19">
        <v>9.7850526405455742</v>
      </c>
      <c r="R25" s="19">
        <v>4.3400575845832998</v>
      </c>
      <c r="S25" s="19">
        <v>1.1413264716377001</v>
      </c>
    </row>
    <row r="26" spans="1:19" s="447" customFormat="1" ht="12.95" customHeight="1" x14ac:dyDescent="0.25">
      <c r="A26" s="2" t="s">
        <v>200</v>
      </c>
      <c r="H26" s="1"/>
      <c r="N26" s="1"/>
    </row>
  </sheetData>
  <mergeCells count="11">
    <mergeCell ref="I3:J3"/>
    <mergeCell ref="A1:S1"/>
    <mergeCell ref="E7:E8"/>
    <mergeCell ref="K7:K8"/>
    <mergeCell ref="Q7:Q8"/>
    <mergeCell ref="B5:G5"/>
    <mergeCell ref="H5:M5"/>
    <mergeCell ref="N5:S5"/>
    <mergeCell ref="E6:F6"/>
    <mergeCell ref="K6:L6"/>
    <mergeCell ref="Q6:R6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42">
    <pageSetUpPr fitToPage="1"/>
  </sheetPr>
  <dimension ref="A1:T29"/>
  <sheetViews>
    <sheetView showZeros="0" view="pageBreakPreview" zoomScaleNormal="90" zoomScaleSheetLayoutView="100" workbookViewId="0">
      <selection activeCell="V11" sqref="V11"/>
    </sheetView>
  </sheetViews>
  <sheetFormatPr defaultRowHeight="15.75" x14ac:dyDescent="0.25"/>
  <cols>
    <col min="1" max="1" width="3.375" style="21" customWidth="1"/>
    <col min="2" max="2" width="9.375" style="1" customWidth="1"/>
    <col min="3" max="3" width="17.25" style="21" customWidth="1"/>
    <col min="4" max="4" width="7.75" style="21" customWidth="1"/>
    <col min="5" max="6" width="6.25" style="21" customWidth="1"/>
    <col min="7" max="7" width="2.875" style="136" customWidth="1"/>
    <col min="8" max="8" width="7.75" style="29" customWidth="1"/>
    <col min="9" max="9" width="9.375" style="1" customWidth="1"/>
    <col min="10" max="10" width="18" style="21" customWidth="1"/>
    <col min="11" max="11" width="7.75" style="22" customWidth="1"/>
    <col min="12" max="13" width="6.25" style="22" customWidth="1"/>
    <col min="14" max="14" width="7.625" style="29" customWidth="1"/>
    <col min="15" max="15" width="9.375" style="1" customWidth="1"/>
    <col min="16" max="16" width="18" style="21" customWidth="1"/>
    <col min="17" max="17" width="7.75" style="22" customWidth="1"/>
    <col min="18" max="19" width="6.25" style="22" customWidth="1"/>
    <col min="20" max="20" width="7.875" style="29" customWidth="1"/>
    <col min="21" max="16384" width="9" style="21"/>
  </cols>
  <sheetData>
    <row r="1" spans="1:20" ht="25.5" x14ac:dyDescent="0.25">
      <c r="A1" s="811" t="s">
        <v>304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</row>
    <row r="2" spans="1:20" ht="10.5" customHeight="1" x14ac:dyDescent="0.25">
      <c r="A2" s="253"/>
      <c r="B2" s="254"/>
      <c r="C2" s="255"/>
      <c r="D2" s="255"/>
      <c r="E2" s="255"/>
      <c r="F2" s="255"/>
      <c r="H2" s="259"/>
      <c r="I2" s="254"/>
      <c r="J2" s="255"/>
      <c r="K2" s="255"/>
      <c r="L2" s="255"/>
      <c r="M2" s="255"/>
      <c r="N2" s="259"/>
      <c r="O2" s="254"/>
      <c r="P2" s="255"/>
      <c r="Q2" s="255"/>
      <c r="R2" s="255"/>
      <c r="S2" s="255"/>
      <c r="T2" s="259"/>
    </row>
    <row r="3" spans="1:20" ht="16.5" x14ac:dyDescent="0.2">
      <c r="A3" s="683"/>
      <c r="B3" s="673"/>
      <c r="C3" s="257"/>
      <c r="D3" s="255"/>
      <c r="E3" s="255"/>
      <c r="F3" s="255"/>
      <c r="G3" s="260"/>
      <c r="H3" s="255"/>
      <c r="I3" s="261"/>
      <c r="J3" s="939" t="s">
        <v>662</v>
      </c>
      <c r="K3" s="940"/>
      <c r="L3" s="255"/>
      <c r="M3" s="255"/>
      <c r="N3" s="255"/>
      <c r="O3" s="254"/>
      <c r="P3" s="255"/>
      <c r="Q3" s="255"/>
      <c r="R3" s="255"/>
      <c r="S3" s="257"/>
      <c r="T3" s="21"/>
    </row>
    <row r="4" spans="1:20" ht="18" customHeight="1" x14ac:dyDescent="0.25">
      <c r="A4" s="255"/>
      <c r="B4" s="254"/>
      <c r="C4" s="255"/>
      <c r="D4" s="255"/>
      <c r="E4" s="255"/>
      <c r="F4" s="255"/>
      <c r="H4" s="259"/>
      <c r="I4" s="254"/>
      <c r="J4" s="255"/>
      <c r="K4" s="255"/>
      <c r="L4" s="255"/>
      <c r="M4" s="255"/>
      <c r="N4" s="259"/>
      <c r="O4" s="254"/>
      <c r="P4" s="255"/>
      <c r="Q4" s="255"/>
      <c r="R4" s="255"/>
      <c r="S4" s="255"/>
      <c r="T4" s="258" t="s">
        <v>297</v>
      </c>
    </row>
    <row r="5" spans="1:20" s="22" customFormat="1" ht="15" customHeight="1" x14ac:dyDescent="0.25">
      <c r="A5" s="324" t="s">
        <v>142</v>
      </c>
      <c r="B5" s="813" t="s">
        <v>563</v>
      </c>
      <c r="C5" s="814"/>
      <c r="D5" s="814"/>
      <c r="E5" s="814"/>
      <c r="F5" s="814"/>
      <c r="G5" s="814"/>
      <c r="H5" s="815"/>
      <c r="I5" s="813" t="s">
        <v>564</v>
      </c>
      <c r="J5" s="814"/>
      <c r="K5" s="814"/>
      <c r="L5" s="814"/>
      <c r="M5" s="814"/>
      <c r="N5" s="815"/>
      <c r="O5" s="813" t="s">
        <v>565</v>
      </c>
      <c r="P5" s="814"/>
      <c r="Q5" s="814"/>
      <c r="R5" s="814"/>
      <c r="S5" s="814"/>
      <c r="T5" s="814"/>
    </row>
    <row r="6" spans="1:20" s="22" customFormat="1" ht="15" customHeight="1" x14ac:dyDescent="0.25">
      <c r="A6" s="45"/>
      <c r="B6" s="526" t="s">
        <v>1</v>
      </c>
      <c r="C6" s="44"/>
      <c r="D6" s="310" t="s">
        <v>143</v>
      </c>
      <c r="E6" s="825" t="s">
        <v>305</v>
      </c>
      <c r="F6" s="826"/>
      <c r="G6" s="325"/>
      <c r="H6" s="310" t="s">
        <v>306</v>
      </c>
      <c r="I6" s="526" t="s">
        <v>1</v>
      </c>
      <c r="J6" s="44"/>
      <c r="K6" s="310" t="s">
        <v>143</v>
      </c>
      <c r="L6" s="817" t="s">
        <v>307</v>
      </c>
      <c r="M6" s="818"/>
      <c r="N6" s="310" t="s">
        <v>308</v>
      </c>
      <c r="O6" s="526" t="s">
        <v>1</v>
      </c>
      <c r="P6" s="44"/>
      <c r="Q6" s="310" t="s">
        <v>143</v>
      </c>
      <c r="R6" s="817" t="s">
        <v>309</v>
      </c>
      <c r="S6" s="821"/>
      <c r="T6" s="327" t="s">
        <v>145</v>
      </c>
    </row>
    <row r="7" spans="1:20" s="22" customFormat="1" ht="15" customHeight="1" x14ac:dyDescent="0.25">
      <c r="A7" s="328"/>
      <c r="B7" s="329" t="s">
        <v>136</v>
      </c>
      <c r="C7" s="316" t="s">
        <v>146</v>
      </c>
      <c r="D7" s="330"/>
      <c r="E7" s="819" t="s">
        <v>147</v>
      </c>
      <c r="F7" s="945" t="s">
        <v>198</v>
      </c>
      <c r="G7" s="946"/>
      <c r="H7" s="331" t="s">
        <v>310</v>
      </c>
      <c r="I7" s="329" t="s">
        <v>136</v>
      </c>
      <c r="J7" s="316" t="s">
        <v>146</v>
      </c>
      <c r="K7" s="330"/>
      <c r="L7" s="819" t="s">
        <v>311</v>
      </c>
      <c r="M7" s="337" t="s">
        <v>312</v>
      </c>
      <c r="N7" s="331" t="s">
        <v>199</v>
      </c>
      <c r="O7" s="329" t="s">
        <v>136</v>
      </c>
      <c r="P7" s="316" t="s">
        <v>146</v>
      </c>
      <c r="Q7" s="330"/>
      <c r="R7" s="819" t="s">
        <v>313</v>
      </c>
      <c r="S7" s="337" t="s">
        <v>198</v>
      </c>
      <c r="T7" s="332" t="s">
        <v>314</v>
      </c>
    </row>
    <row r="8" spans="1:20" s="22" customFormat="1" ht="15" customHeight="1" x14ac:dyDescent="0.25">
      <c r="A8" s="333" t="s">
        <v>148</v>
      </c>
      <c r="B8" s="334" t="s">
        <v>140</v>
      </c>
      <c r="C8" s="323"/>
      <c r="D8" s="335" t="s">
        <v>149</v>
      </c>
      <c r="E8" s="820"/>
      <c r="F8" s="947" t="s">
        <v>315</v>
      </c>
      <c r="G8" s="948"/>
      <c r="H8" s="336" t="s">
        <v>2</v>
      </c>
      <c r="I8" s="334" t="s">
        <v>140</v>
      </c>
      <c r="J8" s="323"/>
      <c r="K8" s="335" t="s">
        <v>149</v>
      </c>
      <c r="L8" s="820"/>
      <c r="M8" s="531" t="s">
        <v>147</v>
      </c>
      <c r="N8" s="336" t="s">
        <v>2</v>
      </c>
      <c r="O8" s="334" t="s">
        <v>140</v>
      </c>
      <c r="P8" s="323"/>
      <c r="Q8" s="335" t="s">
        <v>149</v>
      </c>
      <c r="R8" s="820"/>
      <c r="S8" s="531" t="s">
        <v>147</v>
      </c>
      <c r="T8" s="332" t="s">
        <v>2</v>
      </c>
    </row>
    <row r="9" spans="1:20" s="22" customFormat="1" ht="28.5" customHeight="1" x14ac:dyDescent="0.25">
      <c r="A9" s="7"/>
      <c r="B9" s="96" t="s">
        <v>629</v>
      </c>
      <c r="C9" s="659" t="s">
        <v>630</v>
      </c>
      <c r="D9" s="97">
        <v>481</v>
      </c>
      <c r="E9" s="377">
        <v>238.75411056648261</v>
      </c>
      <c r="F9" s="378">
        <v>146.39246713768199</v>
      </c>
      <c r="G9" s="410"/>
      <c r="H9" s="380">
        <v>100</v>
      </c>
      <c r="I9" s="96" t="s">
        <v>629</v>
      </c>
      <c r="J9" s="659" t="s">
        <v>630</v>
      </c>
      <c r="K9" s="97">
        <v>286</v>
      </c>
      <c r="L9" s="377">
        <v>274.76222499759825</v>
      </c>
      <c r="M9" s="378">
        <v>179.58832566316201</v>
      </c>
      <c r="N9" s="6">
        <v>100</v>
      </c>
      <c r="O9" s="96" t="s">
        <v>629</v>
      </c>
      <c r="P9" s="659" t="s">
        <v>630</v>
      </c>
      <c r="Q9" s="97">
        <v>195</v>
      </c>
      <c r="R9" s="377">
        <v>200.26188092120466</v>
      </c>
      <c r="S9" s="378">
        <v>115.484342990244</v>
      </c>
      <c r="T9" s="14">
        <v>100</v>
      </c>
    </row>
    <row r="10" spans="1:20" s="22" customFormat="1" ht="28.5" customHeight="1" x14ac:dyDescent="0.25">
      <c r="A10" s="7">
        <v>1</v>
      </c>
      <c r="B10" s="96" t="s">
        <v>708</v>
      </c>
      <c r="C10" s="659" t="s">
        <v>709</v>
      </c>
      <c r="D10" s="97">
        <v>79</v>
      </c>
      <c r="E10" s="377">
        <v>39.213253086802752</v>
      </c>
      <c r="F10" s="378">
        <v>23.512025833500498</v>
      </c>
      <c r="G10" s="410" t="s">
        <v>707</v>
      </c>
      <c r="H10" s="380">
        <v>16.424116424116399</v>
      </c>
      <c r="I10" s="96" t="s">
        <v>710</v>
      </c>
      <c r="J10" s="659" t="s">
        <v>711</v>
      </c>
      <c r="K10" s="97">
        <v>47</v>
      </c>
      <c r="L10" s="377">
        <v>45.153232779325585</v>
      </c>
      <c r="M10" s="378">
        <v>28.558981993197602</v>
      </c>
      <c r="N10" s="6">
        <v>16.433566433566401</v>
      </c>
      <c r="O10" s="96" t="s">
        <v>708</v>
      </c>
      <c r="P10" s="659" t="s">
        <v>709</v>
      </c>
      <c r="Q10" s="97">
        <v>43</v>
      </c>
      <c r="R10" s="377">
        <v>44.160312203137437</v>
      </c>
      <c r="S10" s="378">
        <v>25.5246881077009</v>
      </c>
      <c r="T10" s="5">
        <v>22.051282051282001</v>
      </c>
    </row>
    <row r="11" spans="1:20" s="22" customFormat="1" ht="28.5" customHeight="1" x14ac:dyDescent="0.25">
      <c r="A11" s="7">
        <v>2</v>
      </c>
      <c r="B11" s="96" t="s">
        <v>710</v>
      </c>
      <c r="C11" s="659" t="s">
        <v>711</v>
      </c>
      <c r="D11" s="97">
        <v>72</v>
      </c>
      <c r="E11" s="377">
        <v>35.738661041136687</v>
      </c>
      <c r="F11" s="378">
        <v>21.324159453100201</v>
      </c>
      <c r="G11" s="410" t="s">
        <v>707</v>
      </c>
      <c r="H11" s="380">
        <v>14.968814968815</v>
      </c>
      <c r="I11" s="96" t="s">
        <v>720</v>
      </c>
      <c r="J11" s="659" t="s">
        <v>721</v>
      </c>
      <c r="K11" s="97">
        <v>43</v>
      </c>
      <c r="L11" s="377">
        <v>41.310404457680853</v>
      </c>
      <c r="M11" s="378">
        <v>26.1114386253386</v>
      </c>
      <c r="N11" s="6">
        <v>15.034965034964999</v>
      </c>
      <c r="O11" s="96" t="s">
        <v>710</v>
      </c>
      <c r="P11" s="659" t="s">
        <v>711</v>
      </c>
      <c r="Q11" s="97">
        <v>25</v>
      </c>
      <c r="R11" s="377">
        <v>25.674600118103161</v>
      </c>
      <c r="S11" s="378">
        <v>13.7711685987443</v>
      </c>
      <c r="T11" s="5">
        <v>12.8205128205128</v>
      </c>
    </row>
    <row r="12" spans="1:20" s="22" customFormat="1" ht="28.5" customHeight="1" x14ac:dyDescent="0.25">
      <c r="A12" s="7">
        <v>3</v>
      </c>
      <c r="B12" s="411" t="s">
        <v>720</v>
      </c>
      <c r="C12" s="659" t="s">
        <v>721</v>
      </c>
      <c r="D12" s="97">
        <v>60</v>
      </c>
      <c r="E12" s="377">
        <v>29.782217534280576</v>
      </c>
      <c r="F12" s="378">
        <v>19.045286715358401</v>
      </c>
      <c r="G12" s="410" t="s">
        <v>707</v>
      </c>
      <c r="H12" s="380">
        <v>12.4740124740125</v>
      </c>
      <c r="I12" s="411" t="s">
        <v>708</v>
      </c>
      <c r="J12" s="659" t="s">
        <v>709</v>
      </c>
      <c r="K12" s="97">
        <v>36</v>
      </c>
      <c r="L12" s="377">
        <v>34.585454894802574</v>
      </c>
      <c r="M12" s="378">
        <v>22.175554224364099</v>
      </c>
      <c r="N12" s="6">
        <v>12.587412587412601</v>
      </c>
      <c r="O12" s="411" t="s">
        <v>714</v>
      </c>
      <c r="P12" s="659" t="s">
        <v>715</v>
      </c>
      <c r="Q12" s="97">
        <v>23</v>
      </c>
      <c r="R12" s="377">
        <v>23.620632108654906</v>
      </c>
      <c r="S12" s="378">
        <v>15.3884522302058</v>
      </c>
      <c r="T12" s="5">
        <v>11.794871794871799</v>
      </c>
    </row>
    <row r="13" spans="1:20" s="22" customFormat="1" ht="28.5" customHeight="1" x14ac:dyDescent="0.25">
      <c r="A13" s="7">
        <v>4</v>
      </c>
      <c r="B13" s="411" t="s">
        <v>714</v>
      </c>
      <c r="C13" s="659" t="s">
        <v>715</v>
      </c>
      <c r="D13" s="97">
        <v>23</v>
      </c>
      <c r="E13" s="377">
        <v>23.620632108654906</v>
      </c>
      <c r="F13" s="378">
        <v>15.3884522302058</v>
      </c>
      <c r="G13" s="410" t="s">
        <v>716</v>
      </c>
      <c r="H13" s="380">
        <v>4.7817047817048</v>
      </c>
      <c r="I13" s="411" t="s">
        <v>724</v>
      </c>
      <c r="J13" s="659" t="s">
        <v>725</v>
      </c>
      <c r="K13" s="97">
        <v>23</v>
      </c>
      <c r="L13" s="377">
        <v>22.096262849457201</v>
      </c>
      <c r="M13" s="378">
        <v>14.3196217286585</v>
      </c>
      <c r="N13" s="6">
        <v>8.0419580419580008</v>
      </c>
      <c r="O13" s="411" t="s">
        <v>720</v>
      </c>
      <c r="P13" s="659" t="s">
        <v>721</v>
      </c>
      <c r="Q13" s="97">
        <v>17</v>
      </c>
      <c r="R13" s="801" t="s">
        <v>859</v>
      </c>
      <c r="S13" s="801" t="s">
        <v>859</v>
      </c>
      <c r="T13" s="5">
        <v>8.7179487179486994</v>
      </c>
    </row>
    <row r="14" spans="1:20" s="22" customFormat="1" ht="28.5" customHeight="1" x14ac:dyDescent="0.25">
      <c r="A14" s="7">
        <v>5</v>
      </c>
      <c r="B14" s="411" t="s">
        <v>717</v>
      </c>
      <c r="C14" s="659" t="s">
        <v>718</v>
      </c>
      <c r="D14" s="97">
        <v>22</v>
      </c>
      <c r="E14" s="377">
        <v>21.135555769046018</v>
      </c>
      <c r="F14" s="378">
        <v>15.0133131015688</v>
      </c>
      <c r="G14" s="410" t="s">
        <v>719</v>
      </c>
      <c r="H14" s="380">
        <v>4.5738045738046003</v>
      </c>
      <c r="I14" s="411" t="s">
        <v>717</v>
      </c>
      <c r="J14" s="659" t="s">
        <v>718</v>
      </c>
      <c r="K14" s="97">
        <v>22</v>
      </c>
      <c r="L14" s="377">
        <v>21.135555769046018</v>
      </c>
      <c r="M14" s="378">
        <v>15.0133131015688</v>
      </c>
      <c r="N14" s="6">
        <v>7.6923076923076996</v>
      </c>
      <c r="O14" s="411" t="s">
        <v>724</v>
      </c>
      <c r="P14" s="659" t="s">
        <v>725</v>
      </c>
      <c r="Q14" s="97">
        <v>12</v>
      </c>
      <c r="R14" s="801" t="s">
        <v>859</v>
      </c>
      <c r="S14" s="801" t="s">
        <v>859</v>
      </c>
      <c r="T14" s="5">
        <v>6.1538461538462004</v>
      </c>
    </row>
    <row r="15" spans="1:20" s="22" customFormat="1" ht="28.5" customHeight="1" x14ac:dyDescent="0.25">
      <c r="A15" s="7">
        <v>6</v>
      </c>
      <c r="B15" s="411" t="s">
        <v>724</v>
      </c>
      <c r="C15" s="659" t="s">
        <v>725</v>
      </c>
      <c r="D15" s="97">
        <v>35</v>
      </c>
      <c r="E15" s="377">
        <v>17.372960228330335</v>
      </c>
      <c r="F15" s="378">
        <v>10.51686073988</v>
      </c>
      <c r="G15" s="410" t="s">
        <v>707</v>
      </c>
      <c r="H15" s="380">
        <v>7.2765072765073002</v>
      </c>
      <c r="I15" s="411" t="s">
        <v>712</v>
      </c>
      <c r="J15" s="659" t="s">
        <v>713</v>
      </c>
      <c r="K15" s="97">
        <v>20</v>
      </c>
      <c r="L15" s="377">
        <v>19.214141608223652</v>
      </c>
      <c r="M15" s="378">
        <v>13.876625545506201</v>
      </c>
      <c r="N15" s="6">
        <v>6.9930069930069996</v>
      </c>
      <c r="O15" s="411" t="s">
        <v>712</v>
      </c>
      <c r="P15" s="659" t="s">
        <v>713</v>
      </c>
      <c r="Q15" s="97">
        <v>12</v>
      </c>
      <c r="R15" s="801" t="s">
        <v>859</v>
      </c>
      <c r="S15" s="801" t="s">
        <v>859</v>
      </c>
      <c r="T15" s="5">
        <v>6.1538461538462004</v>
      </c>
    </row>
    <row r="16" spans="1:20" s="22" customFormat="1" ht="28.5" customHeight="1" x14ac:dyDescent="0.25">
      <c r="A16" s="7">
        <v>7</v>
      </c>
      <c r="B16" s="411" t="s">
        <v>712</v>
      </c>
      <c r="C16" s="659" t="s">
        <v>713</v>
      </c>
      <c r="D16" s="97">
        <v>32</v>
      </c>
      <c r="E16" s="377">
        <v>15.883849351616304</v>
      </c>
      <c r="F16" s="378">
        <v>10.4887185570946</v>
      </c>
      <c r="G16" s="410" t="s">
        <v>707</v>
      </c>
      <c r="H16" s="380">
        <v>6.6528066528067002</v>
      </c>
      <c r="I16" s="411" t="s">
        <v>722</v>
      </c>
      <c r="J16" s="659" t="s">
        <v>723</v>
      </c>
      <c r="K16" s="97">
        <v>19</v>
      </c>
      <c r="L16" s="801" t="s">
        <v>859</v>
      </c>
      <c r="M16" s="801" t="s">
        <v>859</v>
      </c>
      <c r="N16" s="6">
        <v>6.6433566433565998</v>
      </c>
      <c r="O16" s="411" t="s">
        <v>726</v>
      </c>
      <c r="P16" s="659" t="s">
        <v>727</v>
      </c>
      <c r="Q16" s="97">
        <v>9</v>
      </c>
      <c r="R16" s="801" t="s">
        <v>859</v>
      </c>
      <c r="S16" s="801" t="s">
        <v>859</v>
      </c>
      <c r="T16" s="5">
        <v>4.6153846153845999</v>
      </c>
    </row>
    <row r="17" spans="1:20" s="22" customFormat="1" ht="28.5" customHeight="1" x14ac:dyDescent="0.25">
      <c r="A17" s="7">
        <v>8</v>
      </c>
      <c r="B17" s="411" t="s">
        <v>722</v>
      </c>
      <c r="C17" s="659" t="s">
        <v>723</v>
      </c>
      <c r="D17" s="97">
        <v>27</v>
      </c>
      <c r="E17" s="377">
        <v>13.401997890426259</v>
      </c>
      <c r="F17" s="378">
        <v>8.1339119411679999</v>
      </c>
      <c r="G17" s="410" t="s">
        <v>707</v>
      </c>
      <c r="H17" s="380">
        <v>5.6133056133055996</v>
      </c>
      <c r="I17" s="411" t="s">
        <v>726</v>
      </c>
      <c r="J17" s="659" t="s">
        <v>727</v>
      </c>
      <c r="K17" s="97">
        <v>16</v>
      </c>
      <c r="L17" s="801" t="s">
        <v>859</v>
      </c>
      <c r="M17" s="801" t="s">
        <v>859</v>
      </c>
      <c r="N17" s="6">
        <v>5.5944055944056004</v>
      </c>
      <c r="O17" s="411" t="s">
        <v>722</v>
      </c>
      <c r="P17" s="659" t="s">
        <v>723</v>
      </c>
      <c r="Q17" s="97">
        <v>8</v>
      </c>
      <c r="R17" s="801" t="s">
        <v>859</v>
      </c>
      <c r="S17" s="801" t="s">
        <v>859</v>
      </c>
      <c r="T17" s="5">
        <v>4.1025641025641004</v>
      </c>
    </row>
    <row r="18" spans="1:20" s="22" customFormat="1" ht="28.5" customHeight="1" x14ac:dyDescent="0.25">
      <c r="A18" s="7">
        <v>9</v>
      </c>
      <c r="B18" s="411" t="s">
        <v>726</v>
      </c>
      <c r="C18" s="661" t="s">
        <v>727</v>
      </c>
      <c r="D18" s="97">
        <v>25</v>
      </c>
      <c r="E18" s="377">
        <v>12.40925730595024</v>
      </c>
      <c r="F18" s="378">
        <v>7.3359091385257997</v>
      </c>
      <c r="G18" s="410" t="s">
        <v>707</v>
      </c>
      <c r="H18" s="380">
        <v>5.1975051975052002</v>
      </c>
      <c r="I18" s="411" t="s">
        <v>740</v>
      </c>
      <c r="J18" s="661" t="s">
        <v>741</v>
      </c>
      <c r="K18" s="97">
        <v>10</v>
      </c>
      <c r="L18" s="801" t="s">
        <v>859</v>
      </c>
      <c r="M18" s="801" t="s">
        <v>859</v>
      </c>
      <c r="N18" s="6">
        <v>3.4965034965034998</v>
      </c>
      <c r="O18" s="411" t="s">
        <v>734</v>
      </c>
      <c r="P18" s="661" t="s">
        <v>735</v>
      </c>
      <c r="Q18" s="97">
        <v>6</v>
      </c>
      <c r="R18" s="801" t="s">
        <v>859</v>
      </c>
      <c r="S18" s="801" t="s">
        <v>859</v>
      </c>
      <c r="T18" s="5">
        <v>3.0769230769231002</v>
      </c>
    </row>
    <row r="19" spans="1:20" s="22" customFormat="1" ht="28.5" customHeight="1" x14ac:dyDescent="0.25">
      <c r="A19" s="7">
        <v>10</v>
      </c>
      <c r="B19" s="411" t="s">
        <v>734</v>
      </c>
      <c r="C19" s="659" t="s">
        <v>735</v>
      </c>
      <c r="D19" s="97">
        <v>6</v>
      </c>
      <c r="E19" s="801" t="s">
        <v>859</v>
      </c>
      <c r="F19" s="801" t="s">
        <v>859</v>
      </c>
      <c r="G19" s="410" t="s">
        <v>716</v>
      </c>
      <c r="H19" s="380">
        <v>1.2474012474012</v>
      </c>
      <c r="I19" s="411" t="s">
        <v>732</v>
      </c>
      <c r="J19" s="659" t="s">
        <v>733</v>
      </c>
      <c r="K19" s="97">
        <v>10</v>
      </c>
      <c r="L19" s="801" t="s">
        <v>859</v>
      </c>
      <c r="M19" s="801" t="s">
        <v>859</v>
      </c>
      <c r="N19" s="6">
        <v>3.4965034965034998</v>
      </c>
      <c r="O19" s="411" t="s">
        <v>730</v>
      </c>
      <c r="P19" s="659" t="s">
        <v>731</v>
      </c>
      <c r="Q19" s="97">
        <v>6</v>
      </c>
      <c r="R19" s="801" t="s">
        <v>859</v>
      </c>
      <c r="S19" s="801" t="s">
        <v>859</v>
      </c>
      <c r="T19" s="5">
        <v>3.0769230769231002</v>
      </c>
    </row>
    <row r="20" spans="1:20" s="22" customFormat="1" ht="28.5" customHeight="1" x14ac:dyDescent="0.25">
      <c r="A20" s="7"/>
      <c r="B20" s="98"/>
      <c r="C20" s="660" t="s">
        <v>659</v>
      </c>
      <c r="D20" s="99">
        <v>100</v>
      </c>
      <c r="E20" s="100">
        <v>49.637029223800958</v>
      </c>
      <c r="F20" s="101">
        <v>30.2374478422281</v>
      </c>
      <c r="G20" s="135"/>
      <c r="H20" s="103">
        <v>20.79002079002079</v>
      </c>
      <c r="I20" s="98"/>
      <c r="J20" s="660" t="s">
        <v>659</v>
      </c>
      <c r="K20" s="99">
        <v>40</v>
      </c>
      <c r="L20" s="100">
        <v>38.428283216447305</v>
      </c>
      <c r="M20" s="101">
        <v>25.022355019770998</v>
      </c>
      <c r="N20" s="11">
        <v>13.986013986013987</v>
      </c>
      <c r="O20" s="98"/>
      <c r="P20" s="660" t="s">
        <v>659</v>
      </c>
      <c r="Q20" s="99">
        <v>34</v>
      </c>
      <c r="R20" s="100">
        <v>34.917456160620297</v>
      </c>
      <c r="S20" s="101">
        <v>19.626904986050398</v>
      </c>
      <c r="T20" s="5">
        <v>17.435897435897434</v>
      </c>
    </row>
    <row r="21" spans="1:20" s="22" customFormat="1" ht="28.5" customHeight="1" x14ac:dyDescent="0.25">
      <c r="A21" s="12">
        <v>11</v>
      </c>
      <c r="B21" s="411" t="s">
        <v>740</v>
      </c>
      <c r="C21" s="659" t="s">
        <v>741</v>
      </c>
      <c r="D21" s="97">
        <v>12</v>
      </c>
      <c r="E21" s="803" t="s">
        <v>859</v>
      </c>
      <c r="F21" s="803" t="s">
        <v>859</v>
      </c>
      <c r="G21" s="410" t="s">
        <v>707</v>
      </c>
      <c r="H21" s="380">
        <v>2.4948024948024998</v>
      </c>
      <c r="I21" s="411" t="s">
        <v>730</v>
      </c>
      <c r="J21" s="659" t="s">
        <v>731</v>
      </c>
      <c r="K21" s="97">
        <v>6</v>
      </c>
      <c r="L21" s="803" t="s">
        <v>859</v>
      </c>
      <c r="M21" s="803" t="s">
        <v>859</v>
      </c>
      <c r="N21" s="15">
        <v>2.0979020979021001</v>
      </c>
      <c r="O21" s="411" t="s">
        <v>744</v>
      </c>
      <c r="P21" s="659" t="s">
        <v>745</v>
      </c>
      <c r="Q21" s="97">
        <v>5</v>
      </c>
      <c r="R21" s="803" t="s">
        <v>859</v>
      </c>
      <c r="S21" s="803" t="s">
        <v>859</v>
      </c>
      <c r="T21" s="14">
        <v>2.5641025641025998</v>
      </c>
    </row>
    <row r="22" spans="1:20" s="22" customFormat="1" ht="28.5" customHeight="1" x14ac:dyDescent="0.25">
      <c r="A22" s="7">
        <v>12</v>
      </c>
      <c r="B22" s="411" t="s">
        <v>730</v>
      </c>
      <c r="C22" s="659" t="s">
        <v>731</v>
      </c>
      <c r="D22" s="97">
        <v>12</v>
      </c>
      <c r="E22" s="801" t="s">
        <v>859</v>
      </c>
      <c r="F22" s="801" t="s">
        <v>859</v>
      </c>
      <c r="G22" s="410" t="s">
        <v>707</v>
      </c>
      <c r="H22" s="380">
        <v>2.4948024948024998</v>
      </c>
      <c r="I22" s="411" t="s">
        <v>738</v>
      </c>
      <c r="J22" s="659" t="s">
        <v>739</v>
      </c>
      <c r="K22" s="97">
        <v>4</v>
      </c>
      <c r="L22" s="801" t="s">
        <v>859</v>
      </c>
      <c r="M22" s="801" t="s">
        <v>859</v>
      </c>
      <c r="N22" s="5">
        <v>1.3986013986014001</v>
      </c>
      <c r="O22" s="411" t="s">
        <v>728</v>
      </c>
      <c r="P22" s="655" t="s">
        <v>729</v>
      </c>
      <c r="Q22" s="412">
        <v>4</v>
      </c>
      <c r="R22" s="801" t="s">
        <v>859</v>
      </c>
      <c r="S22" s="801" t="s">
        <v>859</v>
      </c>
      <c r="T22" s="5">
        <v>2.0512820512820999</v>
      </c>
    </row>
    <row r="23" spans="1:20" s="22" customFormat="1" ht="28.5" customHeight="1" x14ac:dyDescent="0.25">
      <c r="A23" s="7">
        <v>13</v>
      </c>
      <c r="B23" s="411" t="s">
        <v>732</v>
      </c>
      <c r="C23" s="659" t="s">
        <v>733</v>
      </c>
      <c r="D23" s="97">
        <v>11</v>
      </c>
      <c r="E23" s="801" t="s">
        <v>859</v>
      </c>
      <c r="F23" s="801" t="s">
        <v>859</v>
      </c>
      <c r="G23" s="410" t="s">
        <v>707</v>
      </c>
      <c r="H23" s="380">
        <v>2.2869022869023001</v>
      </c>
      <c r="I23" s="411" t="s">
        <v>742</v>
      </c>
      <c r="J23" s="659" t="s">
        <v>743</v>
      </c>
      <c r="K23" s="97">
        <v>3</v>
      </c>
      <c r="L23" s="801" t="s">
        <v>859</v>
      </c>
      <c r="M23" s="801" t="s">
        <v>859</v>
      </c>
      <c r="N23" s="6">
        <v>1.0489510489510001</v>
      </c>
      <c r="O23" s="411" t="s">
        <v>738</v>
      </c>
      <c r="P23" s="659" t="s">
        <v>739</v>
      </c>
      <c r="Q23" s="97">
        <v>4</v>
      </c>
      <c r="R23" s="801" t="s">
        <v>859</v>
      </c>
      <c r="S23" s="801" t="s">
        <v>859</v>
      </c>
      <c r="T23" s="5">
        <v>2.0512820512820999</v>
      </c>
    </row>
    <row r="24" spans="1:20" s="22" customFormat="1" ht="28.5" customHeight="1" x14ac:dyDescent="0.25">
      <c r="A24" s="7">
        <v>14</v>
      </c>
      <c r="B24" s="411" t="s">
        <v>728</v>
      </c>
      <c r="C24" s="659" t="s">
        <v>729</v>
      </c>
      <c r="D24" s="97">
        <v>4</v>
      </c>
      <c r="E24" s="801" t="s">
        <v>859</v>
      </c>
      <c r="F24" s="801" t="s">
        <v>859</v>
      </c>
      <c r="G24" s="410" t="s">
        <v>716</v>
      </c>
      <c r="H24" s="380">
        <v>0.83160083160080001</v>
      </c>
      <c r="I24" s="411" t="s">
        <v>746</v>
      </c>
      <c r="J24" s="659" t="s">
        <v>747</v>
      </c>
      <c r="K24" s="97">
        <v>3</v>
      </c>
      <c r="L24" s="801" t="s">
        <v>859</v>
      </c>
      <c r="M24" s="801" t="s">
        <v>859</v>
      </c>
      <c r="N24" s="6">
        <v>1.0489510489510001</v>
      </c>
      <c r="O24" s="411" t="s">
        <v>736</v>
      </c>
      <c r="P24" s="659" t="s">
        <v>737</v>
      </c>
      <c r="Q24" s="97">
        <v>3</v>
      </c>
      <c r="R24" s="801" t="s">
        <v>859</v>
      </c>
      <c r="S24" s="801" t="s">
        <v>859</v>
      </c>
      <c r="T24" s="5">
        <v>1.5384615384614999</v>
      </c>
    </row>
    <row r="25" spans="1:20" s="22" customFormat="1" ht="28.5" customHeight="1" x14ac:dyDescent="0.25">
      <c r="A25" s="16">
        <v>15</v>
      </c>
      <c r="B25" s="383" t="s">
        <v>738</v>
      </c>
      <c r="C25" s="656" t="s">
        <v>739</v>
      </c>
      <c r="D25" s="99">
        <v>8</v>
      </c>
      <c r="E25" s="802" t="s">
        <v>859</v>
      </c>
      <c r="F25" s="802" t="s">
        <v>859</v>
      </c>
      <c r="G25" s="135" t="s">
        <v>707</v>
      </c>
      <c r="H25" s="105">
        <v>1.6632016632016999</v>
      </c>
      <c r="I25" s="413" t="s">
        <v>754</v>
      </c>
      <c r="J25" s="656" t="s">
        <v>755</v>
      </c>
      <c r="K25" s="99">
        <v>2</v>
      </c>
      <c r="L25" s="802" t="s">
        <v>859</v>
      </c>
      <c r="M25" s="802" t="s">
        <v>859</v>
      </c>
      <c r="N25" s="11">
        <v>0.69930069930070005</v>
      </c>
      <c r="O25" s="413" t="s">
        <v>740</v>
      </c>
      <c r="P25" s="656" t="s">
        <v>741</v>
      </c>
      <c r="Q25" s="99">
        <v>2</v>
      </c>
      <c r="R25" s="802" t="s">
        <v>859</v>
      </c>
      <c r="S25" s="802" t="s">
        <v>859</v>
      </c>
      <c r="T25" s="19">
        <v>1.025641025641</v>
      </c>
    </row>
    <row r="26" spans="1:20" s="582" customFormat="1" ht="13.7" customHeight="1" x14ac:dyDescent="0.25">
      <c r="A26" s="600" t="s">
        <v>483</v>
      </c>
      <c r="B26" s="580"/>
      <c r="G26" s="649"/>
      <c r="H26" s="602"/>
      <c r="N26" s="602"/>
      <c r="T26" s="603" t="s">
        <v>0</v>
      </c>
    </row>
    <row r="27" spans="1:20" s="582" customFormat="1" ht="13.7" customHeight="1" x14ac:dyDescent="0.25">
      <c r="A27" s="580" t="s">
        <v>489</v>
      </c>
      <c r="B27" s="580"/>
      <c r="G27" s="649"/>
      <c r="H27" s="602"/>
      <c r="N27" s="602"/>
      <c r="T27" s="602"/>
    </row>
    <row r="28" spans="1:20" s="582" customFormat="1" ht="13.7" customHeight="1" x14ac:dyDescent="0.25">
      <c r="A28" s="580" t="s">
        <v>490</v>
      </c>
      <c r="B28" s="580"/>
      <c r="G28" s="649"/>
      <c r="H28" s="602"/>
      <c r="N28" s="602"/>
      <c r="T28" s="602"/>
    </row>
    <row r="29" spans="1:20" x14ac:dyDescent="0.25">
      <c r="A29" s="680" t="s">
        <v>877</v>
      </c>
      <c r="B29" s="788"/>
      <c r="C29" s="22"/>
      <c r="G29" s="21"/>
      <c r="H29" s="1"/>
      <c r="I29" s="21"/>
      <c r="K29" s="21"/>
      <c r="L29" s="21"/>
      <c r="M29" s="21"/>
      <c r="N29" s="1"/>
      <c r="O29" s="21"/>
      <c r="Q29" s="21"/>
      <c r="R29" s="21"/>
      <c r="S29" s="21"/>
      <c r="T29" s="21"/>
    </row>
  </sheetData>
  <mergeCells count="13">
    <mergeCell ref="E7:E8"/>
    <mergeCell ref="L7:L8"/>
    <mergeCell ref="R7:R8"/>
    <mergeCell ref="F7:G7"/>
    <mergeCell ref="F8:G8"/>
    <mergeCell ref="A1:T1"/>
    <mergeCell ref="E6:F6"/>
    <mergeCell ref="L6:M6"/>
    <mergeCell ref="R6:S6"/>
    <mergeCell ref="J3:K3"/>
    <mergeCell ref="B5:H5"/>
    <mergeCell ref="I5:N5"/>
    <mergeCell ref="O5:T5"/>
  </mergeCells>
  <phoneticPr fontId="2" type="noConversion"/>
  <conditionalFormatting sqref="D29 K29 Q29">
    <cfRule type="cellIs" dxfId="1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2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43"/>
  <dimension ref="A1:V29"/>
  <sheetViews>
    <sheetView showZeros="0" view="pageBreakPreview" zoomScaleNormal="90" zoomScaleSheetLayoutView="100" workbookViewId="0">
      <selection activeCell="X7" sqref="X7"/>
    </sheetView>
  </sheetViews>
  <sheetFormatPr defaultRowHeight="15.75" x14ac:dyDescent="0.25"/>
  <cols>
    <col min="1" max="1" width="3.375" style="21" customWidth="1"/>
    <col min="2" max="2" width="11.25" style="1" customWidth="1"/>
    <col min="3" max="3" width="15.75" style="21" customWidth="1"/>
    <col min="4" max="4" width="7.25" style="21" customWidth="1"/>
    <col min="5" max="5" width="5.75" style="21" customWidth="1"/>
    <col min="6" max="6" width="6.375" style="21" customWidth="1"/>
    <col min="7" max="7" width="2.5" style="136" customWidth="1"/>
    <col min="8" max="8" width="7.75" style="29" customWidth="1"/>
    <col min="9" max="9" width="11.25" style="1" customWidth="1"/>
    <col min="10" max="10" width="17.25" style="21" customWidth="1"/>
    <col min="11" max="11" width="7.25" style="22" customWidth="1"/>
    <col min="12" max="12" width="5.875" style="21" customWidth="1"/>
    <col min="13" max="13" width="6.375" style="21" customWidth="1"/>
    <col min="14" max="14" width="2.75" style="136" customWidth="1"/>
    <col min="15" max="15" width="7.875" style="29" customWidth="1"/>
    <col min="16" max="16" width="11.25" style="1" customWidth="1"/>
    <col min="17" max="17" width="16.375" style="21" customWidth="1"/>
    <col min="18" max="18" width="7.75" style="22" customWidth="1"/>
    <col min="19" max="19" width="5.75" style="21" customWidth="1"/>
    <col min="20" max="20" width="5.875" style="21" customWidth="1"/>
    <col min="21" max="21" width="2.875" style="136" customWidth="1"/>
    <col min="22" max="22" width="8.375" style="29" customWidth="1"/>
    <col min="23" max="16384" width="9" style="21"/>
  </cols>
  <sheetData>
    <row r="1" spans="1:22" ht="25.5" x14ac:dyDescent="0.25">
      <c r="A1" s="811" t="s">
        <v>296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  <c r="U1" s="811"/>
      <c r="V1" s="811"/>
    </row>
    <row r="2" spans="1:22" ht="10.5" customHeight="1" x14ac:dyDescent="0.25">
      <c r="A2" s="253"/>
      <c r="B2" s="254"/>
      <c r="C2" s="255"/>
      <c r="D2" s="255"/>
      <c r="E2" s="255"/>
      <c r="F2" s="255"/>
      <c r="H2" s="259"/>
      <c r="I2" s="254"/>
      <c r="J2" s="255"/>
      <c r="K2" s="255"/>
      <c r="L2" s="255"/>
      <c r="M2" s="255"/>
      <c r="O2" s="259"/>
      <c r="P2" s="254"/>
      <c r="Q2" s="255"/>
      <c r="R2" s="255"/>
      <c r="S2" s="255"/>
      <c r="T2" s="255"/>
      <c r="V2" s="259"/>
    </row>
    <row r="3" spans="1:22" ht="16.5" x14ac:dyDescent="0.25">
      <c r="B3" s="254"/>
      <c r="C3" s="257"/>
      <c r="D3" s="255"/>
      <c r="E3" s="255"/>
      <c r="F3" s="255"/>
      <c r="G3" s="260"/>
      <c r="H3" s="255"/>
      <c r="I3" s="21"/>
      <c r="J3" s="939" t="s">
        <v>662</v>
      </c>
      <c r="K3" s="939"/>
      <c r="L3" s="255"/>
      <c r="M3" s="255"/>
      <c r="N3" s="260"/>
      <c r="O3" s="255"/>
      <c r="P3" s="254"/>
      <c r="R3" s="21"/>
      <c r="S3" s="255"/>
      <c r="T3" s="255"/>
      <c r="U3" s="260"/>
      <c r="V3" s="21"/>
    </row>
    <row r="4" spans="1:22" ht="16.5" customHeight="1" x14ac:dyDescent="0.25">
      <c r="A4" s="255"/>
      <c r="B4" s="254"/>
      <c r="C4" s="255"/>
      <c r="D4" s="255"/>
      <c r="E4" s="255"/>
      <c r="F4" s="255"/>
      <c r="H4" s="259"/>
      <c r="I4" s="254"/>
      <c r="J4" s="255"/>
      <c r="K4" s="255"/>
      <c r="L4" s="255"/>
      <c r="M4" s="255"/>
      <c r="O4" s="259"/>
      <c r="P4" s="254"/>
      <c r="Q4" s="255"/>
      <c r="R4" s="255"/>
      <c r="S4" s="255"/>
      <c r="T4" s="255"/>
      <c r="V4" s="258" t="s">
        <v>297</v>
      </c>
    </row>
    <row r="5" spans="1:22" s="22" customFormat="1" ht="15" customHeight="1" x14ac:dyDescent="0.25">
      <c r="A5" s="324" t="s">
        <v>142</v>
      </c>
      <c r="B5" s="941" t="s">
        <v>298</v>
      </c>
      <c r="C5" s="942"/>
      <c r="D5" s="942"/>
      <c r="E5" s="942"/>
      <c r="F5" s="942"/>
      <c r="G5" s="942"/>
      <c r="H5" s="943"/>
      <c r="I5" s="941" t="s">
        <v>299</v>
      </c>
      <c r="J5" s="942"/>
      <c r="K5" s="942"/>
      <c r="L5" s="942"/>
      <c r="M5" s="942"/>
      <c r="N5" s="942"/>
      <c r="O5" s="943"/>
      <c r="P5" s="941" t="s">
        <v>300</v>
      </c>
      <c r="Q5" s="942"/>
      <c r="R5" s="942"/>
      <c r="S5" s="942"/>
      <c r="T5" s="942"/>
      <c r="U5" s="942"/>
      <c r="V5" s="944"/>
    </row>
    <row r="6" spans="1:22" s="22" customFormat="1" ht="15" customHeight="1" x14ac:dyDescent="0.25">
      <c r="A6" s="45"/>
      <c r="B6" s="526" t="s">
        <v>1</v>
      </c>
      <c r="C6" s="44"/>
      <c r="D6" s="310" t="s">
        <v>143</v>
      </c>
      <c r="E6" s="825" t="s">
        <v>144</v>
      </c>
      <c r="F6" s="826"/>
      <c r="G6" s="325"/>
      <c r="H6" s="310" t="s">
        <v>145</v>
      </c>
      <c r="I6" s="526" t="s">
        <v>1</v>
      </c>
      <c r="J6" s="44"/>
      <c r="K6" s="310" t="s">
        <v>143</v>
      </c>
      <c r="L6" s="825" t="s">
        <v>144</v>
      </c>
      <c r="M6" s="826"/>
      <c r="N6" s="325"/>
      <c r="O6" s="310" t="s">
        <v>145</v>
      </c>
      <c r="P6" s="526" t="s">
        <v>1</v>
      </c>
      <c r="Q6" s="44"/>
      <c r="R6" s="310" t="s">
        <v>143</v>
      </c>
      <c r="S6" s="825" t="s">
        <v>144</v>
      </c>
      <c r="T6" s="826"/>
      <c r="U6" s="326"/>
      <c r="V6" s="327" t="s">
        <v>145</v>
      </c>
    </row>
    <row r="7" spans="1:22" s="22" customFormat="1" ht="15" customHeight="1" x14ac:dyDescent="0.25">
      <c r="A7" s="328"/>
      <c r="B7" s="329" t="s">
        <v>136</v>
      </c>
      <c r="C7" s="316" t="s">
        <v>146</v>
      </c>
      <c r="D7" s="330"/>
      <c r="E7" s="819" t="s">
        <v>301</v>
      </c>
      <c r="F7" s="945" t="s">
        <v>302</v>
      </c>
      <c r="G7" s="946"/>
      <c r="H7" s="331" t="s">
        <v>303</v>
      </c>
      <c r="I7" s="329" t="s">
        <v>136</v>
      </c>
      <c r="J7" s="316" t="s">
        <v>146</v>
      </c>
      <c r="K7" s="330"/>
      <c r="L7" s="819" t="s">
        <v>301</v>
      </c>
      <c r="M7" s="945" t="s">
        <v>302</v>
      </c>
      <c r="N7" s="946"/>
      <c r="O7" s="331" t="s">
        <v>303</v>
      </c>
      <c r="P7" s="329" t="s">
        <v>136</v>
      </c>
      <c r="Q7" s="316" t="s">
        <v>146</v>
      </c>
      <c r="R7" s="330"/>
      <c r="S7" s="819" t="s">
        <v>301</v>
      </c>
      <c r="T7" s="945" t="s">
        <v>302</v>
      </c>
      <c r="U7" s="946"/>
      <c r="V7" s="332" t="s">
        <v>303</v>
      </c>
    </row>
    <row r="8" spans="1:22" s="22" customFormat="1" ht="15" customHeight="1" x14ac:dyDescent="0.25">
      <c r="A8" s="333" t="s">
        <v>148</v>
      </c>
      <c r="B8" s="334" t="s">
        <v>140</v>
      </c>
      <c r="C8" s="323"/>
      <c r="D8" s="335" t="s">
        <v>149</v>
      </c>
      <c r="E8" s="820"/>
      <c r="F8" s="947" t="s">
        <v>147</v>
      </c>
      <c r="G8" s="948"/>
      <c r="H8" s="336" t="s">
        <v>2</v>
      </c>
      <c r="I8" s="334" t="s">
        <v>140</v>
      </c>
      <c r="J8" s="323"/>
      <c r="K8" s="335" t="s">
        <v>149</v>
      </c>
      <c r="L8" s="820"/>
      <c r="M8" s="947" t="s">
        <v>147</v>
      </c>
      <c r="N8" s="948"/>
      <c r="O8" s="336" t="s">
        <v>2</v>
      </c>
      <c r="P8" s="334" t="s">
        <v>140</v>
      </c>
      <c r="Q8" s="323"/>
      <c r="R8" s="335" t="s">
        <v>149</v>
      </c>
      <c r="S8" s="820"/>
      <c r="T8" s="947" t="s">
        <v>147</v>
      </c>
      <c r="U8" s="948"/>
      <c r="V8" s="332" t="s">
        <v>2</v>
      </c>
    </row>
    <row r="9" spans="1:22" s="22" customFormat="1" ht="28.9" customHeight="1" x14ac:dyDescent="0.25">
      <c r="A9" s="7"/>
      <c r="B9" s="96" t="s">
        <v>629</v>
      </c>
      <c r="C9" s="659" t="s">
        <v>630</v>
      </c>
      <c r="D9" s="97">
        <v>54032</v>
      </c>
      <c r="E9" s="377">
        <v>230.80408388928802</v>
      </c>
      <c r="F9" s="378">
        <v>113.250822137627</v>
      </c>
      <c r="G9" s="410"/>
      <c r="H9" s="380">
        <v>100</v>
      </c>
      <c r="I9" s="96" t="s">
        <v>629</v>
      </c>
      <c r="J9" s="659" t="s">
        <v>630</v>
      </c>
      <c r="K9" s="97">
        <v>481</v>
      </c>
      <c r="L9" s="377">
        <v>238.75411056648261</v>
      </c>
      <c r="M9" s="378">
        <v>146.39246713768199</v>
      </c>
      <c r="N9" s="410"/>
      <c r="O9" s="6">
        <v>100</v>
      </c>
      <c r="P9" s="96" t="s">
        <v>629</v>
      </c>
      <c r="Q9" s="659" t="s">
        <v>630</v>
      </c>
      <c r="R9" s="97">
        <v>53551</v>
      </c>
      <c r="S9" s="377">
        <v>230.73507439623779</v>
      </c>
      <c r="T9" s="378">
        <v>112.987427208032</v>
      </c>
      <c r="U9" s="410"/>
      <c r="V9" s="14">
        <v>100</v>
      </c>
    </row>
    <row r="10" spans="1:22" s="22" customFormat="1" ht="28.9" customHeight="1" x14ac:dyDescent="0.25">
      <c r="A10" s="7">
        <v>1</v>
      </c>
      <c r="B10" s="96" t="s">
        <v>708</v>
      </c>
      <c r="C10" s="659" t="s">
        <v>709</v>
      </c>
      <c r="D10" s="97">
        <v>10495</v>
      </c>
      <c r="E10" s="377">
        <v>44.830634816739675</v>
      </c>
      <c r="F10" s="378">
        <v>21.162683583173798</v>
      </c>
      <c r="G10" s="410" t="s">
        <v>707</v>
      </c>
      <c r="H10" s="380">
        <v>19.423674859342601</v>
      </c>
      <c r="I10" s="96" t="s">
        <v>708</v>
      </c>
      <c r="J10" s="659" t="s">
        <v>709</v>
      </c>
      <c r="K10" s="97">
        <v>79</v>
      </c>
      <c r="L10" s="377">
        <v>39.213253086802752</v>
      </c>
      <c r="M10" s="378">
        <v>23.512025833500498</v>
      </c>
      <c r="N10" s="410" t="s">
        <v>707</v>
      </c>
      <c r="O10" s="6">
        <v>16.424116424116399</v>
      </c>
      <c r="P10" s="96" t="s">
        <v>708</v>
      </c>
      <c r="Q10" s="659" t="s">
        <v>709</v>
      </c>
      <c r="R10" s="97">
        <v>10416</v>
      </c>
      <c r="S10" s="377">
        <v>44.879395994681943</v>
      </c>
      <c r="T10" s="378">
        <v>21.142686965514599</v>
      </c>
      <c r="U10" s="410" t="s">
        <v>707</v>
      </c>
      <c r="V10" s="5">
        <v>19.450617168680299</v>
      </c>
    </row>
    <row r="11" spans="1:22" s="22" customFormat="1" ht="28.9" customHeight="1" x14ac:dyDescent="0.25">
      <c r="A11" s="7">
        <v>2</v>
      </c>
      <c r="B11" s="96" t="s">
        <v>710</v>
      </c>
      <c r="C11" s="659" t="s">
        <v>711</v>
      </c>
      <c r="D11" s="97">
        <v>7513</v>
      </c>
      <c r="E11" s="377">
        <v>32.092668830697008</v>
      </c>
      <c r="F11" s="378">
        <v>15.3302691300857</v>
      </c>
      <c r="G11" s="410" t="s">
        <v>707</v>
      </c>
      <c r="H11" s="380">
        <v>13.904723127035799</v>
      </c>
      <c r="I11" s="96" t="s">
        <v>710</v>
      </c>
      <c r="J11" s="659" t="s">
        <v>711</v>
      </c>
      <c r="K11" s="97">
        <v>72</v>
      </c>
      <c r="L11" s="377">
        <v>35.738661041136687</v>
      </c>
      <c r="M11" s="378">
        <v>21.324159453100201</v>
      </c>
      <c r="N11" s="410" t="s">
        <v>707</v>
      </c>
      <c r="O11" s="6">
        <v>14.968814968815</v>
      </c>
      <c r="P11" s="96" t="s">
        <v>710</v>
      </c>
      <c r="Q11" s="659" t="s">
        <v>711</v>
      </c>
      <c r="R11" s="97">
        <v>7441</v>
      </c>
      <c r="S11" s="377">
        <v>32.061020122544967</v>
      </c>
      <c r="T11" s="378">
        <v>15.2789938128626</v>
      </c>
      <c r="U11" s="410" t="s">
        <v>707</v>
      </c>
      <c r="V11" s="5">
        <v>13.895165356389199</v>
      </c>
    </row>
    <row r="12" spans="1:22" s="22" customFormat="1" ht="28.9" customHeight="1" x14ac:dyDescent="0.25">
      <c r="A12" s="7">
        <v>3</v>
      </c>
      <c r="B12" s="411" t="s">
        <v>712</v>
      </c>
      <c r="C12" s="659" t="s">
        <v>713</v>
      </c>
      <c r="D12" s="97">
        <v>7007</v>
      </c>
      <c r="E12" s="377">
        <v>29.931229934339672</v>
      </c>
      <c r="F12" s="378">
        <v>14.1668945230196</v>
      </c>
      <c r="G12" s="410" t="s">
        <v>707</v>
      </c>
      <c r="H12" s="380">
        <v>12.9682410423453</v>
      </c>
      <c r="I12" s="411" t="s">
        <v>720</v>
      </c>
      <c r="J12" s="659" t="s">
        <v>721</v>
      </c>
      <c r="K12" s="97">
        <v>60</v>
      </c>
      <c r="L12" s="377">
        <v>29.782217534280576</v>
      </c>
      <c r="M12" s="378">
        <v>19.045286715358401</v>
      </c>
      <c r="N12" s="410" t="s">
        <v>707</v>
      </c>
      <c r="O12" s="6">
        <v>12.4740124740125</v>
      </c>
      <c r="P12" s="411" t="s">
        <v>712</v>
      </c>
      <c r="Q12" s="659" t="s">
        <v>713</v>
      </c>
      <c r="R12" s="97">
        <v>6975</v>
      </c>
      <c r="S12" s="377">
        <v>30.053166960724518</v>
      </c>
      <c r="T12" s="378">
        <v>14.1872036362434</v>
      </c>
      <c r="U12" s="410" t="s">
        <v>707</v>
      </c>
      <c r="V12" s="5">
        <v>13.024966854026999</v>
      </c>
    </row>
    <row r="13" spans="1:22" s="22" customFormat="1" ht="28.9" customHeight="1" x14ac:dyDescent="0.25">
      <c r="A13" s="7">
        <v>4</v>
      </c>
      <c r="B13" s="411" t="s">
        <v>714</v>
      </c>
      <c r="C13" s="659" t="s">
        <v>715</v>
      </c>
      <c r="D13" s="97">
        <v>3050</v>
      </c>
      <c r="E13" s="377">
        <v>25.693728565217548</v>
      </c>
      <c r="F13" s="378">
        <v>13.214567836692799</v>
      </c>
      <c r="G13" s="410" t="s">
        <v>716</v>
      </c>
      <c r="H13" s="380">
        <v>5.6448030796564996</v>
      </c>
      <c r="I13" s="411" t="s">
        <v>714</v>
      </c>
      <c r="J13" s="659" t="s">
        <v>715</v>
      </c>
      <c r="K13" s="97">
        <v>23</v>
      </c>
      <c r="L13" s="377">
        <v>23.620632108654906</v>
      </c>
      <c r="M13" s="378">
        <v>15.3884522302058</v>
      </c>
      <c r="N13" s="410" t="s">
        <v>716</v>
      </c>
      <c r="O13" s="6">
        <v>4.7817047817048</v>
      </c>
      <c r="P13" s="411" t="s">
        <v>714</v>
      </c>
      <c r="Q13" s="659" t="s">
        <v>715</v>
      </c>
      <c r="R13" s="97">
        <v>3027</v>
      </c>
      <c r="S13" s="377">
        <v>25.710874464043574</v>
      </c>
      <c r="T13" s="378">
        <v>13.1975898477379</v>
      </c>
      <c r="U13" s="410" t="s">
        <v>716</v>
      </c>
      <c r="V13" s="5">
        <v>5.6525555078337</v>
      </c>
    </row>
    <row r="14" spans="1:22" s="22" customFormat="1" ht="28.9" customHeight="1" x14ac:dyDescent="0.25">
      <c r="A14" s="7">
        <v>5</v>
      </c>
      <c r="B14" s="411" t="s">
        <v>717</v>
      </c>
      <c r="C14" s="659" t="s">
        <v>718</v>
      </c>
      <c r="D14" s="97">
        <v>1897</v>
      </c>
      <c r="E14" s="377">
        <v>16.438859488046948</v>
      </c>
      <c r="F14" s="378">
        <v>7.8241289549354001</v>
      </c>
      <c r="G14" s="410" t="s">
        <v>719</v>
      </c>
      <c r="H14" s="380">
        <v>3.5108824400355001</v>
      </c>
      <c r="I14" s="411" t="s">
        <v>717</v>
      </c>
      <c r="J14" s="659" t="s">
        <v>718</v>
      </c>
      <c r="K14" s="97">
        <v>22</v>
      </c>
      <c r="L14" s="377">
        <v>21.135555769046018</v>
      </c>
      <c r="M14" s="378">
        <v>15.0133131015688</v>
      </c>
      <c r="N14" s="410" t="s">
        <v>719</v>
      </c>
      <c r="O14" s="6">
        <v>4.5738045738046003</v>
      </c>
      <c r="P14" s="411" t="s">
        <v>717</v>
      </c>
      <c r="Q14" s="659" t="s">
        <v>718</v>
      </c>
      <c r="R14" s="97">
        <v>1875</v>
      </c>
      <c r="S14" s="377">
        <v>16.396109006579429</v>
      </c>
      <c r="T14" s="378">
        <v>7.7752074328061003</v>
      </c>
      <c r="U14" s="410" t="s">
        <v>719</v>
      </c>
      <c r="V14" s="5">
        <v>3.5013351758137001</v>
      </c>
    </row>
    <row r="15" spans="1:22" s="22" customFormat="1" ht="28.9" customHeight="1" x14ac:dyDescent="0.25">
      <c r="A15" s="7">
        <v>6</v>
      </c>
      <c r="B15" s="411" t="s">
        <v>720</v>
      </c>
      <c r="C15" s="659" t="s">
        <v>721</v>
      </c>
      <c r="D15" s="97">
        <v>3687</v>
      </c>
      <c r="E15" s="377">
        <v>15.749456938477289</v>
      </c>
      <c r="F15" s="378">
        <v>8.5088369652051004</v>
      </c>
      <c r="G15" s="410" t="s">
        <v>707</v>
      </c>
      <c r="H15" s="380">
        <v>6.8237340835060998</v>
      </c>
      <c r="I15" s="411" t="s">
        <v>724</v>
      </c>
      <c r="J15" s="659" t="s">
        <v>725</v>
      </c>
      <c r="K15" s="97">
        <v>35</v>
      </c>
      <c r="L15" s="377">
        <v>17.372960228330335</v>
      </c>
      <c r="M15" s="378">
        <v>10.51686073988</v>
      </c>
      <c r="N15" s="410" t="s">
        <v>707</v>
      </c>
      <c r="O15" s="6">
        <v>7.2765072765073002</v>
      </c>
      <c r="P15" s="411" t="s">
        <v>720</v>
      </c>
      <c r="Q15" s="659" t="s">
        <v>721</v>
      </c>
      <c r="R15" s="97">
        <v>3627</v>
      </c>
      <c r="S15" s="377">
        <v>15.627646819576748</v>
      </c>
      <c r="T15" s="378">
        <v>8.4282776891691995</v>
      </c>
      <c r="U15" s="410" t="s">
        <v>707</v>
      </c>
      <c r="V15" s="5">
        <v>6.7729827640940004</v>
      </c>
    </row>
    <row r="16" spans="1:22" s="22" customFormat="1" ht="28.9" customHeight="1" x14ac:dyDescent="0.25">
      <c r="A16" s="7">
        <v>7</v>
      </c>
      <c r="B16" s="411" t="s">
        <v>722</v>
      </c>
      <c r="C16" s="659" t="s">
        <v>723</v>
      </c>
      <c r="D16" s="97">
        <v>2970</v>
      </c>
      <c r="E16" s="377">
        <v>12.686706565575685</v>
      </c>
      <c r="F16" s="378">
        <v>6.1288011563381</v>
      </c>
      <c r="G16" s="410" t="s">
        <v>707</v>
      </c>
      <c r="H16" s="380">
        <v>5.4967426710098</v>
      </c>
      <c r="I16" s="411" t="s">
        <v>712</v>
      </c>
      <c r="J16" s="659" t="s">
        <v>713</v>
      </c>
      <c r="K16" s="97">
        <v>32</v>
      </c>
      <c r="L16" s="377">
        <v>15.883849351616304</v>
      </c>
      <c r="M16" s="378">
        <v>10.4887185570946</v>
      </c>
      <c r="N16" s="410" t="s">
        <v>707</v>
      </c>
      <c r="O16" s="6">
        <v>6.6528066528067002</v>
      </c>
      <c r="P16" s="411" t="s">
        <v>722</v>
      </c>
      <c r="Q16" s="659" t="s">
        <v>723</v>
      </c>
      <c r="R16" s="97">
        <v>2943</v>
      </c>
      <c r="S16" s="377">
        <v>12.680497543428281</v>
      </c>
      <c r="T16" s="378">
        <v>6.1137429667943</v>
      </c>
      <c r="U16" s="410" t="s">
        <v>707</v>
      </c>
      <c r="V16" s="5">
        <v>5.4956956919572004</v>
      </c>
    </row>
    <row r="17" spans="1:22" s="22" customFormat="1" ht="28.9" customHeight="1" x14ac:dyDescent="0.25">
      <c r="A17" s="7">
        <v>8</v>
      </c>
      <c r="B17" s="411" t="s">
        <v>724</v>
      </c>
      <c r="C17" s="659" t="s">
        <v>725</v>
      </c>
      <c r="D17" s="97">
        <v>2221</v>
      </c>
      <c r="E17" s="377">
        <v>9.4872644047621542</v>
      </c>
      <c r="F17" s="378">
        <v>4.4612079086209002</v>
      </c>
      <c r="G17" s="410" t="s">
        <v>707</v>
      </c>
      <c r="H17" s="380">
        <v>4.1105270950547999</v>
      </c>
      <c r="I17" s="411" t="s">
        <v>722</v>
      </c>
      <c r="J17" s="659" t="s">
        <v>723</v>
      </c>
      <c r="K17" s="97">
        <v>27</v>
      </c>
      <c r="L17" s="377">
        <v>13.401997890426259</v>
      </c>
      <c r="M17" s="378">
        <v>8.1339119411679999</v>
      </c>
      <c r="N17" s="410" t="s">
        <v>707</v>
      </c>
      <c r="O17" s="6">
        <v>5.6133056133055996</v>
      </c>
      <c r="P17" s="411" t="s">
        <v>724</v>
      </c>
      <c r="Q17" s="659" t="s">
        <v>725</v>
      </c>
      <c r="R17" s="97">
        <v>2186</v>
      </c>
      <c r="S17" s="377">
        <v>9.4188133299130889</v>
      </c>
      <c r="T17" s="378">
        <v>4.4186872343759998</v>
      </c>
      <c r="U17" s="410" t="s">
        <v>707</v>
      </c>
      <c r="V17" s="5">
        <v>4.0820899703086999</v>
      </c>
    </row>
    <row r="18" spans="1:22" s="22" customFormat="1" ht="28.9" customHeight="1" x14ac:dyDescent="0.25">
      <c r="A18" s="7">
        <v>9</v>
      </c>
      <c r="B18" s="411" t="s">
        <v>726</v>
      </c>
      <c r="C18" s="659" t="s">
        <v>727</v>
      </c>
      <c r="D18" s="97">
        <v>2076</v>
      </c>
      <c r="E18" s="377">
        <v>8.8678797407862362</v>
      </c>
      <c r="F18" s="378">
        <v>4.7414373985795004</v>
      </c>
      <c r="G18" s="410" t="s">
        <v>707</v>
      </c>
      <c r="H18" s="380">
        <v>3.8421676043825999</v>
      </c>
      <c r="I18" s="411" t="s">
        <v>726</v>
      </c>
      <c r="J18" s="659" t="s">
        <v>727</v>
      </c>
      <c r="K18" s="97">
        <v>25</v>
      </c>
      <c r="L18" s="377">
        <v>12.40925730595024</v>
      </c>
      <c r="M18" s="378">
        <v>7.3359091385257997</v>
      </c>
      <c r="N18" s="410" t="s">
        <v>707</v>
      </c>
      <c r="O18" s="6">
        <v>5.1975051975052002</v>
      </c>
      <c r="P18" s="411" t="s">
        <v>726</v>
      </c>
      <c r="Q18" s="659" t="s">
        <v>727</v>
      </c>
      <c r="R18" s="97">
        <v>2051</v>
      </c>
      <c r="S18" s="377">
        <v>8.8371391306732612</v>
      </c>
      <c r="T18" s="378">
        <v>4.7256642044002</v>
      </c>
      <c r="U18" s="410" t="s">
        <v>707</v>
      </c>
      <c r="V18" s="5">
        <v>3.8299938376500999</v>
      </c>
    </row>
    <row r="19" spans="1:22" s="22" customFormat="1" ht="28.9" customHeight="1" x14ac:dyDescent="0.25">
      <c r="A19" s="7">
        <v>10</v>
      </c>
      <c r="B19" s="411" t="s">
        <v>728</v>
      </c>
      <c r="C19" s="659" t="s">
        <v>729</v>
      </c>
      <c r="D19" s="97">
        <v>799</v>
      </c>
      <c r="E19" s="377">
        <v>6.7309144667569907</v>
      </c>
      <c r="F19" s="378">
        <v>3.6279997796872001</v>
      </c>
      <c r="G19" s="410" t="s">
        <v>716</v>
      </c>
      <c r="H19" s="380">
        <v>1.4787533313592001</v>
      </c>
      <c r="I19" s="411" t="s">
        <v>734</v>
      </c>
      <c r="J19" s="659" t="s">
        <v>735</v>
      </c>
      <c r="K19" s="97">
        <v>6</v>
      </c>
      <c r="L19" s="801" t="s">
        <v>859</v>
      </c>
      <c r="M19" s="801" t="s">
        <v>859</v>
      </c>
      <c r="N19" s="410" t="s">
        <v>716</v>
      </c>
      <c r="O19" s="6">
        <v>1.2474012474012</v>
      </c>
      <c r="P19" s="411" t="s">
        <v>728</v>
      </c>
      <c r="Q19" s="659" t="s">
        <v>729</v>
      </c>
      <c r="R19" s="97">
        <v>795</v>
      </c>
      <c r="S19" s="377">
        <v>6.7526082586437521</v>
      </c>
      <c r="T19" s="378">
        <v>3.6353495205780999</v>
      </c>
      <c r="U19" s="410" t="s">
        <v>716</v>
      </c>
      <c r="V19" s="5">
        <v>1.484566114545</v>
      </c>
    </row>
    <row r="20" spans="1:22" s="22" customFormat="1" ht="28.9" customHeight="1" x14ac:dyDescent="0.25">
      <c r="A20" s="7"/>
      <c r="B20" s="98"/>
      <c r="C20" s="660" t="s">
        <v>659</v>
      </c>
      <c r="D20" s="99">
        <v>12317</v>
      </c>
      <c r="E20" s="100">
        <v>52.613523490974991</v>
      </c>
      <c r="F20" s="101">
        <v>26.525414515719898</v>
      </c>
      <c r="G20" s="135"/>
      <c r="H20" s="103">
        <v>22.795750666271839</v>
      </c>
      <c r="I20" s="98"/>
      <c r="J20" s="660" t="s">
        <v>659</v>
      </c>
      <c r="K20" s="99">
        <v>100</v>
      </c>
      <c r="L20" s="100">
        <v>49.637029223800958</v>
      </c>
      <c r="M20" s="101">
        <v>30.2374478422281</v>
      </c>
      <c r="N20" s="135"/>
      <c r="O20" s="11">
        <v>20.79002079002079</v>
      </c>
      <c r="P20" s="98"/>
      <c r="Q20" s="660" t="s">
        <v>659</v>
      </c>
      <c r="R20" s="99">
        <v>12215</v>
      </c>
      <c r="S20" s="100">
        <v>52.630743286774191</v>
      </c>
      <c r="T20" s="101">
        <v>26.489322895187001</v>
      </c>
      <c r="U20" s="135"/>
      <c r="V20" s="5">
        <v>22.810031558701052</v>
      </c>
    </row>
    <row r="21" spans="1:22" s="22" customFormat="1" ht="28.9" customHeight="1" x14ac:dyDescent="0.25">
      <c r="A21" s="12">
        <v>11</v>
      </c>
      <c r="B21" s="411" t="s">
        <v>730</v>
      </c>
      <c r="C21" s="661" t="s">
        <v>731</v>
      </c>
      <c r="D21" s="97">
        <v>1454</v>
      </c>
      <c r="E21" s="377">
        <v>6.2109331132481636</v>
      </c>
      <c r="F21" s="378">
        <v>3.0056881943698999</v>
      </c>
      <c r="G21" s="410" t="s">
        <v>707</v>
      </c>
      <c r="H21" s="380">
        <v>2.6909979271542999</v>
      </c>
      <c r="I21" s="411" t="s">
        <v>740</v>
      </c>
      <c r="J21" s="661" t="s">
        <v>741</v>
      </c>
      <c r="K21" s="97">
        <v>12</v>
      </c>
      <c r="L21" s="803" t="s">
        <v>859</v>
      </c>
      <c r="M21" s="803" t="s">
        <v>859</v>
      </c>
      <c r="N21" s="410" t="s">
        <v>707</v>
      </c>
      <c r="O21" s="15">
        <v>2.4948024948024998</v>
      </c>
      <c r="P21" s="411" t="s">
        <v>730</v>
      </c>
      <c r="Q21" s="661" t="s">
        <v>731</v>
      </c>
      <c r="R21" s="97">
        <v>1442</v>
      </c>
      <c r="S21" s="377">
        <v>6.2131421874358077</v>
      </c>
      <c r="T21" s="378">
        <v>3.0003974437455998</v>
      </c>
      <c r="U21" s="410" t="s">
        <v>707</v>
      </c>
      <c r="V21" s="14">
        <v>2.6927601725458001</v>
      </c>
    </row>
    <row r="22" spans="1:22" s="22" customFormat="1" ht="28.9" customHeight="1" x14ac:dyDescent="0.25">
      <c r="A22" s="7">
        <v>12</v>
      </c>
      <c r="B22" s="411" t="s">
        <v>732</v>
      </c>
      <c r="C22" s="659" t="s">
        <v>733</v>
      </c>
      <c r="D22" s="97">
        <v>1272</v>
      </c>
      <c r="E22" s="377">
        <v>5.4334985694990809</v>
      </c>
      <c r="F22" s="378">
        <v>2.8996587889962</v>
      </c>
      <c r="G22" s="410" t="s">
        <v>707</v>
      </c>
      <c r="H22" s="380">
        <v>2.3541604974829999</v>
      </c>
      <c r="I22" s="411" t="s">
        <v>730</v>
      </c>
      <c r="J22" s="659" t="s">
        <v>731</v>
      </c>
      <c r="K22" s="97">
        <v>12</v>
      </c>
      <c r="L22" s="801" t="s">
        <v>859</v>
      </c>
      <c r="M22" s="801" t="s">
        <v>859</v>
      </c>
      <c r="N22" s="410" t="s">
        <v>707</v>
      </c>
      <c r="O22" s="6">
        <v>2.4948024948024998</v>
      </c>
      <c r="P22" s="411" t="s">
        <v>732</v>
      </c>
      <c r="Q22" s="659" t="s">
        <v>733</v>
      </c>
      <c r="R22" s="97">
        <v>1261</v>
      </c>
      <c r="S22" s="377">
        <v>5.4332678906772207</v>
      </c>
      <c r="T22" s="378">
        <v>2.8992058585219</v>
      </c>
      <c r="U22" s="410" t="s">
        <v>707</v>
      </c>
      <c r="V22" s="5">
        <v>2.3547646169071998</v>
      </c>
    </row>
    <row r="23" spans="1:22" s="22" customFormat="1" ht="28.9" customHeight="1" x14ac:dyDescent="0.25">
      <c r="A23" s="7">
        <v>13</v>
      </c>
      <c r="B23" s="411" t="s">
        <v>734</v>
      </c>
      <c r="C23" s="659" t="s">
        <v>735</v>
      </c>
      <c r="D23" s="97">
        <v>620</v>
      </c>
      <c r="E23" s="377">
        <v>5.2229874460442236</v>
      </c>
      <c r="F23" s="378">
        <v>2.5396377809452999</v>
      </c>
      <c r="G23" s="410" t="s">
        <v>716</v>
      </c>
      <c r="H23" s="380">
        <v>1.1474681670121001</v>
      </c>
      <c r="I23" s="411" t="s">
        <v>732</v>
      </c>
      <c r="J23" s="659" t="s">
        <v>733</v>
      </c>
      <c r="K23" s="97">
        <v>11</v>
      </c>
      <c r="L23" s="801" t="s">
        <v>859</v>
      </c>
      <c r="M23" s="801" t="s">
        <v>859</v>
      </c>
      <c r="N23" s="410" t="s">
        <v>707</v>
      </c>
      <c r="O23" s="5">
        <v>2.2869022869023001</v>
      </c>
      <c r="P23" s="411" t="s">
        <v>734</v>
      </c>
      <c r="Q23" s="655" t="s">
        <v>735</v>
      </c>
      <c r="R23" s="412">
        <v>614</v>
      </c>
      <c r="S23" s="377">
        <v>5.2152219758581939</v>
      </c>
      <c r="T23" s="378">
        <v>2.5323066681912998</v>
      </c>
      <c r="U23" s="410" t="s">
        <v>716</v>
      </c>
      <c r="V23" s="5">
        <v>1.1465705589065001</v>
      </c>
    </row>
    <row r="24" spans="1:22" s="22" customFormat="1" ht="28.9" customHeight="1" x14ac:dyDescent="0.25">
      <c r="A24" s="7">
        <v>14</v>
      </c>
      <c r="B24" s="411" t="s">
        <v>736</v>
      </c>
      <c r="C24" s="659" t="s">
        <v>737</v>
      </c>
      <c r="D24" s="97">
        <v>595</v>
      </c>
      <c r="E24" s="377">
        <v>5.0123831135424401</v>
      </c>
      <c r="F24" s="378">
        <v>2.6039479485935999</v>
      </c>
      <c r="G24" s="410" t="s">
        <v>716</v>
      </c>
      <c r="H24" s="380">
        <v>1.10119928931</v>
      </c>
      <c r="I24" s="411" t="s">
        <v>728</v>
      </c>
      <c r="J24" s="659" t="s">
        <v>729</v>
      </c>
      <c r="K24" s="97">
        <v>4</v>
      </c>
      <c r="L24" s="801" t="s">
        <v>859</v>
      </c>
      <c r="M24" s="801" t="s">
        <v>859</v>
      </c>
      <c r="N24" s="410" t="s">
        <v>716</v>
      </c>
      <c r="O24" s="6">
        <v>0.83160083160080001</v>
      </c>
      <c r="P24" s="411" t="s">
        <v>736</v>
      </c>
      <c r="Q24" s="659" t="s">
        <v>737</v>
      </c>
      <c r="R24" s="97">
        <v>592</v>
      </c>
      <c r="S24" s="377">
        <v>5.0283573448013854</v>
      </c>
      <c r="T24" s="378">
        <v>2.6089754418509998</v>
      </c>
      <c r="U24" s="410" t="s">
        <v>716</v>
      </c>
      <c r="V24" s="5">
        <v>1.1054882261768999</v>
      </c>
    </row>
    <row r="25" spans="1:22" s="22" customFormat="1" ht="28.9" customHeight="1" x14ac:dyDescent="0.25">
      <c r="A25" s="16">
        <v>15</v>
      </c>
      <c r="B25" s="413" t="s">
        <v>738</v>
      </c>
      <c r="C25" s="660" t="s">
        <v>739</v>
      </c>
      <c r="D25" s="99">
        <v>1149</v>
      </c>
      <c r="E25" s="100">
        <v>4.9080895097126138</v>
      </c>
      <c r="F25" s="101">
        <v>2.1123522436531998</v>
      </c>
      <c r="G25" s="135" t="s">
        <v>707</v>
      </c>
      <c r="H25" s="105">
        <v>2.1265176191886002</v>
      </c>
      <c r="I25" s="413" t="s">
        <v>738</v>
      </c>
      <c r="J25" s="660" t="s">
        <v>739</v>
      </c>
      <c r="K25" s="99">
        <v>8</v>
      </c>
      <c r="L25" s="802" t="s">
        <v>859</v>
      </c>
      <c r="M25" s="802" t="s">
        <v>859</v>
      </c>
      <c r="N25" s="135" t="s">
        <v>707</v>
      </c>
      <c r="O25" s="11">
        <v>1.6632016632016999</v>
      </c>
      <c r="P25" s="413" t="s">
        <v>738</v>
      </c>
      <c r="Q25" s="660" t="s">
        <v>739</v>
      </c>
      <c r="R25" s="99">
        <v>1141</v>
      </c>
      <c r="S25" s="100">
        <v>4.9162241580195953</v>
      </c>
      <c r="T25" s="101">
        <v>2.1094992896923999</v>
      </c>
      <c r="U25" s="135" t="s">
        <v>707</v>
      </c>
      <c r="V25" s="19">
        <v>2.1306791656552</v>
      </c>
    </row>
    <row r="26" spans="1:22" s="582" customFormat="1" ht="13.7" customHeight="1" x14ac:dyDescent="0.25">
      <c r="A26" s="600" t="s">
        <v>491</v>
      </c>
      <c r="B26" s="580"/>
      <c r="G26" s="649"/>
      <c r="H26" s="602"/>
      <c r="N26" s="649"/>
      <c r="O26" s="602"/>
      <c r="U26" s="649"/>
      <c r="V26" s="603" t="s">
        <v>0</v>
      </c>
    </row>
    <row r="27" spans="1:22" s="582" customFormat="1" ht="13.7" customHeight="1" x14ac:dyDescent="0.25">
      <c r="A27" s="580" t="s">
        <v>489</v>
      </c>
      <c r="B27" s="580"/>
      <c r="G27" s="649"/>
      <c r="H27" s="602"/>
      <c r="N27" s="649"/>
      <c r="O27" s="602"/>
      <c r="U27" s="649"/>
      <c r="V27" s="602"/>
    </row>
    <row r="28" spans="1:22" s="582" customFormat="1" ht="13.7" customHeight="1" x14ac:dyDescent="0.25">
      <c r="A28" s="580" t="s">
        <v>492</v>
      </c>
      <c r="B28" s="580"/>
      <c r="G28" s="649"/>
      <c r="H28" s="602"/>
      <c r="N28" s="649"/>
      <c r="O28" s="602"/>
      <c r="U28" s="649"/>
      <c r="V28" s="602"/>
    </row>
    <row r="29" spans="1:22" x14ac:dyDescent="0.25">
      <c r="A29" s="680" t="s">
        <v>877</v>
      </c>
      <c r="B29" s="788"/>
      <c r="C29" s="22"/>
      <c r="G29" s="21"/>
      <c r="H29" s="1"/>
      <c r="I29" s="21"/>
      <c r="K29" s="21"/>
      <c r="N29" s="1"/>
      <c r="O29" s="21"/>
      <c r="P29" s="21"/>
      <c r="R29" s="21"/>
      <c r="U29" s="21"/>
      <c r="V29" s="21"/>
    </row>
  </sheetData>
  <mergeCells count="17">
    <mergeCell ref="F7:G7"/>
    <mergeCell ref="M8:N8"/>
    <mergeCell ref="A1:V1"/>
    <mergeCell ref="L7:L8"/>
    <mergeCell ref="S6:T6"/>
    <mergeCell ref="S7:S8"/>
    <mergeCell ref="E7:E8"/>
    <mergeCell ref="B5:H5"/>
    <mergeCell ref="I5:O5"/>
    <mergeCell ref="P5:V5"/>
    <mergeCell ref="E6:F6"/>
    <mergeCell ref="L6:M6"/>
    <mergeCell ref="J3:K3"/>
    <mergeCell ref="F8:G8"/>
    <mergeCell ref="M7:N7"/>
    <mergeCell ref="T7:U7"/>
    <mergeCell ref="T8:U8"/>
  </mergeCells>
  <phoneticPr fontId="2" type="noConversion"/>
  <conditionalFormatting sqref="D29 K29 R29">
    <cfRule type="cellIs" dxfId="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50</vt:i4>
      </vt:variant>
      <vt:variant>
        <vt:lpstr>具名範圍</vt:lpstr>
      </vt:variant>
      <vt:variant>
        <vt:i4>51</vt:i4>
      </vt:variant>
    </vt:vector>
  </HeadingPairs>
  <TitlesOfParts>
    <vt:vector size="101" baseType="lpstr">
      <vt:lpstr>目錄</vt:lpstr>
      <vt:lpstr>表1</vt:lpstr>
      <vt:lpstr>表2</vt:lpstr>
      <vt:lpstr>表2(1)</vt:lpstr>
      <vt:lpstr>表3</vt:lpstr>
      <vt:lpstr>表4</vt:lpstr>
      <vt:lpstr>表5</vt:lpstr>
      <vt:lpstr>表6</vt:lpstr>
      <vt:lpstr>表7</vt:lpstr>
      <vt:lpstr>表8</vt:lpstr>
      <vt:lpstr>表9</vt:lpstr>
      <vt:lpstr>表10</vt:lpstr>
      <vt:lpstr>表11</vt:lpstr>
      <vt:lpstr>表12</vt:lpstr>
      <vt:lpstr>表13</vt:lpstr>
      <vt:lpstr>表14</vt:lpstr>
      <vt:lpstr>表15</vt:lpstr>
      <vt:lpstr>表16</vt:lpstr>
      <vt:lpstr>表17</vt:lpstr>
      <vt:lpstr>表18</vt:lpstr>
      <vt:lpstr>表19</vt:lpstr>
      <vt:lpstr>表20</vt:lpstr>
      <vt:lpstr>表21</vt:lpstr>
      <vt:lpstr>表22</vt:lpstr>
      <vt:lpstr>表23</vt:lpstr>
      <vt:lpstr>表24</vt:lpstr>
      <vt:lpstr>表25</vt:lpstr>
      <vt:lpstr>表26</vt:lpstr>
      <vt:lpstr>表27</vt:lpstr>
      <vt:lpstr>表28</vt:lpstr>
      <vt:lpstr>表29</vt:lpstr>
      <vt:lpstr>表30</vt:lpstr>
      <vt:lpstr>表31</vt:lpstr>
      <vt:lpstr>表32</vt:lpstr>
      <vt:lpstr>表33</vt:lpstr>
      <vt:lpstr>表34</vt:lpstr>
      <vt:lpstr>表35</vt:lpstr>
      <vt:lpstr>表36</vt:lpstr>
      <vt:lpstr>表37</vt:lpstr>
      <vt:lpstr>表38</vt:lpstr>
      <vt:lpstr>表39</vt:lpstr>
      <vt:lpstr>表40</vt:lpstr>
      <vt:lpstr>表41</vt:lpstr>
      <vt:lpstr>表42</vt:lpstr>
      <vt:lpstr>表43</vt:lpstr>
      <vt:lpstr>表44</vt:lpstr>
      <vt:lpstr>表45</vt:lpstr>
      <vt:lpstr>表46</vt:lpstr>
      <vt:lpstr>表47</vt:lpstr>
      <vt:lpstr>表48</vt:lpstr>
      <vt:lpstr>目錄!Print_Area</vt:lpstr>
      <vt:lpstr>表1!Print_Area</vt:lpstr>
      <vt:lpstr>表10!Print_Area</vt:lpstr>
      <vt:lpstr>表11!Print_Area</vt:lpstr>
      <vt:lpstr>表12!Print_Area</vt:lpstr>
      <vt:lpstr>表13!Print_Area</vt:lpstr>
      <vt:lpstr>表14!Print_Area</vt:lpstr>
      <vt:lpstr>表15!Print_Area</vt:lpstr>
      <vt:lpstr>表16!Print_Area</vt:lpstr>
      <vt:lpstr>表17!Print_Area</vt:lpstr>
      <vt:lpstr>表18!Print_Area</vt:lpstr>
      <vt:lpstr>表19!Print_Area</vt:lpstr>
      <vt:lpstr>表2!Print_Area</vt:lpstr>
      <vt:lpstr>'表2(1)'!Print_Area</vt:lpstr>
      <vt:lpstr>表20!Print_Area</vt:lpstr>
      <vt:lpstr>表21!Print_Area</vt:lpstr>
      <vt:lpstr>表22!Print_Area</vt:lpstr>
      <vt:lpstr>表23!Print_Area</vt:lpstr>
      <vt:lpstr>表24!Print_Area</vt:lpstr>
      <vt:lpstr>表25!Print_Area</vt:lpstr>
      <vt:lpstr>表26!Print_Area</vt:lpstr>
      <vt:lpstr>表27!Print_Area</vt:lpstr>
      <vt:lpstr>表28!Print_Area</vt:lpstr>
      <vt:lpstr>表29!Print_Area</vt:lpstr>
      <vt:lpstr>表3!Print_Area</vt:lpstr>
      <vt:lpstr>表30!Print_Area</vt:lpstr>
      <vt:lpstr>表31!Print_Area</vt:lpstr>
      <vt:lpstr>表32!Print_Area</vt:lpstr>
      <vt:lpstr>表33!Print_Area</vt:lpstr>
      <vt:lpstr>表34!Print_Area</vt:lpstr>
      <vt:lpstr>表35!Print_Area</vt:lpstr>
      <vt:lpstr>表36!Print_Area</vt:lpstr>
      <vt:lpstr>表37!Print_Area</vt:lpstr>
      <vt:lpstr>表38!Print_Area</vt:lpstr>
      <vt:lpstr>表39!Print_Area</vt:lpstr>
      <vt:lpstr>表4!Print_Area</vt:lpstr>
      <vt:lpstr>表40!Print_Area</vt:lpstr>
      <vt:lpstr>表41!Print_Area</vt:lpstr>
      <vt:lpstr>表42!Print_Area</vt:lpstr>
      <vt:lpstr>表43!Print_Area</vt:lpstr>
      <vt:lpstr>表44!Print_Area</vt:lpstr>
      <vt:lpstr>表45!Print_Area</vt:lpstr>
      <vt:lpstr>表46!Print_Area</vt:lpstr>
      <vt:lpstr>表47!Print_Area</vt:lpstr>
      <vt:lpstr>表48!Print_Area</vt:lpstr>
      <vt:lpstr>表5!Print_Area</vt:lpstr>
      <vt:lpstr>表6!Print_Area</vt:lpstr>
      <vt:lpstr>表7!Print_Area</vt:lpstr>
      <vt:lpstr>表8!Print_Area</vt:lpstr>
      <vt:lpstr>表9!Print_Area</vt:lpstr>
      <vt:lpstr>表39!Print_Area_MI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stbear234@mohw.gov.tw</dc:creator>
  <cp:lastModifiedBy>統計處吳姿慧</cp:lastModifiedBy>
  <cp:lastPrinted>2025-10-23T08:21:28Z</cp:lastPrinted>
  <dcterms:created xsi:type="dcterms:W3CDTF">2008-05-22T01:38:04Z</dcterms:created>
  <dcterms:modified xsi:type="dcterms:W3CDTF">2025-12-24T06:47:47Z</dcterms:modified>
</cp:coreProperties>
</file>