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D:\郁萍\10_社會福利性別指標\113年\"/>
    </mc:Choice>
  </mc:AlternateContent>
  <xr:revisionPtr revIDLastSave="0" documentId="13_ncr:1_{5CB22D3C-FFFD-4212-B41E-A150F6C2B38D}" xr6:coauthVersionLast="36" xr6:coauthVersionMax="36" xr10:uidLastSave="{00000000-0000-0000-0000-000000000000}"/>
  <bookViews>
    <workbookView xWindow="0" yWindow="0" windowWidth="28800" windowHeight="12135" tabRatio="601" xr2:uid="{00000000-000D-0000-FFFF-FFFF00000000}"/>
  </bookViews>
  <sheets>
    <sheet name="歷年" sheetId="8377" r:id="rId1"/>
    <sheet name="113" sheetId="8388" r:id="rId2"/>
    <sheet name="112" sheetId="8387" r:id="rId3"/>
    <sheet name="111" sheetId="8386" r:id="rId4"/>
    <sheet name="110" sheetId="8385" r:id="rId5"/>
    <sheet name="109" sheetId="8384" r:id="rId6"/>
    <sheet name="108" sheetId="8383" r:id="rId7"/>
    <sheet name="107" sheetId="8382" r:id="rId8"/>
    <sheet name="106" sheetId="8381" r:id="rId9"/>
    <sheet name="105" sheetId="8380" r:id="rId10"/>
    <sheet name="104" sheetId="8379" r:id="rId11"/>
    <sheet name="103" sheetId="8378" r:id="rId12"/>
    <sheet name="102" sheetId="8376" r:id="rId13"/>
    <sheet name="101" sheetId="8374" r:id="rId14"/>
    <sheet name="100" sheetId="8373" r:id="rId15"/>
    <sheet name="99" sheetId="8372" r:id="rId16"/>
    <sheet name="98" sheetId="8371" r:id="rId17"/>
    <sheet name="97" sheetId="8370" r:id="rId18"/>
    <sheet name="96" sheetId="8369" r:id="rId19"/>
    <sheet name="95" sheetId="8368" r:id="rId20"/>
    <sheet name="94" sheetId="8366" r:id="rId21"/>
    <sheet name="93" sheetId="8365" r:id="rId22"/>
    <sheet name="92" sheetId="8367" r:id="rId23"/>
  </sheets>
  <definedNames>
    <definedName name="_xlnm.Print_Area" localSheetId="14">'100'!$A$2:$E$31</definedName>
    <definedName name="_xlnm.Print_Area" localSheetId="13">'101'!$A$2:$F$33</definedName>
    <definedName name="_xlnm.Print_Area" localSheetId="12">'102'!$A$2:$F$33</definedName>
    <definedName name="_xlnm.Print_Area" localSheetId="22">'92'!$A$2:$E$34</definedName>
    <definedName name="_xlnm.Print_Area" localSheetId="21">'93'!$A$2:$E$34</definedName>
    <definedName name="_xlnm.Print_Area" localSheetId="20">'94'!$A$2:$E$34</definedName>
    <definedName name="_xlnm.Print_Area" localSheetId="19">'95'!$A$2:$E$34</definedName>
    <definedName name="_xlnm.Print_Area" localSheetId="18">'96'!$A$2:$E$34</definedName>
    <definedName name="_xlnm.Print_Area" localSheetId="17">'97'!$A$2:$E$34</definedName>
    <definedName name="_xlnm.Print_Area" localSheetId="16">'98'!$A$2:$E$34</definedName>
    <definedName name="_xlnm.Print_Area" localSheetId="15">'99'!$A$2:$E$34</definedName>
    <definedName name="_xlnm.Print_Area" localSheetId="0">歷年!$A$2:$F$19</definedName>
    <definedName name="_xlnm.Print_Titles" localSheetId="14">'100'!$A:$A,'100'!$2:$7</definedName>
    <definedName name="_xlnm.Print_Titles" localSheetId="13">'101'!$A:$A,'101'!$2:$7</definedName>
    <definedName name="_xlnm.Print_Titles" localSheetId="12">'102'!$A:$A,'102'!$2:$7</definedName>
    <definedName name="_xlnm.Print_Titles" localSheetId="22">'92'!$A:$A,'92'!$2:$7</definedName>
    <definedName name="_xlnm.Print_Titles" localSheetId="21">'93'!$A:$A,'93'!$2:$7</definedName>
    <definedName name="_xlnm.Print_Titles" localSheetId="20">'94'!$A:$A,'94'!$2:$7</definedName>
    <definedName name="_xlnm.Print_Titles" localSheetId="19">'95'!$A:$A,'95'!$2:$7</definedName>
    <definedName name="_xlnm.Print_Titles" localSheetId="18">'96'!$A:$A,'96'!$2:$7</definedName>
    <definedName name="_xlnm.Print_Titles" localSheetId="17">'97'!$A:$A,'97'!$2:$7</definedName>
    <definedName name="_xlnm.Print_Titles" localSheetId="16">'98'!$A:$A,'98'!$2:$7</definedName>
    <definedName name="_xlnm.Print_Titles" localSheetId="15">'99'!$A:$A,'99'!$2:$7</definedName>
    <definedName name="_xlnm.Print_Titles" localSheetId="0">歷年!$A:$A,歷年!$2:$7</definedName>
  </definedNames>
  <calcPr calcId="191029"/>
</workbook>
</file>

<file path=xl/calcChain.xml><?xml version="1.0" encoding="utf-8"?>
<calcChain xmlns="http://schemas.openxmlformats.org/spreadsheetml/2006/main">
  <c r="B15" i="8377" l="1"/>
  <c r="B14" i="8377"/>
  <c r="B13" i="8377"/>
  <c r="B12" i="8377"/>
  <c r="B11" i="8377"/>
  <c r="B10" i="8377"/>
  <c r="B9" i="8377"/>
  <c r="B8" i="8377"/>
  <c r="B36" i="8371"/>
  <c r="B36" i="8370"/>
  <c r="B36" i="8369"/>
  <c r="B36" i="8368"/>
  <c r="B36" i="8366"/>
  <c r="B36" i="8365"/>
  <c r="B36" i="8367"/>
  <c r="B36" i="8372"/>
  <c r="C8" i="8377" l="1"/>
  <c r="D8" i="8377"/>
  <c r="E8" i="8377"/>
  <c r="C9" i="8377"/>
  <c r="D9" i="8377"/>
  <c r="E9" i="8377"/>
  <c r="C10" i="8377"/>
  <c r="D10" i="8377"/>
  <c r="E10" i="8377"/>
  <c r="C11" i="8377"/>
  <c r="D11" i="8377"/>
  <c r="E11" i="8377"/>
  <c r="C12" i="8377"/>
  <c r="D12" i="8377"/>
  <c r="E12" i="8377"/>
  <c r="C13" i="8377"/>
  <c r="D13" i="8377"/>
  <c r="E13" i="8377"/>
  <c r="C14" i="8377"/>
  <c r="D14" i="8377"/>
  <c r="E14" i="8377"/>
  <c r="C15" i="8377"/>
  <c r="D15" i="8377"/>
  <c r="E15" i="8377"/>
  <c r="C16" i="8377"/>
  <c r="D16" i="8377"/>
  <c r="E16" i="8377"/>
  <c r="B16" i="8377"/>
  <c r="B17" i="8377"/>
  <c r="C17" i="8377"/>
  <c r="D17" i="8377"/>
  <c r="E17" i="8377"/>
  <c r="F17" i="8377"/>
  <c r="B18" i="8377"/>
  <c r="C18" i="8377"/>
  <c r="D18" i="8377"/>
  <c r="E18" i="8377"/>
  <c r="F18" i="8377"/>
  <c r="B33" i="8373"/>
  <c r="C33" i="8373"/>
  <c r="D33" i="8373"/>
  <c r="E33" i="8373"/>
  <c r="B34" i="8373"/>
  <c r="C34" i="8373"/>
  <c r="D34" i="8373"/>
  <c r="E34" i="8373"/>
  <c r="B35" i="8373"/>
  <c r="C35" i="8373"/>
  <c r="D35" i="8373"/>
  <c r="E35" i="8373"/>
  <c r="B36" i="8373"/>
  <c r="C36" i="8373"/>
  <c r="D36" i="8373"/>
  <c r="E36" i="8373"/>
  <c r="C39" i="8372"/>
  <c r="D39" i="8372"/>
  <c r="E39" i="8372"/>
  <c r="C36" i="8372"/>
  <c r="D36" i="8372"/>
  <c r="E36" i="8372"/>
  <c r="C37" i="8372"/>
  <c r="D37" i="8372"/>
  <c r="E37" i="8372"/>
  <c r="C38" i="8372"/>
  <c r="D38" i="8372"/>
  <c r="E38" i="8372"/>
  <c r="C39" i="8371"/>
  <c r="D39" i="8371"/>
  <c r="E39" i="8371"/>
  <c r="C36" i="8371"/>
  <c r="D36" i="8371"/>
  <c r="E36" i="8371"/>
  <c r="C37" i="8371"/>
  <c r="D37" i="8371"/>
  <c r="E37" i="8371"/>
  <c r="C38" i="8371"/>
  <c r="D38" i="8371"/>
  <c r="E38" i="8371"/>
  <c r="C37" i="8369"/>
  <c r="D37" i="8369"/>
  <c r="E37" i="8369"/>
  <c r="C36" i="8370"/>
  <c r="D36" i="8370"/>
  <c r="E36" i="8370"/>
  <c r="C37" i="8370"/>
  <c r="D37" i="8370"/>
  <c r="E37" i="8370"/>
  <c r="C38" i="8370"/>
  <c r="D38" i="8370"/>
  <c r="E38" i="8370"/>
  <c r="C39" i="8370"/>
  <c r="D39" i="8370"/>
  <c r="E39" i="837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  <author>統計處林郁萍</author>
  </authors>
  <commentList>
    <comment ref="A28" authorId="0" shapeId="0" xr:uid="{00000000-0006-0000-00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台北市修正急難救助人次</t>
        </r>
      </text>
    </comment>
    <comment ref="A29" authorId="0" shapeId="0" xr:uid="{00000000-0006-0000-00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台北市、桃園市修正急難救助人次及金額</t>
        </r>
      </text>
    </comment>
    <comment ref="A30" authorId="0" shapeId="0" xr:uid="{00000000-0006-0000-0000-000003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台北市修正急難救助人次及金額</t>
        </r>
      </text>
    </comment>
    <comment ref="A31" authorId="0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1130524台北市修正急難救助人次及金額</t>
        </r>
      </text>
    </comment>
    <comment ref="A32" authorId="0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  <comment ref="A33" authorId="1" shapeId="0" xr:uid="{F44A00E5-EDB9-4DB1-94A2-50F76F298253}">
      <text>
        <r>
          <rPr>
            <sz val="9"/>
            <color indexed="81"/>
            <rFont val="Tahoma"/>
            <family val="2"/>
          </rPr>
          <t>1130815</t>
        </r>
        <r>
          <rPr>
            <sz val="9"/>
            <color indexed="81"/>
            <rFont val="細明體"/>
            <family val="3"/>
            <charset val="136"/>
          </rPr>
          <t>臺北市修正急難救助人次及金額
臺南市修正總人次、總救助金額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0" authorId="0" shapeId="0" xr:uid="{00000000-0006-0000-0100-000001000000}">
      <text>
        <r>
          <rPr>
            <sz val="9"/>
            <color indexed="81"/>
            <rFont val="Tahoma"/>
            <family val="2"/>
          </rPr>
          <t>1130815</t>
        </r>
        <r>
          <rPr>
            <sz val="9"/>
            <color indexed="81"/>
            <rFont val="細明體"/>
            <family val="3"/>
            <charset val="136"/>
          </rPr>
          <t>臺北市修正急難救助人次及金額</t>
        </r>
      </text>
    </comment>
    <comment ref="A13" authorId="0" shapeId="0" xr:uid="{7F253840-CA73-4FA7-9C4E-CAD0A29DDF37}">
      <text>
        <r>
          <rPr>
            <sz val="9"/>
            <color indexed="81"/>
            <rFont val="Tahoma"/>
            <family val="2"/>
          </rPr>
          <t xml:space="preserve">1130820
</t>
        </r>
        <r>
          <rPr>
            <sz val="9"/>
            <color indexed="81"/>
            <rFont val="細明體"/>
            <family val="3"/>
            <charset val="136"/>
          </rPr>
          <t>臺南市修正總人次、總救助金額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2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  <comment ref="A11" authorId="0" shapeId="0" xr:uid="{00000000-0006-0000-02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修正看護補助金額</t>
        </r>
      </text>
    </comment>
    <comment ref="A29" authorId="0" shapeId="0" xr:uid="{00000000-0006-0000-0200-000003000000}">
      <text>
        <r>
          <rPr>
            <sz val="9"/>
            <color indexed="81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3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4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5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  <comment ref="A11" authorId="0" shapeId="0" xr:uid="{00000000-0006-0000-05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6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A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B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C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D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sharedStrings.xml><?xml version="1.0" encoding="utf-8"?>
<sst xmlns="http://schemas.openxmlformats.org/spreadsheetml/2006/main" count="860" uniqueCount="171">
  <si>
    <t>...</t>
    <phoneticPr fontId="3" type="noConversion"/>
  </si>
  <si>
    <t>...</t>
    <phoneticPr fontId="3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</si>
  <si>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</si>
  <si>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</si>
  <si>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</si>
  <si>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計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</si>
  <si>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</si>
  <si>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</si>
  <si>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</si>
  <si>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</si>
  <si>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</si>
  <si>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</si>
  <si>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</si>
  <si>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</si>
  <si>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</si>
  <si>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</si>
  <si>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</si>
  <si>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</si>
  <si>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</si>
  <si>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rPr>
        <sz val="10"/>
        <rFont val="標楷體"/>
        <family val="4"/>
        <charset val="136"/>
      </rPr>
      <t>地區別</t>
    </r>
    <phoneticPr fontId="2" type="noConversion"/>
  </si>
  <si>
    <r>
      <rPr>
        <sz val="10"/>
        <rFont val="標楷體"/>
        <family val="4"/>
        <charset val="136"/>
      </rPr>
      <t>急難現金救助</t>
    </r>
    <phoneticPr fontId="2" type="noConversion"/>
  </si>
  <si>
    <r>
      <rPr>
        <sz val="10"/>
        <rFont val="標楷體"/>
        <family val="4"/>
        <charset val="136"/>
      </rPr>
      <t>總救助金額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</si>
  <si>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總人次</t>
    </r>
    <phoneticPr fontId="2" type="noConversion"/>
  </si>
  <si>
    <r>
      <rPr>
        <sz val="10"/>
        <rFont val="標楷體"/>
        <family val="4"/>
        <charset val="136"/>
      </rPr>
      <t xml:space="preserve">具原住民身份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</si>
  <si>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</si>
  <si>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</si>
  <si>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男</t>
    </r>
  </si>
  <si>
    <r>
      <rPr>
        <sz val="8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</si>
  <si>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</si>
  <si>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</si>
  <si>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</si>
  <si>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</si>
  <si>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</si>
  <si>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</si>
  <si>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</si>
  <si>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</si>
  <si>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</si>
  <si>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</si>
  <si>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</si>
  <si>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</si>
  <si>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</si>
  <si>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</si>
  <si>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</si>
  <si>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</si>
  <si>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地區別</t>
    </r>
    <phoneticPr fontId="2" type="noConversion"/>
  </si>
  <si>
    <r>
      <rPr>
        <sz val="10"/>
        <rFont val="標楷體"/>
        <family val="4"/>
        <charset val="136"/>
      </rPr>
      <t>急難現金救助</t>
    </r>
    <phoneticPr fontId="2" type="noConversion"/>
  </si>
  <si>
    <t>總計</t>
    <phoneticPr fontId="2" type="noConversion"/>
  </si>
  <si>
    <t>總計</t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</si>
  <si>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</si>
  <si>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</si>
  <si>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</si>
  <si>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</si>
  <si>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</si>
  <si>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</si>
  <si>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</si>
  <si>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</si>
  <si>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rPr>
        <sz val="8"/>
        <rFont val="標楷體"/>
        <family val="4"/>
        <charset val="136"/>
      </rPr>
      <t>急難現金救助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</si>
  <si>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</si>
  <si>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</si>
  <si>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rPr>
        <sz val="8"/>
        <rFont val="標楷體"/>
        <family val="4"/>
        <charset val="136"/>
      </rPr>
      <t>總救助金額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</si>
  <si>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</si>
  <si>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</si>
  <si>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</si>
  <si>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</si>
  <si>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</si>
  <si>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</si>
  <si>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</si>
  <si>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</si>
  <si>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</si>
  <si>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</si>
  <si>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</si>
  <si>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</si>
  <si>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</si>
  <si>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</si>
  <si>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</si>
  <si>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</si>
  <si>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</si>
  <si>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</si>
  <si>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</si>
  <si>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</si>
  <si>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</si>
  <si>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rPr>
        <sz val="8"/>
        <rFont val="標楷體"/>
        <family val="4"/>
        <charset val="136"/>
      </rPr>
      <t>總人次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</si>
  <si>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</si>
  <si>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</si>
  <si>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</si>
  <si>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</si>
  <si>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</si>
  <si>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</si>
  <si>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</si>
  <si>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</si>
  <si>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</si>
  <si>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</si>
  <si>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</si>
  <si>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</si>
  <si>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</si>
  <si>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</si>
  <si>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</si>
  <si>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</si>
  <si>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</si>
  <si>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</si>
  <si>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</si>
  <si>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</si>
  <si>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</si>
  <si>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</si>
  <si>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</si>
  <si>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</si>
  <si>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</si>
  <si>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</si>
  <si>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</si>
  <si>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</si>
  <si>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</si>
  <si>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</si>
  <si>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rPr>
        <sz val="10"/>
        <rFont val="標楷體"/>
        <family val="4"/>
        <charset val="136"/>
      </rPr>
      <t>總人次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</si>
  <si>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</si>
  <si>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</si>
  <si>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</si>
  <si>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</si>
  <si>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</si>
  <si>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</si>
  <si>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</si>
  <si>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　臺北縣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</si>
  <si>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2" type="noConversion"/>
  </si>
  <si>
    <r>
      <rPr>
        <sz val="10"/>
        <rFont val="標楷體"/>
        <family val="4"/>
        <charset val="136"/>
      </rPr>
      <t>　桃園縣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</si>
  <si>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</si>
  <si>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</si>
  <si>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</si>
  <si>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</si>
  <si>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金門縣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</si>
  <si>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</si>
  <si>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</si>
  <si>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急難現金救助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</si>
  <si>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</si>
  <si>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</si>
  <si>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</si>
  <si>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</si>
  <si>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</si>
  <si>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</si>
  <si>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</si>
  <si>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</si>
  <si>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</si>
  <si>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</si>
  <si>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</si>
  <si>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</si>
  <si>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</si>
  <si>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</si>
  <si>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 xml:space="preserve">具原住民身份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</si>
  <si>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原住民戶定義為：</t>
    </r>
    <r>
      <rPr>
        <sz val="9"/>
        <rFont val="Times New Roman"/>
        <family val="1"/>
      </rPr>
      <t>(1)</t>
    </r>
    <r>
      <rPr>
        <sz val="9"/>
        <rFont val="標楷體"/>
        <family val="4"/>
        <charset val="136"/>
      </rPr>
      <t>戶長為原住民者視為原住民戶，以戶長性別統計。</t>
    </r>
    <r>
      <rPr>
        <sz val="9"/>
        <rFont val="Times New Roman"/>
        <family val="1"/>
      </rPr>
      <t>(2)</t>
    </r>
    <r>
      <rPr>
        <sz val="9"/>
        <rFont val="標楷體"/>
        <family val="4"/>
        <charset val="136"/>
      </rPr>
      <t>戶長非原住民，如戶內原住民人口數較多時則判定為原住民戶。如原住民與非原住民之人口數相等時，
　　　　則以年齡較長者是否具原住民身分判定為原住民戶或非原住民戶。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</si>
  <si>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</si>
  <si>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</si>
  <si>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</si>
  <si>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</si>
  <si>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</si>
  <si>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</si>
  <si>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</si>
  <si>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</si>
  <si>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</si>
  <si>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</si>
  <si>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</si>
  <si>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</si>
  <si>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</si>
  <si>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</si>
  <si>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</si>
  <si>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</si>
  <si>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</si>
  <si>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</si>
  <si>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t>桃園市</t>
  </si>
  <si>
    <r>
      <t xml:space="preserve">3.2-05 </t>
    </r>
    <r>
      <rPr>
        <b/>
        <sz val="16"/>
        <rFont val="標楷體"/>
        <family val="4"/>
        <charset val="136"/>
      </rPr>
      <t>急難救助</t>
    </r>
    <phoneticPr fontId="3" type="noConversion"/>
  </si>
  <si>
    <t xml:space="preserve">          </t>
    <phoneticPr fontId="2" type="noConversion"/>
  </si>
  <si>
    <t>說明：原住民：依原住民身分法，具原住民身分者即予以統計，而不論其是否隸屬於原住民戶。</t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</si>
  <si>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</si>
  <si>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92-113</t>
    </r>
    <r>
      <rPr>
        <sz val="9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</si>
</sst>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-#,##0;&quot;－&quot;"/>
    <numFmt numFmtId="177" formatCode="#,##0_ "/>
    <numFmt numFmtId="178" formatCode="#,##0;&quot;-&quot;#,##0;&quot;－&quot;"/>
  </numFmts>
  <fonts count="20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9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41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176" fontId="17" fillId="0" borderId="0" xfId="3" applyNumberFormat="1" applyFont="1" applyFill="1" applyBorder="1" applyAlignment="1" applyProtection="1">
      <alignment horizontal="right" vertical="center"/>
    </xf>
    <xf numFmtId="0" fontId="0" fillId="0" borderId="0" xfId="0" applyFont="1" applyFill="1" applyAlignment="1">
      <alignment vertical="center"/>
    </xf>
    <xf numFmtId="176" fontId="0" fillId="0" borderId="0" xfId="3" applyNumberFormat="1" applyFont="1" applyFill="1" applyBorder="1" applyAlignment="1" applyProtection="1">
      <alignment horizontal="right" vertical="center"/>
    </xf>
    <xf numFmtId="176" fontId="0" fillId="0" borderId="4" xfId="3" applyNumberFormat="1" applyFont="1" applyFill="1" applyBorder="1" applyAlignment="1" applyProtection="1">
      <alignment horizontal="right" vertical="center"/>
    </xf>
    <xf numFmtId="0" fontId="0" fillId="0" borderId="0" xfId="0" applyFont="1" applyFill="1"/>
    <xf numFmtId="0" fontId="0" fillId="0" borderId="0" xfId="0" applyFont="1" applyFill="1" applyBorder="1" applyAlignment="1"/>
    <xf numFmtId="0" fontId="5" fillId="0" borderId="0" xfId="0" applyFont="1" applyFill="1"/>
    <xf numFmtId="0" fontId="5" fillId="0" borderId="0" xfId="0" applyFont="1" applyFill="1" applyBorder="1"/>
    <xf numFmtId="0" fontId="0" fillId="0" borderId="0" xfId="0" applyFont="1" applyFill="1" applyBorder="1"/>
    <xf numFmtId="176" fontId="1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left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indent="2"/>
    </xf>
    <xf numFmtId="176" fontId="5" fillId="0" borderId="0" xfId="3" applyNumberFormat="1" applyFont="1" applyFill="1" applyBorder="1" applyAlignment="1" applyProtection="1">
      <alignment horizontal="right"/>
    </xf>
    <xf numFmtId="49" fontId="5" fillId="0" borderId="2" xfId="0" applyNumberFormat="1" applyFont="1" applyFill="1" applyBorder="1" applyAlignment="1">
      <alignment horizontal="left" vertical="center" indent="2"/>
    </xf>
    <xf numFmtId="49" fontId="5" fillId="0" borderId="7" xfId="0" applyNumberFormat="1" applyFont="1" applyFill="1" applyBorder="1" applyAlignment="1">
      <alignment horizontal="left" vertical="center" indent="2"/>
    </xf>
    <xf numFmtId="176" fontId="5" fillId="0" borderId="4" xfId="3" applyNumberFormat="1" applyFont="1" applyFill="1" applyBorder="1" applyAlignment="1" applyProtection="1">
      <alignment horizontal="right"/>
    </xf>
    <xf numFmtId="0" fontId="15" fillId="0" borderId="0" xfId="0" applyFont="1" applyFill="1"/>
    <xf numFmtId="0" fontId="0" fillId="0" borderId="0" xfId="0" applyFont="1" applyFill="1" applyBorder="1" applyAlignment="1">
      <alignment horizontal="left"/>
    </xf>
    <xf numFmtId="0" fontId="16" fillId="0" borderId="0" xfId="0" applyFont="1" applyFill="1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177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0" fillId="0" borderId="0" xfId="0" applyNumberFormat="1" applyFont="1" applyFill="1" applyBorder="1" applyAlignment="1">
      <alignment horizontal="right"/>
    </xf>
    <xf numFmtId="3" fontId="0" fillId="0" borderId="0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3" fontId="0" fillId="0" borderId="9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left"/>
    </xf>
    <xf numFmtId="177" fontId="13" fillId="0" borderId="1" xfId="2" applyNumberFormat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>
      <alignment vertical="center"/>
    </xf>
    <xf numFmtId="177" fontId="5" fillId="0" borderId="2" xfId="2" applyNumberFormat="1" applyFont="1" applyFill="1" applyBorder="1" applyAlignment="1" applyProtection="1">
      <alignment vertical="center"/>
      <protection locked="0"/>
    </xf>
    <xf numFmtId="177" fontId="5" fillId="0" borderId="2" xfId="2" applyNumberFormat="1" applyFont="1" applyFill="1" applyBorder="1" applyAlignment="1" applyProtection="1">
      <alignment horizontal="left" vertical="center"/>
      <protection locked="0"/>
    </xf>
    <xf numFmtId="0" fontId="0" fillId="0" borderId="6" xfId="0" applyFont="1" applyFill="1" applyBorder="1" applyAlignment="1"/>
    <xf numFmtId="3" fontId="0" fillId="0" borderId="0" xfId="0" applyNumberFormat="1" applyFont="1" applyFill="1"/>
    <xf numFmtId="176" fontId="0" fillId="0" borderId="0" xfId="0" applyNumberFormat="1" applyFont="1" applyFill="1"/>
    <xf numFmtId="176" fontId="5" fillId="0" borderId="0" xfId="0" applyNumberFormat="1" applyFont="1" applyFill="1" applyBorder="1" applyAlignment="1">
      <alignment horizontal="right"/>
    </xf>
    <xf numFmtId="177" fontId="0" fillId="0" borderId="2" xfId="2" applyNumberFormat="1" applyFont="1" applyFill="1" applyBorder="1" applyAlignment="1" applyProtection="1">
      <alignment horizontal="left" vertical="center"/>
      <protection locked="0"/>
    </xf>
    <xf numFmtId="0" fontId="0" fillId="0" borderId="2" xfId="1" applyFont="1" applyFill="1" applyBorder="1" applyAlignment="1">
      <alignment horizontal="left" vertical="center"/>
    </xf>
    <xf numFmtId="177" fontId="0" fillId="0" borderId="7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176" fontId="1" fillId="0" borderId="0" xfId="3" applyNumberFormat="1" applyFont="1" applyFill="1" applyBorder="1" applyAlignment="1" applyProtection="1">
      <alignment horizontal="right"/>
    </xf>
    <xf numFmtId="176" fontId="1" fillId="0" borderId="4" xfId="3" applyNumberFormat="1" applyFont="1" applyFill="1" applyBorder="1" applyAlignment="1" applyProtection="1">
      <alignment horizontal="right"/>
    </xf>
    <xf numFmtId="176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4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176" fontId="0" fillId="0" borderId="0" xfId="3" applyNumberFormat="1" applyFont="1" applyFill="1" applyBorder="1" applyAlignment="1" applyProtection="1">
      <alignment horizontal="right"/>
    </xf>
    <xf numFmtId="176" fontId="0" fillId="0" borderId="4" xfId="3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top" wrapText="1"/>
    </xf>
    <xf numFmtId="177" fontId="13" fillId="0" borderId="2" xfId="2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>
      <alignment horizontal="left" vertical="center"/>
    </xf>
    <xf numFmtId="176" fontId="5" fillId="0" borderId="8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vertical="center"/>
    </xf>
    <xf numFmtId="178" fontId="19" fillId="0" borderId="21" xfId="0" applyNumberFormat="1" applyFont="1" applyBorder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3" fontId="19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176" fontId="1" fillId="0" borderId="4" xfId="3" applyNumberFormat="1" applyFont="1" applyFill="1" applyBorder="1" applyAlignment="1" applyProtection="1">
      <alignment horizontal="right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176" fontId="1" fillId="0" borderId="0" xfId="3" applyNumberFormat="1" applyFont="1" applyFill="1" applyBorder="1" applyAlignment="1" applyProtection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9" fillId="0" borderId="22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8" fontId="0" fillId="0" borderId="21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</cellXfs>
  <cellStyles count="4">
    <cellStyle name="一般" xfId="0" builtinId="0"/>
    <cellStyle name="一般_Sheet1" xfId="1" xr:uid="{00000000-0005-0000-0000-000001000000}"/>
    <cellStyle name="一般_Sheet2" xfId="2" xr:uid="{00000000-0005-0000-0000-000002000000}"/>
    <cellStyle name="千分位[0]" xfId="3" builtinId="6"/>
  </cellStyles>
  <dxfs count="18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"/>
  <sheetViews>
    <sheetView tabSelected="1" zoomScaleNormal="100" workbookViewId="0">
      <pane xSplit="1" ySplit="7" topLeftCell="B17" activePane="bottomRight" state="frozen"/>
      <selection activeCell="G21" sqref="A1:XFD1048576"/>
      <selection pane="topRight" activeCell="G21" sqref="A1:XFD1048576"/>
      <selection pane="bottomLeft" activeCell="G21" sqref="A1:XFD1048576"/>
      <selection pane="bottomRight" activeCell="H33" sqref="H33"/>
    </sheetView>
  </sheetViews>
  <sheetFormatPr defaultColWidth="9.33203125" defaultRowHeight="12"/>
  <cols>
    <col min="1" max="1" width="14.83203125" style="6" customWidth="1"/>
    <col min="2" max="6" width="18.6640625" style="6" customWidth="1"/>
    <col min="7" max="16384" width="9.33203125" style="6"/>
  </cols>
  <sheetData>
    <row r="1" spans="1:16" s="21" customFormat="1" ht="24.75" customHeight="1">
      <c r="A1" s="21" t="s">
        <v>166</v>
      </c>
    </row>
    <row r="2" spans="1:16" s="23" customFormat="1" ht="16.5" customHeight="1">
      <c r="A2" s="22" t="s">
        <v>170</v>
      </c>
    </row>
    <row r="3" spans="1:16" s="25" customFormat="1" ht="12" customHeight="1">
      <c r="A3" s="24"/>
    </row>
    <row r="4" spans="1:16" s="26" customFormat="1" ht="19.899999999999999" customHeight="1">
      <c r="A4" s="88" t="s">
        <v>44</v>
      </c>
      <c r="B4" s="94" t="s">
        <v>45</v>
      </c>
      <c r="C4" s="95"/>
      <c r="D4" s="95"/>
      <c r="E4" s="95"/>
      <c r="F4" s="95"/>
    </row>
    <row r="5" spans="1:16" s="26" customFormat="1" ht="25.5" customHeight="1">
      <c r="A5" s="89"/>
      <c r="B5" s="99" t="s">
        <v>22</v>
      </c>
      <c r="C5" s="100"/>
      <c r="D5" s="90"/>
      <c r="E5" s="96" t="s">
        <v>21</v>
      </c>
      <c r="F5" s="85" t="s">
        <v>23</v>
      </c>
    </row>
    <row r="6" spans="1:16" s="26" customFormat="1" ht="18" customHeight="1">
      <c r="A6" s="89"/>
      <c r="B6" s="92" t="s">
        <v>5</v>
      </c>
      <c r="C6" s="92" t="s">
        <v>3</v>
      </c>
      <c r="D6" s="92" t="s">
        <v>4</v>
      </c>
      <c r="E6" s="97"/>
      <c r="F6" s="86"/>
    </row>
    <row r="7" spans="1:16" s="1" customFormat="1" ht="15" customHeight="1">
      <c r="A7" s="90"/>
      <c r="B7" s="93"/>
      <c r="C7" s="93"/>
      <c r="D7" s="93"/>
      <c r="E7" s="98"/>
      <c r="F7" s="87"/>
    </row>
    <row r="8" spans="1:16" s="3" customFormat="1" ht="16.149999999999999" customHeight="1">
      <c r="A8" s="41" t="s">
        <v>6</v>
      </c>
      <c r="B8" s="2">
        <f>'92'!B8</f>
        <v>35257</v>
      </c>
      <c r="C8" s="2">
        <f>'92'!C8</f>
        <v>22451</v>
      </c>
      <c r="D8" s="2">
        <f>'92'!D8</f>
        <v>12806</v>
      </c>
      <c r="E8" s="2">
        <f>'92'!E8</f>
        <v>199139830</v>
      </c>
      <c r="F8" s="2" t="s">
        <v>1</v>
      </c>
      <c r="G8"/>
      <c r="H8"/>
      <c r="I8"/>
      <c r="J8"/>
      <c r="K8"/>
      <c r="L8"/>
      <c r="M8"/>
      <c r="N8"/>
      <c r="O8"/>
      <c r="P8"/>
    </row>
    <row r="9" spans="1:16" s="3" customFormat="1" ht="16.149999999999999" customHeight="1">
      <c r="A9" s="41" t="s">
        <v>7</v>
      </c>
      <c r="B9" s="2">
        <f>'93'!B8</f>
        <v>36134</v>
      </c>
      <c r="C9" s="2">
        <f>'93'!C8</f>
        <v>23054</v>
      </c>
      <c r="D9" s="2">
        <f>'93'!D8</f>
        <v>13080</v>
      </c>
      <c r="E9" s="2">
        <f>'93'!E8</f>
        <v>245920668</v>
      </c>
      <c r="F9" s="2" t="s">
        <v>1</v>
      </c>
      <c r="G9"/>
      <c r="H9"/>
      <c r="I9"/>
      <c r="J9"/>
      <c r="K9"/>
      <c r="L9"/>
      <c r="M9"/>
      <c r="N9"/>
      <c r="O9"/>
      <c r="P9"/>
    </row>
    <row r="10" spans="1:16" s="3" customFormat="1" ht="16.149999999999999" customHeight="1">
      <c r="A10" s="41" t="s">
        <v>8</v>
      </c>
      <c r="B10" s="2">
        <f>'94'!B8</f>
        <v>33960</v>
      </c>
      <c r="C10" s="2">
        <f>'94'!C8</f>
        <v>20958</v>
      </c>
      <c r="D10" s="2">
        <f>'94'!D8</f>
        <v>13002</v>
      </c>
      <c r="E10" s="2">
        <f>'94'!E8</f>
        <v>217938907</v>
      </c>
      <c r="F10" s="2" t="s">
        <v>1</v>
      </c>
      <c r="G10"/>
      <c r="H10"/>
      <c r="I10"/>
      <c r="J10"/>
      <c r="K10"/>
      <c r="L10"/>
      <c r="M10"/>
      <c r="N10"/>
      <c r="O10"/>
      <c r="P10"/>
    </row>
    <row r="11" spans="1:16" s="3" customFormat="1" ht="16.149999999999999" customHeight="1">
      <c r="A11" s="41" t="s">
        <v>9</v>
      </c>
      <c r="B11" s="2">
        <f>'95'!B8</f>
        <v>37094</v>
      </c>
      <c r="C11" s="2">
        <f>'95'!C8</f>
        <v>22722</v>
      </c>
      <c r="D11" s="2">
        <f>'95'!D8</f>
        <v>14372</v>
      </c>
      <c r="E11" s="2">
        <f>'95'!E8</f>
        <v>215961088</v>
      </c>
      <c r="F11" s="2" t="s">
        <v>1</v>
      </c>
      <c r="G11"/>
      <c r="H11"/>
      <c r="I11"/>
      <c r="J11"/>
      <c r="K11"/>
      <c r="L11"/>
      <c r="M11"/>
      <c r="N11"/>
      <c r="O11"/>
      <c r="P11"/>
    </row>
    <row r="12" spans="1:16" s="3" customFormat="1" ht="16.149999999999999" customHeight="1">
      <c r="A12" s="41" t="s">
        <v>10</v>
      </c>
      <c r="B12" s="2">
        <f>'96'!B8</f>
        <v>46666</v>
      </c>
      <c r="C12" s="2">
        <f>'96'!C8</f>
        <v>27528</v>
      </c>
      <c r="D12" s="2">
        <f>'96'!D8</f>
        <v>19138</v>
      </c>
      <c r="E12" s="2">
        <f>'96'!E8</f>
        <v>268450651</v>
      </c>
      <c r="F12" s="2" t="s">
        <v>1</v>
      </c>
      <c r="G12"/>
      <c r="H12"/>
      <c r="I12"/>
      <c r="J12"/>
      <c r="K12"/>
      <c r="L12"/>
      <c r="M12"/>
      <c r="N12"/>
      <c r="O12"/>
      <c r="P12"/>
    </row>
    <row r="13" spans="1:16" s="3" customFormat="1" ht="16.149999999999999" customHeight="1">
      <c r="A13" s="41" t="s">
        <v>11</v>
      </c>
      <c r="B13" s="2">
        <f>'97'!B8</f>
        <v>48074</v>
      </c>
      <c r="C13" s="2">
        <f>'97'!C8</f>
        <v>28720</v>
      </c>
      <c r="D13" s="2">
        <f>'97'!D8</f>
        <v>19354</v>
      </c>
      <c r="E13" s="2">
        <f>'97'!E8</f>
        <v>273655482</v>
      </c>
      <c r="F13" s="2" t="s">
        <v>1</v>
      </c>
      <c r="G13"/>
      <c r="H13"/>
      <c r="I13"/>
      <c r="J13"/>
      <c r="K13"/>
      <c r="L13"/>
      <c r="M13"/>
      <c r="N13"/>
      <c r="O13"/>
      <c r="P13"/>
    </row>
    <row r="14" spans="1:16" s="3" customFormat="1" ht="16.149999999999999" customHeight="1">
      <c r="A14" s="41" t="s">
        <v>12</v>
      </c>
      <c r="B14" s="2">
        <f>'98'!B8</f>
        <v>44129</v>
      </c>
      <c r="C14" s="2">
        <f>'98'!C8</f>
        <v>26891</v>
      </c>
      <c r="D14" s="2">
        <f>'98'!D8</f>
        <v>17238</v>
      </c>
      <c r="E14" s="2">
        <f>'98'!E8</f>
        <v>245764283</v>
      </c>
      <c r="F14" s="2" t="s">
        <v>1</v>
      </c>
      <c r="G14"/>
      <c r="H14"/>
      <c r="I14"/>
      <c r="J14"/>
      <c r="K14"/>
      <c r="L14"/>
      <c r="M14"/>
      <c r="N14"/>
      <c r="O14"/>
      <c r="P14"/>
    </row>
    <row r="15" spans="1:16" s="3" customFormat="1" ht="16.149999999999999" customHeight="1">
      <c r="A15" s="41" t="s">
        <v>13</v>
      </c>
      <c r="B15" s="2">
        <f>'99'!B8</f>
        <v>47863</v>
      </c>
      <c r="C15" s="2">
        <f>'99'!C8</f>
        <v>28905</v>
      </c>
      <c r="D15" s="2">
        <f>'99'!D8</f>
        <v>18958</v>
      </c>
      <c r="E15" s="2">
        <f>'99'!E8</f>
        <v>283733349</v>
      </c>
      <c r="F15" s="2" t="s">
        <v>0</v>
      </c>
      <c r="G15"/>
      <c r="H15"/>
      <c r="I15"/>
      <c r="J15"/>
      <c r="K15"/>
      <c r="L15"/>
      <c r="M15"/>
      <c r="N15"/>
      <c r="O15"/>
      <c r="P15"/>
    </row>
    <row r="16" spans="1:16" s="3" customFormat="1" ht="16.149999999999999" customHeight="1">
      <c r="A16" s="42" t="s">
        <v>14</v>
      </c>
      <c r="B16" s="2">
        <f>'100'!B8</f>
        <v>45418</v>
      </c>
      <c r="C16" s="2">
        <f>'100'!C8</f>
        <v>27373</v>
      </c>
      <c r="D16" s="2">
        <f>'100'!D8</f>
        <v>18045</v>
      </c>
      <c r="E16" s="2">
        <f>'100'!E8</f>
        <v>274228292</v>
      </c>
      <c r="F16" s="2" t="s">
        <v>0</v>
      </c>
      <c r="G16"/>
      <c r="H16"/>
      <c r="I16"/>
      <c r="J16"/>
      <c r="K16"/>
      <c r="L16"/>
      <c r="M16"/>
      <c r="N16"/>
      <c r="O16"/>
      <c r="P16"/>
    </row>
    <row r="17" spans="1:17" s="3" customFormat="1" ht="16.149999999999999" customHeight="1">
      <c r="A17" s="41" t="s">
        <v>15</v>
      </c>
      <c r="B17" s="2">
        <f>'101'!B8</f>
        <v>46978</v>
      </c>
      <c r="C17" s="2">
        <f>'101'!C8</f>
        <v>28426</v>
      </c>
      <c r="D17" s="2">
        <f>'101'!D8</f>
        <v>18552</v>
      </c>
      <c r="E17" s="2">
        <f>'101'!E8</f>
        <v>269103281</v>
      </c>
      <c r="F17" s="2">
        <f>'101'!F8</f>
        <v>781</v>
      </c>
      <c r="G17"/>
      <c r="H17"/>
      <c r="I17"/>
      <c r="J17"/>
      <c r="K17"/>
      <c r="L17"/>
      <c r="M17"/>
      <c r="N17"/>
      <c r="O17"/>
      <c r="P17"/>
    </row>
    <row r="18" spans="1:17" s="3" customFormat="1" ht="16.149999999999999" customHeight="1">
      <c r="A18" s="41" t="s">
        <v>16</v>
      </c>
      <c r="B18" s="4">
        <f>'102'!B8</f>
        <v>40961</v>
      </c>
      <c r="C18" s="4">
        <f>'102'!C8</f>
        <v>24727</v>
      </c>
      <c r="D18" s="4">
        <f>'102'!D8</f>
        <v>16234</v>
      </c>
      <c r="E18" s="4">
        <f>'102'!E8</f>
        <v>246688235</v>
      </c>
      <c r="F18" s="4">
        <f>'102'!F8</f>
        <v>794</v>
      </c>
      <c r="G18"/>
      <c r="H18"/>
      <c r="I18"/>
      <c r="J18"/>
      <c r="K18"/>
      <c r="L18"/>
      <c r="M18"/>
      <c r="N18"/>
      <c r="O18"/>
      <c r="P18"/>
    </row>
    <row r="19" spans="1:17" s="3" customFormat="1" ht="16.149999999999999" customHeight="1">
      <c r="A19" s="41" t="s">
        <v>17</v>
      </c>
      <c r="B19" s="4">
        <v>42232</v>
      </c>
      <c r="C19" s="4">
        <v>25181</v>
      </c>
      <c r="D19" s="4">
        <v>17051</v>
      </c>
      <c r="E19" s="4">
        <v>253490910</v>
      </c>
      <c r="F19" s="4">
        <v>777</v>
      </c>
      <c r="G19"/>
      <c r="H19"/>
      <c r="I19"/>
      <c r="J19"/>
      <c r="K19"/>
      <c r="L19"/>
      <c r="M19"/>
      <c r="N19"/>
      <c r="O19"/>
      <c r="P19"/>
    </row>
    <row r="20" spans="1:17" s="12" customFormat="1" ht="16.149999999999999" customHeight="1">
      <c r="A20" s="43" t="s">
        <v>18</v>
      </c>
      <c r="B20" s="5">
        <v>37897</v>
      </c>
      <c r="C20" s="5">
        <v>22356</v>
      </c>
      <c r="D20" s="5">
        <v>15541</v>
      </c>
      <c r="E20" s="5">
        <v>232605929</v>
      </c>
      <c r="F20" s="5">
        <v>543</v>
      </c>
      <c r="G20"/>
      <c r="H20"/>
      <c r="I20"/>
      <c r="J20"/>
      <c r="K20"/>
      <c r="L20"/>
      <c r="M20"/>
      <c r="N20"/>
      <c r="O20"/>
      <c r="P20"/>
    </row>
    <row r="21" spans="1:17" s="12" customFormat="1" ht="16.149999999999999" customHeight="1">
      <c r="A21" s="41"/>
      <c r="B21" s="4"/>
      <c r="C21" s="4"/>
      <c r="D21" s="4"/>
      <c r="E21" s="4"/>
      <c r="F21" s="4"/>
      <c r="G21"/>
      <c r="H21"/>
      <c r="I21"/>
      <c r="J21"/>
      <c r="K21"/>
      <c r="L21"/>
      <c r="M21"/>
      <c r="N21"/>
      <c r="O21"/>
      <c r="P21"/>
    </row>
    <row r="22" spans="1:17" s="26" customFormat="1" ht="19.899999999999999" customHeight="1">
      <c r="A22" s="88" t="s">
        <v>19</v>
      </c>
      <c r="B22" s="94" t="s">
        <v>20</v>
      </c>
      <c r="C22" s="95"/>
      <c r="D22" s="95"/>
      <c r="E22" s="95"/>
      <c r="F22" s="95"/>
    </row>
    <row r="23" spans="1:17" s="26" customFormat="1" ht="25.5" customHeight="1">
      <c r="A23" s="89"/>
      <c r="B23" s="99" t="s">
        <v>22</v>
      </c>
      <c r="C23" s="100"/>
      <c r="D23" s="90"/>
      <c r="E23" s="96" t="s">
        <v>21</v>
      </c>
      <c r="F23" s="85" t="s">
        <v>23</v>
      </c>
    </row>
    <row r="24" spans="1:17" s="26" customFormat="1" ht="18" customHeight="1">
      <c r="A24" s="89"/>
      <c r="B24" s="92" t="s">
        <v>5</v>
      </c>
      <c r="C24" s="92" t="s">
        <v>3</v>
      </c>
      <c r="D24" s="92" t="s">
        <v>4</v>
      </c>
      <c r="E24" s="97"/>
      <c r="F24" s="86"/>
    </row>
    <row r="25" spans="1:17" s="1" customFormat="1" ht="15" customHeight="1">
      <c r="A25" s="90"/>
      <c r="B25" s="93"/>
      <c r="C25" s="93"/>
      <c r="D25" s="93"/>
      <c r="E25" s="98"/>
      <c r="F25" s="87"/>
    </row>
    <row r="26" spans="1:17" s="12" customFormat="1" ht="16.149999999999999" customHeight="1">
      <c r="A26" s="41" t="s">
        <v>24</v>
      </c>
      <c r="B26" s="4">
        <v>35900</v>
      </c>
      <c r="C26" s="4">
        <v>21512</v>
      </c>
      <c r="D26" s="4">
        <v>14388</v>
      </c>
      <c r="E26" s="4">
        <v>223191601</v>
      </c>
      <c r="F26" s="4">
        <v>457</v>
      </c>
      <c r="H26"/>
      <c r="I26"/>
      <c r="J26"/>
      <c r="K26"/>
      <c r="L26"/>
      <c r="M26"/>
      <c r="N26"/>
      <c r="O26"/>
      <c r="P26"/>
      <c r="Q26" s="78"/>
    </row>
    <row r="27" spans="1:17" s="12" customFormat="1" ht="16.149999999999999" customHeight="1">
      <c r="A27" s="41" t="s">
        <v>49</v>
      </c>
      <c r="B27" s="4">
        <v>34177</v>
      </c>
      <c r="C27" s="4">
        <v>20388</v>
      </c>
      <c r="D27" s="4">
        <v>13789</v>
      </c>
      <c r="E27" s="4">
        <v>217484914</v>
      </c>
      <c r="F27" s="4">
        <v>512</v>
      </c>
      <c r="H27"/>
      <c r="I27"/>
      <c r="J27"/>
      <c r="K27"/>
      <c r="L27"/>
      <c r="M27"/>
      <c r="N27"/>
      <c r="O27"/>
      <c r="P27"/>
      <c r="Q27" s="78"/>
    </row>
    <row r="28" spans="1:17" s="12" customFormat="1" ht="16.149999999999999" customHeight="1">
      <c r="A28" s="41" t="s">
        <v>48</v>
      </c>
      <c r="B28" s="4">
        <v>34445</v>
      </c>
      <c r="C28" s="4">
        <v>20220</v>
      </c>
      <c r="D28" s="4">
        <v>14225</v>
      </c>
      <c r="E28" s="4">
        <v>221302550</v>
      </c>
      <c r="F28" s="4">
        <v>951</v>
      </c>
      <c r="H28"/>
      <c r="I28"/>
      <c r="J28"/>
      <c r="K28"/>
      <c r="L28"/>
      <c r="M28"/>
      <c r="N28"/>
      <c r="O28"/>
      <c r="P28"/>
      <c r="Q28" s="78"/>
    </row>
    <row r="29" spans="1:17" s="12" customFormat="1" ht="16.149999999999999" customHeight="1">
      <c r="A29" s="41" t="s">
        <v>158</v>
      </c>
      <c r="B29" s="4">
        <v>32492</v>
      </c>
      <c r="C29" s="4">
        <v>18976</v>
      </c>
      <c r="D29" s="4">
        <v>13516</v>
      </c>
      <c r="E29" s="4">
        <v>219487304</v>
      </c>
      <c r="F29" s="4">
        <v>1587</v>
      </c>
      <c r="H29"/>
      <c r="I29"/>
      <c r="J29"/>
      <c r="K29"/>
      <c r="L29"/>
      <c r="M29"/>
      <c r="N29"/>
      <c r="O29"/>
      <c r="P29"/>
      <c r="Q29" s="78"/>
    </row>
    <row r="30" spans="1:17" s="45" customFormat="1" ht="16.149999999999999" customHeight="1">
      <c r="A30" s="68" t="s">
        <v>157</v>
      </c>
      <c r="B30" s="4">
        <v>32041</v>
      </c>
      <c r="C30" s="4">
        <v>19154</v>
      </c>
      <c r="D30" s="4">
        <v>12887</v>
      </c>
      <c r="E30" s="4">
        <v>222784325</v>
      </c>
      <c r="F30" s="4">
        <v>1454</v>
      </c>
      <c r="H30"/>
      <c r="I30"/>
      <c r="J30"/>
      <c r="K30"/>
      <c r="L30"/>
      <c r="M30"/>
      <c r="N30"/>
      <c r="O30"/>
      <c r="P30"/>
      <c r="Q30" s="78"/>
    </row>
    <row r="31" spans="1:17" s="45" customFormat="1" ht="16.149999999999999" customHeight="1">
      <c r="A31" s="68" t="s">
        <v>161</v>
      </c>
      <c r="B31" s="4">
        <v>60446</v>
      </c>
      <c r="C31" s="4">
        <v>31059</v>
      </c>
      <c r="D31" s="4">
        <v>29387</v>
      </c>
      <c r="E31" s="4">
        <v>369812692</v>
      </c>
      <c r="F31" s="4">
        <v>1397</v>
      </c>
      <c r="H31"/>
      <c r="I31"/>
      <c r="J31"/>
      <c r="K31"/>
      <c r="L31"/>
      <c r="M31"/>
      <c r="N31"/>
      <c r="O31"/>
      <c r="P31"/>
      <c r="Q31" s="78"/>
    </row>
    <row r="32" spans="1:17" s="45" customFormat="1" ht="16.149999999999999" customHeight="1">
      <c r="A32" s="68" t="s">
        <v>163</v>
      </c>
      <c r="B32" s="4">
        <v>28037</v>
      </c>
      <c r="C32" s="4">
        <v>16180</v>
      </c>
      <c r="D32" s="4">
        <v>11857</v>
      </c>
      <c r="E32" s="4">
        <v>201572543</v>
      </c>
      <c r="F32" s="4">
        <v>1460</v>
      </c>
      <c r="H32"/>
      <c r="I32"/>
      <c r="J32"/>
      <c r="K32"/>
      <c r="L32"/>
      <c r="M32"/>
      <c r="N32"/>
      <c r="O32"/>
      <c r="P32"/>
      <c r="Q32" s="78"/>
    </row>
    <row r="33" spans="1:17" s="45" customFormat="1" ht="16.149999999999999" customHeight="1">
      <c r="A33" s="68" t="s">
        <v>164</v>
      </c>
      <c r="B33" s="124">
        <v>28505</v>
      </c>
      <c r="C33" s="124">
        <v>16764</v>
      </c>
      <c r="D33" s="124">
        <v>11741</v>
      </c>
      <c r="E33" s="124">
        <v>202563402</v>
      </c>
      <c r="F33" s="124">
        <v>1514</v>
      </c>
      <c r="H33"/>
      <c r="I33"/>
      <c r="J33"/>
      <c r="K33"/>
      <c r="L33"/>
      <c r="M33"/>
      <c r="N33"/>
      <c r="O33"/>
      <c r="P33"/>
      <c r="Q33" s="78"/>
    </row>
    <row r="34" spans="1:17" ht="16.149999999999999" customHeight="1">
      <c r="A34" s="57" t="s">
        <v>169</v>
      </c>
      <c r="B34" s="84">
        <v>27121</v>
      </c>
      <c r="C34" s="84">
        <v>15891</v>
      </c>
      <c r="D34" s="84">
        <v>11230</v>
      </c>
      <c r="E34" s="84">
        <v>194716133</v>
      </c>
      <c r="F34" s="84">
        <v>1466</v>
      </c>
    </row>
    <row r="35" spans="1:17" ht="16.149999999999999" customHeight="1">
      <c r="A35" s="91" t="s">
        <v>25</v>
      </c>
      <c r="B35" s="91"/>
      <c r="C35" s="91"/>
      <c r="D35" s="91"/>
      <c r="E35" s="91"/>
    </row>
    <row r="36" spans="1:17" ht="16.149999999999999" customHeight="1">
      <c r="A36" s="76" t="s">
        <v>168</v>
      </c>
    </row>
    <row r="37" spans="1:17" ht="16.149999999999999" customHeight="1">
      <c r="A37" s="73" t="s">
        <v>167</v>
      </c>
    </row>
    <row r="38" spans="1:17" ht="16.149999999999999" customHeight="1">
      <c r="B38" s="38"/>
      <c r="C38" s="38"/>
      <c r="D38" s="38"/>
      <c r="E38" s="38"/>
    </row>
  </sheetData>
  <mergeCells count="17">
    <mergeCell ref="E23:E25"/>
    <mergeCell ref="F23:F25"/>
    <mergeCell ref="A22:A25"/>
    <mergeCell ref="A35:E35"/>
    <mergeCell ref="C6:C7"/>
    <mergeCell ref="D6:D7"/>
    <mergeCell ref="A4:A7"/>
    <mergeCell ref="B4:F4"/>
    <mergeCell ref="F5:F7"/>
    <mergeCell ref="E5:E7"/>
    <mergeCell ref="B6:B7"/>
    <mergeCell ref="B5:D5"/>
    <mergeCell ref="B24:B25"/>
    <mergeCell ref="C24:C25"/>
    <mergeCell ref="D24:D25"/>
    <mergeCell ref="B22:F22"/>
    <mergeCell ref="B23:D23"/>
  </mergeCells>
  <phoneticPr fontId="3" type="noConversion"/>
  <printOptions horizontalCentered="1"/>
  <pageMargins left="0.39370078740157483" right="0.39370078740157483" top="0.59055118110236227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BC2FE-7795-4FE2-9F25-12B8E7F796EB}">
  <dimension ref="A1:J34"/>
  <sheetViews>
    <sheetView workbookViewId="0">
      <pane xSplit="1" ySplit="7" topLeftCell="B14" activePane="bottomRight" state="frozen"/>
      <selection activeCell="F13" sqref="F13"/>
      <selection pane="topRight" activeCell="F13" sqref="F13"/>
      <selection pane="bottomLeft" activeCell="F13" sqref="F13"/>
      <selection pane="bottomRight" activeCell="B8" sqref="B8:F8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10" s="21" customFormat="1" ht="24.75" customHeight="1">
      <c r="A1" s="21" t="s">
        <v>166</v>
      </c>
    </row>
    <row r="2" spans="1:10" s="23" customFormat="1" ht="16.5" customHeight="1">
      <c r="A2" s="82" t="s">
        <v>169</v>
      </c>
    </row>
    <row r="3" spans="1:10" s="25" customFormat="1" ht="12" customHeight="1">
      <c r="A3" s="83"/>
    </row>
    <row r="4" spans="1:10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10" s="26" customFormat="1" ht="25.5" customHeight="1">
      <c r="A5" s="89"/>
      <c r="B5" s="99" t="s">
        <v>22</v>
      </c>
      <c r="C5" s="100"/>
      <c r="D5" s="90"/>
      <c r="E5" s="96" t="s">
        <v>21</v>
      </c>
      <c r="F5" s="85" t="s">
        <v>23</v>
      </c>
    </row>
    <row r="6" spans="1:10" s="26" customFormat="1" ht="18" customHeight="1">
      <c r="A6" s="89"/>
      <c r="B6" s="92" t="s">
        <v>2</v>
      </c>
      <c r="C6" s="92" t="s">
        <v>3</v>
      </c>
      <c r="D6" s="92" t="s">
        <v>4</v>
      </c>
      <c r="E6" s="97"/>
      <c r="F6" s="86"/>
    </row>
    <row r="7" spans="1:10" s="1" customFormat="1" ht="15" customHeight="1">
      <c r="A7" s="90"/>
      <c r="B7" s="93"/>
      <c r="C7" s="93"/>
      <c r="D7" s="93"/>
      <c r="E7" s="98"/>
      <c r="F7" s="87"/>
    </row>
    <row r="8" spans="1:10" s="8" customFormat="1" ht="16.149999999999999" customHeight="1">
      <c r="A8" s="33" t="s">
        <v>46</v>
      </c>
      <c r="B8" s="29">
        <v>27121</v>
      </c>
      <c r="C8" s="29">
        <v>15891</v>
      </c>
      <c r="D8" s="29">
        <v>11230</v>
      </c>
      <c r="E8" s="29">
        <v>194716133</v>
      </c>
      <c r="F8" s="12">
        <v>1466</v>
      </c>
      <c r="G8"/>
      <c r="H8"/>
      <c r="I8"/>
      <c r="J8"/>
    </row>
    <row r="9" spans="1:10" s="8" customFormat="1" ht="16.149999999999999" customHeight="1">
      <c r="A9" s="27" t="s">
        <v>82</v>
      </c>
      <c r="B9" s="29">
        <v>2125</v>
      </c>
      <c r="C9" s="29">
        <v>1252</v>
      </c>
      <c r="D9" s="29">
        <v>873</v>
      </c>
      <c r="E9" s="29">
        <v>24028122</v>
      </c>
      <c r="F9" s="12">
        <v>60</v>
      </c>
      <c r="G9"/>
      <c r="H9"/>
      <c r="I9"/>
      <c r="J9"/>
    </row>
    <row r="10" spans="1:10" s="8" customFormat="1" ht="16.149999999999999" customHeight="1">
      <c r="A10" s="27" t="s">
        <v>114</v>
      </c>
      <c r="B10" s="128">
        <v>2016</v>
      </c>
      <c r="C10" s="129">
        <v>1231</v>
      </c>
      <c r="D10" s="12">
        <v>785</v>
      </c>
      <c r="E10" s="129">
        <v>10269839</v>
      </c>
      <c r="F10" s="12">
        <v>13</v>
      </c>
      <c r="G10"/>
      <c r="H10"/>
      <c r="I10"/>
      <c r="J10"/>
    </row>
    <row r="11" spans="1:10" s="8" customFormat="1" ht="16.149999999999999" customHeight="1">
      <c r="A11" s="27" t="s">
        <v>110</v>
      </c>
      <c r="B11" s="29">
        <v>2206</v>
      </c>
      <c r="C11" s="29">
        <v>1241</v>
      </c>
      <c r="D11" s="29">
        <v>965</v>
      </c>
      <c r="E11" s="29">
        <v>24462197</v>
      </c>
      <c r="F11" s="12">
        <v>245</v>
      </c>
      <c r="G11"/>
      <c r="H11"/>
      <c r="I11"/>
      <c r="J11"/>
    </row>
    <row r="12" spans="1:10" s="8" customFormat="1" ht="16.149999999999999" customHeight="1">
      <c r="A12" s="27" t="s">
        <v>83</v>
      </c>
      <c r="B12" s="29">
        <v>1349</v>
      </c>
      <c r="C12" s="29">
        <v>884</v>
      </c>
      <c r="D12" s="12">
        <v>465</v>
      </c>
      <c r="E12" s="29">
        <v>8455826</v>
      </c>
      <c r="F12" s="12">
        <v>2</v>
      </c>
      <c r="G12"/>
      <c r="H12"/>
      <c r="I12"/>
      <c r="J12"/>
    </row>
    <row r="13" spans="1:10" s="8" customFormat="1" ht="16.149999999999999" customHeight="1">
      <c r="A13" s="27" t="s">
        <v>108</v>
      </c>
      <c r="B13" s="29">
        <v>2160</v>
      </c>
      <c r="C13" s="29">
        <v>1318</v>
      </c>
      <c r="D13" s="29">
        <v>842</v>
      </c>
      <c r="E13" s="29">
        <v>13480863</v>
      </c>
      <c r="F13" s="12">
        <v>10</v>
      </c>
      <c r="G13"/>
      <c r="H13"/>
      <c r="I13"/>
      <c r="J13"/>
    </row>
    <row r="14" spans="1:10" s="8" customFormat="1" ht="16.149999999999999" customHeight="1">
      <c r="A14" s="27" t="s">
        <v>84</v>
      </c>
      <c r="B14" s="29">
        <v>3961</v>
      </c>
      <c r="C14" s="29">
        <v>2192</v>
      </c>
      <c r="D14" s="29">
        <v>1769</v>
      </c>
      <c r="E14" s="29">
        <v>24449327</v>
      </c>
      <c r="F14" s="12">
        <v>71</v>
      </c>
      <c r="G14"/>
      <c r="H14"/>
      <c r="I14"/>
      <c r="J14"/>
    </row>
    <row r="15" spans="1:10" s="8" customFormat="1" ht="16.149999999999999" customHeight="1">
      <c r="A15" s="14" t="s">
        <v>85</v>
      </c>
      <c r="B15" s="29">
        <v>678</v>
      </c>
      <c r="C15" s="12">
        <v>352</v>
      </c>
      <c r="D15" s="12">
        <v>326</v>
      </c>
      <c r="E15" s="29">
        <v>3003000</v>
      </c>
      <c r="F15" s="12">
        <v>182</v>
      </c>
      <c r="G15"/>
      <c r="H15"/>
      <c r="I15"/>
      <c r="J15"/>
    </row>
    <row r="16" spans="1:10" s="8" customFormat="1" ht="16.149999999999999" customHeight="1">
      <c r="A16" s="14" t="s">
        <v>86</v>
      </c>
      <c r="B16" s="12">
        <v>423</v>
      </c>
      <c r="C16" s="12">
        <v>235</v>
      </c>
      <c r="D16" s="12">
        <v>188</v>
      </c>
      <c r="E16" s="29">
        <v>4655915</v>
      </c>
      <c r="F16" s="12">
        <v>39</v>
      </c>
      <c r="G16"/>
      <c r="H16"/>
      <c r="I16"/>
      <c r="J16"/>
    </row>
    <row r="17" spans="1:10" s="8" customFormat="1" ht="16.149999999999999" customHeight="1">
      <c r="A17" s="14" t="s">
        <v>87</v>
      </c>
      <c r="B17" s="29">
        <v>1555</v>
      </c>
      <c r="C17" s="29">
        <v>831</v>
      </c>
      <c r="D17" s="12">
        <v>724</v>
      </c>
      <c r="E17" s="29">
        <v>11229091</v>
      </c>
      <c r="F17" s="12">
        <v>313</v>
      </c>
      <c r="G17"/>
      <c r="H17"/>
      <c r="I17"/>
      <c r="J17"/>
    </row>
    <row r="18" spans="1:10" s="8" customFormat="1" ht="16.149999999999999" customHeight="1">
      <c r="A18" s="14" t="s">
        <v>88</v>
      </c>
      <c r="B18" s="29">
        <v>3430</v>
      </c>
      <c r="C18" s="29">
        <v>2100</v>
      </c>
      <c r="D18" s="12">
        <v>1330</v>
      </c>
      <c r="E18" s="29">
        <v>22447519</v>
      </c>
      <c r="F18" s="12">
        <v>26</v>
      </c>
      <c r="G18"/>
      <c r="H18"/>
      <c r="I18"/>
      <c r="J18"/>
    </row>
    <row r="19" spans="1:10" s="8" customFormat="1" ht="16.149999999999999" customHeight="1">
      <c r="A19" s="14" t="s">
        <v>105</v>
      </c>
      <c r="B19" s="29">
        <v>1634</v>
      </c>
      <c r="C19" s="12">
        <v>955</v>
      </c>
      <c r="D19" s="12">
        <v>679</v>
      </c>
      <c r="E19" s="29">
        <v>12634330</v>
      </c>
      <c r="F19" s="12">
        <v>386</v>
      </c>
      <c r="G19"/>
      <c r="H19"/>
      <c r="I19"/>
      <c r="J19"/>
    </row>
    <row r="20" spans="1:10" s="8" customFormat="1" ht="16.149999999999999" customHeight="1">
      <c r="A20" s="14" t="s">
        <v>101</v>
      </c>
      <c r="B20" s="29">
        <v>1299</v>
      </c>
      <c r="C20" s="12">
        <v>785</v>
      </c>
      <c r="D20" s="12">
        <v>514</v>
      </c>
      <c r="E20" s="29">
        <v>12851022</v>
      </c>
      <c r="F20" s="62">
        <v>0</v>
      </c>
      <c r="G20"/>
      <c r="H20"/>
      <c r="I20"/>
      <c r="J20"/>
    </row>
    <row r="21" spans="1:10" s="8" customFormat="1" ht="16.149999999999999" customHeight="1">
      <c r="A21" s="14" t="s">
        <v>115</v>
      </c>
      <c r="B21" s="12">
        <v>158</v>
      </c>
      <c r="C21" s="12">
        <v>95</v>
      </c>
      <c r="D21" s="12">
        <v>63</v>
      </c>
      <c r="E21" s="29">
        <v>1783127</v>
      </c>
      <c r="F21" s="62">
        <v>2</v>
      </c>
      <c r="G21"/>
      <c r="H21"/>
      <c r="I21"/>
      <c r="J21"/>
    </row>
    <row r="22" spans="1:10" s="8" customFormat="1" ht="16.149999999999999" customHeight="1">
      <c r="A22" s="14" t="s">
        <v>89</v>
      </c>
      <c r="B22" s="12">
        <v>214</v>
      </c>
      <c r="C22" s="12">
        <v>142</v>
      </c>
      <c r="D22" s="12">
        <v>72</v>
      </c>
      <c r="E22" s="29">
        <v>1012450</v>
      </c>
      <c r="F22" s="62">
        <v>0</v>
      </c>
      <c r="G22"/>
      <c r="H22"/>
      <c r="I22"/>
      <c r="J22"/>
    </row>
    <row r="23" spans="1:10" s="8" customFormat="1" ht="16.149999999999999" customHeight="1">
      <c r="A23" s="14" t="s">
        <v>90</v>
      </c>
      <c r="B23" s="12">
        <v>207</v>
      </c>
      <c r="C23" s="12">
        <v>130</v>
      </c>
      <c r="D23" s="12">
        <v>77</v>
      </c>
      <c r="E23" s="29">
        <v>1956639</v>
      </c>
      <c r="F23" s="62">
        <v>63</v>
      </c>
      <c r="G23"/>
      <c r="H23"/>
      <c r="I23"/>
      <c r="J23"/>
    </row>
    <row r="24" spans="1:10" s="8" customFormat="1" ht="16.149999999999999" customHeight="1">
      <c r="A24" s="14" t="s">
        <v>91</v>
      </c>
      <c r="B24" s="12">
        <v>173</v>
      </c>
      <c r="C24" s="12">
        <v>126</v>
      </c>
      <c r="D24" s="12">
        <v>47</v>
      </c>
      <c r="E24" s="29">
        <v>364548</v>
      </c>
      <c r="F24" s="62">
        <v>0</v>
      </c>
      <c r="G24"/>
      <c r="H24"/>
      <c r="I24"/>
      <c r="J24"/>
    </row>
    <row r="25" spans="1:10" s="8" customFormat="1" ht="16.149999999999999" customHeight="1">
      <c r="A25" s="14" t="s">
        <v>92</v>
      </c>
      <c r="B25" s="29">
        <v>1685</v>
      </c>
      <c r="C25" s="12">
        <v>920</v>
      </c>
      <c r="D25" s="12">
        <v>765</v>
      </c>
      <c r="E25" s="29">
        <v>7950000</v>
      </c>
      <c r="F25" s="62">
        <v>0</v>
      </c>
      <c r="G25"/>
      <c r="H25"/>
      <c r="I25"/>
      <c r="J25"/>
    </row>
    <row r="26" spans="1:10" s="8" customFormat="1" ht="16.149999999999999" customHeight="1">
      <c r="A26" s="14" t="s">
        <v>103</v>
      </c>
      <c r="B26" s="29">
        <v>777</v>
      </c>
      <c r="C26" s="29">
        <v>449</v>
      </c>
      <c r="D26" s="29">
        <v>328</v>
      </c>
      <c r="E26" s="29">
        <v>2212138</v>
      </c>
      <c r="F26" s="12">
        <v>47</v>
      </c>
      <c r="G26"/>
      <c r="H26"/>
      <c r="I26"/>
      <c r="J26"/>
    </row>
    <row r="27" spans="1:10" s="8" customFormat="1" ht="16.149999999999999" customHeight="1">
      <c r="A27" s="14" t="s">
        <v>93</v>
      </c>
      <c r="B27" s="12">
        <v>290</v>
      </c>
      <c r="C27" s="12">
        <v>187</v>
      </c>
      <c r="D27" s="12">
        <v>103</v>
      </c>
      <c r="E27" s="29">
        <v>1836159</v>
      </c>
      <c r="F27" s="12">
        <v>7</v>
      </c>
      <c r="G27"/>
      <c r="H27"/>
      <c r="I27"/>
      <c r="J27"/>
    </row>
    <row r="28" spans="1:10" s="8" customFormat="1" ht="16.149999999999999" customHeight="1">
      <c r="A28" s="14" t="s">
        <v>94</v>
      </c>
      <c r="B28" s="12">
        <v>696</v>
      </c>
      <c r="C28" s="12">
        <v>413</v>
      </c>
      <c r="D28" s="12">
        <v>283</v>
      </c>
      <c r="E28" s="29">
        <v>3806884</v>
      </c>
      <c r="F28" s="62">
        <v>0</v>
      </c>
      <c r="G28"/>
      <c r="H28"/>
      <c r="I28"/>
      <c r="J28"/>
    </row>
    <row r="29" spans="1:10" s="8" customFormat="1" ht="16.149999999999999" customHeight="1">
      <c r="A29" s="14" t="s">
        <v>95</v>
      </c>
      <c r="B29" s="12">
        <v>72</v>
      </c>
      <c r="C29" s="12">
        <v>42</v>
      </c>
      <c r="D29" s="12">
        <v>30</v>
      </c>
      <c r="E29" s="29">
        <v>1304345</v>
      </c>
      <c r="F29" s="62">
        <v>0</v>
      </c>
      <c r="G29"/>
      <c r="H29"/>
      <c r="I29"/>
      <c r="J29"/>
    </row>
    <row r="30" spans="1:10" s="8" customFormat="1" ht="16.149999999999999" customHeight="1">
      <c r="A30" s="15" t="s">
        <v>116</v>
      </c>
      <c r="B30" s="30">
        <v>13</v>
      </c>
      <c r="C30" s="30">
        <v>11</v>
      </c>
      <c r="D30" s="30">
        <v>2</v>
      </c>
      <c r="E30" s="31">
        <v>522792</v>
      </c>
      <c r="F30" s="63">
        <v>0</v>
      </c>
      <c r="G30"/>
      <c r="H30"/>
      <c r="I30"/>
      <c r="J30"/>
    </row>
    <row r="31" spans="1:10" s="9" customFormat="1" ht="16.149999999999999" customHeight="1">
      <c r="A31" s="16"/>
      <c r="B31" s="50"/>
      <c r="C31" s="50"/>
      <c r="D31" s="50"/>
      <c r="E31" s="50"/>
      <c r="F31" s="17"/>
      <c r="G31"/>
      <c r="H31"/>
      <c r="I31"/>
      <c r="J31"/>
    </row>
    <row r="32" spans="1:10" s="72" customFormat="1" ht="16.149999999999999" customHeight="1">
      <c r="A32" s="101" t="s">
        <v>25</v>
      </c>
      <c r="B32" s="101"/>
      <c r="C32" s="101"/>
      <c r="D32" s="101"/>
      <c r="E32" s="101"/>
    </row>
    <row r="33" spans="1:6" s="72" customFormat="1" ht="16.149999999999999" customHeight="1">
      <c r="A33" s="76" t="s">
        <v>168</v>
      </c>
    </row>
    <row r="34" spans="1:6" s="12" customFormat="1" ht="16.149999999999999" customHeight="1">
      <c r="A34" s="73" t="s">
        <v>167</v>
      </c>
      <c r="B34" s="11"/>
      <c r="C34" s="11"/>
      <c r="D34" s="11"/>
      <c r="E34" s="11"/>
      <c r="F34" s="11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workbookViewId="0">
      <pane xSplit="1" ySplit="7" topLeftCell="B8" activePane="bottomRight" state="frozen"/>
      <selection activeCell="F13" sqref="F13"/>
      <selection pane="topRight" activeCell="F13" sqref="F13"/>
      <selection pane="bottomLeft" activeCell="F13" sqref="F13"/>
      <selection pane="bottomRight" activeCell="A13" sqref="A13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10" s="21" customFormat="1" ht="24.75" customHeight="1">
      <c r="A1" s="21" t="s">
        <v>166</v>
      </c>
    </row>
    <row r="2" spans="1:10" s="23" customFormat="1" ht="16.5" customHeight="1">
      <c r="A2" s="69" t="s">
        <v>164</v>
      </c>
    </row>
    <row r="3" spans="1:10" s="25" customFormat="1" ht="12" customHeight="1">
      <c r="A3" s="70"/>
    </row>
    <row r="4" spans="1:10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10" s="26" customFormat="1" ht="25.5" customHeight="1">
      <c r="A5" s="89"/>
      <c r="B5" s="99" t="s">
        <v>22</v>
      </c>
      <c r="C5" s="100"/>
      <c r="D5" s="90"/>
      <c r="E5" s="96" t="s">
        <v>21</v>
      </c>
      <c r="F5" s="85" t="s">
        <v>23</v>
      </c>
    </row>
    <row r="6" spans="1:10" s="26" customFormat="1" ht="18" customHeight="1">
      <c r="A6" s="89"/>
      <c r="B6" s="92" t="s">
        <v>2</v>
      </c>
      <c r="C6" s="92" t="s">
        <v>3</v>
      </c>
      <c r="D6" s="92" t="s">
        <v>4</v>
      </c>
      <c r="E6" s="97"/>
      <c r="F6" s="86"/>
    </row>
    <row r="7" spans="1:10" s="1" customFormat="1" ht="15" customHeight="1">
      <c r="A7" s="90"/>
      <c r="B7" s="93"/>
      <c r="C7" s="93"/>
      <c r="D7" s="93"/>
      <c r="E7" s="98"/>
      <c r="F7" s="87"/>
    </row>
    <row r="8" spans="1:10" s="8" customFormat="1" ht="16.149999999999999" customHeight="1">
      <c r="A8" s="33" t="s">
        <v>46</v>
      </c>
      <c r="B8" s="81">
        <v>28505</v>
      </c>
      <c r="C8" s="81">
        <v>16764</v>
      </c>
      <c r="D8" s="29">
        <v>11741</v>
      </c>
      <c r="E8" s="81">
        <v>202563402</v>
      </c>
      <c r="F8" s="12">
        <v>1514</v>
      </c>
      <c r="G8"/>
      <c r="H8"/>
      <c r="I8"/>
      <c r="J8"/>
    </row>
    <row r="9" spans="1:10" s="8" customFormat="1" ht="16.149999999999999" customHeight="1">
      <c r="A9" s="27" t="s">
        <v>82</v>
      </c>
      <c r="B9" s="29">
        <v>2353</v>
      </c>
      <c r="C9" s="29">
        <v>1399</v>
      </c>
      <c r="D9" s="29">
        <v>954</v>
      </c>
      <c r="E9" s="29">
        <v>26177104</v>
      </c>
      <c r="F9" s="12">
        <v>35</v>
      </c>
      <c r="G9"/>
      <c r="H9"/>
      <c r="I9"/>
      <c r="J9"/>
    </row>
    <row r="10" spans="1:10" s="8" customFormat="1" ht="16.149999999999999" customHeight="1">
      <c r="A10" s="27" t="s">
        <v>114</v>
      </c>
      <c r="B10" s="79">
        <v>2453</v>
      </c>
      <c r="C10" s="80">
        <v>1452</v>
      </c>
      <c r="D10" s="12">
        <v>1001</v>
      </c>
      <c r="E10" s="80">
        <v>12676252</v>
      </c>
      <c r="F10" s="12">
        <v>14</v>
      </c>
      <c r="G10"/>
      <c r="H10"/>
      <c r="I10"/>
      <c r="J10"/>
    </row>
    <row r="11" spans="1:10" s="8" customFormat="1" ht="16.149999999999999" customHeight="1">
      <c r="A11" s="27" t="s">
        <v>110</v>
      </c>
      <c r="B11" s="29">
        <v>2228</v>
      </c>
      <c r="C11" s="29">
        <v>1284</v>
      </c>
      <c r="D11" s="29">
        <v>944</v>
      </c>
      <c r="E11" s="29">
        <v>25209575</v>
      </c>
      <c r="F11" s="12">
        <v>298</v>
      </c>
      <c r="G11"/>
      <c r="H11"/>
      <c r="I11"/>
      <c r="J11"/>
    </row>
    <row r="12" spans="1:10" s="8" customFormat="1" ht="16.149999999999999" customHeight="1">
      <c r="A12" s="27" t="s">
        <v>83</v>
      </c>
      <c r="B12" s="29">
        <v>1415</v>
      </c>
      <c r="C12" s="29">
        <v>899</v>
      </c>
      <c r="D12" s="12">
        <v>516</v>
      </c>
      <c r="E12" s="29">
        <v>9742185</v>
      </c>
      <c r="F12" s="12">
        <v>10</v>
      </c>
      <c r="G12"/>
      <c r="H12"/>
      <c r="I12"/>
      <c r="J12"/>
    </row>
    <row r="13" spans="1:10" s="8" customFormat="1" ht="16.149999999999999" customHeight="1">
      <c r="A13" s="27" t="s">
        <v>108</v>
      </c>
      <c r="B13" s="126">
        <v>2014</v>
      </c>
      <c r="C13" s="127">
        <v>1247</v>
      </c>
      <c r="D13" s="127">
        <v>767</v>
      </c>
      <c r="E13" s="127">
        <v>13167556</v>
      </c>
      <c r="F13" s="125">
        <v>15</v>
      </c>
      <c r="G13"/>
      <c r="H13"/>
      <c r="I13"/>
      <c r="J13"/>
    </row>
    <row r="14" spans="1:10" s="8" customFormat="1" ht="16.149999999999999" customHeight="1">
      <c r="A14" s="27" t="s">
        <v>84</v>
      </c>
      <c r="B14" s="29">
        <v>3800</v>
      </c>
      <c r="C14" s="29">
        <v>2075</v>
      </c>
      <c r="D14" s="29">
        <v>1725</v>
      </c>
      <c r="E14" s="29">
        <v>24258035</v>
      </c>
      <c r="F14" s="12">
        <v>86</v>
      </c>
      <c r="G14"/>
      <c r="H14"/>
      <c r="I14"/>
      <c r="J14"/>
    </row>
    <row r="15" spans="1:10" s="8" customFormat="1" ht="16.149999999999999" customHeight="1">
      <c r="A15" s="14" t="s">
        <v>85</v>
      </c>
      <c r="B15" s="29">
        <v>705</v>
      </c>
      <c r="C15" s="12">
        <v>411</v>
      </c>
      <c r="D15" s="12">
        <v>294</v>
      </c>
      <c r="E15" s="29">
        <v>3159000</v>
      </c>
      <c r="F15" s="12">
        <v>128</v>
      </c>
      <c r="G15"/>
      <c r="H15"/>
      <c r="I15"/>
      <c r="J15"/>
    </row>
    <row r="16" spans="1:10" s="8" customFormat="1" ht="16.149999999999999" customHeight="1">
      <c r="A16" s="14" t="s">
        <v>86</v>
      </c>
      <c r="B16" s="12">
        <v>265</v>
      </c>
      <c r="C16" s="12">
        <v>139</v>
      </c>
      <c r="D16" s="12">
        <v>126</v>
      </c>
      <c r="E16" s="29">
        <v>2006095</v>
      </c>
      <c r="F16" s="12">
        <v>32</v>
      </c>
      <c r="G16"/>
      <c r="H16"/>
      <c r="I16"/>
      <c r="J16"/>
    </row>
    <row r="17" spans="1:10" s="8" customFormat="1" ht="16.149999999999999" customHeight="1">
      <c r="A17" s="14" t="s">
        <v>87</v>
      </c>
      <c r="B17" s="29">
        <v>1758</v>
      </c>
      <c r="C17" s="29">
        <v>976</v>
      </c>
      <c r="D17" s="12">
        <v>782</v>
      </c>
      <c r="E17" s="29">
        <v>11324359</v>
      </c>
      <c r="F17" s="12">
        <v>335</v>
      </c>
      <c r="G17"/>
      <c r="H17"/>
      <c r="I17"/>
      <c r="J17"/>
    </row>
    <row r="18" spans="1:10" s="8" customFormat="1" ht="16.149999999999999" customHeight="1">
      <c r="A18" s="14" t="s">
        <v>88</v>
      </c>
      <c r="B18" s="29">
        <v>4028</v>
      </c>
      <c r="C18" s="29">
        <v>2459</v>
      </c>
      <c r="D18" s="12">
        <v>1569</v>
      </c>
      <c r="E18" s="29">
        <v>26123822</v>
      </c>
      <c r="F18" s="12">
        <v>31</v>
      </c>
      <c r="G18"/>
      <c r="H18"/>
      <c r="I18"/>
      <c r="J18"/>
    </row>
    <row r="19" spans="1:10" s="8" customFormat="1" ht="16.149999999999999" customHeight="1">
      <c r="A19" s="14" t="s">
        <v>105</v>
      </c>
      <c r="B19" s="29">
        <v>1566</v>
      </c>
      <c r="C19" s="12">
        <v>898</v>
      </c>
      <c r="D19" s="12">
        <v>668</v>
      </c>
      <c r="E19" s="29">
        <v>12202025</v>
      </c>
      <c r="F19" s="12">
        <v>408</v>
      </c>
      <c r="G19"/>
      <c r="H19"/>
      <c r="I19"/>
      <c r="J19"/>
    </row>
    <row r="20" spans="1:10" s="8" customFormat="1" ht="16.149999999999999" customHeight="1">
      <c r="A20" s="14" t="s">
        <v>101</v>
      </c>
      <c r="B20" s="29">
        <v>1302</v>
      </c>
      <c r="C20" s="12">
        <v>795</v>
      </c>
      <c r="D20" s="12">
        <v>507</v>
      </c>
      <c r="E20" s="29">
        <v>13449225</v>
      </c>
      <c r="F20" s="50">
        <v>0</v>
      </c>
      <c r="G20"/>
      <c r="H20"/>
      <c r="I20"/>
      <c r="J20"/>
    </row>
    <row r="21" spans="1:10" s="8" customFormat="1" ht="16.149999999999999" customHeight="1">
      <c r="A21" s="14" t="s">
        <v>115</v>
      </c>
      <c r="B21" s="12">
        <v>128</v>
      </c>
      <c r="C21" s="12">
        <v>82</v>
      </c>
      <c r="D21" s="12">
        <v>46</v>
      </c>
      <c r="E21" s="29">
        <v>1441816</v>
      </c>
      <c r="F21" s="50">
        <v>5</v>
      </c>
      <c r="G21"/>
      <c r="H21"/>
      <c r="I21"/>
      <c r="J21"/>
    </row>
    <row r="22" spans="1:10" s="8" customFormat="1" ht="16.149999999999999" customHeight="1">
      <c r="A22" s="14" t="s">
        <v>89</v>
      </c>
      <c r="B22" s="12">
        <v>323</v>
      </c>
      <c r="C22" s="12">
        <v>238</v>
      </c>
      <c r="D22" s="12">
        <v>85</v>
      </c>
      <c r="E22" s="29">
        <v>1753761</v>
      </c>
      <c r="F22" s="50">
        <v>0</v>
      </c>
      <c r="G22"/>
      <c r="H22"/>
      <c r="I22"/>
      <c r="J22"/>
    </row>
    <row r="23" spans="1:10" s="8" customFormat="1" ht="16.149999999999999" customHeight="1">
      <c r="A23" s="14" t="s">
        <v>90</v>
      </c>
      <c r="B23" s="12">
        <v>271</v>
      </c>
      <c r="C23" s="12">
        <v>170</v>
      </c>
      <c r="D23" s="12">
        <v>101</v>
      </c>
      <c r="E23" s="29">
        <v>2168080</v>
      </c>
      <c r="F23" s="50">
        <v>70</v>
      </c>
      <c r="G23"/>
      <c r="H23"/>
      <c r="I23"/>
      <c r="J23"/>
    </row>
    <row r="24" spans="1:10" s="8" customFormat="1" ht="16.149999999999999" customHeight="1">
      <c r="A24" s="14" t="s">
        <v>91</v>
      </c>
      <c r="B24" s="12">
        <v>110</v>
      </c>
      <c r="C24" s="12">
        <v>77</v>
      </c>
      <c r="D24" s="12">
        <v>33</v>
      </c>
      <c r="E24" s="29">
        <v>259711</v>
      </c>
      <c r="F24" s="50">
        <v>0</v>
      </c>
      <c r="G24"/>
      <c r="H24"/>
      <c r="I24"/>
      <c r="J24"/>
    </row>
    <row r="25" spans="1:10" s="8" customFormat="1" ht="16.149999999999999" customHeight="1">
      <c r="A25" s="14" t="s">
        <v>92</v>
      </c>
      <c r="B25" s="29">
        <v>1713</v>
      </c>
      <c r="C25" s="12">
        <v>912</v>
      </c>
      <c r="D25" s="12">
        <v>801</v>
      </c>
      <c r="E25" s="29">
        <v>7944510</v>
      </c>
      <c r="F25" s="50">
        <v>0</v>
      </c>
      <c r="G25"/>
      <c r="H25"/>
      <c r="I25"/>
      <c r="J25"/>
    </row>
    <row r="26" spans="1:10" s="8" customFormat="1" ht="16.149999999999999" customHeight="1">
      <c r="A26" s="14" t="s">
        <v>103</v>
      </c>
      <c r="B26" s="29">
        <v>972</v>
      </c>
      <c r="C26" s="29">
        <v>554</v>
      </c>
      <c r="D26" s="29">
        <v>418</v>
      </c>
      <c r="E26" s="29">
        <v>2803413</v>
      </c>
      <c r="F26" s="12">
        <v>39</v>
      </c>
      <c r="G26"/>
      <c r="H26"/>
      <c r="I26"/>
      <c r="J26"/>
    </row>
    <row r="27" spans="1:10" s="8" customFormat="1" ht="16.149999999999999" customHeight="1">
      <c r="A27" s="14" t="s">
        <v>93</v>
      </c>
      <c r="B27" s="12">
        <v>316</v>
      </c>
      <c r="C27" s="12">
        <v>220</v>
      </c>
      <c r="D27" s="12">
        <v>96</v>
      </c>
      <c r="E27" s="29">
        <v>1581860</v>
      </c>
      <c r="F27" s="12">
        <v>8</v>
      </c>
      <c r="G27"/>
      <c r="H27"/>
      <c r="I27"/>
      <c r="J27"/>
    </row>
    <row r="28" spans="1:10" s="8" customFormat="1" ht="16.149999999999999" customHeight="1">
      <c r="A28" s="14" t="s">
        <v>94</v>
      </c>
      <c r="B28" s="12">
        <v>724</v>
      </c>
      <c r="C28" s="12">
        <v>432</v>
      </c>
      <c r="D28" s="12">
        <v>292</v>
      </c>
      <c r="E28" s="29">
        <v>4036575</v>
      </c>
      <c r="F28" s="50">
        <v>0</v>
      </c>
      <c r="G28"/>
      <c r="H28"/>
      <c r="I28"/>
      <c r="J28"/>
    </row>
    <row r="29" spans="1:10" s="8" customFormat="1" ht="16.149999999999999" customHeight="1">
      <c r="A29" s="14" t="s">
        <v>95</v>
      </c>
      <c r="B29" s="12">
        <v>52</v>
      </c>
      <c r="C29" s="12">
        <v>38</v>
      </c>
      <c r="D29" s="12">
        <v>14</v>
      </c>
      <c r="E29" s="29">
        <v>791243</v>
      </c>
      <c r="F29" s="50">
        <v>0</v>
      </c>
      <c r="G29"/>
      <c r="H29"/>
      <c r="I29"/>
      <c r="J29"/>
    </row>
    <row r="30" spans="1:10" s="8" customFormat="1" ht="16.149999999999999" customHeight="1">
      <c r="A30" s="15" t="s">
        <v>116</v>
      </c>
      <c r="B30" s="30">
        <v>9</v>
      </c>
      <c r="C30" s="30">
        <v>7</v>
      </c>
      <c r="D30" s="30">
        <v>2</v>
      </c>
      <c r="E30" s="31">
        <v>287200</v>
      </c>
      <c r="F30" s="51">
        <v>0</v>
      </c>
      <c r="G30"/>
      <c r="H30"/>
      <c r="I30"/>
      <c r="J30"/>
    </row>
    <row r="31" spans="1:10" s="9" customFormat="1" ht="16.149999999999999" customHeight="1">
      <c r="A31" s="16"/>
      <c r="B31" s="50"/>
      <c r="C31" s="50"/>
      <c r="D31" s="50"/>
      <c r="E31" s="50"/>
      <c r="F31" s="17"/>
      <c r="G31"/>
      <c r="H31"/>
      <c r="I31"/>
      <c r="J31"/>
    </row>
    <row r="32" spans="1:10" s="72" customFormat="1" ht="16.149999999999999" customHeight="1">
      <c r="A32" s="101" t="s">
        <v>25</v>
      </c>
      <c r="B32" s="101"/>
      <c r="C32" s="101"/>
      <c r="D32" s="101"/>
      <c r="E32" s="101"/>
    </row>
    <row r="33" spans="1:6" s="72" customFormat="1" ht="16.149999999999999" customHeight="1">
      <c r="A33" s="76" t="s">
        <v>168</v>
      </c>
    </row>
    <row r="34" spans="1:6" s="12" customFormat="1" ht="16.149999999999999" customHeight="1">
      <c r="A34" s="71" t="s">
        <v>167</v>
      </c>
      <c r="B34" s="11"/>
      <c r="C34" s="11"/>
      <c r="D34" s="11"/>
      <c r="E34" s="11"/>
      <c r="F34" s="11"/>
    </row>
  </sheetData>
  <mergeCells count="9">
    <mergeCell ref="A32:E32"/>
    <mergeCell ref="E5:E7"/>
    <mergeCell ref="A4:A7"/>
    <mergeCell ref="B4:F4"/>
    <mergeCell ref="F5:F7"/>
    <mergeCell ref="B5:D5"/>
    <mergeCell ref="B6:B7"/>
    <mergeCell ref="C6:C7"/>
    <mergeCell ref="D6:D7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4"/>
  <sheetViews>
    <sheetView workbookViewId="0">
      <pane xSplit="1" ySplit="7" topLeftCell="B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64" t="s">
        <v>162</v>
      </c>
    </row>
    <row r="3" spans="1:6" s="25" customFormat="1" ht="12" customHeight="1">
      <c r="A3" s="67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22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2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46</v>
      </c>
      <c r="B8" s="29">
        <v>28037</v>
      </c>
      <c r="C8" s="29">
        <v>16180</v>
      </c>
      <c r="D8" s="29">
        <v>11857</v>
      </c>
      <c r="E8" s="29">
        <v>201572543</v>
      </c>
      <c r="F8" s="12">
        <v>1460</v>
      </c>
    </row>
    <row r="9" spans="1:6" s="8" customFormat="1" ht="16.149999999999999" customHeight="1">
      <c r="A9" s="27" t="s">
        <v>82</v>
      </c>
      <c r="B9" s="29">
        <v>2038</v>
      </c>
      <c r="C9" s="29">
        <v>1160</v>
      </c>
      <c r="D9" s="29">
        <v>878</v>
      </c>
      <c r="E9" s="29">
        <v>21992819</v>
      </c>
      <c r="F9" s="12">
        <v>11</v>
      </c>
    </row>
    <row r="10" spans="1:6" s="8" customFormat="1" ht="16.149999999999999" customHeight="1">
      <c r="A10" s="27" t="s">
        <v>114</v>
      </c>
      <c r="B10" s="29">
        <v>3483</v>
      </c>
      <c r="C10" s="29">
        <v>1881</v>
      </c>
      <c r="D10" s="12">
        <v>1602</v>
      </c>
      <c r="E10" s="29">
        <v>15269261</v>
      </c>
      <c r="F10" s="12">
        <v>22</v>
      </c>
    </row>
    <row r="11" spans="1:6" s="8" customFormat="1" ht="16.149999999999999" customHeight="1">
      <c r="A11" s="27" t="s">
        <v>110</v>
      </c>
      <c r="B11" s="29">
        <v>2537</v>
      </c>
      <c r="C11" s="29">
        <v>1386</v>
      </c>
      <c r="D11" s="29">
        <v>1151</v>
      </c>
      <c r="E11" s="29">
        <v>28389084</v>
      </c>
      <c r="F11" s="12">
        <v>214</v>
      </c>
    </row>
    <row r="12" spans="1:6" s="8" customFormat="1" ht="16.149999999999999" customHeight="1">
      <c r="A12" s="27" t="s">
        <v>83</v>
      </c>
      <c r="B12" s="29">
        <v>1267</v>
      </c>
      <c r="C12" s="29">
        <v>819</v>
      </c>
      <c r="D12" s="12">
        <v>448</v>
      </c>
      <c r="E12" s="29">
        <v>8648313</v>
      </c>
      <c r="F12" s="12">
        <v>5</v>
      </c>
    </row>
    <row r="13" spans="1:6" s="8" customFormat="1" ht="16.149999999999999" customHeight="1">
      <c r="A13" s="27" t="s">
        <v>108</v>
      </c>
      <c r="B13" s="29">
        <v>2126</v>
      </c>
      <c r="C13" s="29">
        <v>1313</v>
      </c>
      <c r="D13" s="29">
        <v>813</v>
      </c>
      <c r="E13" s="29">
        <v>13699404</v>
      </c>
      <c r="F13" s="12">
        <v>18</v>
      </c>
    </row>
    <row r="14" spans="1:6" s="8" customFormat="1" ht="16.149999999999999" customHeight="1">
      <c r="A14" s="27" t="s">
        <v>84</v>
      </c>
      <c r="B14" s="29">
        <v>3497</v>
      </c>
      <c r="C14" s="29">
        <v>1947</v>
      </c>
      <c r="D14" s="29">
        <v>1550</v>
      </c>
      <c r="E14" s="29">
        <v>23063384</v>
      </c>
      <c r="F14" s="12">
        <v>62</v>
      </c>
    </row>
    <row r="15" spans="1:6" s="8" customFormat="1" ht="16.149999999999999" customHeight="1">
      <c r="A15" s="14" t="s">
        <v>85</v>
      </c>
      <c r="B15" s="29">
        <v>797</v>
      </c>
      <c r="C15" s="12">
        <v>462</v>
      </c>
      <c r="D15" s="12">
        <v>335</v>
      </c>
      <c r="E15" s="29">
        <v>3678500</v>
      </c>
      <c r="F15" s="12">
        <v>134</v>
      </c>
    </row>
    <row r="16" spans="1:6" s="8" customFormat="1" ht="16.149999999999999" customHeight="1">
      <c r="A16" s="14" t="s">
        <v>86</v>
      </c>
      <c r="B16" s="12">
        <v>179</v>
      </c>
      <c r="C16" s="12">
        <v>102</v>
      </c>
      <c r="D16" s="12">
        <v>77</v>
      </c>
      <c r="E16" s="29">
        <v>1716052</v>
      </c>
      <c r="F16" s="12">
        <v>93</v>
      </c>
    </row>
    <row r="17" spans="1:6" s="8" customFormat="1" ht="16.149999999999999" customHeight="1">
      <c r="A17" s="14" t="s">
        <v>87</v>
      </c>
      <c r="B17" s="29">
        <v>1875</v>
      </c>
      <c r="C17" s="29">
        <v>987</v>
      </c>
      <c r="D17" s="12">
        <v>888</v>
      </c>
      <c r="E17" s="29">
        <v>12057722</v>
      </c>
      <c r="F17" s="12">
        <v>301</v>
      </c>
    </row>
    <row r="18" spans="1:6" s="8" customFormat="1" ht="16.149999999999999" customHeight="1">
      <c r="A18" s="14" t="s">
        <v>88</v>
      </c>
      <c r="B18" s="29">
        <v>3254</v>
      </c>
      <c r="C18" s="29">
        <v>1983</v>
      </c>
      <c r="D18" s="12">
        <v>1271</v>
      </c>
      <c r="E18" s="29">
        <v>25390470</v>
      </c>
      <c r="F18" s="12">
        <v>8</v>
      </c>
    </row>
    <row r="19" spans="1:6" s="8" customFormat="1" ht="16.149999999999999" customHeight="1">
      <c r="A19" s="14" t="s">
        <v>105</v>
      </c>
      <c r="B19" s="29">
        <v>1668</v>
      </c>
      <c r="C19" s="12">
        <v>994</v>
      </c>
      <c r="D19" s="12">
        <v>674</v>
      </c>
      <c r="E19" s="29">
        <v>12787754</v>
      </c>
      <c r="F19" s="12">
        <v>479</v>
      </c>
    </row>
    <row r="20" spans="1:6" s="8" customFormat="1" ht="16.149999999999999" customHeight="1">
      <c r="A20" s="14" t="s">
        <v>101</v>
      </c>
      <c r="B20" s="29">
        <v>1179</v>
      </c>
      <c r="C20" s="12">
        <v>718</v>
      </c>
      <c r="D20" s="12">
        <v>461</v>
      </c>
      <c r="E20" s="29">
        <v>14251024</v>
      </c>
      <c r="F20" s="50">
        <v>0</v>
      </c>
    </row>
    <row r="21" spans="1:6" s="8" customFormat="1" ht="16.149999999999999" customHeight="1">
      <c r="A21" s="14" t="s">
        <v>115</v>
      </c>
      <c r="B21" s="12">
        <v>97</v>
      </c>
      <c r="C21" s="12">
        <v>65</v>
      </c>
      <c r="D21" s="12">
        <v>32</v>
      </c>
      <c r="E21" s="29">
        <v>934083</v>
      </c>
      <c r="F21" s="50">
        <v>3</v>
      </c>
    </row>
    <row r="22" spans="1:6" s="8" customFormat="1" ht="16.149999999999999" customHeight="1">
      <c r="A22" s="14" t="s">
        <v>89</v>
      </c>
      <c r="B22" s="12">
        <v>326</v>
      </c>
      <c r="C22" s="12">
        <v>242</v>
      </c>
      <c r="D22" s="12">
        <v>84</v>
      </c>
      <c r="E22" s="29">
        <v>1814170</v>
      </c>
      <c r="F22" s="50">
        <v>0</v>
      </c>
    </row>
    <row r="23" spans="1:6" s="8" customFormat="1" ht="16.149999999999999" customHeight="1">
      <c r="A23" s="14" t="s">
        <v>90</v>
      </c>
      <c r="B23" s="12">
        <v>216</v>
      </c>
      <c r="C23" s="12">
        <v>145</v>
      </c>
      <c r="D23" s="12">
        <v>71</v>
      </c>
      <c r="E23" s="29">
        <v>1889607</v>
      </c>
      <c r="F23" s="50">
        <v>75</v>
      </c>
    </row>
    <row r="24" spans="1:6" s="8" customFormat="1" ht="16.149999999999999" customHeight="1">
      <c r="A24" s="14" t="s">
        <v>91</v>
      </c>
      <c r="B24" s="12">
        <v>96</v>
      </c>
      <c r="C24" s="12">
        <v>60</v>
      </c>
      <c r="D24" s="12">
        <v>36</v>
      </c>
      <c r="E24" s="29">
        <v>220920</v>
      </c>
      <c r="F24" s="50">
        <v>0</v>
      </c>
    </row>
    <row r="25" spans="1:6" s="8" customFormat="1" ht="16.149999999999999" customHeight="1">
      <c r="A25" s="14" t="s">
        <v>92</v>
      </c>
      <c r="B25" s="29">
        <v>1511</v>
      </c>
      <c r="C25" s="12">
        <v>798</v>
      </c>
      <c r="D25" s="12">
        <v>713</v>
      </c>
      <c r="E25" s="29">
        <v>6949358</v>
      </c>
      <c r="F25" s="50">
        <v>0</v>
      </c>
    </row>
    <row r="26" spans="1:6" s="8" customFormat="1" ht="16.149999999999999" customHeight="1">
      <c r="A26" s="14" t="s">
        <v>103</v>
      </c>
      <c r="B26" s="29">
        <v>943</v>
      </c>
      <c r="C26" s="29">
        <v>535</v>
      </c>
      <c r="D26" s="29">
        <v>408</v>
      </c>
      <c r="E26" s="29">
        <v>2969735</v>
      </c>
      <c r="F26" s="12">
        <v>29</v>
      </c>
    </row>
    <row r="27" spans="1:6" s="8" customFormat="1" ht="16.149999999999999" customHeight="1">
      <c r="A27" s="14" t="s">
        <v>93</v>
      </c>
      <c r="B27" s="12">
        <v>231</v>
      </c>
      <c r="C27" s="12">
        <v>155</v>
      </c>
      <c r="D27" s="12">
        <v>76</v>
      </c>
      <c r="E27" s="29">
        <v>1292136</v>
      </c>
      <c r="F27" s="12">
        <v>6</v>
      </c>
    </row>
    <row r="28" spans="1:6" s="8" customFormat="1" ht="16.149999999999999" customHeight="1">
      <c r="A28" s="14" t="s">
        <v>94</v>
      </c>
      <c r="B28" s="12">
        <v>658</v>
      </c>
      <c r="C28" s="12">
        <v>394</v>
      </c>
      <c r="D28" s="12">
        <v>264</v>
      </c>
      <c r="E28" s="29">
        <v>3708387</v>
      </c>
      <c r="F28" s="50">
        <v>0</v>
      </c>
    </row>
    <row r="29" spans="1:6" s="8" customFormat="1" ht="16.149999999999999" customHeight="1">
      <c r="A29" s="14" t="s">
        <v>95</v>
      </c>
      <c r="B29" s="12">
        <v>50</v>
      </c>
      <c r="C29" s="12">
        <v>29</v>
      </c>
      <c r="D29" s="12">
        <v>21</v>
      </c>
      <c r="E29" s="29">
        <v>643468</v>
      </c>
      <c r="F29" s="50">
        <v>0</v>
      </c>
    </row>
    <row r="30" spans="1:6" s="8" customFormat="1" ht="16.149999999999999" customHeight="1">
      <c r="A30" s="15" t="s">
        <v>116</v>
      </c>
      <c r="B30" s="30">
        <v>9</v>
      </c>
      <c r="C30" s="30">
        <v>5</v>
      </c>
      <c r="D30" s="30">
        <v>4</v>
      </c>
      <c r="E30" s="31">
        <v>206892</v>
      </c>
      <c r="F30" s="51">
        <v>0</v>
      </c>
    </row>
    <row r="31" spans="1:6" s="9" customFormat="1" ht="16.149999999999999" customHeight="1">
      <c r="A31" s="16"/>
      <c r="B31" s="50"/>
      <c r="C31" s="50"/>
      <c r="D31" s="50"/>
      <c r="E31" s="50"/>
      <c r="F31" s="17"/>
    </row>
    <row r="32" spans="1:6" s="66" customFormat="1" ht="16.149999999999999" customHeight="1">
      <c r="A32" s="101" t="s">
        <v>25</v>
      </c>
      <c r="B32" s="101"/>
      <c r="C32" s="101"/>
      <c r="D32" s="101"/>
      <c r="E32" s="101"/>
    </row>
    <row r="33" spans="1:6" s="66" customFormat="1" ht="16.149999999999999" customHeight="1">
      <c r="A33" s="76" t="s">
        <v>168</v>
      </c>
    </row>
    <row r="34" spans="1:6" s="12" customFormat="1" ht="16.149999999999999" customHeight="1">
      <c r="A34" s="65" t="s">
        <v>167</v>
      </c>
      <c r="B34" s="11"/>
      <c r="C34" s="11"/>
      <c r="D34" s="11"/>
      <c r="E34" s="11"/>
      <c r="F34" s="11"/>
    </row>
  </sheetData>
  <mergeCells count="9">
    <mergeCell ref="B6:B7"/>
    <mergeCell ref="C6:C7"/>
    <mergeCell ref="D6:D7"/>
    <mergeCell ref="A32:E32"/>
    <mergeCell ref="E5:E7"/>
    <mergeCell ref="A4:A7"/>
    <mergeCell ref="B4:F4"/>
    <mergeCell ref="F5:F7"/>
    <mergeCell ref="B5:D5"/>
  </mergeCells>
  <phoneticPr fontId="3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4"/>
  <sheetViews>
    <sheetView workbookViewId="0">
      <pane xSplit="1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58" t="s">
        <v>161</v>
      </c>
    </row>
    <row r="3" spans="1:6" s="25" customFormat="1" ht="12" customHeight="1">
      <c r="A3" s="59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22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2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46</v>
      </c>
      <c r="B8" s="29">
        <v>60446</v>
      </c>
      <c r="C8" s="29">
        <v>31059</v>
      </c>
      <c r="D8" s="29">
        <v>29387</v>
      </c>
      <c r="E8" s="29">
        <v>369812692</v>
      </c>
      <c r="F8" s="12">
        <v>1397</v>
      </c>
    </row>
    <row r="9" spans="1:6" s="8" customFormat="1" ht="16.149999999999999" customHeight="1">
      <c r="A9" s="27" t="s">
        <v>82</v>
      </c>
      <c r="B9" s="29">
        <v>2390</v>
      </c>
      <c r="C9" s="29">
        <v>1466</v>
      </c>
      <c r="D9" s="29">
        <v>924</v>
      </c>
      <c r="E9" s="29">
        <v>23490637</v>
      </c>
      <c r="F9" s="12">
        <v>27</v>
      </c>
    </row>
    <row r="10" spans="1:6" s="8" customFormat="1" ht="16.149999999999999" customHeight="1">
      <c r="A10" s="27" t="s">
        <v>114</v>
      </c>
      <c r="B10" s="29">
        <v>34022</v>
      </c>
      <c r="C10" s="29">
        <v>15380</v>
      </c>
      <c r="D10" s="12">
        <v>18642</v>
      </c>
      <c r="E10" s="29">
        <v>178157683</v>
      </c>
      <c r="F10" s="12">
        <v>101</v>
      </c>
    </row>
    <row r="11" spans="1:6" s="8" customFormat="1" ht="16.149999999999999" customHeight="1">
      <c r="A11" s="27" t="s">
        <v>110</v>
      </c>
      <c r="B11" s="29">
        <v>3201</v>
      </c>
      <c r="C11" s="29">
        <v>1776</v>
      </c>
      <c r="D11" s="29">
        <v>1425</v>
      </c>
      <c r="E11" s="29">
        <v>30967899</v>
      </c>
      <c r="F11" s="12">
        <v>179</v>
      </c>
    </row>
    <row r="12" spans="1:6" s="8" customFormat="1" ht="16.149999999999999" customHeight="1">
      <c r="A12" s="27" t="s">
        <v>83</v>
      </c>
      <c r="B12" s="29">
        <v>1571</v>
      </c>
      <c r="C12" s="29">
        <v>987</v>
      </c>
      <c r="D12" s="12">
        <v>584</v>
      </c>
      <c r="E12" s="29">
        <v>10285118</v>
      </c>
      <c r="F12" s="12">
        <v>3</v>
      </c>
    </row>
    <row r="13" spans="1:6" s="8" customFormat="1" ht="16.149999999999999" customHeight="1">
      <c r="A13" s="27" t="s">
        <v>108</v>
      </c>
      <c r="B13" s="29">
        <v>2443</v>
      </c>
      <c r="C13" s="29">
        <v>1564</v>
      </c>
      <c r="D13" s="29">
        <v>879</v>
      </c>
      <c r="E13" s="29">
        <v>15912934</v>
      </c>
      <c r="F13" s="12">
        <v>14</v>
      </c>
    </row>
    <row r="14" spans="1:6" s="8" customFormat="1" ht="16.149999999999999" customHeight="1">
      <c r="A14" s="27" t="s">
        <v>84</v>
      </c>
      <c r="B14" s="29">
        <v>3631</v>
      </c>
      <c r="C14" s="29">
        <v>2042</v>
      </c>
      <c r="D14" s="29">
        <v>1589</v>
      </c>
      <c r="E14" s="29">
        <v>23252592</v>
      </c>
      <c r="F14" s="12">
        <v>71</v>
      </c>
    </row>
    <row r="15" spans="1:6" s="8" customFormat="1" ht="16.149999999999999" customHeight="1">
      <c r="A15" s="14" t="s">
        <v>85</v>
      </c>
      <c r="B15" s="29">
        <v>883</v>
      </c>
      <c r="C15" s="12">
        <v>489</v>
      </c>
      <c r="D15" s="12">
        <v>394</v>
      </c>
      <c r="E15" s="29">
        <v>4081500</v>
      </c>
      <c r="F15" s="12">
        <v>146</v>
      </c>
    </row>
    <row r="16" spans="1:6" s="8" customFormat="1" ht="16.149999999999999" customHeight="1">
      <c r="A16" s="14" t="s">
        <v>86</v>
      </c>
      <c r="B16" s="12">
        <v>223</v>
      </c>
      <c r="C16" s="12">
        <v>142</v>
      </c>
      <c r="D16" s="12">
        <v>81</v>
      </c>
      <c r="E16" s="29">
        <v>2057183</v>
      </c>
      <c r="F16" s="12">
        <v>113</v>
      </c>
    </row>
    <row r="17" spans="1:6" s="8" customFormat="1" ht="16.149999999999999" customHeight="1">
      <c r="A17" s="14" t="s">
        <v>87</v>
      </c>
      <c r="B17" s="29">
        <v>1855</v>
      </c>
      <c r="C17" s="29">
        <v>1015</v>
      </c>
      <c r="D17" s="12">
        <v>840</v>
      </c>
      <c r="E17" s="29">
        <v>11306749</v>
      </c>
      <c r="F17" s="12">
        <v>308</v>
      </c>
    </row>
    <row r="18" spans="1:6" s="8" customFormat="1" ht="16.149999999999999" customHeight="1">
      <c r="A18" s="14" t="s">
        <v>88</v>
      </c>
      <c r="B18" s="29">
        <v>3251</v>
      </c>
      <c r="C18" s="29">
        <v>2040</v>
      </c>
      <c r="D18" s="12">
        <v>1211</v>
      </c>
      <c r="E18" s="29">
        <v>23901970</v>
      </c>
      <c r="F18" s="12">
        <v>1</v>
      </c>
    </row>
    <row r="19" spans="1:6" s="8" customFormat="1" ht="16.149999999999999" customHeight="1">
      <c r="A19" s="14" t="s">
        <v>105</v>
      </c>
      <c r="B19" s="29">
        <v>1643</v>
      </c>
      <c r="C19" s="12">
        <v>941</v>
      </c>
      <c r="D19" s="12">
        <v>702</v>
      </c>
      <c r="E19" s="29">
        <v>12247547</v>
      </c>
      <c r="F19" s="12">
        <v>380</v>
      </c>
    </row>
    <row r="20" spans="1:6" s="8" customFormat="1" ht="16.149999999999999" customHeight="1">
      <c r="A20" s="14" t="s">
        <v>101</v>
      </c>
      <c r="B20" s="29">
        <v>883</v>
      </c>
      <c r="C20" s="12">
        <v>564</v>
      </c>
      <c r="D20" s="12">
        <v>319</v>
      </c>
      <c r="E20" s="29">
        <v>11140656</v>
      </c>
      <c r="F20" s="50">
        <v>2</v>
      </c>
    </row>
    <row r="21" spans="1:6" s="8" customFormat="1" ht="16.149999999999999" customHeight="1">
      <c r="A21" s="14" t="s">
        <v>115</v>
      </c>
      <c r="B21" s="12">
        <v>129</v>
      </c>
      <c r="C21" s="12">
        <v>87</v>
      </c>
      <c r="D21" s="12">
        <v>42</v>
      </c>
      <c r="E21" s="29">
        <v>1255559</v>
      </c>
      <c r="F21" s="50">
        <v>2</v>
      </c>
    </row>
    <row r="22" spans="1:6" s="8" customFormat="1" ht="16.149999999999999" customHeight="1">
      <c r="A22" s="14" t="s">
        <v>89</v>
      </c>
      <c r="B22" s="12">
        <v>392</v>
      </c>
      <c r="C22" s="12">
        <v>283</v>
      </c>
      <c r="D22" s="12">
        <v>109</v>
      </c>
      <c r="E22" s="29">
        <v>2116315</v>
      </c>
      <c r="F22" s="50">
        <v>0</v>
      </c>
    </row>
    <row r="23" spans="1:6" s="8" customFormat="1" ht="16.149999999999999" customHeight="1">
      <c r="A23" s="14" t="s">
        <v>90</v>
      </c>
      <c r="B23" s="12">
        <v>154</v>
      </c>
      <c r="C23" s="12">
        <v>110</v>
      </c>
      <c r="D23" s="12">
        <v>44</v>
      </c>
      <c r="E23" s="29">
        <v>1398089</v>
      </c>
      <c r="F23" s="50">
        <v>11</v>
      </c>
    </row>
    <row r="24" spans="1:6" s="8" customFormat="1" ht="16.149999999999999" customHeight="1">
      <c r="A24" s="14" t="s">
        <v>91</v>
      </c>
      <c r="B24" s="12">
        <v>140</v>
      </c>
      <c r="C24" s="12">
        <v>100</v>
      </c>
      <c r="D24" s="12">
        <v>40</v>
      </c>
      <c r="E24" s="29">
        <v>528073</v>
      </c>
      <c r="F24" s="50">
        <v>0</v>
      </c>
    </row>
    <row r="25" spans="1:6" s="8" customFormat="1" ht="16.149999999999999" customHeight="1">
      <c r="A25" s="14" t="s">
        <v>92</v>
      </c>
      <c r="B25" s="29">
        <v>1505</v>
      </c>
      <c r="C25" s="12">
        <v>808</v>
      </c>
      <c r="D25" s="12">
        <v>697</v>
      </c>
      <c r="E25" s="29">
        <v>6912819</v>
      </c>
      <c r="F25" s="50">
        <v>0</v>
      </c>
    </row>
    <row r="26" spans="1:6" s="8" customFormat="1" ht="16.149999999999999" customHeight="1">
      <c r="A26" s="14" t="s">
        <v>103</v>
      </c>
      <c r="B26" s="29">
        <v>1064</v>
      </c>
      <c r="C26" s="29">
        <v>614</v>
      </c>
      <c r="D26" s="29">
        <v>450</v>
      </c>
      <c r="E26" s="29">
        <v>4657845</v>
      </c>
      <c r="F26" s="12">
        <v>33</v>
      </c>
    </row>
    <row r="27" spans="1:6" s="8" customFormat="1" ht="16.149999999999999" customHeight="1">
      <c r="A27" s="14" t="s">
        <v>93</v>
      </c>
      <c r="B27" s="12">
        <v>252</v>
      </c>
      <c r="C27" s="12">
        <v>159</v>
      </c>
      <c r="D27" s="12">
        <v>93</v>
      </c>
      <c r="E27" s="29">
        <v>1086417</v>
      </c>
      <c r="F27" s="12">
        <v>6</v>
      </c>
    </row>
    <row r="28" spans="1:6" s="8" customFormat="1" ht="16.149999999999999" customHeight="1">
      <c r="A28" s="14" t="s">
        <v>94</v>
      </c>
      <c r="B28" s="12">
        <v>728</v>
      </c>
      <c r="C28" s="12">
        <v>437</v>
      </c>
      <c r="D28" s="12">
        <v>291</v>
      </c>
      <c r="E28" s="29">
        <v>3738822</v>
      </c>
      <c r="F28" s="50">
        <v>0</v>
      </c>
    </row>
    <row r="29" spans="1:6" s="8" customFormat="1" ht="16.149999999999999" customHeight="1">
      <c r="A29" s="14" t="s">
        <v>95</v>
      </c>
      <c r="B29" s="12">
        <v>78</v>
      </c>
      <c r="C29" s="12">
        <v>49</v>
      </c>
      <c r="D29" s="12">
        <v>29</v>
      </c>
      <c r="E29" s="29">
        <v>1126375</v>
      </c>
      <c r="F29" s="50">
        <v>0</v>
      </c>
    </row>
    <row r="30" spans="1:6" s="8" customFormat="1" ht="16.149999999999999" customHeight="1">
      <c r="A30" s="15" t="s">
        <v>116</v>
      </c>
      <c r="B30" s="30">
        <v>8</v>
      </c>
      <c r="C30" s="30">
        <v>6</v>
      </c>
      <c r="D30" s="30">
        <v>2</v>
      </c>
      <c r="E30" s="31">
        <v>189910</v>
      </c>
      <c r="F30" s="51">
        <v>0</v>
      </c>
    </row>
    <row r="31" spans="1:6" s="9" customFormat="1" ht="16.149999999999999" customHeight="1">
      <c r="A31" s="16"/>
      <c r="B31" s="50"/>
      <c r="C31" s="50"/>
      <c r="D31" s="50"/>
      <c r="E31" s="50"/>
      <c r="F31" s="17"/>
    </row>
    <row r="32" spans="1:6" s="61" customFormat="1" ht="16.149999999999999" customHeight="1">
      <c r="A32" s="101" t="s">
        <v>25</v>
      </c>
      <c r="B32" s="101"/>
      <c r="C32" s="101"/>
      <c r="D32" s="101"/>
      <c r="E32" s="101"/>
    </row>
    <row r="33" spans="1:6" s="61" customFormat="1" ht="16.149999999999999" customHeight="1">
      <c r="A33" s="76" t="s">
        <v>168</v>
      </c>
    </row>
    <row r="34" spans="1:6" s="12" customFormat="1" ht="16.149999999999999" customHeight="1">
      <c r="A34" s="60" t="s">
        <v>167</v>
      </c>
      <c r="B34" s="11"/>
      <c r="C34" s="11"/>
      <c r="D34" s="11"/>
      <c r="E34" s="11"/>
      <c r="F34" s="11"/>
    </row>
  </sheetData>
  <mergeCells count="9">
    <mergeCell ref="B5:D5"/>
    <mergeCell ref="B6:B7"/>
    <mergeCell ref="C6:C7"/>
    <mergeCell ref="D6:D7"/>
    <mergeCell ref="A32:E32"/>
    <mergeCell ref="E5:E7"/>
    <mergeCell ref="A4:A7"/>
    <mergeCell ref="B4:F4"/>
    <mergeCell ref="F5:F7"/>
  </mergeCells>
  <phoneticPr fontId="3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4"/>
  <sheetViews>
    <sheetView workbookViewId="0">
      <pane xSplit="1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46" t="s">
        <v>157</v>
      </c>
    </row>
    <row r="3" spans="1:6" s="25" customFormat="1" ht="12" customHeight="1">
      <c r="A3" s="47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22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2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46</v>
      </c>
      <c r="B8" s="29">
        <v>32041</v>
      </c>
      <c r="C8" s="29">
        <v>19154</v>
      </c>
      <c r="D8" s="29">
        <v>12887</v>
      </c>
      <c r="E8" s="29">
        <v>222784325</v>
      </c>
      <c r="F8" s="12">
        <v>1454</v>
      </c>
    </row>
    <row r="9" spans="1:6" s="8" customFormat="1" ht="16.149999999999999" customHeight="1">
      <c r="A9" s="27" t="s">
        <v>82</v>
      </c>
      <c r="B9" s="29">
        <v>2738</v>
      </c>
      <c r="C9" s="29">
        <v>1672</v>
      </c>
      <c r="D9" s="29">
        <v>1066</v>
      </c>
      <c r="E9" s="29">
        <v>25507883</v>
      </c>
      <c r="F9" s="12">
        <v>27</v>
      </c>
    </row>
    <row r="10" spans="1:6" s="8" customFormat="1" ht="16.149999999999999" customHeight="1">
      <c r="A10" s="27" t="s">
        <v>114</v>
      </c>
      <c r="B10" s="29">
        <v>2622</v>
      </c>
      <c r="C10" s="29">
        <v>1675</v>
      </c>
      <c r="D10" s="12">
        <v>947</v>
      </c>
      <c r="E10" s="29">
        <v>11648318</v>
      </c>
      <c r="F10" s="12">
        <v>20</v>
      </c>
    </row>
    <row r="11" spans="1:6" s="8" customFormat="1" ht="16.149999999999999" customHeight="1">
      <c r="A11" s="27" t="s">
        <v>110</v>
      </c>
      <c r="B11" s="29">
        <v>4345</v>
      </c>
      <c r="C11" s="29">
        <v>2401</v>
      </c>
      <c r="D11" s="29">
        <v>1944</v>
      </c>
      <c r="E11" s="29">
        <v>39957316</v>
      </c>
      <c r="F11" s="12">
        <v>308</v>
      </c>
    </row>
    <row r="12" spans="1:6" s="8" customFormat="1" ht="16.149999999999999" customHeight="1">
      <c r="A12" s="27" t="s">
        <v>83</v>
      </c>
      <c r="B12" s="29">
        <v>1999</v>
      </c>
      <c r="C12" s="29">
        <v>1235</v>
      </c>
      <c r="D12" s="12">
        <v>764</v>
      </c>
      <c r="E12" s="29">
        <v>12496049</v>
      </c>
      <c r="F12" s="12">
        <v>2</v>
      </c>
    </row>
    <row r="13" spans="1:6" s="8" customFormat="1" ht="16.149999999999999" customHeight="1">
      <c r="A13" s="27" t="s">
        <v>108</v>
      </c>
      <c r="B13" s="29">
        <v>3062</v>
      </c>
      <c r="C13" s="29">
        <v>1938</v>
      </c>
      <c r="D13" s="29">
        <v>1124</v>
      </c>
      <c r="E13" s="29">
        <v>19381401</v>
      </c>
      <c r="F13" s="12">
        <v>3</v>
      </c>
    </row>
    <row r="14" spans="1:6" s="8" customFormat="1" ht="16.149999999999999" customHeight="1">
      <c r="A14" s="27" t="s">
        <v>84</v>
      </c>
      <c r="B14" s="29">
        <v>3591</v>
      </c>
      <c r="C14" s="29">
        <v>2049</v>
      </c>
      <c r="D14" s="29">
        <v>1542</v>
      </c>
      <c r="E14" s="29">
        <v>22346974</v>
      </c>
      <c r="F14" s="12">
        <v>55</v>
      </c>
    </row>
    <row r="15" spans="1:6" s="8" customFormat="1" ht="16.149999999999999" customHeight="1">
      <c r="A15" s="14" t="s">
        <v>85</v>
      </c>
      <c r="B15" s="29">
        <v>958</v>
      </c>
      <c r="C15" s="12">
        <v>533</v>
      </c>
      <c r="D15" s="12">
        <v>425</v>
      </c>
      <c r="E15" s="29">
        <v>4667500</v>
      </c>
      <c r="F15" s="12">
        <v>116</v>
      </c>
    </row>
    <row r="16" spans="1:6" s="8" customFormat="1" ht="16.149999999999999" customHeight="1">
      <c r="A16" s="14" t="s">
        <v>86</v>
      </c>
      <c r="B16" s="12">
        <v>331</v>
      </c>
      <c r="C16" s="12">
        <v>190</v>
      </c>
      <c r="D16" s="12">
        <v>141</v>
      </c>
      <c r="E16" s="29">
        <v>3110117</v>
      </c>
      <c r="F16" s="12">
        <v>173</v>
      </c>
    </row>
    <row r="17" spans="1:6" s="8" customFormat="1" ht="16.149999999999999" customHeight="1">
      <c r="A17" s="14" t="s">
        <v>87</v>
      </c>
      <c r="B17" s="29">
        <v>2182</v>
      </c>
      <c r="C17" s="29">
        <v>1234</v>
      </c>
      <c r="D17" s="12">
        <v>948</v>
      </c>
      <c r="E17" s="29">
        <v>14035358</v>
      </c>
      <c r="F17" s="12">
        <v>324</v>
      </c>
    </row>
    <row r="18" spans="1:6" s="8" customFormat="1" ht="16.149999999999999" customHeight="1">
      <c r="A18" s="14" t="s">
        <v>88</v>
      </c>
      <c r="B18" s="29">
        <v>2553</v>
      </c>
      <c r="C18" s="29">
        <v>1565</v>
      </c>
      <c r="D18" s="12">
        <v>988</v>
      </c>
      <c r="E18" s="29">
        <v>19708186</v>
      </c>
      <c r="F18" s="12">
        <v>10</v>
      </c>
    </row>
    <row r="19" spans="1:6" s="8" customFormat="1" ht="16.149999999999999" customHeight="1">
      <c r="A19" s="14" t="s">
        <v>105</v>
      </c>
      <c r="B19" s="29">
        <v>1627</v>
      </c>
      <c r="C19" s="12">
        <v>978</v>
      </c>
      <c r="D19" s="12">
        <v>649</v>
      </c>
      <c r="E19" s="29">
        <v>11699030</v>
      </c>
      <c r="F19" s="12">
        <v>388</v>
      </c>
    </row>
    <row r="20" spans="1:6" s="8" customFormat="1" ht="16.149999999999999" customHeight="1">
      <c r="A20" s="14" t="s">
        <v>101</v>
      </c>
      <c r="B20" s="29">
        <v>981</v>
      </c>
      <c r="C20" s="12">
        <v>635</v>
      </c>
      <c r="D20" s="12">
        <v>346</v>
      </c>
      <c r="E20" s="29">
        <v>12912044</v>
      </c>
      <c r="F20" s="50">
        <v>1</v>
      </c>
    </row>
    <row r="21" spans="1:6" s="8" customFormat="1" ht="16.149999999999999" customHeight="1">
      <c r="A21" s="14" t="s">
        <v>115</v>
      </c>
      <c r="B21" s="12">
        <v>199</v>
      </c>
      <c r="C21" s="12">
        <v>140</v>
      </c>
      <c r="D21" s="12">
        <v>59</v>
      </c>
      <c r="E21" s="29">
        <v>1921971</v>
      </c>
      <c r="F21" s="50">
        <v>0</v>
      </c>
    </row>
    <row r="22" spans="1:6" s="8" customFormat="1" ht="16.149999999999999" customHeight="1">
      <c r="A22" s="14" t="s">
        <v>89</v>
      </c>
      <c r="B22" s="12">
        <v>425</v>
      </c>
      <c r="C22" s="12">
        <v>305</v>
      </c>
      <c r="D22" s="12">
        <v>120</v>
      </c>
      <c r="E22" s="29">
        <v>1947495</v>
      </c>
      <c r="F22" s="50">
        <v>0</v>
      </c>
    </row>
    <row r="23" spans="1:6" s="8" customFormat="1" ht="16.149999999999999" customHeight="1">
      <c r="A23" s="14" t="s">
        <v>90</v>
      </c>
      <c r="B23" s="12">
        <v>142</v>
      </c>
      <c r="C23" s="12">
        <v>99</v>
      </c>
      <c r="D23" s="12">
        <v>43</v>
      </c>
      <c r="E23" s="29">
        <v>1210958</v>
      </c>
      <c r="F23" s="50">
        <v>0</v>
      </c>
    </row>
    <row r="24" spans="1:6" s="8" customFormat="1" ht="16.149999999999999" customHeight="1">
      <c r="A24" s="14" t="s">
        <v>91</v>
      </c>
      <c r="B24" s="12">
        <v>129</v>
      </c>
      <c r="C24" s="12">
        <v>83</v>
      </c>
      <c r="D24" s="12">
        <v>46</v>
      </c>
      <c r="E24" s="29">
        <v>517493</v>
      </c>
      <c r="F24" s="50">
        <v>0</v>
      </c>
    </row>
    <row r="25" spans="1:6" s="8" customFormat="1" ht="16.149999999999999" customHeight="1">
      <c r="A25" s="14" t="s">
        <v>92</v>
      </c>
      <c r="B25" s="29">
        <v>1472</v>
      </c>
      <c r="C25" s="12">
        <v>845</v>
      </c>
      <c r="D25" s="12">
        <v>627</v>
      </c>
      <c r="E25" s="29">
        <v>6532929</v>
      </c>
      <c r="F25" s="50">
        <v>0</v>
      </c>
    </row>
    <row r="26" spans="1:6" s="8" customFormat="1" ht="16.149999999999999" customHeight="1">
      <c r="A26" s="14" t="s">
        <v>103</v>
      </c>
      <c r="B26" s="29">
        <v>1383</v>
      </c>
      <c r="C26" s="29">
        <v>795</v>
      </c>
      <c r="D26" s="29">
        <v>588</v>
      </c>
      <c r="E26" s="29">
        <v>5610100</v>
      </c>
      <c r="F26" s="12">
        <v>24</v>
      </c>
    </row>
    <row r="27" spans="1:6" s="8" customFormat="1" ht="16.149999999999999" customHeight="1">
      <c r="A27" s="14" t="s">
        <v>93</v>
      </c>
      <c r="B27" s="12">
        <v>396</v>
      </c>
      <c r="C27" s="12">
        <v>256</v>
      </c>
      <c r="D27" s="12">
        <v>140</v>
      </c>
      <c r="E27" s="29">
        <v>1670458</v>
      </c>
      <c r="F27" s="12">
        <v>3</v>
      </c>
    </row>
    <row r="28" spans="1:6" s="8" customFormat="1" ht="16.149999999999999" customHeight="1">
      <c r="A28" s="14" t="s">
        <v>94</v>
      </c>
      <c r="B28" s="12">
        <v>803</v>
      </c>
      <c r="C28" s="12">
        <v>463</v>
      </c>
      <c r="D28" s="12">
        <v>340</v>
      </c>
      <c r="E28" s="29">
        <v>4212422</v>
      </c>
      <c r="F28" s="50">
        <v>0</v>
      </c>
    </row>
    <row r="29" spans="1:6" s="8" customFormat="1" ht="16.149999999999999" customHeight="1">
      <c r="A29" s="14" t="s">
        <v>95</v>
      </c>
      <c r="B29" s="12">
        <v>86</v>
      </c>
      <c r="C29" s="12">
        <v>52</v>
      </c>
      <c r="D29" s="12">
        <v>34</v>
      </c>
      <c r="E29" s="29">
        <v>1191503</v>
      </c>
      <c r="F29" s="50">
        <v>0</v>
      </c>
    </row>
    <row r="30" spans="1:6" s="8" customFormat="1" ht="16.149999999999999" customHeight="1">
      <c r="A30" s="15" t="s">
        <v>116</v>
      </c>
      <c r="B30" s="30">
        <v>17</v>
      </c>
      <c r="C30" s="30">
        <v>11</v>
      </c>
      <c r="D30" s="30">
        <v>6</v>
      </c>
      <c r="E30" s="31">
        <v>498820</v>
      </c>
      <c r="F30" s="51">
        <v>0</v>
      </c>
    </row>
    <row r="31" spans="1:6" s="9" customFormat="1" ht="16.149999999999999" customHeight="1">
      <c r="A31" s="16"/>
      <c r="B31" s="50"/>
      <c r="C31" s="50"/>
      <c r="D31" s="50"/>
      <c r="E31" s="50"/>
      <c r="F31" s="17"/>
    </row>
    <row r="32" spans="1:6" s="49" customFormat="1" ht="16.149999999999999" customHeight="1">
      <c r="A32" s="101" t="s">
        <v>25</v>
      </c>
      <c r="B32" s="101"/>
      <c r="C32" s="101"/>
      <c r="D32" s="101"/>
      <c r="E32" s="101"/>
    </row>
    <row r="33" spans="1:6" s="49" customFormat="1" ht="16.149999999999999" customHeight="1">
      <c r="A33" s="76" t="s">
        <v>168</v>
      </c>
    </row>
    <row r="34" spans="1:6" s="12" customFormat="1" ht="16.149999999999999" customHeight="1">
      <c r="A34" s="48" t="s">
        <v>167</v>
      </c>
      <c r="B34" s="11"/>
      <c r="C34" s="11"/>
      <c r="D34" s="11"/>
      <c r="E34" s="11"/>
      <c r="F34" s="11"/>
    </row>
  </sheetData>
  <mergeCells count="9">
    <mergeCell ref="B6:B7"/>
    <mergeCell ref="B5:D5"/>
    <mergeCell ref="C6:C7"/>
    <mergeCell ref="D6:D7"/>
    <mergeCell ref="A32:E32"/>
    <mergeCell ref="E5:E7"/>
    <mergeCell ref="A4:A7"/>
    <mergeCell ref="B4:F4"/>
    <mergeCell ref="F5:F7"/>
  </mergeCells>
  <phoneticPr fontId="3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4"/>
  <sheetViews>
    <sheetView workbookViewId="0">
      <pane xSplit="1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53" t="s">
        <v>159</v>
      </c>
    </row>
    <row r="3" spans="1:6" s="25" customFormat="1" ht="12" customHeight="1">
      <c r="A3" s="56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22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2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46</v>
      </c>
      <c r="B8" s="29">
        <v>32492</v>
      </c>
      <c r="C8" s="29">
        <v>18976</v>
      </c>
      <c r="D8" s="29">
        <v>13516</v>
      </c>
      <c r="E8" s="29">
        <v>219487304</v>
      </c>
      <c r="F8" s="12">
        <v>1587</v>
      </c>
    </row>
    <row r="9" spans="1:6" s="8" customFormat="1" ht="16.149999999999999" customHeight="1">
      <c r="A9" s="27" t="s">
        <v>82</v>
      </c>
      <c r="B9" s="29">
        <v>2383</v>
      </c>
      <c r="C9" s="29">
        <v>1441</v>
      </c>
      <c r="D9" s="29">
        <v>942</v>
      </c>
      <c r="E9" s="29">
        <v>21203811</v>
      </c>
      <c r="F9" s="12">
        <v>46</v>
      </c>
    </row>
    <row r="10" spans="1:6" s="8" customFormat="1" ht="16.149999999999999" customHeight="1">
      <c r="A10" s="27" t="s">
        <v>114</v>
      </c>
      <c r="B10" s="29">
        <v>2478</v>
      </c>
      <c r="C10" s="29">
        <v>1623</v>
      </c>
      <c r="D10" s="12">
        <v>855</v>
      </c>
      <c r="E10" s="29">
        <v>10418575</v>
      </c>
      <c r="F10" s="12">
        <v>21</v>
      </c>
    </row>
    <row r="11" spans="1:6" s="8" customFormat="1" ht="16.149999999999999" customHeight="1">
      <c r="A11" s="75" t="s">
        <v>165</v>
      </c>
      <c r="B11" s="29">
        <v>4197</v>
      </c>
      <c r="C11" s="29">
        <v>2230</v>
      </c>
      <c r="D11" s="29">
        <v>1967</v>
      </c>
      <c r="E11" s="29">
        <v>36829913</v>
      </c>
      <c r="F11" s="12">
        <v>245</v>
      </c>
    </row>
    <row r="12" spans="1:6" s="8" customFormat="1" ht="16.149999999999999" customHeight="1">
      <c r="A12" s="27" t="s">
        <v>83</v>
      </c>
      <c r="B12" s="29">
        <v>2007</v>
      </c>
      <c r="C12" s="29">
        <v>1276</v>
      </c>
      <c r="D12" s="12">
        <v>731</v>
      </c>
      <c r="E12" s="29">
        <v>12851269</v>
      </c>
      <c r="F12" s="12">
        <v>8</v>
      </c>
    </row>
    <row r="13" spans="1:6" s="8" customFormat="1" ht="16.149999999999999" customHeight="1">
      <c r="A13" s="27" t="s">
        <v>108</v>
      </c>
      <c r="B13" s="29">
        <v>3519</v>
      </c>
      <c r="C13" s="29">
        <v>2152</v>
      </c>
      <c r="D13" s="29">
        <v>1367</v>
      </c>
      <c r="E13" s="29">
        <v>22267683</v>
      </c>
      <c r="F13" s="12">
        <v>4</v>
      </c>
    </row>
    <row r="14" spans="1:6" s="8" customFormat="1" ht="16.149999999999999" customHeight="1">
      <c r="A14" s="27" t="s">
        <v>84</v>
      </c>
      <c r="B14" s="29">
        <v>3734</v>
      </c>
      <c r="C14" s="29">
        <v>1941</v>
      </c>
      <c r="D14" s="29">
        <v>1793</v>
      </c>
      <c r="E14" s="29">
        <v>23899107</v>
      </c>
      <c r="F14" s="12">
        <v>157</v>
      </c>
    </row>
    <row r="15" spans="1:6" s="8" customFormat="1" ht="16.149999999999999" customHeight="1">
      <c r="A15" s="14" t="s">
        <v>85</v>
      </c>
      <c r="B15" s="29">
        <v>983</v>
      </c>
      <c r="C15" s="12">
        <v>558</v>
      </c>
      <c r="D15" s="12">
        <v>425</v>
      </c>
      <c r="E15" s="29">
        <v>4540600</v>
      </c>
      <c r="F15" s="12">
        <v>155</v>
      </c>
    </row>
    <row r="16" spans="1:6" s="8" customFormat="1" ht="16.149999999999999" customHeight="1">
      <c r="A16" s="14" t="s">
        <v>86</v>
      </c>
      <c r="B16" s="12">
        <v>390</v>
      </c>
      <c r="C16" s="12">
        <v>203</v>
      </c>
      <c r="D16" s="12">
        <v>187</v>
      </c>
      <c r="E16" s="29">
        <v>3415786</v>
      </c>
      <c r="F16" s="12">
        <v>210</v>
      </c>
    </row>
    <row r="17" spans="1:6" s="8" customFormat="1" ht="16.149999999999999" customHeight="1">
      <c r="A17" s="14" t="s">
        <v>87</v>
      </c>
      <c r="B17" s="29">
        <v>2253</v>
      </c>
      <c r="C17" s="29">
        <v>1250</v>
      </c>
      <c r="D17" s="12">
        <v>1003</v>
      </c>
      <c r="E17" s="29">
        <v>12719838</v>
      </c>
      <c r="F17" s="12">
        <v>299</v>
      </c>
    </row>
    <row r="18" spans="1:6" s="8" customFormat="1" ht="16.149999999999999" customHeight="1">
      <c r="A18" s="14" t="s">
        <v>88</v>
      </c>
      <c r="B18" s="29">
        <v>2099</v>
      </c>
      <c r="C18" s="29">
        <v>1274</v>
      </c>
      <c r="D18" s="12">
        <v>825</v>
      </c>
      <c r="E18" s="29">
        <v>18707588</v>
      </c>
      <c r="F18" s="12">
        <v>12</v>
      </c>
    </row>
    <row r="19" spans="1:6" s="8" customFormat="1" ht="16.149999999999999" customHeight="1">
      <c r="A19" s="14" t="s">
        <v>105</v>
      </c>
      <c r="B19" s="29">
        <v>1694</v>
      </c>
      <c r="C19" s="12">
        <v>1011</v>
      </c>
      <c r="D19" s="12">
        <v>683</v>
      </c>
      <c r="E19" s="29">
        <v>12073238</v>
      </c>
      <c r="F19" s="12">
        <v>391</v>
      </c>
    </row>
    <row r="20" spans="1:6" s="8" customFormat="1" ht="16.149999999999999" customHeight="1">
      <c r="A20" s="14" t="s">
        <v>101</v>
      </c>
      <c r="B20" s="29">
        <v>963</v>
      </c>
      <c r="C20" s="12">
        <v>596</v>
      </c>
      <c r="D20" s="12">
        <v>367</v>
      </c>
      <c r="E20" s="29">
        <v>11764232</v>
      </c>
      <c r="F20" s="62">
        <v>0</v>
      </c>
    </row>
    <row r="21" spans="1:6" s="8" customFormat="1" ht="16.149999999999999" customHeight="1">
      <c r="A21" s="14" t="s">
        <v>115</v>
      </c>
      <c r="B21" s="12">
        <v>113</v>
      </c>
      <c r="C21" s="12">
        <v>78</v>
      </c>
      <c r="D21" s="12">
        <v>35</v>
      </c>
      <c r="E21" s="29">
        <v>1170183</v>
      </c>
      <c r="F21" s="62">
        <v>0</v>
      </c>
    </row>
    <row r="22" spans="1:6" s="8" customFormat="1" ht="16.149999999999999" customHeight="1">
      <c r="A22" s="14" t="s">
        <v>89</v>
      </c>
      <c r="B22" s="12">
        <v>393</v>
      </c>
      <c r="C22" s="12">
        <v>272</v>
      </c>
      <c r="D22" s="12">
        <v>121</v>
      </c>
      <c r="E22" s="29">
        <v>2156994</v>
      </c>
      <c r="F22" s="62">
        <v>0</v>
      </c>
    </row>
    <row r="23" spans="1:6" s="8" customFormat="1" ht="16.149999999999999" customHeight="1">
      <c r="A23" s="14" t="s">
        <v>90</v>
      </c>
      <c r="B23" s="12">
        <v>172</v>
      </c>
      <c r="C23" s="12">
        <v>124</v>
      </c>
      <c r="D23" s="12">
        <v>48</v>
      </c>
      <c r="E23" s="29">
        <v>1372158</v>
      </c>
      <c r="F23" s="62">
        <v>0</v>
      </c>
    </row>
    <row r="24" spans="1:6" s="8" customFormat="1" ht="16.149999999999999" customHeight="1">
      <c r="A24" s="14" t="s">
        <v>91</v>
      </c>
      <c r="B24" s="12">
        <v>259</v>
      </c>
      <c r="C24" s="12">
        <v>197</v>
      </c>
      <c r="D24" s="12">
        <v>62</v>
      </c>
      <c r="E24" s="29">
        <v>2552380</v>
      </c>
      <c r="F24" s="62">
        <v>0</v>
      </c>
    </row>
    <row r="25" spans="1:6" s="8" customFormat="1" ht="16.149999999999999" customHeight="1">
      <c r="A25" s="14" t="s">
        <v>92</v>
      </c>
      <c r="B25" s="29">
        <v>1504</v>
      </c>
      <c r="C25" s="12">
        <v>847</v>
      </c>
      <c r="D25" s="12">
        <v>657</v>
      </c>
      <c r="E25" s="29">
        <v>6457879</v>
      </c>
      <c r="F25" s="62">
        <v>0</v>
      </c>
    </row>
    <row r="26" spans="1:6" s="8" customFormat="1" ht="16.149999999999999" customHeight="1">
      <c r="A26" s="14" t="s">
        <v>103</v>
      </c>
      <c r="B26" s="29">
        <v>2062</v>
      </c>
      <c r="C26" s="29">
        <v>1116</v>
      </c>
      <c r="D26" s="29">
        <v>946</v>
      </c>
      <c r="E26" s="29">
        <v>7298686</v>
      </c>
      <c r="F26" s="12">
        <v>34</v>
      </c>
    </row>
    <row r="27" spans="1:6" s="8" customFormat="1" ht="16.149999999999999" customHeight="1">
      <c r="A27" s="14" t="s">
        <v>93</v>
      </c>
      <c r="B27" s="12">
        <v>415</v>
      </c>
      <c r="C27" s="12">
        <v>259</v>
      </c>
      <c r="D27" s="12">
        <v>156</v>
      </c>
      <c r="E27" s="29">
        <v>2186387</v>
      </c>
      <c r="F27" s="12">
        <v>5</v>
      </c>
    </row>
    <row r="28" spans="1:6" s="8" customFormat="1" ht="16.149999999999999" customHeight="1">
      <c r="A28" s="14" t="s">
        <v>94</v>
      </c>
      <c r="B28" s="12">
        <v>792</v>
      </c>
      <c r="C28" s="12">
        <v>468</v>
      </c>
      <c r="D28" s="12">
        <v>324</v>
      </c>
      <c r="E28" s="29">
        <v>4290694</v>
      </c>
      <c r="F28" s="62">
        <v>0</v>
      </c>
    </row>
    <row r="29" spans="1:6" s="8" customFormat="1" ht="16.149999999999999" customHeight="1">
      <c r="A29" s="14" t="s">
        <v>95</v>
      </c>
      <c r="B29" s="12">
        <v>72</v>
      </c>
      <c r="C29" s="12">
        <v>53</v>
      </c>
      <c r="D29" s="12">
        <v>19</v>
      </c>
      <c r="E29" s="29">
        <v>1098884</v>
      </c>
      <c r="F29" s="62">
        <v>0</v>
      </c>
    </row>
    <row r="30" spans="1:6" s="8" customFormat="1" ht="16.149999999999999" customHeight="1">
      <c r="A30" s="15" t="s">
        <v>116</v>
      </c>
      <c r="B30" s="30">
        <v>10</v>
      </c>
      <c r="C30" s="30">
        <v>7</v>
      </c>
      <c r="D30" s="30">
        <v>3</v>
      </c>
      <c r="E30" s="31">
        <v>211419</v>
      </c>
      <c r="F30" s="63">
        <v>0</v>
      </c>
    </row>
    <row r="31" spans="1:6" s="9" customFormat="1" ht="16.149999999999999" customHeight="1">
      <c r="A31" s="16"/>
      <c r="B31" s="62"/>
      <c r="C31" s="62"/>
      <c r="D31" s="62"/>
      <c r="E31" s="62"/>
      <c r="F31" s="17"/>
    </row>
    <row r="32" spans="1:6" s="55" customFormat="1" ht="16.149999999999999" customHeight="1">
      <c r="A32" s="101" t="s">
        <v>160</v>
      </c>
      <c r="B32" s="101"/>
      <c r="C32" s="101"/>
      <c r="D32" s="101"/>
      <c r="E32" s="101"/>
    </row>
    <row r="33" spans="1:6" s="55" customFormat="1" ht="16.149999999999999" customHeight="1">
      <c r="A33" s="76" t="s">
        <v>168</v>
      </c>
    </row>
    <row r="34" spans="1:6" s="12" customFormat="1" ht="16.149999999999999" customHeight="1">
      <c r="A34" s="54" t="s">
        <v>167</v>
      </c>
      <c r="B34" s="11"/>
      <c r="C34" s="11"/>
      <c r="D34" s="11"/>
      <c r="E34" s="11"/>
      <c r="F34" s="11"/>
    </row>
  </sheetData>
  <mergeCells count="9">
    <mergeCell ref="A32:E32"/>
    <mergeCell ref="A4:A7"/>
    <mergeCell ref="B4:F4"/>
    <mergeCell ref="F5:F7"/>
    <mergeCell ref="C6:C7"/>
    <mergeCell ref="D6:D7"/>
    <mergeCell ref="E5:E7"/>
    <mergeCell ref="B6:B7"/>
    <mergeCell ref="B5:D5"/>
  </mergeCells>
  <phoneticPr fontId="3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4"/>
  <sheetViews>
    <sheetView workbookViewId="0">
      <pane xSplit="1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22" t="s">
        <v>111</v>
      </c>
    </row>
    <row r="3" spans="1:6" s="25" customFormat="1" ht="12" customHeight="1">
      <c r="A3" s="24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112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113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47</v>
      </c>
      <c r="B8" s="29">
        <v>34445</v>
      </c>
      <c r="C8" s="29">
        <v>20220</v>
      </c>
      <c r="D8" s="29">
        <v>14225</v>
      </c>
      <c r="E8" s="29">
        <v>221302550</v>
      </c>
      <c r="F8" s="12">
        <v>951</v>
      </c>
    </row>
    <row r="9" spans="1:6" s="8" customFormat="1" ht="16.149999999999999" customHeight="1">
      <c r="A9" s="27" t="s">
        <v>82</v>
      </c>
      <c r="B9" s="29">
        <v>2684</v>
      </c>
      <c r="C9" s="29">
        <v>1570</v>
      </c>
      <c r="D9" s="29">
        <v>1114</v>
      </c>
      <c r="E9" s="29">
        <v>22747872</v>
      </c>
      <c r="F9" s="12">
        <v>31</v>
      </c>
    </row>
    <row r="10" spans="1:6" s="8" customFormat="1" ht="16.149999999999999" customHeight="1">
      <c r="A10" s="27" t="s">
        <v>114</v>
      </c>
      <c r="B10" s="29">
        <v>2863</v>
      </c>
      <c r="C10" s="29">
        <v>1852</v>
      </c>
      <c r="D10" s="12">
        <v>1011</v>
      </c>
      <c r="E10" s="29">
        <v>11842078</v>
      </c>
      <c r="F10" s="12">
        <v>25</v>
      </c>
    </row>
    <row r="11" spans="1:6" s="8" customFormat="1" ht="16.149999999999999" customHeight="1">
      <c r="A11" s="27" t="s">
        <v>110</v>
      </c>
      <c r="B11" s="29">
        <v>3827</v>
      </c>
      <c r="C11" s="29">
        <v>2033</v>
      </c>
      <c r="D11" s="29">
        <v>1794</v>
      </c>
      <c r="E11" s="29">
        <v>34223216</v>
      </c>
      <c r="F11" s="50">
        <v>0</v>
      </c>
    </row>
    <row r="12" spans="1:6" s="8" customFormat="1" ht="16.149999999999999" customHeight="1">
      <c r="A12" s="27" t="s">
        <v>83</v>
      </c>
      <c r="B12" s="29">
        <v>2355</v>
      </c>
      <c r="C12" s="29">
        <v>1456</v>
      </c>
      <c r="D12" s="12">
        <v>899</v>
      </c>
      <c r="E12" s="29">
        <v>14437046</v>
      </c>
      <c r="F12" s="12">
        <v>24</v>
      </c>
    </row>
    <row r="13" spans="1:6" s="8" customFormat="1" ht="16.149999999999999" customHeight="1">
      <c r="A13" s="27" t="s">
        <v>108</v>
      </c>
      <c r="B13" s="29">
        <v>3597</v>
      </c>
      <c r="C13" s="29">
        <v>2274</v>
      </c>
      <c r="D13" s="29">
        <v>1323</v>
      </c>
      <c r="E13" s="29">
        <v>23080359</v>
      </c>
      <c r="F13" s="12">
        <v>5</v>
      </c>
    </row>
    <row r="14" spans="1:6" s="8" customFormat="1" ht="16.149999999999999" customHeight="1">
      <c r="A14" s="27" t="s">
        <v>84</v>
      </c>
      <c r="B14" s="29">
        <v>3704</v>
      </c>
      <c r="C14" s="29">
        <v>2051</v>
      </c>
      <c r="D14" s="29">
        <v>1653</v>
      </c>
      <c r="E14" s="29">
        <v>18943169</v>
      </c>
      <c r="F14" s="12">
        <v>238</v>
      </c>
    </row>
    <row r="15" spans="1:6" s="8" customFormat="1" ht="16.149999999999999" customHeight="1">
      <c r="A15" s="14" t="s">
        <v>85</v>
      </c>
      <c r="B15" s="29">
        <v>1000</v>
      </c>
      <c r="C15" s="12">
        <v>570</v>
      </c>
      <c r="D15" s="12">
        <v>430</v>
      </c>
      <c r="E15" s="29">
        <v>4518000</v>
      </c>
      <c r="F15" s="50">
        <v>0</v>
      </c>
    </row>
    <row r="16" spans="1:6" s="8" customFormat="1" ht="16.149999999999999" customHeight="1">
      <c r="A16" s="14" t="s">
        <v>86</v>
      </c>
      <c r="B16" s="12">
        <v>283</v>
      </c>
      <c r="C16" s="12">
        <v>166</v>
      </c>
      <c r="D16" s="12">
        <v>117</v>
      </c>
      <c r="E16" s="29">
        <v>2809602</v>
      </c>
      <c r="F16" s="12">
        <v>127</v>
      </c>
    </row>
    <row r="17" spans="1:6" s="8" customFormat="1" ht="16.149999999999999" customHeight="1">
      <c r="A17" s="14" t="s">
        <v>87</v>
      </c>
      <c r="B17" s="29">
        <v>2325</v>
      </c>
      <c r="C17" s="29">
        <v>1357</v>
      </c>
      <c r="D17" s="12">
        <v>968</v>
      </c>
      <c r="E17" s="29">
        <v>13526368</v>
      </c>
      <c r="F17" s="12">
        <v>224</v>
      </c>
    </row>
    <row r="18" spans="1:6" s="8" customFormat="1" ht="16.149999999999999" customHeight="1">
      <c r="A18" s="14" t="s">
        <v>88</v>
      </c>
      <c r="B18" s="29">
        <v>2302</v>
      </c>
      <c r="C18" s="29">
        <v>1359</v>
      </c>
      <c r="D18" s="12">
        <v>943</v>
      </c>
      <c r="E18" s="29">
        <v>20469290</v>
      </c>
      <c r="F18" s="12">
        <v>5</v>
      </c>
    </row>
    <row r="19" spans="1:6" s="8" customFormat="1" ht="16.149999999999999" customHeight="1">
      <c r="A19" s="14" t="s">
        <v>105</v>
      </c>
      <c r="B19" s="29">
        <v>1605</v>
      </c>
      <c r="C19" s="12">
        <v>963</v>
      </c>
      <c r="D19" s="12">
        <v>642</v>
      </c>
      <c r="E19" s="29">
        <v>11529409</v>
      </c>
      <c r="F19" s="12">
        <v>243</v>
      </c>
    </row>
    <row r="20" spans="1:6" s="8" customFormat="1" ht="16.149999999999999" customHeight="1">
      <c r="A20" s="14" t="s">
        <v>101</v>
      </c>
      <c r="B20" s="29">
        <v>1282</v>
      </c>
      <c r="C20" s="12">
        <v>778</v>
      </c>
      <c r="D20" s="12">
        <v>504</v>
      </c>
      <c r="E20" s="29">
        <v>15140419</v>
      </c>
      <c r="F20" s="50">
        <v>0</v>
      </c>
    </row>
    <row r="21" spans="1:6" s="8" customFormat="1" ht="16.149999999999999" customHeight="1">
      <c r="A21" s="14" t="s">
        <v>115</v>
      </c>
      <c r="B21" s="12">
        <v>103</v>
      </c>
      <c r="C21" s="12">
        <v>75</v>
      </c>
      <c r="D21" s="12">
        <v>28</v>
      </c>
      <c r="E21" s="29">
        <v>1056183</v>
      </c>
      <c r="F21" s="50">
        <v>0</v>
      </c>
    </row>
    <row r="22" spans="1:6" s="8" customFormat="1" ht="16.149999999999999" customHeight="1">
      <c r="A22" s="14" t="s">
        <v>89</v>
      </c>
      <c r="B22" s="12">
        <v>352</v>
      </c>
      <c r="C22" s="12">
        <v>244</v>
      </c>
      <c r="D22" s="12">
        <v>108</v>
      </c>
      <c r="E22" s="29">
        <v>1915243</v>
      </c>
      <c r="F22" s="50">
        <v>0</v>
      </c>
    </row>
    <row r="23" spans="1:6" s="8" customFormat="1" ht="16.149999999999999" customHeight="1">
      <c r="A23" s="14" t="s">
        <v>90</v>
      </c>
      <c r="B23" s="12">
        <v>106</v>
      </c>
      <c r="C23" s="12">
        <v>77</v>
      </c>
      <c r="D23" s="12">
        <v>29</v>
      </c>
      <c r="E23" s="29">
        <v>1035172</v>
      </c>
      <c r="F23" s="50">
        <v>0</v>
      </c>
    </row>
    <row r="24" spans="1:6" s="8" customFormat="1" ht="16.149999999999999" customHeight="1">
      <c r="A24" s="14" t="s">
        <v>91</v>
      </c>
      <c r="B24" s="12">
        <v>284</v>
      </c>
      <c r="C24" s="12">
        <v>224</v>
      </c>
      <c r="D24" s="12">
        <v>60</v>
      </c>
      <c r="E24" s="29">
        <v>3419170</v>
      </c>
      <c r="F24" s="50">
        <v>0</v>
      </c>
    </row>
    <row r="25" spans="1:6" s="8" customFormat="1" ht="16.149999999999999" customHeight="1">
      <c r="A25" s="14" t="s">
        <v>92</v>
      </c>
      <c r="B25" s="29">
        <v>1449</v>
      </c>
      <c r="C25" s="12">
        <v>801</v>
      </c>
      <c r="D25" s="12">
        <v>648</v>
      </c>
      <c r="E25" s="29">
        <v>6164440</v>
      </c>
      <c r="F25" s="50">
        <v>0</v>
      </c>
    </row>
    <row r="26" spans="1:6" s="8" customFormat="1" ht="16.149999999999999" customHeight="1">
      <c r="A26" s="14" t="s">
        <v>103</v>
      </c>
      <c r="B26" s="29">
        <v>3228</v>
      </c>
      <c r="C26" s="29">
        <v>1667</v>
      </c>
      <c r="D26" s="29">
        <v>1561</v>
      </c>
      <c r="E26" s="29">
        <v>8119328</v>
      </c>
      <c r="F26" s="12">
        <v>15</v>
      </c>
    </row>
    <row r="27" spans="1:6" s="8" customFormat="1" ht="16.149999999999999" customHeight="1">
      <c r="A27" s="14" t="s">
        <v>93</v>
      </c>
      <c r="B27" s="12">
        <v>320</v>
      </c>
      <c r="C27" s="12">
        <v>227</v>
      </c>
      <c r="D27" s="12">
        <v>93</v>
      </c>
      <c r="E27" s="29">
        <v>1448733</v>
      </c>
      <c r="F27" s="12">
        <v>14</v>
      </c>
    </row>
    <row r="28" spans="1:6" s="8" customFormat="1" ht="16.149999999999999" customHeight="1">
      <c r="A28" s="14" t="s">
        <v>94</v>
      </c>
      <c r="B28" s="12">
        <v>697</v>
      </c>
      <c r="C28" s="12">
        <v>424</v>
      </c>
      <c r="D28" s="12">
        <v>273</v>
      </c>
      <c r="E28" s="29">
        <v>3609728</v>
      </c>
      <c r="F28" s="50">
        <v>0</v>
      </c>
    </row>
    <row r="29" spans="1:6" s="8" customFormat="1" ht="16.149999999999999" customHeight="1">
      <c r="A29" s="14" t="s">
        <v>95</v>
      </c>
      <c r="B29" s="12">
        <v>63</v>
      </c>
      <c r="C29" s="12">
        <v>40</v>
      </c>
      <c r="D29" s="12">
        <v>23</v>
      </c>
      <c r="E29" s="29">
        <v>748775</v>
      </c>
      <c r="F29" s="50">
        <v>0</v>
      </c>
    </row>
    <row r="30" spans="1:6" s="8" customFormat="1" ht="16.149999999999999" customHeight="1">
      <c r="A30" s="15" t="s">
        <v>116</v>
      </c>
      <c r="B30" s="30">
        <v>16</v>
      </c>
      <c r="C30" s="30">
        <v>12</v>
      </c>
      <c r="D30" s="30">
        <v>4</v>
      </c>
      <c r="E30" s="31">
        <v>518950</v>
      </c>
      <c r="F30" s="51">
        <v>0</v>
      </c>
    </row>
    <row r="31" spans="1:6" s="9" customFormat="1" ht="16.149999999999999" customHeight="1">
      <c r="A31" s="16"/>
      <c r="B31" s="50"/>
      <c r="C31" s="50"/>
      <c r="D31" s="50"/>
      <c r="E31" s="50"/>
      <c r="F31" s="17"/>
    </row>
    <row r="32" spans="1:6" s="44" customFormat="1" ht="16.149999999999999" customHeight="1">
      <c r="A32" s="101" t="s">
        <v>117</v>
      </c>
      <c r="B32" s="101"/>
      <c r="C32" s="101"/>
      <c r="D32" s="101"/>
      <c r="E32" s="101"/>
    </row>
    <row r="33" spans="1:6" s="44" customFormat="1" ht="16.149999999999999" customHeight="1">
      <c r="A33" s="76" t="s">
        <v>168</v>
      </c>
    </row>
    <row r="34" spans="1:6" s="12" customFormat="1" ht="16.149999999999999" customHeight="1">
      <c r="A34" s="13" t="s">
        <v>167</v>
      </c>
      <c r="B34" s="11"/>
      <c r="C34" s="11"/>
      <c r="D34" s="11"/>
      <c r="E34" s="11"/>
      <c r="F34" s="11"/>
    </row>
  </sheetData>
  <mergeCells count="9">
    <mergeCell ref="A32:E32"/>
    <mergeCell ref="A4:A7"/>
    <mergeCell ref="B4:F4"/>
    <mergeCell ref="F5:F7"/>
    <mergeCell ref="B6:B7"/>
    <mergeCell ref="C6:C7"/>
    <mergeCell ref="D6:D7"/>
    <mergeCell ref="B5:D5"/>
    <mergeCell ref="E5:E7"/>
  </mergeCells>
  <phoneticPr fontId="3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4"/>
  <sheetViews>
    <sheetView workbookViewId="0">
      <pane xSplit="1" ySplit="7" topLeftCell="B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22" t="s">
        <v>109</v>
      </c>
    </row>
    <row r="3" spans="1:6" s="25" customFormat="1" ht="12" customHeight="1">
      <c r="A3" s="24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112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113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47</v>
      </c>
      <c r="B8" s="29">
        <v>34177</v>
      </c>
      <c r="C8" s="29">
        <v>20388</v>
      </c>
      <c r="D8" s="29">
        <v>13789</v>
      </c>
      <c r="E8" s="29">
        <v>217484914</v>
      </c>
      <c r="F8" s="12">
        <v>512</v>
      </c>
    </row>
    <row r="9" spans="1:6" s="8" customFormat="1" ht="16.149999999999999" customHeight="1">
      <c r="A9" s="27" t="s">
        <v>82</v>
      </c>
      <c r="B9" s="29">
        <v>2842</v>
      </c>
      <c r="C9" s="29">
        <v>1673</v>
      </c>
      <c r="D9" s="29">
        <v>1169</v>
      </c>
      <c r="E9" s="29">
        <v>22273609</v>
      </c>
      <c r="F9" s="12">
        <v>6</v>
      </c>
    </row>
    <row r="10" spans="1:6" s="8" customFormat="1" ht="16.149999999999999" customHeight="1">
      <c r="A10" s="27" t="s">
        <v>114</v>
      </c>
      <c r="B10" s="29">
        <v>3099</v>
      </c>
      <c r="C10" s="29">
        <v>2135</v>
      </c>
      <c r="D10" s="12">
        <v>964</v>
      </c>
      <c r="E10" s="29">
        <v>12213841</v>
      </c>
      <c r="F10" s="12">
        <v>34</v>
      </c>
    </row>
    <row r="11" spans="1:6" s="8" customFormat="1" ht="16.149999999999999" customHeight="1">
      <c r="A11" s="27" t="s">
        <v>110</v>
      </c>
      <c r="B11" s="29">
        <v>4020</v>
      </c>
      <c r="C11" s="29">
        <v>2104</v>
      </c>
      <c r="D11" s="29">
        <v>1916</v>
      </c>
      <c r="E11" s="29">
        <v>35700253</v>
      </c>
      <c r="F11" s="50">
        <v>0</v>
      </c>
    </row>
    <row r="12" spans="1:6" s="8" customFormat="1" ht="16.149999999999999" customHeight="1">
      <c r="A12" s="27" t="s">
        <v>83</v>
      </c>
      <c r="B12" s="29">
        <v>2648</v>
      </c>
      <c r="C12" s="29">
        <v>1649</v>
      </c>
      <c r="D12" s="12">
        <v>999</v>
      </c>
      <c r="E12" s="29">
        <v>15612314</v>
      </c>
      <c r="F12" s="12">
        <v>5</v>
      </c>
    </row>
    <row r="13" spans="1:6" s="8" customFormat="1" ht="16.149999999999999" customHeight="1">
      <c r="A13" s="27" t="s">
        <v>108</v>
      </c>
      <c r="B13" s="29">
        <v>3587</v>
      </c>
      <c r="C13" s="29">
        <v>2301</v>
      </c>
      <c r="D13" s="29">
        <v>1286</v>
      </c>
      <c r="E13" s="29">
        <v>22634342</v>
      </c>
      <c r="F13" s="12">
        <v>1</v>
      </c>
    </row>
    <row r="14" spans="1:6" s="8" customFormat="1" ht="16.149999999999999" customHeight="1">
      <c r="A14" s="27" t="s">
        <v>84</v>
      </c>
      <c r="B14" s="29">
        <v>3387</v>
      </c>
      <c r="C14" s="29">
        <v>1937</v>
      </c>
      <c r="D14" s="29">
        <v>1450</v>
      </c>
      <c r="E14" s="29">
        <v>16639744</v>
      </c>
      <c r="F14" s="12">
        <v>49</v>
      </c>
    </row>
    <row r="15" spans="1:6" s="8" customFormat="1" ht="16.149999999999999" customHeight="1">
      <c r="A15" s="14" t="s">
        <v>85</v>
      </c>
      <c r="B15" s="12">
        <v>868</v>
      </c>
      <c r="C15" s="12">
        <v>500</v>
      </c>
      <c r="D15" s="12">
        <v>368</v>
      </c>
      <c r="E15" s="29">
        <v>4385600</v>
      </c>
      <c r="F15" s="50">
        <v>0</v>
      </c>
    </row>
    <row r="16" spans="1:6" s="8" customFormat="1" ht="16.149999999999999" customHeight="1">
      <c r="A16" s="14" t="s">
        <v>86</v>
      </c>
      <c r="B16" s="12">
        <v>308</v>
      </c>
      <c r="C16" s="12">
        <v>167</v>
      </c>
      <c r="D16" s="12">
        <v>141</v>
      </c>
      <c r="E16" s="29">
        <v>3200968</v>
      </c>
      <c r="F16" s="12">
        <v>115</v>
      </c>
    </row>
    <row r="17" spans="1:6" s="8" customFormat="1" ht="16.149999999999999" customHeight="1">
      <c r="A17" s="14" t="s">
        <v>87</v>
      </c>
      <c r="B17" s="29">
        <v>2058</v>
      </c>
      <c r="C17" s="29">
        <v>1218</v>
      </c>
      <c r="D17" s="12">
        <v>840</v>
      </c>
      <c r="E17" s="29">
        <v>12122865</v>
      </c>
      <c r="F17" s="12">
        <v>287</v>
      </c>
    </row>
    <row r="18" spans="1:6" s="8" customFormat="1" ht="16.149999999999999" customHeight="1">
      <c r="A18" s="14" t="s">
        <v>88</v>
      </c>
      <c r="B18" s="29">
        <v>2326</v>
      </c>
      <c r="C18" s="29">
        <v>1437</v>
      </c>
      <c r="D18" s="12">
        <v>889</v>
      </c>
      <c r="E18" s="29">
        <v>19922727</v>
      </c>
      <c r="F18" s="50">
        <v>0</v>
      </c>
    </row>
    <row r="19" spans="1:6" s="8" customFormat="1" ht="16.149999999999999" customHeight="1">
      <c r="A19" s="14" t="s">
        <v>105</v>
      </c>
      <c r="B19" s="29">
        <v>1091</v>
      </c>
      <c r="C19" s="12">
        <v>653</v>
      </c>
      <c r="D19" s="12">
        <v>438</v>
      </c>
      <c r="E19" s="29">
        <v>8158155</v>
      </c>
      <c r="F19" s="50">
        <v>0</v>
      </c>
    </row>
    <row r="20" spans="1:6" s="8" customFormat="1" ht="16.149999999999999" customHeight="1">
      <c r="A20" s="14" t="s">
        <v>101</v>
      </c>
      <c r="B20" s="29">
        <v>1310</v>
      </c>
      <c r="C20" s="12">
        <v>781</v>
      </c>
      <c r="D20" s="12">
        <v>529</v>
      </c>
      <c r="E20" s="29">
        <v>15031694</v>
      </c>
      <c r="F20" s="12">
        <v>3</v>
      </c>
    </row>
    <row r="21" spans="1:6" s="8" customFormat="1" ht="16.149999999999999" customHeight="1">
      <c r="A21" s="14" t="s">
        <v>115</v>
      </c>
      <c r="B21" s="12">
        <v>94</v>
      </c>
      <c r="C21" s="12">
        <v>63</v>
      </c>
      <c r="D21" s="12">
        <v>31</v>
      </c>
      <c r="E21" s="29">
        <v>962149</v>
      </c>
      <c r="F21" s="50">
        <v>0</v>
      </c>
    </row>
    <row r="22" spans="1:6" s="8" customFormat="1" ht="16.149999999999999" customHeight="1">
      <c r="A22" s="14" t="s">
        <v>89</v>
      </c>
      <c r="B22" s="12">
        <v>344</v>
      </c>
      <c r="C22" s="12">
        <v>262</v>
      </c>
      <c r="D22" s="12">
        <v>82</v>
      </c>
      <c r="E22" s="29">
        <v>1846031</v>
      </c>
      <c r="F22" s="50">
        <v>0</v>
      </c>
    </row>
    <row r="23" spans="1:6" s="8" customFormat="1" ht="16.149999999999999" customHeight="1">
      <c r="A23" s="14" t="s">
        <v>90</v>
      </c>
      <c r="B23" s="12">
        <v>118</v>
      </c>
      <c r="C23" s="12">
        <v>86</v>
      </c>
      <c r="D23" s="12">
        <v>32</v>
      </c>
      <c r="E23" s="29">
        <v>1257400</v>
      </c>
      <c r="F23" s="50">
        <v>0</v>
      </c>
    </row>
    <row r="24" spans="1:6" s="8" customFormat="1" ht="16.149999999999999" customHeight="1">
      <c r="A24" s="14" t="s">
        <v>91</v>
      </c>
      <c r="B24" s="12">
        <v>304</v>
      </c>
      <c r="C24" s="12">
        <v>223</v>
      </c>
      <c r="D24" s="12">
        <v>81</v>
      </c>
      <c r="E24" s="29">
        <v>3155508</v>
      </c>
      <c r="F24" s="50">
        <v>0</v>
      </c>
    </row>
    <row r="25" spans="1:6" s="8" customFormat="1" ht="16.149999999999999" customHeight="1">
      <c r="A25" s="14" t="s">
        <v>92</v>
      </c>
      <c r="B25" s="29">
        <v>1353</v>
      </c>
      <c r="C25" s="12">
        <v>753</v>
      </c>
      <c r="D25" s="12">
        <v>600</v>
      </c>
      <c r="E25" s="29">
        <v>5875778</v>
      </c>
      <c r="F25" s="50">
        <v>0</v>
      </c>
    </row>
    <row r="26" spans="1:6" s="8" customFormat="1" ht="16.149999999999999" customHeight="1">
      <c r="A26" s="14" t="s">
        <v>103</v>
      </c>
      <c r="B26" s="29">
        <v>3123</v>
      </c>
      <c r="C26" s="29">
        <v>1633</v>
      </c>
      <c r="D26" s="29">
        <v>1490</v>
      </c>
      <c r="E26" s="29">
        <v>9055883</v>
      </c>
      <c r="F26" s="12">
        <v>3</v>
      </c>
    </row>
    <row r="27" spans="1:6" s="8" customFormat="1" ht="16.149999999999999" customHeight="1">
      <c r="A27" s="14" t="s">
        <v>93</v>
      </c>
      <c r="B27" s="12">
        <v>416</v>
      </c>
      <c r="C27" s="12">
        <v>270</v>
      </c>
      <c r="D27" s="12">
        <v>146</v>
      </c>
      <c r="E27" s="29">
        <v>1777269</v>
      </c>
      <c r="F27" s="12">
        <v>9</v>
      </c>
    </row>
    <row r="28" spans="1:6" s="8" customFormat="1" ht="16.149999999999999" customHeight="1">
      <c r="A28" s="14" t="s">
        <v>94</v>
      </c>
      <c r="B28" s="12">
        <v>783</v>
      </c>
      <c r="C28" s="12">
        <v>481</v>
      </c>
      <c r="D28" s="12">
        <v>302</v>
      </c>
      <c r="E28" s="29">
        <v>4060933</v>
      </c>
      <c r="F28" s="50">
        <v>0</v>
      </c>
    </row>
    <row r="29" spans="1:6" s="8" customFormat="1" ht="16.149999999999999" customHeight="1">
      <c r="A29" s="14" t="s">
        <v>95</v>
      </c>
      <c r="B29" s="12">
        <v>84</v>
      </c>
      <c r="C29" s="12">
        <v>50</v>
      </c>
      <c r="D29" s="12">
        <v>34</v>
      </c>
      <c r="E29" s="29">
        <v>1170851</v>
      </c>
      <c r="F29" s="50">
        <v>0</v>
      </c>
    </row>
    <row r="30" spans="1:6" s="8" customFormat="1" ht="16.149999999999999" customHeight="1">
      <c r="A30" s="15" t="s">
        <v>116</v>
      </c>
      <c r="B30" s="30">
        <v>14</v>
      </c>
      <c r="C30" s="30">
        <v>12</v>
      </c>
      <c r="D30" s="30">
        <v>2</v>
      </c>
      <c r="E30" s="31">
        <v>427000</v>
      </c>
      <c r="F30" s="51">
        <v>0</v>
      </c>
    </row>
    <row r="31" spans="1:6" s="9" customFormat="1" ht="16.149999999999999" customHeight="1">
      <c r="A31" s="16"/>
      <c r="B31" s="50"/>
      <c r="C31" s="50"/>
      <c r="D31" s="50"/>
      <c r="E31" s="50"/>
      <c r="F31" s="17"/>
    </row>
    <row r="32" spans="1:6" s="44" customFormat="1" ht="16.149999999999999" customHeight="1">
      <c r="A32" s="101" t="s">
        <v>117</v>
      </c>
      <c r="B32" s="101"/>
      <c r="C32" s="101"/>
      <c r="D32" s="101"/>
      <c r="E32" s="101"/>
    </row>
    <row r="33" spans="1:6" s="44" customFormat="1" ht="16.149999999999999" customHeight="1">
      <c r="A33" s="76" t="s">
        <v>168</v>
      </c>
    </row>
    <row r="34" spans="1:6" s="12" customFormat="1" ht="16.149999999999999" customHeight="1">
      <c r="A34" s="13" t="s">
        <v>167</v>
      </c>
      <c r="B34" s="11"/>
      <c r="C34" s="11"/>
      <c r="D34" s="11"/>
      <c r="E34" s="11"/>
      <c r="F34" s="11"/>
    </row>
  </sheetData>
  <mergeCells count="9">
    <mergeCell ref="F5:F7"/>
    <mergeCell ref="B6:B7"/>
    <mergeCell ref="C6:C7"/>
    <mergeCell ref="D6:D7"/>
    <mergeCell ref="A32:E32"/>
    <mergeCell ref="A4:A7"/>
    <mergeCell ref="B5:D5"/>
    <mergeCell ref="E5:E7"/>
    <mergeCell ref="B4:F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4"/>
  <sheetViews>
    <sheetView workbookViewId="0">
      <pane xSplit="1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7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22" t="s">
        <v>107</v>
      </c>
    </row>
    <row r="3" spans="1:6" s="25" customFormat="1" ht="12" customHeight="1">
      <c r="A3" s="24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112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113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47</v>
      </c>
      <c r="B8" s="28">
        <v>35900</v>
      </c>
      <c r="C8" s="28">
        <v>21512</v>
      </c>
      <c r="D8" s="28">
        <v>14388</v>
      </c>
      <c r="E8" s="28">
        <v>223191601</v>
      </c>
      <c r="F8" s="40">
        <v>457</v>
      </c>
    </row>
    <row r="9" spans="1:6" s="8" customFormat="1" ht="16.149999999999999" customHeight="1">
      <c r="A9" s="27" t="s">
        <v>82</v>
      </c>
      <c r="B9" s="28">
        <v>3062</v>
      </c>
      <c r="C9" s="28">
        <v>1812</v>
      </c>
      <c r="D9" s="28">
        <v>1250</v>
      </c>
      <c r="E9" s="28">
        <v>23522798</v>
      </c>
      <c r="F9" s="40">
        <v>0</v>
      </c>
    </row>
    <row r="10" spans="1:6" s="8" customFormat="1" ht="16.149999999999999" customHeight="1">
      <c r="A10" s="27" t="s">
        <v>114</v>
      </c>
      <c r="B10" s="28">
        <v>3671</v>
      </c>
      <c r="C10" s="28">
        <v>2458</v>
      </c>
      <c r="D10" s="28">
        <v>1213</v>
      </c>
      <c r="E10" s="28">
        <v>13304635</v>
      </c>
      <c r="F10" s="40">
        <v>68</v>
      </c>
    </row>
    <row r="11" spans="1:6" s="8" customFormat="1" ht="16.149999999999999" customHeight="1">
      <c r="A11" s="27" t="s">
        <v>110</v>
      </c>
      <c r="B11" s="28">
        <v>4337</v>
      </c>
      <c r="C11" s="28">
        <v>2282</v>
      </c>
      <c r="D11" s="28">
        <v>2055</v>
      </c>
      <c r="E11" s="28">
        <v>33962418</v>
      </c>
      <c r="F11" s="40">
        <v>0</v>
      </c>
    </row>
    <row r="12" spans="1:6" s="8" customFormat="1" ht="16.149999999999999" customHeight="1">
      <c r="A12" s="27" t="s">
        <v>83</v>
      </c>
      <c r="B12" s="28">
        <v>2955</v>
      </c>
      <c r="C12" s="28">
        <v>1812</v>
      </c>
      <c r="D12" s="28">
        <v>1143</v>
      </c>
      <c r="E12" s="28">
        <v>16309465</v>
      </c>
      <c r="F12" s="40">
        <v>7</v>
      </c>
    </row>
    <row r="13" spans="1:6" s="8" customFormat="1" ht="16.149999999999999" customHeight="1">
      <c r="A13" s="27" t="s">
        <v>108</v>
      </c>
      <c r="B13" s="28">
        <v>3820</v>
      </c>
      <c r="C13" s="28">
        <v>2392</v>
      </c>
      <c r="D13" s="28">
        <v>1428</v>
      </c>
      <c r="E13" s="28">
        <v>25576606</v>
      </c>
      <c r="F13" s="40">
        <v>15</v>
      </c>
    </row>
    <row r="14" spans="1:6" s="8" customFormat="1" ht="16.149999999999999" customHeight="1">
      <c r="A14" s="27" t="s">
        <v>84</v>
      </c>
      <c r="B14" s="28">
        <v>3522</v>
      </c>
      <c r="C14" s="28">
        <v>2051</v>
      </c>
      <c r="D14" s="28">
        <v>1471</v>
      </c>
      <c r="E14" s="28">
        <v>17881468</v>
      </c>
      <c r="F14" s="40">
        <v>30</v>
      </c>
    </row>
    <row r="15" spans="1:6" s="8" customFormat="1" ht="16.149999999999999" customHeight="1">
      <c r="A15" s="14" t="s">
        <v>85</v>
      </c>
      <c r="B15" s="50">
        <v>962</v>
      </c>
      <c r="C15" s="50">
        <v>538</v>
      </c>
      <c r="D15" s="50">
        <v>424</v>
      </c>
      <c r="E15" s="50">
        <v>4723150</v>
      </c>
      <c r="F15" s="17">
        <v>0</v>
      </c>
    </row>
    <row r="16" spans="1:6" s="8" customFormat="1" ht="16.149999999999999" customHeight="1">
      <c r="A16" s="14" t="s">
        <v>86</v>
      </c>
      <c r="B16" s="50">
        <v>334</v>
      </c>
      <c r="C16" s="50">
        <v>180</v>
      </c>
      <c r="D16" s="50">
        <v>154</v>
      </c>
      <c r="E16" s="50">
        <v>3116853</v>
      </c>
      <c r="F16" s="17">
        <v>101</v>
      </c>
    </row>
    <row r="17" spans="1:6" s="8" customFormat="1" ht="16.149999999999999" customHeight="1">
      <c r="A17" s="14" t="s">
        <v>87</v>
      </c>
      <c r="B17" s="50">
        <v>2097</v>
      </c>
      <c r="C17" s="50">
        <v>1350</v>
      </c>
      <c r="D17" s="50">
        <v>747</v>
      </c>
      <c r="E17" s="50">
        <v>14025796</v>
      </c>
      <c r="F17" s="17">
        <v>101</v>
      </c>
    </row>
    <row r="18" spans="1:6" s="8" customFormat="1" ht="16.149999999999999" customHeight="1">
      <c r="A18" s="14" t="s">
        <v>88</v>
      </c>
      <c r="B18" s="50">
        <v>2143</v>
      </c>
      <c r="C18" s="50">
        <v>1314</v>
      </c>
      <c r="D18" s="50">
        <v>829</v>
      </c>
      <c r="E18" s="50">
        <v>17557270</v>
      </c>
      <c r="F18" s="17">
        <v>1</v>
      </c>
    </row>
    <row r="19" spans="1:6" s="8" customFormat="1" ht="16.149999999999999" customHeight="1">
      <c r="A19" s="14" t="s">
        <v>105</v>
      </c>
      <c r="B19" s="50">
        <v>1231</v>
      </c>
      <c r="C19" s="50">
        <v>748</v>
      </c>
      <c r="D19" s="50">
        <v>483</v>
      </c>
      <c r="E19" s="50">
        <v>9214028</v>
      </c>
      <c r="F19" s="17">
        <v>127</v>
      </c>
    </row>
    <row r="20" spans="1:6" s="8" customFormat="1" ht="16.149999999999999" customHeight="1">
      <c r="A20" s="14" t="s">
        <v>101</v>
      </c>
      <c r="B20" s="50">
        <v>1449</v>
      </c>
      <c r="C20" s="50">
        <v>892</v>
      </c>
      <c r="D20" s="50">
        <v>557</v>
      </c>
      <c r="E20" s="50">
        <v>18846703</v>
      </c>
      <c r="F20" s="17">
        <v>0</v>
      </c>
    </row>
    <row r="21" spans="1:6" s="8" customFormat="1" ht="16.149999999999999" customHeight="1">
      <c r="A21" s="14" t="s">
        <v>115</v>
      </c>
      <c r="B21" s="50">
        <v>98</v>
      </c>
      <c r="C21" s="50">
        <v>66</v>
      </c>
      <c r="D21" s="50">
        <v>32</v>
      </c>
      <c r="E21" s="50">
        <v>921677</v>
      </c>
      <c r="F21" s="17">
        <v>0</v>
      </c>
    </row>
    <row r="22" spans="1:6" s="8" customFormat="1" ht="16.149999999999999" customHeight="1">
      <c r="A22" s="14" t="s">
        <v>89</v>
      </c>
      <c r="B22" s="50">
        <v>274</v>
      </c>
      <c r="C22" s="50">
        <v>212</v>
      </c>
      <c r="D22" s="50">
        <v>62</v>
      </c>
      <c r="E22" s="50">
        <v>1592146</v>
      </c>
      <c r="F22" s="17">
        <v>0</v>
      </c>
    </row>
    <row r="23" spans="1:6" s="8" customFormat="1" ht="16.149999999999999" customHeight="1">
      <c r="A23" s="14" t="s">
        <v>90</v>
      </c>
      <c r="B23" s="50">
        <v>136</v>
      </c>
      <c r="C23" s="50">
        <v>105</v>
      </c>
      <c r="D23" s="50">
        <v>31</v>
      </c>
      <c r="E23" s="50">
        <v>1233997</v>
      </c>
      <c r="F23" s="17">
        <v>0</v>
      </c>
    </row>
    <row r="24" spans="1:6" s="8" customFormat="1" ht="16.149999999999999" customHeight="1">
      <c r="A24" s="14" t="s">
        <v>91</v>
      </c>
      <c r="B24" s="50">
        <v>293</v>
      </c>
      <c r="C24" s="50">
        <v>213</v>
      </c>
      <c r="D24" s="50">
        <v>80</v>
      </c>
      <c r="E24" s="50">
        <v>2966351</v>
      </c>
      <c r="F24" s="17">
        <v>0</v>
      </c>
    </row>
    <row r="25" spans="1:6" s="8" customFormat="1" ht="16.149999999999999" customHeight="1">
      <c r="A25" s="14" t="s">
        <v>92</v>
      </c>
      <c r="B25" s="50">
        <v>1122</v>
      </c>
      <c r="C25" s="50">
        <v>605</v>
      </c>
      <c r="D25" s="50">
        <v>517</v>
      </c>
      <c r="E25" s="50">
        <v>4697588</v>
      </c>
      <c r="F25" s="17">
        <v>0</v>
      </c>
    </row>
    <row r="26" spans="1:6" s="8" customFormat="1" ht="16.149999999999999" customHeight="1">
      <c r="A26" s="14" t="s">
        <v>103</v>
      </c>
      <c r="B26" s="50">
        <v>3003</v>
      </c>
      <c r="C26" s="50">
        <v>1590</v>
      </c>
      <c r="D26" s="50">
        <v>1413</v>
      </c>
      <c r="E26" s="50">
        <v>6681500</v>
      </c>
      <c r="F26" s="17">
        <v>1</v>
      </c>
    </row>
    <row r="27" spans="1:6" s="8" customFormat="1" ht="16.149999999999999" customHeight="1">
      <c r="A27" s="14" t="s">
        <v>93</v>
      </c>
      <c r="B27" s="50">
        <v>494</v>
      </c>
      <c r="C27" s="50">
        <v>330</v>
      </c>
      <c r="D27" s="50">
        <v>164</v>
      </c>
      <c r="E27" s="50">
        <v>1936636</v>
      </c>
      <c r="F27" s="17">
        <v>6</v>
      </c>
    </row>
    <row r="28" spans="1:6" s="8" customFormat="1" ht="16.149999999999999" customHeight="1">
      <c r="A28" s="14" t="s">
        <v>94</v>
      </c>
      <c r="B28" s="50">
        <v>810</v>
      </c>
      <c r="C28" s="50">
        <v>494</v>
      </c>
      <c r="D28" s="50">
        <v>316</v>
      </c>
      <c r="E28" s="50">
        <v>4035418</v>
      </c>
      <c r="F28" s="17">
        <v>0</v>
      </c>
    </row>
    <row r="29" spans="1:6" s="8" customFormat="1" ht="16.149999999999999" customHeight="1">
      <c r="A29" s="14" t="s">
        <v>95</v>
      </c>
      <c r="B29" s="50">
        <v>71</v>
      </c>
      <c r="C29" s="50">
        <v>56</v>
      </c>
      <c r="D29" s="50">
        <v>15</v>
      </c>
      <c r="E29" s="50">
        <v>760198</v>
      </c>
      <c r="F29" s="17">
        <v>0</v>
      </c>
    </row>
    <row r="30" spans="1:6" s="8" customFormat="1" ht="16.149999999999999" customHeight="1">
      <c r="A30" s="15" t="s">
        <v>116</v>
      </c>
      <c r="B30" s="51">
        <v>16</v>
      </c>
      <c r="C30" s="51">
        <v>12</v>
      </c>
      <c r="D30" s="51">
        <v>4</v>
      </c>
      <c r="E30" s="51">
        <v>324900</v>
      </c>
      <c r="F30" s="20">
        <v>0</v>
      </c>
    </row>
    <row r="31" spans="1:6" s="9" customFormat="1" ht="16.149999999999999" customHeight="1">
      <c r="A31" s="16"/>
      <c r="B31" s="50"/>
      <c r="C31" s="50"/>
      <c r="D31" s="50"/>
      <c r="E31" s="50"/>
      <c r="F31" s="17"/>
    </row>
    <row r="32" spans="1:6" s="44" customFormat="1" ht="16.149999999999999" customHeight="1">
      <c r="A32" s="101" t="s">
        <v>117</v>
      </c>
      <c r="B32" s="101"/>
      <c r="C32" s="101"/>
      <c r="D32" s="101"/>
      <c r="E32" s="101"/>
    </row>
    <row r="33" spans="1:6" s="44" customFormat="1" ht="16.149999999999999" customHeight="1">
      <c r="A33" s="76" t="s">
        <v>168</v>
      </c>
    </row>
    <row r="34" spans="1:6" s="12" customFormat="1" ht="16.149999999999999" customHeight="1">
      <c r="A34" s="13" t="s">
        <v>167</v>
      </c>
      <c r="B34" s="11"/>
      <c r="C34" s="11"/>
      <c r="D34" s="11"/>
      <c r="E34" s="11"/>
      <c r="F34" s="11"/>
    </row>
  </sheetData>
  <mergeCells count="9">
    <mergeCell ref="A32:E32"/>
    <mergeCell ref="A4:A7"/>
    <mergeCell ref="B5:D5"/>
    <mergeCell ref="E5:E7"/>
    <mergeCell ref="B4:F4"/>
    <mergeCell ref="B6:B7"/>
    <mergeCell ref="C6:C7"/>
    <mergeCell ref="D6:D7"/>
    <mergeCell ref="F5:F7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4"/>
  <sheetViews>
    <sheetView workbookViewId="0">
      <pane xSplit="1" ySplit="7" topLeftCell="B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5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22" t="s">
        <v>106</v>
      </c>
    </row>
    <row r="3" spans="1:6" s="25" customFormat="1" ht="12" customHeight="1">
      <c r="A3" s="24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112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113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47</v>
      </c>
      <c r="B8" s="28">
        <v>37897</v>
      </c>
      <c r="C8" s="28">
        <v>22356</v>
      </c>
      <c r="D8" s="28">
        <v>15541</v>
      </c>
      <c r="E8" s="28">
        <v>232605929</v>
      </c>
      <c r="F8" s="40">
        <v>543</v>
      </c>
    </row>
    <row r="9" spans="1:6" s="8" customFormat="1" ht="16.149999999999999" customHeight="1">
      <c r="A9" s="27" t="s">
        <v>82</v>
      </c>
      <c r="B9" s="28">
        <v>2632</v>
      </c>
      <c r="C9" s="28">
        <v>1534</v>
      </c>
      <c r="D9" s="28">
        <v>1098</v>
      </c>
      <c r="E9" s="28">
        <v>22325759</v>
      </c>
      <c r="F9" s="40">
        <v>0</v>
      </c>
    </row>
    <row r="10" spans="1:6" s="8" customFormat="1" ht="16.149999999999999" customHeight="1">
      <c r="A10" s="27" t="s">
        <v>114</v>
      </c>
      <c r="B10" s="28">
        <v>4325</v>
      </c>
      <c r="C10" s="28">
        <v>2912</v>
      </c>
      <c r="D10" s="28">
        <v>1413</v>
      </c>
      <c r="E10" s="28">
        <v>17458692</v>
      </c>
      <c r="F10" s="40">
        <v>40</v>
      </c>
    </row>
    <row r="11" spans="1:6" s="8" customFormat="1" ht="16.149999999999999" customHeight="1">
      <c r="A11" s="27" t="s">
        <v>110</v>
      </c>
      <c r="B11" s="28">
        <v>4686</v>
      </c>
      <c r="C11" s="28">
        <v>2345</v>
      </c>
      <c r="D11" s="28">
        <v>2341</v>
      </c>
      <c r="E11" s="28">
        <v>33828306</v>
      </c>
      <c r="F11" s="40">
        <v>0</v>
      </c>
    </row>
    <row r="12" spans="1:6" s="8" customFormat="1" ht="16.149999999999999" customHeight="1">
      <c r="A12" s="27" t="s">
        <v>83</v>
      </c>
      <c r="B12" s="28">
        <v>3131</v>
      </c>
      <c r="C12" s="28">
        <v>1916</v>
      </c>
      <c r="D12" s="28">
        <v>1215</v>
      </c>
      <c r="E12" s="28">
        <v>18674964</v>
      </c>
      <c r="F12" s="40">
        <v>0</v>
      </c>
    </row>
    <row r="13" spans="1:6" s="8" customFormat="1" ht="16.149999999999999" customHeight="1">
      <c r="A13" s="27" t="s">
        <v>108</v>
      </c>
      <c r="B13" s="28">
        <v>3873</v>
      </c>
      <c r="C13" s="28">
        <v>2341</v>
      </c>
      <c r="D13" s="28">
        <v>1532</v>
      </c>
      <c r="E13" s="28">
        <v>24732072</v>
      </c>
      <c r="F13" s="40">
        <v>3</v>
      </c>
    </row>
    <row r="14" spans="1:6" s="8" customFormat="1" ht="16.149999999999999" customHeight="1">
      <c r="A14" s="27" t="s">
        <v>84</v>
      </c>
      <c r="B14" s="28">
        <v>3922</v>
      </c>
      <c r="C14" s="28">
        <v>2301</v>
      </c>
      <c r="D14" s="28">
        <v>1621</v>
      </c>
      <c r="E14" s="28">
        <v>19667539</v>
      </c>
      <c r="F14" s="40">
        <v>0</v>
      </c>
    </row>
    <row r="15" spans="1:6" s="8" customFormat="1" ht="16.149999999999999" customHeight="1">
      <c r="A15" s="14" t="s">
        <v>85</v>
      </c>
      <c r="B15" s="50">
        <v>919</v>
      </c>
      <c r="C15" s="50">
        <v>498</v>
      </c>
      <c r="D15" s="50">
        <v>421</v>
      </c>
      <c r="E15" s="50">
        <v>4522270</v>
      </c>
      <c r="F15" s="17">
        <v>0</v>
      </c>
    </row>
    <row r="16" spans="1:6" s="8" customFormat="1" ht="16.149999999999999" customHeight="1">
      <c r="A16" s="14" t="s">
        <v>86</v>
      </c>
      <c r="B16" s="50">
        <v>325</v>
      </c>
      <c r="C16" s="50">
        <v>219</v>
      </c>
      <c r="D16" s="50">
        <v>106</v>
      </c>
      <c r="E16" s="50">
        <v>2824261</v>
      </c>
      <c r="F16" s="17">
        <v>99</v>
      </c>
    </row>
    <row r="17" spans="1:6" s="8" customFormat="1" ht="16.149999999999999" customHeight="1">
      <c r="A17" s="14" t="s">
        <v>87</v>
      </c>
      <c r="B17" s="50">
        <v>2076</v>
      </c>
      <c r="C17" s="50">
        <v>1249</v>
      </c>
      <c r="D17" s="50">
        <v>827</v>
      </c>
      <c r="E17" s="50">
        <v>13513617</v>
      </c>
      <c r="F17" s="17">
        <v>165</v>
      </c>
    </row>
    <row r="18" spans="1:6" s="8" customFormat="1" ht="16.149999999999999" customHeight="1">
      <c r="A18" s="14" t="s">
        <v>88</v>
      </c>
      <c r="B18" s="50">
        <v>2077</v>
      </c>
      <c r="C18" s="50">
        <v>1269</v>
      </c>
      <c r="D18" s="50">
        <v>808</v>
      </c>
      <c r="E18" s="50">
        <v>16768780</v>
      </c>
      <c r="F18" s="17">
        <v>11</v>
      </c>
    </row>
    <row r="19" spans="1:6" s="8" customFormat="1" ht="16.149999999999999" customHeight="1">
      <c r="A19" s="14" t="s">
        <v>105</v>
      </c>
      <c r="B19" s="50">
        <v>1244</v>
      </c>
      <c r="C19" s="50">
        <v>769</v>
      </c>
      <c r="D19" s="50">
        <v>475</v>
      </c>
      <c r="E19" s="50">
        <v>9449190</v>
      </c>
      <c r="F19" s="17">
        <v>211</v>
      </c>
    </row>
    <row r="20" spans="1:6" s="8" customFormat="1" ht="16.149999999999999" customHeight="1">
      <c r="A20" s="14" t="s">
        <v>101</v>
      </c>
      <c r="B20" s="50">
        <v>1399</v>
      </c>
      <c r="C20" s="50">
        <v>916</v>
      </c>
      <c r="D20" s="50">
        <v>483</v>
      </c>
      <c r="E20" s="50">
        <v>20702740</v>
      </c>
      <c r="F20" s="17">
        <v>0</v>
      </c>
    </row>
    <row r="21" spans="1:6" s="8" customFormat="1" ht="16.149999999999999" customHeight="1">
      <c r="A21" s="14" t="s">
        <v>115</v>
      </c>
      <c r="B21" s="50">
        <v>116</v>
      </c>
      <c r="C21" s="50">
        <v>88</v>
      </c>
      <c r="D21" s="50">
        <v>28</v>
      </c>
      <c r="E21" s="50">
        <v>1221834</v>
      </c>
      <c r="F21" s="17">
        <v>0</v>
      </c>
    </row>
    <row r="22" spans="1:6" s="8" customFormat="1" ht="16.149999999999999" customHeight="1">
      <c r="A22" s="14" t="s">
        <v>89</v>
      </c>
      <c r="B22" s="50">
        <v>231</v>
      </c>
      <c r="C22" s="50">
        <v>165</v>
      </c>
      <c r="D22" s="50">
        <v>66</v>
      </c>
      <c r="E22" s="50">
        <v>958032</v>
      </c>
      <c r="F22" s="17">
        <v>0</v>
      </c>
    </row>
    <row r="23" spans="1:6" s="8" customFormat="1" ht="16.149999999999999" customHeight="1">
      <c r="A23" s="14" t="s">
        <v>90</v>
      </c>
      <c r="B23" s="50">
        <v>143</v>
      </c>
      <c r="C23" s="50">
        <v>105</v>
      </c>
      <c r="D23" s="50">
        <v>38</v>
      </c>
      <c r="E23" s="50">
        <v>1174291</v>
      </c>
      <c r="F23" s="17">
        <v>0</v>
      </c>
    </row>
    <row r="24" spans="1:6" s="8" customFormat="1" ht="16.149999999999999" customHeight="1">
      <c r="A24" s="14" t="s">
        <v>91</v>
      </c>
      <c r="B24" s="50">
        <v>246</v>
      </c>
      <c r="C24" s="50">
        <v>174</v>
      </c>
      <c r="D24" s="50">
        <v>72</v>
      </c>
      <c r="E24" s="50">
        <v>2406468</v>
      </c>
      <c r="F24" s="17">
        <v>0</v>
      </c>
    </row>
    <row r="25" spans="1:6" s="8" customFormat="1" ht="16.149999999999999" customHeight="1">
      <c r="A25" s="14" t="s">
        <v>92</v>
      </c>
      <c r="B25" s="50">
        <v>1103</v>
      </c>
      <c r="C25" s="50">
        <v>601</v>
      </c>
      <c r="D25" s="50">
        <v>502</v>
      </c>
      <c r="E25" s="50">
        <v>4625819</v>
      </c>
      <c r="F25" s="17">
        <v>0</v>
      </c>
    </row>
    <row r="26" spans="1:6" s="8" customFormat="1" ht="16.149999999999999" customHeight="1">
      <c r="A26" s="14" t="s">
        <v>103</v>
      </c>
      <c r="B26" s="50">
        <v>4126</v>
      </c>
      <c r="C26" s="50">
        <v>2098</v>
      </c>
      <c r="D26" s="50">
        <v>2028</v>
      </c>
      <c r="E26" s="50">
        <v>9475573</v>
      </c>
      <c r="F26" s="17">
        <v>1</v>
      </c>
    </row>
    <row r="27" spans="1:6" s="8" customFormat="1" ht="16.149999999999999" customHeight="1">
      <c r="A27" s="14" t="s">
        <v>93</v>
      </c>
      <c r="B27" s="50">
        <v>497</v>
      </c>
      <c r="C27" s="50">
        <v>322</v>
      </c>
      <c r="D27" s="50">
        <v>175</v>
      </c>
      <c r="E27" s="50">
        <v>3013043</v>
      </c>
      <c r="F27" s="17">
        <v>13</v>
      </c>
    </row>
    <row r="28" spans="1:6" s="8" customFormat="1" ht="16.149999999999999" customHeight="1">
      <c r="A28" s="14" t="s">
        <v>94</v>
      </c>
      <c r="B28" s="50">
        <v>736</v>
      </c>
      <c r="C28" s="50">
        <v>466</v>
      </c>
      <c r="D28" s="50">
        <v>270</v>
      </c>
      <c r="E28" s="50">
        <v>3709725</v>
      </c>
      <c r="F28" s="17">
        <v>0</v>
      </c>
    </row>
    <row r="29" spans="1:6" s="8" customFormat="1" ht="16.149999999999999" customHeight="1">
      <c r="A29" s="14" t="s">
        <v>95</v>
      </c>
      <c r="B29" s="50">
        <v>74</v>
      </c>
      <c r="C29" s="50">
        <v>56</v>
      </c>
      <c r="D29" s="50">
        <v>18</v>
      </c>
      <c r="E29" s="50">
        <v>990454</v>
      </c>
      <c r="F29" s="17">
        <v>0</v>
      </c>
    </row>
    <row r="30" spans="1:6" s="8" customFormat="1" ht="16.149999999999999" customHeight="1">
      <c r="A30" s="15" t="s">
        <v>116</v>
      </c>
      <c r="B30" s="51">
        <v>16</v>
      </c>
      <c r="C30" s="51">
        <v>12</v>
      </c>
      <c r="D30" s="51">
        <v>4</v>
      </c>
      <c r="E30" s="51">
        <v>562500</v>
      </c>
      <c r="F30" s="20">
        <v>0</v>
      </c>
    </row>
    <row r="31" spans="1:6" s="9" customFormat="1" ht="16.149999999999999" customHeight="1">
      <c r="A31" s="16"/>
      <c r="B31" s="50"/>
      <c r="C31" s="50"/>
      <c r="D31" s="50"/>
      <c r="E31" s="50"/>
      <c r="F31" s="17"/>
    </row>
    <row r="32" spans="1:6" s="44" customFormat="1" ht="16.149999999999999" customHeight="1">
      <c r="A32" s="101" t="s">
        <v>117</v>
      </c>
      <c r="B32" s="101"/>
      <c r="C32" s="101"/>
      <c r="D32" s="101"/>
      <c r="E32" s="101"/>
    </row>
    <row r="33" spans="1:6" s="44" customFormat="1" ht="16.149999999999999" customHeight="1">
      <c r="A33" s="76" t="s">
        <v>168</v>
      </c>
    </row>
    <row r="34" spans="1:6" s="12" customFormat="1" ht="16.149999999999999" customHeight="1">
      <c r="A34" s="13" t="s">
        <v>167</v>
      </c>
      <c r="B34" s="11"/>
      <c r="C34" s="11"/>
      <c r="D34" s="11"/>
      <c r="E34" s="11"/>
      <c r="F34" s="11"/>
    </row>
  </sheetData>
  <mergeCells count="9">
    <mergeCell ref="F5:F7"/>
    <mergeCell ref="B6:B7"/>
    <mergeCell ref="C6:C7"/>
    <mergeCell ref="D6:D7"/>
    <mergeCell ref="A32:E32"/>
    <mergeCell ref="A4:A7"/>
    <mergeCell ref="B5:D5"/>
    <mergeCell ref="E5:E7"/>
    <mergeCell ref="B4:F4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4"/>
  <sheetViews>
    <sheetView workbookViewId="0">
      <pane xSplit="1" ySplit="7" topLeftCell="B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5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22" t="s">
        <v>104</v>
      </c>
    </row>
    <row r="3" spans="1:6" s="25" customFormat="1" ht="12" customHeight="1">
      <c r="A3" s="24"/>
    </row>
    <row r="4" spans="1:6" s="26" customFormat="1" ht="30.95" customHeight="1">
      <c r="A4" s="88" t="s">
        <v>19</v>
      </c>
      <c r="B4" s="94" t="s">
        <v>20</v>
      </c>
      <c r="C4" s="95"/>
      <c r="D4" s="95"/>
      <c r="E4" s="95"/>
      <c r="F4" s="95"/>
    </row>
    <row r="5" spans="1:6" s="26" customFormat="1" ht="25.5" customHeight="1">
      <c r="A5" s="89"/>
      <c r="B5" s="99" t="s">
        <v>112</v>
      </c>
      <c r="C5" s="100"/>
      <c r="D5" s="90"/>
      <c r="E5" s="96" t="s">
        <v>21</v>
      </c>
      <c r="F5" s="85" t="s">
        <v>23</v>
      </c>
    </row>
    <row r="6" spans="1:6" s="26" customFormat="1" ht="18" customHeight="1">
      <c r="A6" s="89"/>
      <c r="B6" s="92" t="s">
        <v>113</v>
      </c>
      <c r="C6" s="92" t="s">
        <v>3</v>
      </c>
      <c r="D6" s="92" t="s">
        <v>4</v>
      </c>
      <c r="E6" s="97"/>
      <c r="F6" s="86"/>
    </row>
    <row r="7" spans="1:6" s="1" customFormat="1" ht="15" customHeight="1">
      <c r="A7" s="90"/>
      <c r="B7" s="93"/>
      <c r="C7" s="93"/>
      <c r="D7" s="93"/>
      <c r="E7" s="98"/>
      <c r="F7" s="87"/>
    </row>
    <row r="8" spans="1:6" s="8" customFormat="1" ht="16.149999999999999" customHeight="1">
      <c r="A8" s="33" t="s">
        <v>47</v>
      </c>
      <c r="B8" s="28">
        <v>42232</v>
      </c>
      <c r="C8" s="28">
        <v>25181</v>
      </c>
      <c r="D8" s="28">
        <v>17051</v>
      </c>
      <c r="E8" s="28">
        <v>253490910</v>
      </c>
      <c r="F8" s="40">
        <v>777</v>
      </c>
    </row>
    <row r="9" spans="1:6" s="8" customFormat="1" ht="16.149999999999999" customHeight="1">
      <c r="A9" s="27" t="s">
        <v>82</v>
      </c>
      <c r="B9" s="28">
        <v>2979</v>
      </c>
      <c r="C9" s="28">
        <v>1786</v>
      </c>
      <c r="D9" s="28">
        <v>1193</v>
      </c>
      <c r="E9" s="28">
        <v>26339505</v>
      </c>
      <c r="F9" s="40">
        <v>0</v>
      </c>
    </row>
    <row r="10" spans="1:6" s="8" customFormat="1" ht="16.149999999999999" customHeight="1">
      <c r="A10" s="27" t="s">
        <v>114</v>
      </c>
      <c r="B10" s="28">
        <v>4226</v>
      </c>
      <c r="C10" s="28">
        <v>2815</v>
      </c>
      <c r="D10" s="28">
        <v>1411</v>
      </c>
      <c r="E10" s="28">
        <v>17186415</v>
      </c>
      <c r="F10" s="40">
        <v>25</v>
      </c>
    </row>
    <row r="11" spans="1:6" s="8" customFormat="1" ht="16.149999999999999" customHeight="1">
      <c r="A11" s="27" t="s">
        <v>83</v>
      </c>
      <c r="B11" s="28">
        <v>3507</v>
      </c>
      <c r="C11" s="28">
        <v>2098</v>
      </c>
      <c r="D11" s="28">
        <v>1409</v>
      </c>
      <c r="E11" s="28">
        <v>20752237</v>
      </c>
      <c r="F11" s="40">
        <v>0</v>
      </c>
    </row>
    <row r="12" spans="1:6" s="8" customFormat="1" ht="16.149999999999999" customHeight="1">
      <c r="A12" s="27" t="s">
        <v>108</v>
      </c>
      <c r="B12" s="28">
        <v>3811</v>
      </c>
      <c r="C12" s="28">
        <v>2375</v>
      </c>
      <c r="D12" s="28">
        <v>1436</v>
      </c>
      <c r="E12" s="28">
        <v>24069080</v>
      </c>
      <c r="F12" s="40">
        <v>3</v>
      </c>
    </row>
    <row r="13" spans="1:6" s="8" customFormat="1" ht="16.149999999999999" customHeight="1">
      <c r="A13" s="27" t="s">
        <v>84</v>
      </c>
      <c r="B13" s="28">
        <v>5081</v>
      </c>
      <c r="C13" s="28">
        <v>3333</v>
      </c>
      <c r="D13" s="28">
        <v>1748</v>
      </c>
      <c r="E13" s="28">
        <v>22050471</v>
      </c>
      <c r="F13" s="40">
        <v>0</v>
      </c>
    </row>
    <row r="14" spans="1:6" s="8" customFormat="1" ht="16.149999999999999" customHeight="1">
      <c r="A14" s="18" t="s">
        <v>85</v>
      </c>
      <c r="B14" s="50">
        <v>1012</v>
      </c>
      <c r="C14" s="50">
        <v>603</v>
      </c>
      <c r="D14" s="50">
        <v>409</v>
      </c>
      <c r="E14" s="50">
        <v>5425000</v>
      </c>
      <c r="F14" s="17">
        <v>0</v>
      </c>
    </row>
    <row r="15" spans="1:6" s="8" customFormat="1" ht="16.149999999999999" customHeight="1">
      <c r="A15" s="18" t="s">
        <v>100</v>
      </c>
      <c r="B15" s="50">
        <v>4596</v>
      </c>
      <c r="C15" s="50">
        <v>2317</v>
      </c>
      <c r="D15" s="50">
        <v>2279</v>
      </c>
      <c r="E15" s="50">
        <v>29789520</v>
      </c>
      <c r="F15" s="17">
        <v>0</v>
      </c>
    </row>
    <row r="16" spans="1:6" s="8" customFormat="1" ht="16.149999999999999" customHeight="1">
      <c r="A16" s="18" t="s">
        <v>86</v>
      </c>
      <c r="B16" s="50">
        <v>358</v>
      </c>
      <c r="C16" s="50">
        <v>193</v>
      </c>
      <c r="D16" s="50">
        <v>165</v>
      </c>
      <c r="E16" s="50">
        <v>3665070</v>
      </c>
      <c r="F16" s="17">
        <v>110</v>
      </c>
    </row>
    <row r="17" spans="1:6" s="8" customFormat="1" ht="16.149999999999999" customHeight="1">
      <c r="A17" s="18" t="s">
        <v>87</v>
      </c>
      <c r="B17" s="50">
        <v>3815</v>
      </c>
      <c r="C17" s="50">
        <v>2139</v>
      </c>
      <c r="D17" s="50">
        <v>1676</v>
      </c>
      <c r="E17" s="50">
        <v>25091522</v>
      </c>
      <c r="F17" s="17">
        <v>410</v>
      </c>
    </row>
    <row r="18" spans="1:6" s="8" customFormat="1" ht="16.149999999999999" customHeight="1">
      <c r="A18" s="18" t="s">
        <v>88</v>
      </c>
      <c r="B18" s="50">
        <v>2601</v>
      </c>
      <c r="C18" s="50">
        <v>1511</v>
      </c>
      <c r="D18" s="50">
        <v>1090</v>
      </c>
      <c r="E18" s="50">
        <v>21492250</v>
      </c>
      <c r="F18" s="17">
        <v>16</v>
      </c>
    </row>
    <row r="19" spans="1:6" s="8" customFormat="1" ht="16.149999999999999" customHeight="1">
      <c r="A19" s="18" t="s">
        <v>105</v>
      </c>
      <c r="B19" s="50">
        <v>1072</v>
      </c>
      <c r="C19" s="50">
        <v>668</v>
      </c>
      <c r="D19" s="50">
        <v>404</v>
      </c>
      <c r="E19" s="50">
        <v>8745850</v>
      </c>
      <c r="F19" s="17">
        <v>210</v>
      </c>
    </row>
    <row r="20" spans="1:6" s="8" customFormat="1" ht="16.149999999999999" customHeight="1">
      <c r="A20" s="18" t="s">
        <v>101</v>
      </c>
      <c r="B20" s="50">
        <v>1384</v>
      </c>
      <c r="C20" s="50">
        <v>938</v>
      </c>
      <c r="D20" s="50">
        <v>446</v>
      </c>
      <c r="E20" s="50">
        <v>18741062</v>
      </c>
      <c r="F20" s="17">
        <v>0</v>
      </c>
    </row>
    <row r="21" spans="1:6" s="8" customFormat="1" ht="16.149999999999999" customHeight="1">
      <c r="A21" s="18" t="s">
        <v>115</v>
      </c>
      <c r="B21" s="50">
        <v>138</v>
      </c>
      <c r="C21" s="50">
        <v>89</v>
      </c>
      <c r="D21" s="50">
        <v>49</v>
      </c>
      <c r="E21" s="50">
        <v>1372803</v>
      </c>
      <c r="F21" s="17">
        <v>0</v>
      </c>
    </row>
    <row r="22" spans="1:6" s="8" customFormat="1" ht="16.149999999999999" customHeight="1">
      <c r="A22" s="18" t="s">
        <v>89</v>
      </c>
      <c r="B22" s="50">
        <v>170</v>
      </c>
      <c r="C22" s="50">
        <v>136</v>
      </c>
      <c r="D22" s="50">
        <v>34</v>
      </c>
      <c r="E22" s="50">
        <v>623055</v>
      </c>
      <c r="F22" s="17">
        <v>0</v>
      </c>
    </row>
    <row r="23" spans="1:6" s="8" customFormat="1" ht="16.149999999999999" customHeight="1">
      <c r="A23" s="18" t="s">
        <v>90</v>
      </c>
      <c r="B23" s="50">
        <v>147</v>
      </c>
      <c r="C23" s="50">
        <v>102</v>
      </c>
      <c r="D23" s="50">
        <v>45</v>
      </c>
      <c r="E23" s="50">
        <v>1215879</v>
      </c>
      <c r="F23" s="17">
        <v>0</v>
      </c>
    </row>
    <row r="24" spans="1:6" s="8" customFormat="1" ht="16.149999999999999" customHeight="1">
      <c r="A24" s="18" t="s">
        <v>91</v>
      </c>
      <c r="B24" s="50">
        <v>273</v>
      </c>
      <c r="C24" s="50">
        <v>184</v>
      </c>
      <c r="D24" s="50">
        <v>89</v>
      </c>
      <c r="E24" s="50">
        <v>2588966</v>
      </c>
      <c r="F24" s="17">
        <v>0</v>
      </c>
    </row>
    <row r="25" spans="1:6" s="8" customFormat="1" ht="16.149999999999999" customHeight="1">
      <c r="A25" s="18" t="s">
        <v>92</v>
      </c>
      <c r="B25" s="50">
        <v>1230</v>
      </c>
      <c r="C25" s="50">
        <v>694</v>
      </c>
      <c r="D25" s="50">
        <v>536</v>
      </c>
      <c r="E25" s="50">
        <v>4837255</v>
      </c>
      <c r="F25" s="17">
        <v>0</v>
      </c>
    </row>
    <row r="26" spans="1:6" s="8" customFormat="1" ht="16.149999999999999" customHeight="1">
      <c r="A26" s="18" t="s">
        <v>103</v>
      </c>
      <c r="B26" s="50">
        <v>4281</v>
      </c>
      <c r="C26" s="50">
        <v>2179</v>
      </c>
      <c r="D26" s="50">
        <v>2102</v>
      </c>
      <c r="E26" s="50">
        <v>10636496</v>
      </c>
      <c r="F26" s="17">
        <v>0</v>
      </c>
    </row>
    <row r="27" spans="1:6" s="8" customFormat="1" ht="16.149999999999999" customHeight="1">
      <c r="A27" s="18" t="s">
        <v>93</v>
      </c>
      <c r="B27" s="50">
        <v>621</v>
      </c>
      <c r="C27" s="50">
        <v>433</v>
      </c>
      <c r="D27" s="50">
        <v>188</v>
      </c>
      <c r="E27" s="50">
        <v>3360530</v>
      </c>
      <c r="F27" s="17">
        <v>3</v>
      </c>
    </row>
    <row r="28" spans="1:6" s="8" customFormat="1" ht="16.149999999999999" customHeight="1">
      <c r="A28" s="18" t="s">
        <v>94</v>
      </c>
      <c r="B28" s="50">
        <v>850</v>
      </c>
      <c r="C28" s="50">
        <v>536</v>
      </c>
      <c r="D28" s="50">
        <v>314</v>
      </c>
      <c r="E28" s="50">
        <v>4287611</v>
      </c>
      <c r="F28" s="17">
        <v>0</v>
      </c>
    </row>
    <row r="29" spans="1:6" s="8" customFormat="1" ht="16.149999999999999" customHeight="1">
      <c r="A29" s="18" t="s">
        <v>95</v>
      </c>
      <c r="B29" s="50">
        <v>64</v>
      </c>
      <c r="C29" s="50">
        <v>40</v>
      </c>
      <c r="D29" s="50">
        <v>24</v>
      </c>
      <c r="E29" s="50">
        <v>806278</v>
      </c>
      <c r="F29" s="17">
        <v>0</v>
      </c>
    </row>
    <row r="30" spans="1:6" s="8" customFormat="1" ht="16.149999999999999" customHeight="1">
      <c r="A30" s="19" t="s">
        <v>116</v>
      </c>
      <c r="B30" s="51">
        <v>16</v>
      </c>
      <c r="C30" s="51">
        <v>12</v>
      </c>
      <c r="D30" s="51">
        <v>4</v>
      </c>
      <c r="E30" s="51">
        <v>414055</v>
      </c>
      <c r="F30" s="20">
        <v>0</v>
      </c>
    </row>
    <row r="31" spans="1:6" s="9" customFormat="1" ht="16.149999999999999" customHeight="1">
      <c r="A31" s="16"/>
      <c r="B31" s="50"/>
      <c r="C31" s="50"/>
      <c r="D31" s="50"/>
      <c r="E31" s="50"/>
      <c r="F31" s="17"/>
    </row>
    <row r="32" spans="1:6" s="44" customFormat="1" ht="16.149999999999999" customHeight="1">
      <c r="A32" s="101" t="s">
        <v>117</v>
      </c>
      <c r="B32" s="101"/>
      <c r="C32" s="101"/>
      <c r="D32" s="101"/>
      <c r="E32" s="101"/>
    </row>
    <row r="33" spans="1:6" s="44" customFormat="1" ht="16.149999999999999" customHeight="1">
      <c r="A33" s="76" t="s">
        <v>168</v>
      </c>
    </row>
    <row r="34" spans="1:6" s="12" customFormat="1" ht="16.149999999999999" customHeight="1">
      <c r="A34" s="13" t="s">
        <v>167</v>
      </c>
      <c r="B34" s="11"/>
      <c r="C34" s="11"/>
      <c r="D34" s="11"/>
      <c r="E34" s="11"/>
      <c r="F34" s="11"/>
    </row>
  </sheetData>
  <mergeCells count="9">
    <mergeCell ref="F5:F7"/>
    <mergeCell ref="B6:B7"/>
    <mergeCell ref="C6:C7"/>
    <mergeCell ref="D6:D7"/>
    <mergeCell ref="A32:E32"/>
    <mergeCell ref="A4:A7"/>
    <mergeCell ref="B5:D5"/>
    <mergeCell ref="E5:E7"/>
    <mergeCell ref="B4:F4"/>
  </mergeCells>
  <phoneticPr fontId="3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4"/>
  <sheetViews>
    <sheetView zoomScaleNormal="100" workbookViewId="0">
      <pane xSplit="1" ySplit="7" topLeftCell="B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4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22" t="s">
        <v>102</v>
      </c>
    </row>
    <row r="3" spans="1:6" s="25" customFormat="1" ht="12" customHeight="1">
      <c r="A3" s="24"/>
    </row>
    <row r="4" spans="1:6" s="26" customFormat="1" ht="30.95" customHeight="1">
      <c r="A4" s="102" t="s">
        <v>52</v>
      </c>
      <c r="B4" s="106" t="s">
        <v>56</v>
      </c>
      <c r="C4" s="107"/>
      <c r="D4" s="107"/>
      <c r="E4" s="107"/>
      <c r="F4" s="107"/>
    </row>
    <row r="5" spans="1:6" s="26" customFormat="1" ht="25.5" customHeight="1">
      <c r="A5" s="103"/>
      <c r="B5" s="116" t="s">
        <v>81</v>
      </c>
      <c r="C5" s="117"/>
      <c r="D5" s="118"/>
      <c r="E5" s="111" t="s">
        <v>59</v>
      </c>
      <c r="F5" s="108" t="s">
        <v>145</v>
      </c>
    </row>
    <row r="6" spans="1:6" s="26" customFormat="1" ht="18" customHeight="1">
      <c r="A6" s="103"/>
      <c r="B6" s="114" t="s">
        <v>119</v>
      </c>
      <c r="C6" s="114" t="s">
        <v>26</v>
      </c>
      <c r="D6" s="119" t="s">
        <v>27</v>
      </c>
      <c r="E6" s="112"/>
      <c r="F6" s="109"/>
    </row>
    <row r="7" spans="1:6" s="1" customFormat="1" ht="15" customHeight="1">
      <c r="A7" s="104"/>
      <c r="B7" s="115"/>
      <c r="C7" s="115"/>
      <c r="D7" s="120"/>
      <c r="E7" s="113"/>
      <c r="F7" s="110"/>
    </row>
    <row r="8" spans="1:6" s="8" customFormat="1" ht="15" customHeight="1">
      <c r="A8" s="33" t="s">
        <v>47</v>
      </c>
      <c r="B8" s="40">
        <v>40961</v>
      </c>
      <c r="C8" s="40">
        <v>24727</v>
      </c>
      <c r="D8" s="40">
        <v>16234</v>
      </c>
      <c r="E8" s="40">
        <v>246688235</v>
      </c>
      <c r="F8" s="40">
        <v>794</v>
      </c>
    </row>
    <row r="9" spans="1:6" s="8" customFormat="1" ht="15" customHeight="1">
      <c r="A9" s="27" t="s">
        <v>82</v>
      </c>
      <c r="B9" s="40">
        <v>2934</v>
      </c>
      <c r="C9" s="40">
        <v>1732</v>
      </c>
      <c r="D9" s="40">
        <v>1202</v>
      </c>
      <c r="E9" s="40">
        <v>27139943</v>
      </c>
      <c r="F9" s="40">
        <v>0</v>
      </c>
    </row>
    <row r="10" spans="1:6" s="8" customFormat="1" ht="15" customHeight="1">
      <c r="A10" s="27" t="s">
        <v>114</v>
      </c>
      <c r="B10" s="40">
        <v>4344</v>
      </c>
      <c r="C10" s="40">
        <v>2899</v>
      </c>
      <c r="D10" s="40">
        <v>1445</v>
      </c>
      <c r="E10" s="40">
        <v>16475296</v>
      </c>
      <c r="F10" s="40">
        <v>34</v>
      </c>
    </row>
    <row r="11" spans="1:6" s="8" customFormat="1" ht="15" customHeight="1">
      <c r="A11" s="27" t="s">
        <v>83</v>
      </c>
      <c r="B11" s="40">
        <v>3585</v>
      </c>
      <c r="C11" s="40">
        <v>2196</v>
      </c>
      <c r="D11" s="40">
        <v>1389</v>
      </c>
      <c r="E11" s="40">
        <v>21435404</v>
      </c>
      <c r="F11" s="40">
        <v>0</v>
      </c>
    </row>
    <row r="12" spans="1:6" s="8" customFormat="1" ht="15" customHeight="1">
      <c r="A12" s="27" t="s">
        <v>108</v>
      </c>
      <c r="B12" s="40">
        <v>3820</v>
      </c>
      <c r="C12" s="40">
        <v>2327</v>
      </c>
      <c r="D12" s="40">
        <v>1493</v>
      </c>
      <c r="E12" s="40">
        <v>23255571</v>
      </c>
      <c r="F12" s="40">
        <v>1</v>
      </c>
    </row>
    <row r="13" spans="1:6" s="8" customFormat="1" ht="15" customHeight="1">
      <c r="A13" s="27" t="s">
        <v>84</v>
      </c>
      <c r="B13" s="40">
        <v>5122</v>
      </c>
      <c r="C13" s="40">
        <v>3391</v>
      </c>
      <c r="D13" s="40">
        <v>1731</v>
      </c>
      <c r="E13" s="40">
        <v>22228672</v>
      </c>
      <c r="F13" s="40">
        <v>0</v>
      </c>
    </row>
    <row r="14" spans="1:6" s="8" customFormat="1" ht="15" customHeight="1">
      <c r="A14" s="18" t="s">
        <v>85</v>
      </c>
      <c r="B14" s="17">
        <v>963</v>
      </c>
      <c r="C14" s="17">
        <v>581</v>
      </c>
      <c r="D14" s="17">
        <v>382</v>
      </c>
      <c r="E14" s="17">
        <v>5250800</v>
      </c>
      <c r="F14" s="17">
        <v>0</v>
      </c>
    </row>
    <row r="15" spans="1:6" s="8" customFormat="1" ht="15" customHeight="1">
      <c r="A15" s="18" t="s">
        <v>100</v>
      </c>
      <c r="B15" s="17">
        <v>4321</v>
      </c>
      <c r="C15" s="17">
        <v>2231</v>
      </c>
      <c r="D15" s="17">
        <v>2090</v>
      </c>
      <c r="E15" s="17">
        <v>30852616</v>
      </c>
      <c r="F15" s="17">
        <v>0</v>
      </c>
    </row>
    <row r="16" spans="1:6" s="8" customFormat="1" ht="15" customHeight="1">
      <c r="A16" s="18" t="s">
        <v>86</v>
      </c>
      <c r="B16" s="17">
        <v>312</v>
      </c>
      <c r="C16" s="17">
        <v>182</v>
      </c>
      <c r="D16" s="17">
        <v>130</v>
      </c>
      <c r="E16" s="17">
        <v>3302689</v>
      </c>
      <c r="F16" s="17">
        <v>73</v>
      </c>
    </row>
    <row r="17" spans="1:6" s="8" customFormat="1" ht="15" customHeight="1">
      <c r="A17" s="18" t="s">
        <v>87</v>
      </c>
      <c r="B17" s="17">
        <v>3198</v>
      </c>
      <c r="C17" s="17">
        <v>1738</v>
      </c>
      <c r="D17" s="17">
        <v>1460</v>
      </c>
      <c r="E17" s="17">
        <v>23737241</v>
      </c>
      <c r="F17" s="17">
        <v>404</v>
      </c>
    </row>
    <row r="18" spans="1:6" s="8" customFormat="1" ht="15" customHeight="1">
      <c r="A18" s="18" t="s">
        <v>88</v>
      </c>
      <c r="B18" s="17">
        <v>2716</v>
      </c>
      <c r="C18" s="17">
        <v>1681</v>
      </c>
      <c r="D18" s="17">
        <v>1035</v>
      </c>
      <c r="E18" s="17">
        <v>20311820</v>
      </c>
      <c r="F18" s="17">
        <v>15</v>
      </c>
    </row>
    <row r="19" spans="1:6" s="8" customFormat="1" ht="15" customHeight="1">
      <c r="A19" s="18" t="s">
        <v>105</v>
      </c>
      <c r="B19" s="17">
        <v>1170</v>
      </c>
      <c r="C19" s="17">
        <v>695</v>
      </c>
      <c r="D19" s="17">
        <v>475</v>
      </c>
      <c r="E19" s="17">
        <v>8585576</v>
      </c>
      <c r="F19" s="17">
        <v>259</v>
      </c>
    </row>
    <row r="20" spans="1:6" s="8" customFormat="1" ht="15" customHeight="1">
      <c r="A20" s="18" t="s">
        <v>101</v>
      </c>
      <c r="B20" s="17">
        <v>1275</v>
      </c>
      <c r="C20" s="17">
        <v>871</v>
      </c>
      <c r="D20" s="17">
        <v>404</v>
      </c>
      <c r="E20" s="17">
        <v>15692146</v>
      </c>
      <c r="F20" s="17">
        <v>1</v>
      </c>
    </row>
    <row r="21" spans="1:6" s="8" customFormat="1" ht="15" customHeight="1">
      <c r="A21" s="18" t="s">
        <v>115</v>
      </c>
      <c r="B21" s="17">
        <v>150</v>
      </c>
      <c r="C21" s="17">
        <v>95</v>
      </c>
      <c r="D21" s="17">
        <v>55</v>
      </c>
      <c r="E21" s="17">
        <v>1381632</v>
      </c>
      <c r="F21" s="17">
        <v>0</v>
      </c>
    </row>
    <row r="22" spans="1:6" s="8" customFormat="1" ht="15" customHeight="1">
      <c r="A22" s="18" t="s">
        <v>89</v>
      </c>
      <c r="B22" s="17">
        <v>219</v>
      </c>
      <c r="C22" s="17">
        <v>145</v>
      </c>
      <c r="D22" s="17">
        <v>74</v>
      </c>
      <c r="E22" s="17">
        <v>734175</v>
      </c>
      <c r="F22" s="17">
        <v>0</v>
      </c>
    </row>
    <row r="23" spans="1:6" s="8" customFormat="1" ht="15" customHeight="1">
      <c r="A23" s="18" t="s">
        <v>90</v>
      </c>
      <c r="B23" s="17">
        <v>180</v>
      </c>
      <c r="C23" s="17">
        <v>113</v>
      </c>
      <c r="D23" s="17">
        <v>67</v>
      </c>
      <c r="E23" s="17">
        <v>1562874</v>
      </c>
      <c r="F23" s="17">
        <v>0</v>
      </c>
    </row>
    <row r="24" spans="1:6" s="8" customFormat="1" ht="15" customHeight="1">
      <c r="A24" s="18" t="s">
        <v>91</v>
      </c>
      <c r="B24" s="17">
        <v>308</v>
      </c>
      <c r="C24" s="17">
        <v>225</v>
      </c>
      <c r="D24" s="17">
        <v>83</v>
      </c>
      <c r="E24" s="17">
        <v>3008120</v>
      </c>
      <c r="F24" s="17">
        <v>0</v>
      </c>
    </row>
    <row r="25" spans="1:6" s="8" customFormat="1" ht="15" customHeight="1">
      <c r="A25" s="18" t="s">
        <v>92</v>
      </c>
      <c r="B25" s="17">
        <v>1078</v>
      </c>
      <c r="C25" s="17">
        <v>619</v>
      </c>
      <c r="D25" s="17">
        <v>459</v>
      </c>
      <c r="E25" s="17">
        <v>4163798</v>
      </c>
      <c r="F25" s="17">
        <v>0</v>
      </c>
    </row>
    <row r="26" spans="1:6" s="8" customFormat="1" ht="15" customHeight="1">
      <c r="A26" s="18" t="s">
        <v>103</v>
      </c>
      <c r="B26" s="17">
        <v>3832</v>
      </c>
      <c r="C26" s="17">
        <v>2048</v>
      </c>
      <c r="D26" s="17">
        <v>1784</v>
      </c>
      <c r="E26" s="17">
        <v>8974072</v>
      </c>
      <c r="F26" s="17">
        <v>7</v>
      </c>
    </row>
    <row r="27" spans="1:6" s="8" customFormat="1" ht="15" customHeight="1">
      <c r="A27" s="18" t="s">
        <v>93</v>
      </c>
      <c r="B27" s="17">
        <v>496</v>
      </c>
      <c r="C27" s="17">
        <v>354</v>
      </c>
      <c r="D27" s="17">
        <v>142</v>
      </c>
      <c r="E27" s="17">
        <v>2606617</v>
      </c>
      <c r="F27" s="17">
        <v>0</v>
      </c>
    </row>
    <row r="28" spans="1:6" s="8" customFormat="1" ht="15" customHeight="1">
      <c r="A28" s="18" t="s">
        <v>94</v>
      </c>
      <c r="B28" s="17">
        <v>795</v>
      </c>
      <c r="C28" s="17">
        <v>517</v>
      </c>
      <c r="D28" s="17">
        <v>278</v>
      </c>
      <c r="E28" s="17">
        <v>3785235</v>
      </c>
      <c r="F28" s="17">
        <v>0</v>
      </c>
    </row>
    <row r="29" spans="1:6" s="8" customFormat="1" ht="15" customHeight="1">
      <c r="A29" s="18" t="s">
        <v>95</v>
      </c>
      <c r="B29" s="17">
        <v>133</v>
      </c>
      <c r="C29" s="17">
        <v>82</v>
      </c>
      <c r="D29" s="17">
        <v>51</v>
      </c>
      <c r="E29" s="17">
        <v>1966113</v>
      </c>
      <c r="F29" s="17">
        <v>0</v>
      </c>
    </row>
    <row r="30" spans="1:6" s="8" customFormat="1" ht="15" customHeight="1">
      <c r="A30" s="19" t="s">
        <v>116</v>
      </c>
      <c r="B30" s="20">
        <v>10</v>
      </c>
      <c r="C30" s="20">
        <v>5</v>
      </c>
      <c r="D30" s="20">
        <v>5</v>
      </c>
      <c r="E30" s="20">
        <v>237825</v>
      </c>
      <c r="F30" s="20">
        <v>0</v>
      </c>
    </row>
    <row r="31" spans="1:6" ht="11.1" customHeight="1">
      <c r="A31" s="105" t="s">
        <v>117</v>
      </c>
      <c r="B31" s="105"/>
      <c r="C31" s="105"/>
      <c r="D31" s="105"/>
      <c r="E31" s="105"/>
    </row>
    <row r="32" spans="1:6" ht="26.25" customHeight="1">
      <c r="A32" s="74" t="s">
        <v>146</v>
      </c>
    </row>
    <row r="33" spans="1:6" s="10" customFormat="1">
      <c r="A33" s="76" t="s">
        <v>168</v>
      </c>
      <c r="B33" s="28"/>
      <c r="C33" s="28"/>
      <c r="D33" s="28"/>
      <c r="E33" s="28"/>
      <c r="F33" s="28"/>
    </row>
    <row r="34" spans="1:6">
      <c r="A34" s="6" t="s">
        <v>167</v>
      </c>
    </row>
  </sheetData>
  <mergeCells count="9">
    <mergeCell ref="A4:A7"/>
    <mergeCell ref="A31:E31"/>
    <mergeCell ref="B4:F4"/>
    <mergeCell ref="F5:F7"/>
    <mergeCell ref="E5:E7"/>
    <mergeCell ref="B6:B7"/>
    <mergeCell ref="B5:D5"/>
    <mergeCell ref="C6:C7"/>
    <mergeCell ref="D6:D7"/>
  </mergeCells>
  <phoneticPr fontId="3" type="noConversion"/>
  <printOptions horizontalCentered="1"/>
  <pageMargins left="0.39370078740157483" right="0.39370078740157483" top="0.59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4"/>
  <sheetViews>
    <sheetView zoomScaleNormal="100" workbookViewId="0">
      <pane xSplit="1" ySplit="7" topLeftCell="B8" activePane="bottomRight" state="frozen"/>
      <selection activeCell="L17" sqref="L17"/>
      <selection pane="topRight" activeCell="L17" sqref="L17"/>
      <selection pane="bottomLeft" activeCell="L17" sqref="L17"/>
      <selection pane="bottomRight" activeCell="L17" sqref="L17"/>
    </sheetView>
  </sheetViews>
  <sheetFormatPr defaultColWidth="9.33203125" defaultRowHeight="12"/>
  <cols>
    <col min="1" max="1" width="14.1640625" style="6" customWidth="1"/>
    <col min="2" max="6" width="18.6640625" style="6" customWidth="1"/>
    <col min="7" max="16384" width="9.33203125" style="6"/>
  </cols>
  <sheetData>
    <row r="1" spans="1:6" s="21" customFormat="1" ht="24.75" customHeight="1">
      <c r="A1" s="21" t="s">
        <v>166</v>
      </c>
    </row>
    <row r="2" spans="1:6" s="23" customFormat="1" ht="16.5" customHeight="1">
      <c r="A2" s="22" t="s">
        <v>99</v>
      </c>
    </row>
    <row r="3" spans="1:6" s="25" customFormat="1" ht="12" customHeight="1">
      <c r="A3" s="24"/>
    </row>
    <row r="4" spans="1:6" s="26" customFormat="1" ht="30.95" customHeight="1">
      <c r="A4" s="102" t="s">
        <v>129</v>
      </c>
      <c r="B4" s="106" t="s">
        <v>130</v>
      </c>
      <c r="C4" s="107"/>
      <c r="D4" s="107"/>
      <c r="E4" s="107"/>
      <c r="F4" s="107"/>
    </row>
    <row r="5" spans="1:6" s="26" customFormat="1" ht="25.5" customHeight="1">
      <c r="A5" s="103"/>
      <c r="B5" s="116" t="s">
        <v>81</v>
      </c>
      <c r="C5" s="117"/>
      <c r="D5" s="118"/>
      <c r="E5" s="111" t="s">
        <v>59</v>
      </c>
      <c r="F5" s="108" t="s">
        <v>145</v>
      </c>
    </row>
    <row r="6" spans="1:6" s="26" customFormat="1" ht="18" customHeight="1">
      <c r="A6" s="103"/>
      <c r="B6" s="114" t="s">
        <v>119</v>
      </c>
      <c r="C6" s="114" t="s">
        <v>26</v>
      </c>
      <c r="D6" s="119" t="s">
        <v>27</v>
      </c>
      <c r="E6" s="112"/>
      <c r="F6" s="109"/>
    </row>
    <row r="7" spans="1:6" s="1" customFormat="1" ht="15" customHeight="1">
      <c r="A7" s="104"/>
      <c r="B7" s="115"/>
      <c r="C7" s="115"/>
      <c r="D7" s="120"/>
      <c r="E7" s="113"/>
      <c r="F7" s="110"/>
    </row>
    <row r="8" spans="1:6" s="8" customFormat="1" ht="15" customHeight="1">
      <c r="A8" s="33" t="s">
        <v>47</v>
      </c>
      <c r="B8" s="40">
        <v>46978</v>
      </c>
      <c r="C8" s="40">
        <v>28426</v>
      </c>
      <c r="D8" s="40">
        <v>18552</v>
      </c>
      <c r="E8" s="40">
        <v>269103281</v>
      </c>
      <c r="F8" s="40">
        <v>781</v>
      </c>
    </row>
    <row r="9" spans="1:6" s="8" customFormat="1" ht="15" customHeight="1">
      <c r="A9" s="27" t="s">
        <v>82</v>
      </c>
      <c r="B9" s="40">
        <v>3501</v>
      </c>
      <c r="C9" s="40">
        <v>2100</v>
      </c>
      <c r="D9" s="40">
        <v>1401</v>
      </c>
      <c r="E9" s="40">
        <v>30459370</v>
      </c>
      <c r="F9" s="40">
        <v>0</v>
      </c>
    </row>
    <row r="10" spans="1:6" s="8" customFormat="1" ht="15" customHeight="1">
      <c r="A10" s="27" t="s">
        <v>114</v>
      </c>
      <c r="B10" s="40">
        <v>5279</v>
      </c>
      <c r="C10" s="40">
        <v>3453</v>
      </c>
      <c r="D10" s="40">
        <v>1826</v>
      </c>
      <c r="E10" s="40">
        <v>20994436</v>
      </c>
      <c r="F10" s="40">
        <v>28</v>
      </c>
    </row>
    <row r="11" spans="1:6" s="8" customFormat="1" ht="15" customHeight="1">
      <c r="A11" s="27" t="s">
        <v>83</v>
      </c>
      <c r="B11" s="40">
        <v>4280</v>
      </c>
      <c r="C11" s="40">
        <v>2676</v>
      </c>
      <c r="D11" s="40">
        <v>1604</v>
      </c>
      <c r="E11" s="40">
        <v>24914821</v>
      </c>
      <c r="F11" s="40">
        <v>0</v>
      </c>
    </row>
    <row r="12" spans="1:6" s="8" customFormat="1" ht="15" customHeight="1">
      <c r="A12" s="27" t="s">
        <v>108</v>
      </c>
      <c r="B12" s="40">
        <v>4668</v>
      </c>
      <c r="C12" s="40">
        <v>2862</v>
      </c>
      <c r="D12" s="40">
        <v>1806</v>
      </c>
      <c r="E12" s="40">
        <v>29350056</v>
      </c>
      <c r="F12" s="40">
        <v>0</v>
      </c>
    </row>
    <row r="13" spans="1:6" s="8" customFormat="1" ht="15" customHeight="1">
      <c r="A13" s="27" t="s">
        <v>84</v>
      </c>
      <c r="B13" s="40">
        <v>6271</v>
      </c>
      <c r="C13" s="40">
        <v>4363</v>
      </c>
      <c r="D13" s="40">
        <v>1908</v>
      </c>
      <c r="E13" s="40">
        <v>24737630</v>
      </c>
      <c r="F13" s="40">
        <v>0</v>
      </c>
    </row>
    <row r="14" spans="1:6" s="8" customFormat="1" ht="15" customHeight="1">
      <c r="A14" s="18" t="s">
        <v>85</v>
      </c>
      <c r="B14" s="17">
        <v>1069</v>
      </c>
      <c r="C14" s="17">
        <v>595</v>
      </c>
      <c r="D14" s="17">
        <v>474</v>
      </c>
      <c r="E14" s="17">
        <v>5206500</v>
      </c>
      <c r="F14" s="17">
        <v>3</v>
      </c>
    </row>
    <row r="15" spans="1:6" s="8" customFormat="1" ht="15" customHeight="1">
      <c r="A15" s="18" t="s">
        <v>100</v>
      </c>
      <c r="B15" s="17">
        <v>5154</v>
      </c>
      <c r="C15" s="17">
        <v>2485</v>
      </c>
      <c r="D15" s="17">
        <v>2669</v>
      </c>
      <c r="E15" s="17">
        <v>35723815</v>
      </c>
      <c r="F15" s="17">
        <v>0</v>
      </c>
    </row>
    <row r="16" spans="1:6" s="8" customFormat="1" ht="15" customHeight="1">
      <c r="A16" s="18" t="s">
        <v>86</v>
      </c>
      <c r="B16" s="17">
        <v>305</v>
      </c>
      <c r="C16" s="17">
        <v>177</v>
      </c>
      <c r="D16" s="17">
        <v>128</v>
      </c>
      <c r="E16" s="17">
        <v>2962762</v>
      </c>
      <c r="F16" s="17">
        <v>67</v>
      </c>
    </row>
    <row r="17" spans="1:6" s="8" customFormat="1" ht="15" customHeight="1">
      <c r="A17" s="18" t="s">
        <v>87</v>
      </c>
      <c r="B17" s="17">
        <v>3222</v>
      </c>
      <c r="C17" s="17">
        <v>1854</v>
      </c>
      <c r="D17" s="17">
        <v>1368</v>
      </c>
      <c r="E17" s="17">
        <v>22374759</v>
      </c>
      <c r="F17" s="17">
        <v>396</v>
      </c>
    </row>
    <row r="18" spans="1:6" s="8" customFormat="1" ht="15" customHeight="1">
      <c r="A18" s="18" t="s">
        <v>88</v>
      </c>
      <c r="B18" s="17">
        <v>3336</v>
      </c>
      <c r="C18" s="17">
        <v>2051</v>
      </c>
      <c r="D18" s="17">
        <v>1285</v>
      </c>
      <c r="E18" s="17">
        <v>20351298</v>
      </c>
      <c r="F18" s="17">
        <v>17</v>
      </c>
    </row>
    <row r="19" spans="1:6" s="8" customFormat="1" ht="15" customHeight="1">
      <c r="A19" s="18" t="s">
        <v>105</v>
      </c>
      <c r="B19" s="17">
        <v>1280</v>
      </c>
      <c r="C19" s="17">
        <v>797</v>
      </c>
      <c r="D19" s="17">
        <v>483</v>
      </c>
      <c r="E19" s="17">
        <v>10163200</v>
      </c>
      <c r="F19" s="17">
        <v>259</v>
      </c>
    </row>
    <row r="20" spans="1:6" s="8" customFormat="1" ht="15" customHeight="1">
      <c r="A20" s="18" t="s">
        <v>101</v>
      </c>
      <c r="B20" s="17">
        <v>1201</v>
      </c>
      <c r="C20" s="17">
        <v>769</v>
      </c>
      <c r="D20" s="17">
        <v>432</v>
      </c>
      <c r="E20" s="17">
        <v>15013921</v>
      </c>
      <c r="F20" s="17">
        <v>0</v>
      </c>
    </row>
    <row r="21" spans="1:6" s="8" customFormat="1" ht="15" customHeight="1">
      <c r="A21" s="18" t="s">
        <v>115</v>
      </c>
      <c r="B21" s="17">
        <v>159</v>
      </c>
      <c r="C21" s="17">
        <v>109</v>
      </c>
      <c r="D21" s="17">
        <v>50</v>
      </c>
      <c r="E21" s="17">
        <v>1588965</v>
      </c>
      <c r="F21" s="17">
        <v>0</v>
      </c>
    </row>
    <row r="22" spans="1:6" s="8" customFormat="1" ht="15" customHeight="1">
      <c r="A22" s="18" t="s">
        <v>89</v>
      </c>
      <c r="B22" s="17">
        <v>466</v>
      </c>
      <c r="C22" s="17">
        <v>279</v>
      </c>
      <c r="D22" s="17">
        <v>187</v>
      </c>
      <c r="E22" s="17">
        <v>1259466</v>
      </c>
      <c r="F22" s="17">
        <v>0</v>
      </c>
    </row>
    <row r="23" spans="1:6" s="8" customFormat="1" ht="15" customHeight="1">
      <c r="A23" s="18" t="s">
        <v>90</v>
      </c>
      <c r="B23" s="17">
        <v>169</v>
      </c>
      <c r="C23" s="17">
        <v>112</v>
      </c>
      <c r="D23" s="17">
        <v>57</v>
      </c>
      <c r="E23" s="17">
        <v>1383332</v>
      </c>
      <c r="F23" s="17">
        <v>0</v>
      </c>
    </row>
    <row r="24" spans="1:6" s="8" customFormat="1" ht="15" customHeight="1">
      <c r="A24" s="18" t="s">
        <v>91</v>
      </c>
      <c r="B24" s="17">
        <v>220</v>
      </c>
      <c r="C24" s="17">
        <v>159</v>
      </c>
      <c r="D24" s="17">
        <v>61</v>
      </c>
      <c r="E24" s="17">
        <v>1935975</v>
      </c>
      <c r="F24" s="17">
        <v>0</v>
      </c>
    </row>
    <row r="25" spans="1:6" s="8" customFormat="1" ht="15" customHeight="1">
      <c r="A25" s="18" t="s">
        <v>92</v>
      </c>
      <c r="B25" s="17">
        <v>992</v>
      </c>
      <c r="C25" s="17">
        <v>587</v>
      </c>
      <c r="D25" s="17">
        <v>405</v>
      </c>
      <c r="E25" s="17">
        <v>4033899</v>
      </c>
      <c r="F25" s="17">
        <v>0</v>
      </c>
    </row>
    <row r="26" spans="1:6" s="8" customFormat="1" ht="15" customHeight="1">
      <c r="A26" s="18" t="s">
        <v>103</v>
      </c>
      <c r="B26" s="17">
        <v>4019</v>
      </c>
      <c r="C26" s="17">
        <v>2072</v>
      </c>
      <c r="D26" s="17">
        <v>1947</v>
      </c>
      <c r="E26" s="17">
        <v>9065105</v>
      </c>
      <c r="F26" s="17">
        <v>11</v>
      </c>
    </row>
    <row r="27" spans="1:6" s="8" customFormat="1" ht="15" customHeight="1">
      <c r="A27" s="18" t="s">
        <v>93</v>
      </c>
      <c r="B27" s="17">
        <v>469</v>
      </c>
      <c r="C27" s="17">
        <v>318</v>
      </c>
      <c r="D27" s="17">
        <v>151</v>
      </c>
      <c r="E27" s="17">
        <v>2491420</v>
      </c>
      <c r="F27" s="17">
        <v>0</v>
      </c>
    </row>
    <row r="28" spans="1:6" s="8" customFormat="1" ht="15" customHeight="1">
      <c r="A28" s="18" t="s">
        <v>94</v>
      </c>
      <c r="B28" s="17">
        <v>806</v>
      </c>
      <c r="C28" s="17">
        <v>518</v>
      </c>
      <c r="D28" s="17">
        <v>288</v>
      </c>
      <c r="E28" s="17">
        <v>3778415</v>
      </c>
      <c r="F28" s="17">
        <v>0</v>
      </c>
    </row>
    <row r="29" spans="1:6" s="8" customFormat="1" ht="15" customHeight="1">
      <c r="A29" s="18" t="s">
        <v>95</v>
      </c>
      <c r="B29" s="17">
        <v>104</v>
      </c>
      <c r="C29" s="17">
        <v>83</v>
      </c>
      <c r="D29" s="17">
        <v>21</v>
      </c>
      <c r="E29" s="17">
        <v>1165936</v>
      </c>
      <c r="F29" s="17">
        <v>0</v>
      </c>
    </row>
    <row r="30" spans="1:6" s="8" customFormat="1" ht="15" customHeight="1">
      <c r="A30" s="19" t="s">
        <v>116</v>
      </c>
      <c r="B30" s="20">
        <v>8</v>
      </c>
      <c r="C30" s="20">
        <v>7</v>
      </c>
      <c r="D30" s="20">
        <v>1</v>
      </c>
      <c r="E30" s="20">
        <v>148200</v>
      </c>
      <c r="F30" s="20">
        <v>0</v>
      </c>
    </row>
    <row r="31" spans="1:6" ht="12.75" customHeight="1">
      <c r="A31" s="105" t="s">
        <v>117</v>
      </c>
      <c r="B31" s="105"/>
      <c r="C31" s="105"/>
      <c r="D31" s="105"/>
      <c r="E31" s="105"/>
    </row>
    <row r="32" spans="1:6" ht="26.25" customHeight="1">
      <c r="A32" s="74" t="s">
        <v>146</v>
      </c>
    </row>
    <row r="33" spans="1:6" s="10" customFormat="1">
      <c r="A33" s="76" t="s">
        <v>168</v>
      </c>
      <c r="B33" s="28"/>
      <c r="C33" s="28"/>
      <c r="D33" s="28"/>
      <c r="E33" s="28"/>
      <c r="F33" s="28"/>
    </row>
    <row r="34" spans="1:6">
      <c r="A34" s="6" t="s">
        <v>167</v>
      </c>
    </row>
  </sheetData>
  <mergeCells count="9">
    <mergeCell ref="A31:E31"/>
    <mergeCell ref="A4:A7"/>
    <mergeCell ref="B5:D5"/>
    <mergeCell ref="B4:F4"/>
    <mergeCell ref="E5:E7"/>
    <mergeCell ref="F5:F7"/>
    <mergeCell ref="C6:C7"/>
    <mergeCell ref="D6:D7"/>
    <mergeCell ref="B6:B7"/>
  </mergeCells>
  <phoneticPr fontId="2" type="noConversion"/>
  <conditionalFormatting sqref="B32:F32">
    <cfRule type="cellIs" dxfId="17" priority="1" stopIfTrue="1" operator="notEqual">
      <formula>0</formula>
    </cfRule>
  </conditionalFormatting>
  <printOptions horizontalCentered="1"/>
  <pageMargins left="0.39370078740157483" right="0.39370078740157483" top="0.59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0"/>
  <sheetViews>
    <sheetView zoomScaleNormal="100" workbookViewId="0">
      <pane xSplit="1" ySplit="7" topLeftCell="B8" activePane="bottomRight" state="frozen"/>
      <selection activeCell="L17" sqref="L17"/>
      <selection pane="topRight" activeCell="L17" sqref="L17"/>
      <selection pane="bottomLeft" activeCell="L17" sqref="L17"/>
      <selection pane="bottomRight" activeCell="B4" sqref="B4:E7"/>
    </sheetView>
  </sheetViews>
  <sheetFormatPr defaultColWidth="9.33203125" defaultRowHeight="12"/>
  <cols>
    <col min="1" max="1" width="14.1640625" style="6" customWidth="1"/>
    <col min="2" max="5" width="19.1640625" style="6" customWidth="1"/>
    <col min="6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80</v>
      </c>
    </row>
    <row r="3" spans="1:5" s="23" customFormat="1" ht="16.5" customHeight="1">
      <c r="A3" s="32"/>
    </row>
    <row r="4" spans="1:5" s="26" customFormat="1" ht="30.95" customHeight="1">
      <c r="A4" s="102" t="s">
        <v>129</v>
      </c>
      <c r="B4" s="106" t="s">
        <v>130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119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s="8" customFormat="1" ht="15" customHeight="1">
      <c r="A8" s="33" t="s">
        <v>47</v>
      </c>
      <c r="B8" s="40">
        <v>45418</v>
      </c>
      <c r="C8" s="40">
        <v>27373</v>
      </c>
      <c r="D8" s="40">
        <v>18045</v>
      </c>
      <c r="E8" s="40">
        <v>274228292</v>
      </c>
    </row>
    <row r="9" spans="1:5" s="8" customFormat="1" ht="15" customHeight="1">
      <c r="A9" s="27" t="s">
        <v>131</v>
      </c>
      <c r="B9" s="40">
        <v>4870</v>
      </c>
      <c r="C9" s="40">
        <v>2840</v>
      </c>
      <c r="D9" s="40">
        <v>2030</v>
      </c>
      <c r="E9" s="40">
        <v>66351406</v>
      </c>
    </row>
    <row r="10" spans="1:5" s="8" customFormat="1" ht="15" customHeight="1">
      <c r="A10" s="27" t="s">
        <v>132</v>
      </c>
      <c r="B10" s="40">
        <v>4560</v>
      </c>
      <c r="C10" s="40">
        <v>3081</v>
      </c>
      <c r="D10" s="40">
        <v>1479</v>
      </c>
      <c r="E10" s="40">
        <v>15921099</v>
      </c>
    </row>
    <row r="11" spans="1:5" s="8" customFormat="1" ht="15" customHeight="1">
      <c r="A11" s="27" t="s">
        <v>133</v>
      </c>
      <c r="B11" s="40">
        <v>4428</v>
      </c>
      <c r="C11" s="40">
        <v>2658</v>
      </c>
      <c r="D11" s="40">
        <v>1770</v>
      </c>
      <c r="E11" s="40">
        <v>25757890</v>
      </c>
    </row>
    <row r="12" spans="1:5" s="8" customFormat="1" ht="15" customHeight="1">
      <c r="A12" s="27" t="s">
        <v>134</v>
      </c>
      <c r="B12" s="40">
        <v>4524</v>
      </c>
      <c r="C12" s="40">
        <v>2654</v>
      </c>
      <c r="D12" s="40">
        <v>1870</v>
      </c>
      <c r="E12" s="40">
        <v>26150850</v>
      </c>
    </row>
    <row r="13" spans="1:5" s="8" customFormat="1" ht="15" customHeight="1">
      <c r="A13" s="27" t="s">
        <v>135</v>
      </c>
      <c r="B13" s="40">
        <v>6481</v>
      </c>
      <c r="C13" s="40">
        <v>4432</v>
      </c>
      <c r="D13" s="40">
        <v>2049</v>
      </c>
      <c r="E13" s="40">
        <v>27199851</v>
      </c>
    </row>
    <row r="14" spans="1:5" s="8" customFormat="1" ht="15" customHeight="1">
      <c r="A14" s="18" t="s">
        <v>136</v>
      </c>
      <c r="B14" s="17">
        <v>912</v>
      </c>
      <c r="C14" s="17">
        <v>538</v>
      </c>
      <c r="D14" s="17">
        <v>374</v>
      </c>
      <c r="E14" s="17">
        <v>3990700</v>
      </c>
    </row>
    <row r="15" spans="1:5" s="8" customFormat="1" ht="15" customHeight="1">
      <c r="A15" s="18" t="s">
        <v>137</v>
      </c>
      <c r="B15" s="17">
        <v>4598</v>
      </c>
      <c r="C15" s="17">
        <v>2322</v>
      </c>
      <c r="D15" s="17">
        <v>2276</v>
      </c>
      <c r="E15" s="17">
        <v>26840442</v>
      </c>
    </row>
    <row r="16" spans="1:5" s="8" customFormat="1" ht="15" customHeight="1">
      <c r="A16" s="18" t="s">
        <v>138</v>
      </c>
      <c r="B16" s="17">
        <v>314</v>
      </c>
      <c r="C16" s="17">
        <v>177</v>
      </c>
      <c r="D16" s="17">
        <v>137</v>
      </c>
      <c r="E16" s="17">
        <v>3323223</v>
      </c>
    </row>
    <row r="17" spans="1:5" s="8" customFormat="1" ht="15" customHeight="1">
      <c r="A17" s="18" t="s">
        <v>139</v>
      </c>
      <c r="B17" s="17">
        <v>1357</v>
      </c>
      <c r="C17" s="17">
        <v>786</v>
      </c>
      <c r="D17" s="17">
        <v>571</v>
      </c>
      <c r="E17" s="17">
        <v>10612344</v>
      </c>
    </row>
    <row r="18" spans="1:5" s="8" customFormat="1" ht="15" customHeight="1">
      <c r="A18" s="18" t="s">
        <v>140</v>
      </c>
      <c r="B18" s="17">
        <v>2388</v>
      </c>
      <c r="C18" s="17">
        <v>1496</v>
      </c>
      <c r="D18" s="17">
        <v>892</v>
      </c>
      <c r="E18" s="17">
        <v>13662638</v>
      </c>
    </row>
    <row r="19" spans="1:5" s="8" customFormat="1" ht="15" customHeight="1">
      <c r="A19" s="18" t="s">
        <v>141</v>
      </c>
      <c r="B19" s="17">
        <v>1199</v>
      </c>
      <c r="C19" s="17">
        <v>745</v>
      </c>
      <c r="D19" s="17">
        <v>454</v>
      </c>
      <c r="E19" s="17">
        <v>9640500</v>
      </c>
    </row>
    <row r="20" spans="1:5" s="8" customFormat="1" ht="15" customHeight="1">
      <c r="A20" s="18" t="s">
        <v>142</v>
      </c>
      <c r="B20" s="17">
        <v>1201</v>
      </c>
      <c r="C20" s="17">
        <v>796</v>
      </c>
      <c r="D20" s="17">
        <v>405</v>
      </c>
      <c r="E20" s="17">
        <v>16164979</v>
      </c>
    </row>
    <row r="21" spans="1:5" s="8" customFormat="1" ht="15" customHeight="1">
      <c r="A21" s="18" t="s">
        <v>143</v>
      </c>
      <c r="B21" s="17">
        <v>115</v>
      </c>
      <c r="C21" s="17">
        <v>92</v>
      </c>
      <c r="D21" s="17">
        <v>23</v>
      </c>
      <c r="E21" s="17">
        <v>1160844</v>
      </c>
    </row>
    <row r="22" spans="1:5" s="8" customFormat="1" ht="15" customHeight="1">
      <c r="A22" s="18" t="s">
        <v>144</v>
      </c>
      <c r="B22" s="17">
        <v>511</v>
      </c>
      <c r="C22" s="17">
        <v>316</v>
      </c>
      <c r="D22" s="17">
        <v>195</v>
      </c>
      <c r="E22" s="17">
        <v>1650721</v>
      </c>
    </row>
    <row r="23" spans="1:5" s="8" customFormat="1" ht="15" customHeight="1">
      <c r="A23" s="18" t="s">
        <v>147</v>
      </c>
      <c r="B23" s="17">
        <v>178</v>
      </c>
      <c r="C23" s="17">
        <v>124</v>
      </c>
      <c r="D23" s="17">
        <v>54</v>
      </c>
      <c r="E23" s="17">
        <v>2279887</v>
      </c>
    </row>
    <row r="24" spans="1:5" s="8" customFormat="1" ht="15" customHeight="1">
      <c r="A24" s="18" t="s">
        <v>148</v>
      </c>
      <c r="B24" s="17">
        <v>287</v>
      </c>
      <c r="C24" s="17">
        <v>219</v>
      </c>
      <c r="D24" s="17">
        <v>68</v>
      </c>
      <c r="E24" s="17">
        <v>1992171</v>
      </c>
    </row>
    <row r="25" spans="1:5" s="8" customFormat="1" ht="15" customHeight="1">
      <c r="A25" s="18" t="s">
        <v>149</v>
      </c>
      <c r="B25" s="17">
        <v>1039</v>
      </c>
      <c r="C25" s="17">
        <v>568</v>
      </c>
      <c r="D25" s="17">
        <v>471</v>
      </c>
      <c r="E25" s="17">
        <v>4210899</v>
      </c>
    </row>
    <row r="26" spans="1:5" s="8" customFormat="1" ht="15" customHeight="1">
      <c r="A26" s="18" t="s">
        <v>150</v>
      </c>
      <c r="B26" s="17">
        <v>5421</v>
      </c>
      <c r="C26" s="17">
        <v>2823</v>
      </c>
      <c r="D26" s="17">
        <v>2598</v>
      </c>
      <c r="E26" s="17">
        <v>11587705</v>
      </c>
    </row>
    <row r="27" spans="1:5" s="8" customFormat="1" ht="15" customHeight="1">
      <c r="A27" s="18" t="s">
        <v>151</v>
      </c>
      <c r="B27" s="17">
        <v>247</v>
      </c>
      <c r="C27" s="17">
        <v>178</v>
      </c>
      <c r="D27" s="17">
        <v>69</v>
      </c>
      <c r="E27" s="17">
        <v>1307125</v>
      </c>
    </row>
    <row r="28" spans="1:5" s="8" customFormat="1" ht="15" customHeight="1">
      <c r="A28" s="18" t="s">
        <v>152</v>
      </c>
      <c r="B28" s="17">
        <v>676</v>
      </c>
      <c r="C28" s="17">
        <v>454</v>
      </c>
      <c r="D28" s="17">
        <v>222</v>
      </c>
      <c r="E28" s="17">
        <v>3014703</v>
      </c>
    </row>
    <row r="29" spans="1:5" s="8" customFormat="1" ht="15" customHeight="1">
      <c r="A29" s="18" t="s">
        <v>153</v>
      </c>
      <c r="B29" s="17">
        <v>103</v>
      </c>
      <c r="C29" s="17">
        <v>65</v>
      </c>
      <c r="D29" s="17">
        <v>38</v>
      </c>
      <c r="E29" s="17">
        <v>1261927</v>
      </c>
    </row>
    <row r="30" spans="1:5" s="8" customFormat="1" ht="15" customHeight="1">
      <c r="A30" s="19" t="s">
        <v>154</v>
      </c>
      <c r="B30" s="20">
        <v>9</v>
      </c>
      <c r="C30" s="20">
        <v>9</v>
      </c>
      <c r="D30" s="20">
        <v>0</v>
      </c>
      <c r="E30" s="20">
        <v>146388</v>
      </c>
    </row>
    <row r="31" spans="1:5" s="9" customFormat="1" ht="15" customHeight="1">
      <c r="A31" s="37" t="s">
        <v>155</v>
      </c>
      <c r="B31" s="37"/>
      <c r="C31" s="37"/>
      <c r="D31" s="37"/>
      <c r="E31" s="37"/>
    </row>
    <row r="32" spans="1:5">
      <c r="A32" s="7"/>
      <c r="B32" s="38"/>
      <c r="C32" s="38"/>
      <c r="D32" s="38"/>
      <c r="E32" s="38"/>
    </row>
    <row r="33" spans="1:5" ht="12.75" hidden="1" customHeight="1">
      <c r="A33" s="6" t="s">
        <v>156</v>
      </c>
      <c r="B33" s="39" t="e">
        <f>B8-SUM(B9:B13)-#REF!</f>
        <v>#REF!</v>
      </c>
      <c r="C33" s="39" t="e">
        <f>C8-SUM(C9:C13)-#REF!</f>
        <v>#REF!</v>
      </c>
      <c r="D33" s="39" t="e">
        <f>D8-SUM(D9:D13)-#REF!</f>
        <v>#REF!</v>
      </c>
      <c r="E33" s="39" t="e">
        <f>E8-SUM(E9:E13)-#REF!</f>
        <v>#REF!</v>
      </c>
    </row>
    <row r="34" spans="1:5" ht="12" hidden="1" customHeight="1">
      <c r="A34" s="6" t="s">
        <v>96</v>
      </c>
      <c r="B34" s="39" t="e">
        <f>#REF!-SUM(B14:B28)</f>
        <v>#REF!</v>
      </c>
      <c r="C34" s="39" t="e">
        <f>#REF!-SUM(C14:C28)</f>
        <v>#REF!</v>
      </c>
      <c r="D34" s="39" t="e">
        <f>#REF!-SUM(D14:D28)</f>
        <v>#REF!</v>
      </c>
      <c r="E34" s="39" t="e">
        <f>#REF!-SUM(E14:E28)</f>
        <v>#REF!</v>
      </c>
    </row>
    <row r="35" spans="1:5" ht="12" hidden="1" customHeight="1">
      <c r="A35" s="6" t="s">
        <v>97</v>
      </c>
      <c r="B35" s="39" t="e">
        <f>#REF!-B29-B30</f>
        <v>#REF!</v>
      </c>
      <c r="C35" s="39" t="e">
        <f>#REF!-C29-C30</f>
        <v>#REF!</v>
      </c>
      <c r="D35" s="39" t="e">
        <f>#REF!-D29-D30</f>
        <v>#REF!</v>
      </c>
      <c r="E35" s="39" t="e">
        <f>#REF!-E29-E30</f>
        <v>#REF!</v>
      </c>
    </row>
    <row r="36" spans="1:5" ht="12" hidden="1" customHeight="1">
      <c r="A36" s="6" t="s">
        <v>98</v>
      </c>
      <c r="B36" s="39" t="e">
        <f>B8-#REF!</f>
        <v>#REF!</v>
      </c>
      <c r="C36" s="39" t="e">
        <f>C8-#REF!</f>
        <v>#REF!</v>
      </c>
      <c r="D36" s="39" t="e">
        <f>D8-#REF!</f>
        <v>#REF!</v>
      </c>
      <c r="E36" s="39" t="e">
        <f>E8-#REF!</f>
        <v>#REF!</v>
      </c>
    </row>
    <row r="37" spans="1:5">
      <c r="B37" s="39"/>
      <c r="C37" s="39"/>
      <c r="D37" s="39"/>
      <c r="E37" s="39"/>
    </row>
    <row r="38" spans="1:5">
      <c r="B38" s="39"/>
      <c r="C38" s="39"/>
      <c r="D38" s="39"/>
      <c r="E38" s="39"/>
    </row>
    <row r="39" spans="1:5">
      <c r="B39" s="39"/>
      <c r="C39" s="39"/>
      <c r="D39" s="39"/>
      <c r="E39" s="39"/>
    </row>
    <row r="40" spans="1:5">
      <c r="B40" s="39"/>
      <c r="C40" s="39"/>
      <c r="D40" s="39"/>
      <c r="E40" s="39"/>
    </row>
  </sheetData>
  <mergeCells count="7">
    <mergeCell ref="D6:D7"/>
    <mergeCell ref="E5:E7"/>
    <mergeCell ref="A4:A7"/>
    <mergeCell ref="B6:B7"/>
    <mergeCell ref="C6:C7"/>
    <mergeCell ref="B5:D5"/>
    <mergeCell ref="B4:E4"/>
  </mergeCells>
  <phoneticPr fontId="2" type="noConversion"/>
  <conditionalFormatting sqref="B33:E36">
    <cfRule type="cellIs" dxfId="16" priority="1" stopIfTrue="1" operator="notEqual">
      <formula>0</formula>
    </cfRule>
  </conditionalFormatting>
  <printOptions horizontalCentered="1"/>
  <pageMargins left="0.39370078740157483" right="0.39370078740157483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43"/>
  <sheetViews>
    <sheetView zoomScaleNormal="100" workbookViewId="0">
      <pane xSplit="1" ySplit="7" topLeftCell="B8" activePane="bottomRight" state="frozen"/>
      <selection activeCell="B4" sqref="B4:E7"/>
      <selection pane="topRight" activeCell="B4" sqref="B4:E7"/>
      <selection pane="bottomLeft" activeCell="B4" sqref="B4:E7"/>
      <selection pane="bottomRight" activeCell="B8" sqref="B8:B33"/>
    </sheetView>
  </sheetViews>
  <sheetFormatPr defaultColWidth="9.33203125" defaultRowHeight="12"/>
  <cols>
    <col min="1" max="1" width="14.1640625" style="6" customWidth="1"/>
    <col min="2" max="6" width="19.1640625" style="6" customWidth="1"/>
    <col min="7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76</v>
      </c>
    </row>
    <row r="3" spans="1:5" s="23" customFormat="1" ht="16.5" customHeight="1">
      <c r="A3" s="32"/>
    </row>
    <row r="4" spans="1:5" s="26" customFormat="1" ht="30.95" customHeight="1">
      <c r="A4" s="102" t="s">
        <v>129</v>
      </c>
      <c r="B4" s="106" t="s">
        <v>56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28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ht="15" customHeight="1">
      <c r="A8" s="33" t="s">
        <v>47</v>
      </c>
      <c r="B8" s="40">
        <v>47863</v>
      </c>
      <c r="C8" s="52">
        <v>28905</v>
      </c>
      <c r="D8" s="52">
        <v>18958</v>
      </c>
      <c r="E8" s="52">
        <v>283733349</v>
      </c>
    </row>
    <row r="9" spans="1:5" ht="15" customHeight="1">
      <c r="A9" s="34" t="s">
        <v>120</v>
      </c>
      <c r="B9" s="40">
        <v>7962</v>
      </c>
      <c r="C9" s="50">
        <v>4680</v>
      </c>
      <c r="D9" s="50">
        <v>3282</v>
      </c>
      <c r="E9" s="50">
        <v>92315648</v>
      </c>
    </row>
    <row r="10" spans="1:5" ht="15" customHeight="1">
      <c r="A10" s="34" t="s">
        <v>121</v>
      </c>
      <c r="B10" s="40">
        <v>851</v>
      </c>
      <c r="C10" s="50">
        <v>490</v>
      </c>
      <c r="D10" s="50">
        <v>361</v>
      </c>
      <c r="E10" s="50">
        <v>3217200</v>
      </c>
    </row>
    <row r="11" spans="1:5" ht="15" customHeight="1">
      <c r="A11" s="34" t="s">
        <v>122</v>
      </c>
      <c r="B11" s="40">
        <v>4663</v>
      </c>
      <c r="C11" s="50">
        <v>2443</v>
      </c>
      <c r="D11" s="50">
        <v>2220</v>
      </c>
      <c r="E11" s="50">
        <v>26928893</v>
      </c>
    </row>
    <row r="12" spans="1:5" ht="15" customHeight="1">
      <c r="A12" s="34" t="s">
        <v>123</v>
      </c>
      <c r="B12" s="40">
        <v>261</v>
      </c>
      <c r="C12" s="50">
        <v>167</v>
      </c>
      <c r="D12" s="50">
        <v>94</v>
      </c>
      <c r="E12" s="50">
        <v>2449096</v>
      </c>
    </row>
    <row r="13" spans="1:5" ht="15" customHeight="1">
      <c r="A13" s="34" t="s">
        <v>124</v>
      </c>
      <c r="B13" s="40">
        <v>697</v>
      </c>
      <c r="C13" s="50">
        <v>453</v>
      </c>
      <c r="D13" s="50">
        <v>244</v>
      </c>
      <c r="E13" s="50">
        <v>2576334</v>
      </c>
    </row>
    <row r="14" spans="1:5" ht="15" customHeight="1">
      <c r="A14" s="35" t="s">
        <v>29</v>
      </c>
      <c r="B14" s="40">
        <v>805</v>
      </c>
      <c r="C14" s="50">
        <v>483</v>
      </c>
      <c r="D14" s="50">
        <v>322</v>
      </c>
      <c r="E14" s="50">
        <v>9038429</v>
      </c>
    </row>
    <row r="15" spans="1:5" ht="15" customHeight="1">
      <c r="A15" s="35" t="s">
        <v>30</v>
      </c>
      <c r="B15" s="40">
        <v>2289</v>
      </c>
      <c r="C15" s="50">
        <v>1514</v>
      </c>
      <c r="D15" s="50">
        <v>775</v>
      </c>
      <c r="E15" s="50">
        <v>14131726</v>
      </c>
    </row>
    <row r="16" spans="1:5" ht="15" customHeight="1">
      <c r="A16" s="35" t="s">
        <v>31</v>
      </c>
      <c r="B16" s="40">
        <v>1132</v>
      </c>
      <c r="C16" s="50">
        <v>721</v>
      </c>
      <c r="D16" s="50">
        <v>411</v>
      </c>
      <c r="E16" s="50">
        <v>8967000</v>
      </c>
    </row>
    <row r="17" spans="1:5" ht="15" customHeight="1">
      <c r="A17" s="35" t="s">
        <v>32</v>
      </c>
      <c r="B17" s="40">
        <v>1414</v>
      </c>
      <c r="C17" s="50">
        <v>935</v>
      </c>
      <c r="D17" s="50">
        <v>479</v>
      </c>
      <c r="E17" s="50">
        <v>21218383</v>
      </c>
    </row>
    <row r="18" spans="1:5" ht="15" customHeight="1">
      <c r="A18" s="35" t="s">
        <v>33</v>
      </c>
      <c r="B18" s="40">
        <v>117</v>
      </c>
      <c r="C18" s="50">
        <v>91</v>
      </c>
      <c r="D18" s="50">
        <v>26</v>
      </c>
      <c r="E18" s="50">
        <v>1348640</v>
      </c>
    </row>
    <row r="19" spans="1:5" ht="15" customHeight="1">
      <c r="A19" s="35" t="s">
        <v>34</v>
      </c>
      <c r="B19" s="40">
        <v>1674</v>
      </c>
      <c r="C19" s="50">
        <v>945</v>
      </c>
      <c r="D19" s="50">
        <v>729</v>
      </c>
      <c r="E19" s="50">
        <v>10338604</v>
      </c>
    </row>
    <row r="20" spans="1:5" ht="15" customHeight="1">
      <c r="A20" s="35" t="s">
        <v>35</v>
      </c>
      <c r="B20" s="40">
        <v>2169</v>
      </c>
      <c r="C20" s="50">
        <v>1393</v>
      </c>
      <c r="D20" s="50">
        <v>776</v>
      </c>
      <c r="E20" s="50">
        <v>9747339</v>
      </c>
    </row>
    <row r="21" spans="1:5" ht="15" customHeight="1">
      <c r="A21" s="35" t="s">
        <v>36</v>
      </c>
      <c r="B21" s="40">
        <v>581</v>
      </c>
      <c r="C21" s="50">
        <v>368</v>
      </c>
      <c r="D21" s="50">
        <v>213</v>
      </c>
      <c r="E21" s="50">
        <v>1702479</v>
      </c>
    </row>
    <row r="22" spans="1:5" ht="15" customHeight="1">
      <c r="A22" s="35" t="s">
        <v>37</v>
      </c>
      <c r="B22" s="40">
        <v>303</v>
      </c>
      <c r="C22" s="50">
        <v>216</v>
      </c>
      <c r="D22" s="50">
        <v>87</v>
      </c>
      <c r="E22" s="50">
        <v>3513088</v>
      </c>
    </row>
    <row r="23" spans="1:5" ht="15" customHeight="1">
      <c r="A23" s="35" t="s">
        <v>125</v>
      </c>
      <c r="B23" s="40">
        <v>169</v>
      </c>
      <c r="C23" s="50">
        <v>126</v>
      </c>
      <c r="D23" s="50">
        <v>43</v>
      </c>
      <c r="E23" s="50">
        <v>1136673</v>
      </c>
    </row>
    <row r="24" spans="1:5" ht="15" customHeight="1">
      <c r="A24" s="35" t="s">
        <v>38</v>
      </c>
      <c r="B24" s="40">
        <v>1016</v>
      </c>
      <c r="C24" s="50">
        <v>538</v>
      </c>
      <c r="D24" s="50">
        <v>478</v>
      </c>
      <c r="E24" s="50">
        <v>4191899</v>
      </c>
    </row>
    <row r="25" spans="1:5" ht="15" customHeight="1">
      <c r="A25" s="35" t="s">
        <v>39</v>
      </c>
      <c r="B25" s="40">
        <v>7198</v>
      </c>
      <c r="C25" s="50">
        <v>3799</v>
      </c>
      <c r="D25" s="50">
        <v>3399</v>
      </c>
      <c r="E25" s="50">
        <v>13981260</v>
      </c>
    </row>
    <row r="26" spans="1:5" ht="15" customHeight="1">
      <c r="A26" s="35" t="s">
        <v>40</v>
      </c>
      <c r="B26" s="40">
        <v>357</v>
      </c>
      <c r="C26" s="50">
        <v>264</v>
      </c>
      <c r="D26" s="50">
        <v>93</v>
      </c>
      <c r="E26" s="50">
        <v>1477816</v>
      </c>
    </row>
    <row r="27" spans="1:5" ht="15" customHeight="1">
      <c r="A27" s="35" t="s">
        <v>41</v>
      </c>
      <c r="B27" s="40">
        <v>2926</v>
      </c>
      <c r="C27" s="50">
        <v>1730</v>
      </c>
      <c r="D27" s="50">
        <v>1196</v>
      </c>
      <c r="E27" s="50">
        <v>13123193</v>
      </c>
    </row>
    <row r="28" spans="1:5" ht="15" customHeight="1">
      <c r="A28" s="35" t="s">
        <v>42</v>
      </c>
      <c r="B28" s="40">
        <v>673</v>
      </c>
      <c r="C28" s="50">
        <v>428</v>
      </c>
      <c r="D28" s="50">
        <v>245</v>
      </c>
      <c r="E28" s="50">
        <v>3293342</v>
      </c>
    </row>
    <row r="29" spans="1:5" ht="15" customHeight="1">
      <c r="A29" s="35" t="s">
        <v>43</v>
      </c>
      <c r="B29" s="40">
        <v>2036</v>
      </c>
      <c r="C29" s="50">
        <v>1301</v>
      </c>
      <c r="D29" s="50">
        <v>735</v>
      </c>
      <c r="E29" s="50">
        <v>6362420</v>
      </c>
    </row>
    <row r="30" spans="1:5" ht="15" customHeight="1">
      <c r="A30" s="36" t="s">
        <v>126</v>
      </c>
      <c r="B30" s="40">
        <v>4871</v>
      </c>
      <c r="C30" s="52">
        <v>3154</v>
      </c>
      <c r="D30" s="52">
        <v>1717</v>
      </c>
      <c r="E30" s="52">
        <v>17258537</v>
      </c>
    </row>
    <row r="31" spans="1:5" ht="15" customHeight="1">
      <c r="A31" s="36" t="s">
        <v>65</v>
      </c>
      <c r="B31" s="40">
        <v>3582</v>
      </c>
      <c r="C31" s="52">
        <v>2583</v>
      </c>
      <c r="D31" s="52">
        <v>999</v>
      </c>
      <c r="E31" s="52">
        <v>14053211</v>
      </c>
    </row>
    <row r="32" spans="1:5" ht="15" customHeight="1">
      <c r="A32" s="36" t="s">
        <v>127</v>
      </c>
      <c r="B32" s="40">
        <v>100</v>
      </c>
      <c r="C32" s="50">
        <v>73</v>
      </c>
      <c r="D32" s="50">
        <v>27</v>
      </c>
      <c r="E32" s="50">
        <v>1116872</v>
      </c>
    </row>
    <row r="33" spans="1:5" ht="15" customHeight="1">
      <c r="A33" s="36" t="s">
        <v>128</v>
      </c>
      <c r="B33" s="77">
        <v>17</v>
      </c>
      <c r="C33" s="51">
        <v>10</v>
      </c>
      <c r="D33" s="51">
        <v>7</v>
      </c>
      <c r="E33" s="51">
        <v>245267</v>
      </c>
    </row>
    <row r="34" spans="1:5" ht="14.25" customHeight="1">
      <c r="A34" s="37" t="s">
        <v>77</v>
      </c>
      <c r="B34" s="39"/>
      <c r="C34" s="37"/>
      <c r="D34" s="37"/>
      <c r="E34" s="37"/>
    </row>
    <row r="35" spans="1:5">
      <c r="A35" s="7"/>
      <c r="B35" s="39"/>
      <c r="C35" s="38"/>
      <c r="D35" s="38"/>
      <c r="E35" s="38"/>
    </row>
    <row r="36" spans="1:5" hidden="1">
      <c r="A36" s="6" t="s">
        <v>78</v>
      </c>
      <c r="B36" s="39" t="e">
        <f>B8-#REF!</f>
        <v>#REF!</v>
      </c>
      <c r="C36" s="39" t="e">
        <f>C8-#REF!-C30-C31-#REF!</f>
        <v>#REF!</v>
      </c>
      <c r="D36" s="39" t="e">
        <f>D8-#REF!-D30-D31-#REF!</f>
        <v>#REF!</v>
      </c>
      <c r="E36" s="39" t="e">
        <f>E8-#REF!-E30-E31-#REF!</f>
        <v>#REF!</v>
      </c>
    </row>
    <row r="37" spans="1:5" hidden="1">
      <c r="A37" s="6" t="s">
        <v>79</v>
      </c>
      <c r="B37" s="39"/>
      <c r="C37" s="39" t="e">
        <f>#REF!-SUM(C9:C29)</f>
        <v>#REF!</v>
      </c>
      <c r="D37" s="39" t="e">
        <f>#REF!-SUM(D9:D29)</f>
        <v>#REF!</v>
      </c>
      <c r="E37" s="39" t="e">
        <f>#REF!-SUM(E9:E29)</f>
        <v>#REF!</v>
      </c>
    </row>
    <row r="38" spans="1:5" hidden="1">
      <c r="A38" s="6" t="s">
        <v>69</v>
      </c>
      <c r="B38" s="39"/>
      <c r="C38" s="39" t="e">
        <f>#REF!-C32-C33</f>
        <v>#REF!</v>
      </c>
      <c r="D38" s="39" t="e">
        <f>#REF!-D32-D33</f>
        <v>#REF!</v>
      </c>
      <c r="E38" s="39" t="e">
        <f>#REF!-E32-E33</f>
        <v>#REF!</v>
      </c>
    </row>
    <row r="39" spans="1:5" hidden="1">
      <c r="A39" s="6" t="s">
        <v>75</v>
      </c>
      <c r="B39" s="39"/>
      <c r="C39" s="39" t="e">
        <f>C8-#REF!</f>
        <v>#REF!</v>
      </c>
      <c r="D39" s="39" t="e">
        <f>D8-#REF!</f>
        <v>#REF!</v>
      </c>
      <c r="E39" s="39" t="e">
        <f>E8-#REF!</f>
        <v>#REF!</v>
      </c>
    </row>
    <row r="40" spans="1:5">
      <c r="B40" s="39"/>
      <c r="C40" s="39"/>
      <c r="D40" s="39"/>
      <c r="E40" s="39"/>
    </row>
    <row r="41" spans="1:5">
      <c r="C41" s="39"/>
      <c r="D41" s="39"/>
      <c r="E41" s="39"/>
    </row>
    <row r="42" spans="1:5">
      <c r="C42" s="39"/>
      <c r="D42" s="39"/>
      <c r="E42" s="39"/>
    </row>
    <row r="43" spans="1:5">
      <c r="C43" s="39"/>
      <c r="D43" s="39"/>
      <c r="E43" s="39"/>
    </row>
  </sheetData>
  <mergeCells count="7">
    <mergeCell ref="A4:A7"/>
    <mergeCell ref="B4:E4"/>
    <mergeCell ref="B6:B7"/>
    <mergeCell ref="C6:C7"/>
    <mergeCell ref="E5:E7"/>
    <mergeCell ref="D6:D7"/>
    <mergeCell ref="B5:D5"/>
  </mergeCells>
  <phoneticPr fontId="2" type="noConversion"/>
  <conditionalFormatting sqref="C36:E39">
    <cfRule type="cellIs" dxfId="15" priority="2" stopIfTrue="1" operator="notEqual">
      <formula>0</formula>
    </cfRule>
  </conditionalFormatting>
  <conditionalFormatting sqref="B34:B36">
    <cfRule type="cellIs" dxfId="14" priority="1" stopIfTrue="1" operator="notEqual">
      <formula>0</formula>
    </cfRule>
  </conditionalFormatting>
  <printOptions horizontalCentered="1"/>
  <pageMargins left="0.18" right="0.19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3"/>
  <sheetViews>
    <sheetView zoomScaleNormal="100" workbookViewId="0">
      <pane xSplit="1" ySplit="7" topLeftCell="B8" activePane="bottomRight" state="frozen"/>
      <selection activeCell="B4" sqref="B4:E7"/>
      <selection pane="topRight" activeCell="B4" sqref="B4:E7"/>
      <selection pane="bottomLeft" activeCell="B4" sqref="B4:E7"/>
      <selection pane="bottomRight" activeCell="B8" sqref="B8:B33"/>
    </sheetView>
  </sheetViews>
  <sheetFormatPr defaultColWidth="9.33203125" defaultRowHeight="12"/>
  <cols>
    <col min="1" max="1" width="14.1640625" style="6" customWidth="1"/>
    <col min="2" max="6" width="19.1640625" style="6" customWidth="1"/>
    <col min="7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71</v>
      </c>
    </row>
    <row r="3" spans="1:5" s="23" customFormat="1" ht="16.5" customHeight="1">
      <c r="A3" s="32"/>
    </row>
    <row r="4" spans="1:5" s="26" customFormat="1" ht="30.95" customHeight="1">
      <c r="A4" s="102" t="s">
        <v>129</v>
      </c>
      <c r="B4" s="106" t="s">
        <v>56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28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ht="15" customHeight="1">
      <c r="A8" s="33" t="s">
        <v>47</v>
      </c>
      <c r="B8" s="40">
        <v>44129</v>
      </c>
      <c r="C8" s="52">
        <v>26891</v>
      </c>
      <c r="D8" s="52">
        <v>17238</v>
      </c>
      <c r="E8" s="52">
        <v>245764283</v>
      </c>
    </row>
    <row r="9" spans="1:5" ht="15" customHeight="1">
      <c r="A9" s="34" t="s">
        <v>120</v>
      </c>
      <c r="B9" s="40">
        <v>6851</v>
      </c>
      <c r="C9" s="50">
        <v>4052</v>
      </c>
      <c r="D9" s="50">
        <v>2799</v>
      </c>
      <c r="E9" s="50">
        <v>68295484</v>
      </c>
    </row>
    <row r="10" spans="1:5" ht="15" customHeight="1">
      <c r="A10" s="34" t="s">
        <v>121</v>
      </c>
      <c r="B10" s="40">
        <v>758</v>
      </c>
      <c r="C10" s="50">
        <v>443</v>
      </c>
      <c r="D10" s="50">
        <v>315</v>
      </c>
      <c r="E10" s="50">
        <v>2945781</v>
      </c>
    </row>
    <row r="11" spans="1:5" ht="15" customHeight="1">
      <c r="A11" s="34" t="s">
        <v>122</v>
      </c>
      <c r="B11" s="40">
        <v>3735</v>
      </c>
      <c r="C11" s="50">
        <v>1971</v>
      </c>
      <c r="D11" s="50">
        <v>1764</v>
      </c>
      <c r="E11" s="50">
        <v>25938658</v>
      </c>
    </row>
    <row r="12" spans="1:5" ht="15" customHeight="1">
      <c r="A12" s="34" t="s">
        <v>123</v>
      </c>
      <c r="B12" s="40">
        <v>306</v>
      </c>
      <c r="C12" s="50">
        <v>184</v>
      </c>
      <c r="D12" s="50">
        <v>122</v>
      </c>
      <c r="E12" s="50">
        <v>2383971</v>
      </c>
    </row>
    <row r="13" spans="1:5" ht="15" customHeight="1">
      <c r="A13" s="34" t="s">
        <v>124</v>
      </c>
      <c r="B13" s="40">
        <v>691</v>
      </c>
      <c r="C13" s="50">
        <v>444</v>
      </c>
      <c r="D13" s="50">
        <v>247</v>
      </c>
      <c r="E13" s="50">
        <v>2902162</v>
      </c>
    </row>
    <row r="14" spans="1:5" ht="15" customHeight="1">
      <c r="A14" s="35" t="s">
        <v>29</v>
      </c>
      <c r="B14" s="40">
        <v>902</v>
      </c>
      <c r="C14" s="50">
        <v>513</v>
      </c>
      <c r="D14" s="50">
        <v>389</v>
      </c>
      <c r="E14" s="50">
        <v>11054692</v>
      </c>
    </row>
    <row r="15" spans="1:5" ht="15" customHeight="1">
      <c r="A15" s="35" t="s">
        <v>30</v>
      </c>
      <c r="B15" s="40">
        <v>2841</v>
      </c>
      <c r="C15" s="50">
        <v>1714</v>
      </c>
      <c r="D15" s="50">
        <v>1127</v>
      </c>
      <c r="E15" s="50">
        <v>16542914</v>
      </c>
    </row>
    <row r="16" spans="1:5" ht="15" customHeight="1">
      <c r="A16" s="35" t="s">
        <v>31</v>
      </c>
      <c r="B16" s="40">
        <v>859</v>
      </c>
      <c r="C16" s="50">
        <v>535</v>
      </c>
      <c r="D16" s="50">
        <v>324</v>
      </c>
      <c r="E16" s="50">
        <v>7003160</v>
      </c>
    </row>
    <row r="17" spans="1:5" ht="15" customHeight="1">
      <c r="A17" s="35" t="s">
        <v>32</v>
      </c>
      <c r="B17" s="40">
        <v>828</v>
      </c>
      <c r="C17" s="50">
        <v>528</v>
      </c>
      <c r="D17" s="50">
        <v>300</v>
      </c>
      <c r="E17" s="50">
        <v>8580801</v>
      </c>
    </row>
    <row r="18" spans="1:5" ht="15" customHeight="1">
      <c r="A18" s="35" t="s">
        <v>33</v>
      </c>
      <c r="B18" s="40">
        <v>134</v>
      </c>
      <c r="C18" s="50">
        <v>89</v>
      </c>
      <c r="D18" s="50">
        <v>45</v>
      </c>
      <c r="E18" s="50">
        <v>1413017</v>
      </c>
    </row>
    <row r="19" spans="1:5" ht="15" customHeight="1">
      <c r="A19" s="35" t="s">
        <v>34</v>
      </c>
      <c r="B19" s="40">
        <v>1440</v>
      </c>
      <c r="C19" s="50">
        <v>804</v>
      </c>
      <c r="D19" s="50">
        <v>636</v>
      </c>
      <c r="E19" s="50">
        <v>8297335</v>
      </c>
    </row>
    <row r="20" spans="1:5" ht="15" customHeight="1">
      <c r="A20" s="35" t="s">
        <v>35</v>
      </c>
      <c r="B20" s="40">
        <v>1391</v>
      </c>
      <c r="C20" s="50">
        <v>896</v>
      </c>
      <c r="D20" s="50">
        <v>495</v>
      </c>
      <c r="E20" s="50">
        <v>8654928</v>
      </c>
    </row>
    <row r="21" spans="1:5" ht="15" customHeight="1">
      <c r="A21" s="35" t="s">
        <v>36</v>
      </c>
      <c r="B21" s="40">
        <v>609</v>
      </c>
      <c r="C21" s="50">
        <v>367</v>
      </c>
      <c r="D21" s="50">
        <v>242</v>
      </c>
      <c r="E21" s="50">
        <v>1911608</v>
      </c>
    </row>
    <row r="22" spans="1:5" ht="15" customHeight="1">
      <c r="A22" s="35" t="s">
        <v>37</v>
      </c>
      <c r="B22" s="40">
        <v>574</v>
      </c>
      <c r="C22" s="50">
        <v>376</v>
      </c>
      <c r="D22" s="50">
        <v>198</v>
      </c>
      <c r="E22" s="50">
        <v>8165358</v>
      </c>
    </row>
    <row r="23" spans="1:5" ht="15" customHeight="1">
      <c r="A23" s="35" t="s">
        <v>125</v>
      </c>
      <c r="B23" s="40">
        <v>78</v>
      </c>
      <c r="C23" s="50">
        <v>59</v>
      </c>
      <c r="D23" s="50">
        <v>19</v>
      </c>
      <c r="E23" s="50">
        <v>557724</v>
      </c>
    </row>
    <row r="24" spans="1:5" ht="15" customHeight="1">
      <c r="A24" s="35" t="s">
        <v>38</v>
      </c>
      <c r="B24" s="40">
        <v>859</v>
      </c>
      <c r="C24" s="50">
        <v>505</v>
      </c>
      <c r="D24" s="50">
        <v>354</v>
      </c>
      <c r="E24" s="50">
        <v>3563117</v>
      </c>
    </row>
    <row r="25" spans="1:5" ht="15" customHeight="1">
      <c r="A25" s="35" t="s">
        <v>39</v>
      </c>
      <c r="B25" s="40">
        <v>7614</v>
      </c>
      <c r="C25" s="50">
        <v>4114</v>
      </c>
      <c r="D25" s="50">
        <v>3500</v>
      </c>
      <c r="E25" s="50">
        <v>17527176</v>
      </c>
    </row>
    <row r="26" spans="1:5" ht="15" customHeight="1">
      <c r="A26" s="35" t="s">
        <v>40</v>
      </c>
      <c r="B26" s="40">
        <v>291</v>
      </c>
      <c r="C26" s="50">
        <v>244</v>
      </c>
      <c r="D26" s="50">
        <v>47</v>
      </c>
      <c r="E26" s="50">
        <v>1013617</v>
      </c>
    </row>
    <row r="27" spans="1:5" ht="15" customHeight="1">
      <c r="A27" s="35" t="s">
        <v>41</v>
      </c>
      <c r="B27" s="40">
        <v>3195</v>
      </c>
      <c r="C27" s="50">
        <v>2069</v>
      </c>
      <c r="D27" s="50">
        <v>1126</v>
      </c>
      <c r="E27" s="50">
        <v>14264159</v>
      </c>
    </row>
    <row r="28" spans="1:5" ht="15" customHeight="1">
      <c r="A28" s="35" t="s">
        <v>42</v>
      </c>
      <c r="B28" s="40">
        <v>659</v>
      </c>
      <c r="C28" s="50">
        <v>422</v>
      </c>
      <c r="D28" s="50">
        <v>237</v>
      </c>
      <c r="E28" s="50">
        <v>3275753</v>
      </c>
    </row>
    <row r="29" spans="1:5" ht="15" customHeight="1">
      <c r="A29" s="35" t="s">
        <v>43</v>
      </c>
      <c r="B29" s="40">
        <v>2422</v>
      </c>
      <c r="C29" s="50">
        <v>1580</v>
      </c>
      <c r="D29" s="50">
        <v>842</v>
      </c>
      <c r="E29" s="50">
        <v>6427391</v>
      </c>
    </row>
    <row r="30" spans="1:5" ht="15" customHeight="1">
      <c r="A30" s="36" t="s">
        <v>126</v>
      </c>
      <c r="B30" s="40">
        <v>3766</v>
      </c>
      <c r="C30" s="52">
        <v>2445</v>
      </c>
      <c r="D30" s="52">
        <v>1321</v>
      </c>
      <c r="E30" s="52">
        <v>12569212</v>
      </c>
    </row>
    <row r="31" spans="1:5" ht="15" customHeight="1">
      <c r="A31" s="36" t="s">
        <v>65</v>
      </c>
      <c r="B31" s="40">
        <v>3242</v>
      </c>
      <c r="C31" s="52">
        <v>2478</v>
      </c>
      <c r="D31" s="52">
        <v>764</v>
      </c>
      <c r="E31" s="52">
        <v>11445508</v>
      </c>
    </row>
    <row r="32" spans="1:5" ht="15" customHeight="1">
      <c r="A32" s="36" t="s">
        <v>127</v>
      </c>
      <c r="B32" s="40">
        <v>73</v>
      </c>
      <c r="C32" s="50">
        <v>52</v>
      </c>
      <c r="D32" s="50">
        <v>21</v>
      </c>
      <c r="E32" s="50">
        <v>849257</v>
      </c>
    </row>
    <row r="33" spans="1:5" ht="15" customHeight="1">
      <c r="A33" s="36" t="s">
        <v>128</v>
      </c>
      <c r="B33" s="77">
        <v>11</v>
      </c>
      <c r="C33" s="51">
        <v>7</v>
      </c>
      <c r="D33" s="51">
        <v>4</v>
      </c>
      <c r="E33" s="51">
        <v>181500</v>
      </c>
    </row>
    <row r="34" spans="1:5" ht="14.25" customHeight="1">
      <c r="A34" s="37" t="s">
        <v>60</v>
      </c>
      <c r="B34" s="39"/>
      <c r="C34" s="37"/>
      <c r="D34" s="37"/>
      <c r="E34" s="37"/>
    </row>
    <row r="35" spans="1:5">
      <c r="A35" s="7"/>
      <c r="B35" s="39"/>
      <c r="C35" s="38"/>
      <c r="D35" s="38"/>
      <c r="E35" s="38"/>
    </row>
    <row r="36" spans="1:5" hidden="1">
      <c r="A36" s="6" t="s">
        <v>72</v>
      </c>
      <c r="B36" s="39" t="e">
        <f>B8-#REF!</f>
        <v>#REF!</v>
      </c>
      <c r="C36" s="39" t="e">
        <f>C8-#REF!-C30-C31-#REF!</f>
        <v>#REF!</v>
      </c>
      <c r="D36" s="39" t="e">
        <f>D8-#REF!-D30-D31-#REF!</f>
        <v>#REF!</v>
      </c>
      <c r="E36" s="39" t="e">
        <f>E8-#REF!-E30-E31-#REF!</f>
        <v>#REF!</v>
      </c>
    </row>
    <row r="37" spans="1:5" hidden="1">
      <c r="A37" s="6" t="s">
        <v>73</v>
      </c>
      <c r="B37" s="39"/>
      <c r="C37" s="39" t="e">
        <f>#REF!-SUM(C9:C29)</f>
        <v>#REF!</v>
      </c>
      <c r="D37" s="39" t="e">
        <f>#REF!-SUM(D9:D29)</f>
        <v>#REF!</v>
      </c>
      <c r="E37" s="39" t="e">
        <f>#REF!-SUM(E9:E29)</f>
        <v>#REF!</v>
      </c>
    </row>
    <row r="38" spans="1:5" hidden="1">
      <c r="A38" s="6" t="s">
        <v>74</v>
      </c>
      <c r="B38" s="39"/>
      <c r="C38" s="39" t="e">
        <f>#REF!-C32-C33</f>
        <v>#REF!</v>
      </c>
      <c r="D38" s="39" t="e">
        <f>#REF!-D32-D33</f>
        <v>#REF!</v>
      </c>
      <c r="E38" s="39" t="e">
        <f>#REF!-E32-E33</f>
        <v>#REF!</v>
      </c>
    </row>
    <row r="39" spans="1:5" hidden="1">
      <c r="A39" s="6" t="s">
        <v>75</v>
      </c>
      <c r="B39" s="39"/>
      <c r="C39" s="39" t="e">
        <f>C8-#REF!</f>
        <v>#REF!</v>
      </c>
      <c r="D39" s="39" t="e">
        <f>D8-#REF!</f>
        <v>#REF!</v>
      </c>
      <c r="E39" s="39" t="e">
        <f>E8-#REF!</f>
        <v>#REF!</v>
      </c>
    </row>
    <row r="40" spans="1:5">
      <c r="B40" s="39"/>
      <c r="C40" s="39"/>
      <c r="D40" s="39"/>
      <c r="E40" s="39"/>
    </row>
    <row r="41" spans="1:5">
      <c r="C41" s="39"/>
      <c r="D41" s="39"/>
      <c r="E41" s="39"/>
    </row>
    <row r="42" spans="1:5">
      <c r="C42" s="39"/>
      <c r="D42" s="39"/>
      <c r="E42" s="39"/>
    </row>
    <row r="43" spans="1:5">
      <c r="C43" s="39"/>
      <c r="D43" s="39"/>
      <c r="E43" s="39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C36:E39">
    <cfRule type="cellIs" dxfId="13" priority="2" stopIfTrue="1" operator="notEqual">
      <formula>0</formula>
    </cfRule>
  </conditionalFormatting>
  <conditionalFormatting sqref="B34:B36">
    <cfRule type="cellIs" dxfId="12" priority="1" stopIfTrue="1" operator="notEqual">
      <formula>0</formula>
    </cfRule>
  </conditionalFormatting>
  <printOptions horizontalCentered="1"/>
  <pageMargins left="0.18" right="0.19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43"/>
  <sheetViews>
    <sheetView zoomScaleNormal="100" workbookViewId="0">
      <pane xSplit="1" ySplit="7" topLeftCell="B8" activePane="bottomRight" state="frozen"/>
      <selection activeCell="B4" sqref="B4:E7"/>
      <selection pane="topRight" activeCell="B4" sqref="B4:E7"/>
      <selection pane="bottomLeft" activeCell="B4" sqref="B4:E7"/>
      <selection pane="bottomRight" activeCell="B8" sqref="B8:B33"/>
    </sheetView>
  </sheetViews>
  <sheetFormatPr defaultColWidth="9.33203125" defaultRowHeight="12"/>
  <cols>
    <col min="1" max="1" width="14.1640625" style="6" customWidth="1"/>
    <col min="2" max="6" width="19.1640625" style="6" customWidth="1"/>
    <col min="7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64</v>
      </c>
    </row>
    <row r="3" spans="1:5" s="23" customFormat="1" ht="16.5" customHeight="1">
      <c r="A3" s="32"/>
    </row>
    <row r="4" spans="1:5" s="26" customFormat="1" ht="30.95" customHeight="1">
      <c r="A4" s="102" t="s">
        <v>129</v>
      </c>
      <c r="B4" s="106" t="s">
        <v>56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28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ht="15" customHeight="1">
      <c r="A8" s="33" t="s">
        <v>47</v>
      </c>
      <c r="B8" s="40">
        <v>48074</v>
      </c>
      <c r="C8" s="52">
        <v>28720</v>
      </c>
      <c r="D8" s="52">
        <v>19354</v>
      </c>
      <c r="E8" s="52">
        <v>273655482</v>
      </c>
    </row>
    <row r="9" spans="1:5" ht="15" customHeight="1">
      <c r="A9" s="34" t="s">
        <v>120</v>
      </c>
      <c r="B9" s="40">
        <v>6078</v>
      </c>
      <c r="C9" s="50">
        <v>3437</v>
      </c>
      <c r="D9" s="50">
        <v>2641</v>
      </c>
      <c r="E9" s="50">
        <v>28595388</v>
      </c>
    </row>
    <row r="10" spans="1:5" ht="15" customHeight="1">
      <c r="A10" s="34" t="s">
        <v>121</v>
      </c>
      <c r="B10" s="40">
        <v>886</v>
      </c>
      <c r="C10" s="50">
        <v>547</v>
      </c>
      <c r="D10" s="50">
        <v>339</v>
      </c>
      <c r="E10" s="50">
        <v>4333572</v>
      </c>
    </row>
    <row r="11" spans="1:5" ht="15" customHeight="1">
      <c r="A11" s="34" t="s">
        <v>122</v>
      </c>
      <c r="B11" s="40">
        <v>3064</v>
      </c>
      <c r="C11" s="50">
        <v>1509</v>
      </c>
      <c r="D11" s="50">
        <v>1555</v>
      </c>
      <c r="E11" s="50">
        <v>30798342</v>
      </c>
    </row>
    <row r="12" spans="1:5" ht="15" customHeight="1">
      <c r="A12" s="34" t="s">
        <v>123</v>
      </c>
      <c r="B12" s="40">
        <v>354</v>
      </c>
      <c r="C12" s="50">
        <v>232</v>
      </c>
      <c r="D12" s="50">
        <v>122</v>
      </c>
      <c r="E12" s="50">
        <v>3130343</v>
      </c>
    </row>
    <row r="13" spans="1:5" ht="15" customHeight="1">
      <c r="A13" s="34" t="s">
        <v>124</v>
      </c>
      <c r="B13" s="40">
        <v>480</v>
      </c>
      <c r="C13" s="50">
        <v>332</v>
      </c>
      <c r="D13" s="50">
        <v>148</v>
      </c>
      <c r="E13" s="50">
        <v>2326172</v>
      </c>
    </row>
    <row r="14" spans="1:5" ht="15" customHeight="1">
      <c r="A14" s="35" t="s">
        <v>29</v>
      </c>
      <c r="B14" s="40">
        <v>1195</v>
      </c>
      <c r="C14" s="50">
        <v>669</v>
      </c>
      <c r="D14" s="50">
        <v>526</v>
      </c>
      <c r="E14" s="50">
        <v>15112586</v>
      </c>
    </row>
    <row r="15" spans="1:5" ht="15" customHeight="1">
      <c r="A15" s="35" t="s">
        <v>30</v>
      </c>
      <c r="B15" s="40">
        <v>3471</v>
      </c>
      <c r="C15" s="50">
        <v>2112</v>
      </c>
      <c r="D15" s="50">
        <v>1359</v>
      </c>
      <c r="E15" s="50">
        <v>23987617</v>
      </c>
    </row>
    <row r="16" spans="1:5" ht="15" customHeight="1">
      <c r="A16" s="35" t="s">
        <v>31</v>
      </c>
      <c r="B16" s="40">
        <v>1388</v>
      </c>
      <c r="C16" s="50">
        <v>791</v>
      </c>
      <c r="D16" s="50">
        <v>597</v>
      </c>
      <c r="E16" s="50">
        <v>9952610</v>
      </c>
    </row>
    <row r="17" spans="1:5" ht="15" customHeight="1">
      <c r="A17" s="35" t="s">
        <v>32</v>
      </c>
      <c r="B17" s="40">
        <v>1831</v>
      </c>
      <c r="C17" s="50">
        <v>1125</v>
      </c>
      <c r="D17" s="50">
        <v>706</v>
      </c>
      <c r="E17" s="50">
        <v>18649686</v>
      </c>
    </row>
    <row r="18" spans="1:5" ht="15" customHeight="1">
      <c r="A18" s="35" t="s">
        <v>33</v>
      </c>
      <c r="B18" s="40">
        <v>350</v>
      </c>
      <c r="C18" s="50">
        <v>216</v>
      </c>
      <c r="D18" s="50">
        <v>134</v>
      </c>
      <c r="E18" s="50">
        <v>4448565</v>
      </c>
    </row>
    <row r="19" spans="1:5" ht="15" customHeight="1">
      <c r="A19" s="35" t="s">
        <v>34</v>
      </c>
      <c r="B19" s="40">
        <v>1769</v>
      </c>
      <c r="C19" s="50">
        <v>972</v>
      </c>
      <c r="D19" s="50">
        <v>797</v>
      </c>
      <c r="E19" s="50">
        <v>13829974</v>
      </c>
    </row>
    <row r="20" spans="1:5" ht="15" customHeight="1">
      <c r="A20" s="35" t="s">
        <v>35</v>
      </c>
      <c r="B20" s="40">
        <v>3042</v>
      </c>
      <c r="C20" s="50">
        <v>1866</v>
      </c>
      <c r="D20" s="50">
        <v>1176</v>
      </c>
      <c r="E20" s="50">
        <v>18780431</v>
      </c>
    </row>
    <row r="21" spans="1:5" ht="15" customHeight="1">
      <c r="A21" s="35" t="s">
        <v>36</v>
      </c>
      <c r="B21" s="40">
        <v>1034</v>
      </c>
      <c r="C21" s="50">
        <v>627</v>
      </c>
      <c r="D21" s="50">
        <v>407</v>
      </c>
      <c r="E21" s="50">
        <v>3506374</v>
      </c>
    </row>
    <row r="22" spans="1:5" ht="15" customHeight="1">
      <c r="A22" s="35" t="s">
        <v>37</v>
      </c>
      <c r="B22" s="40">
        <v>694</v>
      </c>
      <c r="C22" s="50">
        <v>489</v>
      </c>
      <c r="D22" s="50">
        <v>205</v>
      </c>
      <c r="E22" s="50">
        <v>8330151</v>
      </c>
    </row>
    <row r="23" spans="1:5" ht="15" customHeight="1">
      <c r="A23" s="35" t="s">
        <v>125</v>
      </c>
      <c r="B23" s="40">
        <v>220</v>
      </c>
      <c r="C23" s="50">
        <v>150</v>
      </c>
      <c r="D23" s="50">
        <v>70</v>
      </c>
      <c r="E23" s="50">
        <v>1964578</v>
      </c>
    </row>
    <row r="24" spans="1:5" ht="15" customHeight="1">
      <c r="A24" s="35" t="s">
        <v>38</v>
      </c>
      <c r="B24" s="40">
        <v>685</v>
      </c>
      <c r="C24" s="50">
        <v>403</v>
      </c>
      <c r="D24" s="50">
        <v>282</v>
      </c>
      <c r="E24" s="50">
        <v>3111278</v>
      </c>
    </row>
    <row r="25" spans="1:5" ht="15" customHeight="1">
      <c r="A25" s="35" t="s">
        <v>39</v>
      </c>
      <c r="B25" s="40">
        <v>6974</v>
      </c>
      <c r="C25" s="50">
        <v>4004</v>
      </c>
      <c r="D25" s="50">
        <v>2970</v>
      </c>
      <c r="E25" s="50">
        <v>16042879</v>
      </c>
    </row>
    <row r="26" spans="1:5" ht="15" customHeight="1">
      <c r="A26" s="35" t="s">
        <v>40</v>
      </c>
      <c r="B26" s="40">
        <v>297</v>
      </c>
      <c r="C26" s="50">
        <v>210</v>
      </c>
      <c r="D26" s="50">
        <v>87</v>
      </c>
      <c r="E26" s="50">
        <v>1241110</v>
      </c>
    </row>
    <row r="27" spans="1:5" ht="15" customHeight="1">
      <c r="A27" s="35" t="s">
        <v>41</v>
      </c>
      <c r="B27" s="40">
        <v>2563</v>
      </c>
      <c r="C27" s="50">
        <v>1618</v>
      </c>
      <c r="D27" s="50">
        <v>945</v>
      </c>
      <c r="E27" s="50">
        <v>12153382</v>
      </c>
    </row>
    <row r="28" spans="1:5" ht="15" customHeight="1">
      <c r="A28" s="35" t="s">
        <v>42</v>
      </c>
      <c r="B28" s="40">
        <v>682</v>
      </c>
      <c r="C28" s="50">
        <v>410</v>
      </c>
      <c r="D28" s="50">
        <v>272</v>
      </c>
      <c r="E28" s="50">
        <v>4457671</v>
      </c>
    </row>
    <row r="29" spans="1:5" ht="15" customHeight="1">
      <c r="A29" s="35" t="s">
        <v>43</v>
      </c>
      <c r="B29" s="40">
        <v>2852</v>
      </c>
      <c r="C29" s="50">
        <v>1857</v>
      </c>
      <c r="D29" s="50">
        <v>995</v>
      </c>
      <c r="E29" s="50">
        <v>6805000</v>
      </c>
    </row>
    <row r="30" spans="1:5" ht="15" customHeight="1">
      <c r="A30" s="36" t="s">
        <v>126</v>
      </c>
      <c r="B30" s="40">
        <v>4063</v>
      </c>
      <c r="C30" s="52">
        <v>2354</v>
      </c>
      <c r="D30" s="52">
        <v>1709</v>
      </c>
      <c r="E30" s="52">
        <v>21212793</v>
      </c>
    </row>
    <row r="31" spans="1:5" ht="15" customHeight="1">
      <c r="A31" s="36" t="s">
        <v>65</v>
      </c>
      <c r="B31" s="40">
        <v>4028</v>
      </c>
      <c r="C31" s="52">
        <v>2742</v>
      </c>
      <c r="D31" s="52">
        <v>1286</v>
      </c>
      <c r="E31" s="52">
        <v>20103861</v>
      </c>
    </row>
    <row r="32" spans="1:5" ht="15" customHeight="1">
      <c r="A32" s="36" t="s">
        <v>127</v>
      </c>
      <c r="B32" s="40">
        <v>61</v>
      </c>
      <c r="C32" s="50">
        <v>38</v>
      </c>
      <c r="D32" s="50">
        <v>23</v>
      </c>
      <c r="E32" s="50">
        <v>611419</v>
      </c>
    </row>
    <row r="33" spans="1:5" ht="15" customHeight="1">
      <c r="A33" s="36" t="s">
        <v>128</v>
      </c>
      <c r="B33" s="77">
        <v>13</v>
      </c>
      <c r="C33" s="51">
        <v>10</v>
      </c>
      <c r="D33" s="51">
        <v>3</v>
      </c>
      <c r="E33" s="51">
        <v>169700</v>
      </c>
    </row>
    <row r="34" spans="1:5" ht="14.25" customHeight="1">
      <c r="A34" s="37" t="s">
        <v>66</v>
      </c>
      <c r="B34" s="39"/>
      <c r="C34" s="37"/>
      <c r="D34" s="37"/>
      <c r="E34" s="37"/>
    </row>
    <row r="35" spans="1:5">
      <c r="A35" s="7"/>
      <c r="B35" s="39"/>
      <c r="C35" s="38"/>
      <c r="D35" s="38"/>
      <c r="E35" s="38"/>
    </row>
    <row r="36" spans="1:5" hidden="1">
      <c r="A36" s="6" t="s">
        <v>67</v>
      </c>
      <c r="B36" s="39" t="e">
        <f>B8-#REF!</f>
        <v>#REF!</v>
      </c>
      <c r="C36" s="39" t="e">
        <f>C8-#REF!-C30-C31-#REF!</f>
        <v>#REF!</v>
      </c>
      <c r="D36" s="39" t="e">
        <f>D8-#REF!-D30-D31-#REF!</f>
        <v>#REF!</v>
      </c>
      <c r="E36" s="39" t="e">
        <f>E8-#REF!-E30-E31-#REF!</f>
        <v>#REF!</v>
      </c>
    </row>
    <row r="37" spans="1:5" hidden="1">
      <c r="A37" s="6" t="s">
        <v>68</v>
      </c>
      <c r="B37" s="39"/>
      <c r="C37" s="39" t="e">
        <f>#REF!-SUM(C9:C29)</f>
        <v>#REF!</v>
      </c>
      <c r="D37" s="39" t="e">
        <f>#REF!-SUM(D9:D29)</f>
        <v>#REF!</v>
      </c>
      <c r="E37" s="39" t="e">
        <f>#REF!-SUM(E9:E29)</f>
        <v>#REF!</v>
      </c>
    </row>
    <row r="38" spans="1:5" hidden="1">
      <c r="A38" s="6" t="s">
        <v>69</v>
      </c>
      <c r="B38" s="39"/>
      <c r="C38" s="39" t="e">
        <f>#REF!-C32-C33</f>
        <v>#REF!</v>
      </c>
      <c r="D38" s="39" t="e">
        <f>#REF!-D32-D33</f>
        <v>#REF!</v>
      </c>
      <c r="E38" s="39" t="e">
        <f>#REF!-E32-E33</f>
        <v>#REF!</v>
      </c>
    </row>
    <row r="39" spans="1:5" hidden="1">
      <c r="A39" s="6" t="s">
        <v>70</v>
      </c>
      <c r="B39" s="39"/>
      <c r="C39" s="39" t="e">
        <f>C8-#REF!</f>
        <v>#REF!</v>
      </c>
      <c r="D39" s="39" t="e">
        <f>D8-#REF!</f>
        <v>#REF!</v>
      </c>
      <c r="E39" s="39" t="e">
        <f>E8-#REF!</f>
        <v>#REF!</v>
      </c>
    </row>
    <row r="40" spans="1:5">
      <c r="B40" s="39"/>
      <c r="C40" s="39"/>
      <c r="D40" s="39"/>
      <c r="E40" s="39"/>
    </row>
    <row r="41" spans="1:5">
      <c r="C41" s="39"/>
      <c r="D41" s="39"/>
      <c r="E41" s="39"/>
    </row>
    <row r="42" spans="1:5">
      <c r="C42" s="39"/>
      <c r="D42" s="39"/>
      <c r="E42" s="39"/>
    </row>
    <row r="43" spans="1:5">
      <c r="C43" s="39"/>
      <c r="D43" s="39"/>
      <c r="E43" s="39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C36:E39">
    <cfRule type="cellIs" dxfId="11" priority="2" stopIfTrue="1" operator="notEqual">
      <formula>0</formula>
    </cfRule>
  </conditionalFormatting>
  <conditionalFormatting sqref="B34:B36">
    <cfRule type="cellIs" dxfId="10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43"/>
  <sheetViews>
    <sheetView zoomScaleNormal="100" workbookViewId="0">
      <pane xSplit="1" ySplit="7" topLeftCell="B8" activePane="bottomRight" state="frozen"/>
      <selection activeCell="B4" sqref="B4:E7"/>
      <selection pane="topRight" activeCell="B4" sqref="B4:E7"/>
      <selection pane="bottomLeft" activeCell="B4" sqref="B4:E7"/>
      <selection pane="bottomRight" activeCell="B8" sqref="B8:B33"/>
    </sheetView>
  </sheetViews>
  <sheetFormatPr defaultColWidth="9.33203125" defaultRowHeight="12"/>
  <cols>
    <col min="1" max="1" width="14.1640625" style="6" customWidth="1"/>
    <col min="2" max="6" width="19.1640625" style="6" customWidth="1"/>
    <col min="7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61</v>
      </c>
    </row>
    <row r="3" spans="1:5" s="23" customFormat="1" ht="16.5" customHeight="1">
      <c r="A3" s="32"/>
    </row>
    <row r="4" spans="1:5" s="26" customFormat="1" ht="30.95" customHeight="1">
      <c r="A4" s="102" t="s">
        <v>129</v>
      </c>
      <c r="B4" s="106" t="s">
        <v>56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28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ht="15" customHeight="1">
      <c r="A8" s="33" t="s">
        <v>47</v>
      </c>
      <c r="B8" s="40">
        <v>46666</v>
      </c>
      <c r="C8" s="52">
        <v>27528</v>
      </c>
      <c r="D8" s="52">
        <v>19138</v>
      </c>
      <c r="E8" s="52">
        <v>268450651</v>
      </c>
    </row>
    <row r="9" spans="1:5" ht="15" customHeight="1">
      <c r="A9" s="34" t="s">
        <v>120</v>
      </c>
      <c r="B9" s="40">
        <v>5888</v>
      </c>
      <c r="C9" s="50">
        <v>3556</v>
      </c>
      <c r="D9" s="50">
        <v>2332</v>
      </c>
      <c r="E9" s="50">
        <v>27597286</v>
      </c>
    </row>
    <row r="10" spans="1:5" ht="15" customHeight="1">
      <c r="A10" s="34" t="s">
        <v>121</v>
      </c>
      <c r="B10" s="40">
        <v>860</v>
      </c>
      <c r="C10" s="50">
        <v>506</v>
      </c>
      <c r="D10" s="50">
        <v>354</v>
      </c>
      <c r="E10" s="50">
        <v>3098726</v>
      </c>
    </row>
    <row r="11" spans="1:5" ht="15" customHeight="1">
      <c r="A11" s="34" t="s">
        <v>122</v>
      </c>
      <c r="B11" s="40">
        <v>2598</v>
      </c>
      <c r="C11" s="50">
        <v>1327</v>
      </c>
      <c r="D11" s="50">
        <v>1271</v>
      </c>
      <c r="E11" s="50">
        <v>26289318</v>
      </c>
    </row>
    <row r="12" spans="1:5" ht="15" customHeight="1">
      <c r="A12" s="34" t="s">
        <v>123</v>
      </c>
      <c r="B12" s="40">
        <v>286</v>
      </c>
      <c r="C12" s="50">
        <v>169</v>
      </c>
      <c r="D12" s="50">
        <v>117</v>
      </c>
      <c r="E12" s="50">
        <v>2392960</v>
      </c>
    </row>
    <row r="13" spans="1:5" ht="15" customHeight="1">
      <c r="A13" s="34" t="s">
        <v>124</v>
      </c>
      <c r="B13" s="40">
        <v>556</v>
      </c>
      <c r="C13" s="50">
        <v>387</v>
      </c>
      <c r="D13" s="50">
        <v>169</v>
      </c>
      <c r="E13" s="50">
        <v>2324284</v>
      </c>
    </row>
    <row r="14" spans="1:5" ht="15" customHeight="1">
      <c r="A14" s="35" t="s">
        <v>29</v>
      </c>
      <c r="B14" s="40">
        <v>1213</v>
      </c>
      <c r="C14" s="50">
        <v>674</v>
      </c>
      <c r="D14" s="50">
        <v>539</v>
      </c>
      <c r="E14" s="50">
        <v>15245736</v>
      </c>
    </row>
    <row r="15" spans="1:5" ht="15" customHeight="1">
      <c r="A15" s="35" t="s">
        <v>30</v>
      </c>
      <c r="B15" s="40">
        <v>3501</v>
      </c>
      <c r="C15" s="50">
        <v>2081</v>
      </c>
      <c r="D15" s="50">
        <v>1420</v>
      </c>
      <c r="E15" s="50">
        <v>23482264</v>
      </c>
    </row>
    <row r="16" spans="1:5" ht="15" customHeight="1">
      <c r="A16" s="35" t="s">
        <v>31</v>
      </c>
      <c r="B16" s="40">
        <v>1423</v>
      </c>
      <c r="C16" s="50">
        <v>763</v>
      </c>
      <c r="D16" s="50">
        <v>660</v>
      </c>
      <c r="E16" s="50">
        <v>11381390</v>
      </c>
    </row>
    <row r="17" spans="1:5" ht="15" customHeight="1">
      <c r="A17" s="35" t="s">
        <v>32</v>
      </c>
      <c r="B17" s="40">
        <v>1611</v>
      </c>
      <c r="C17" s="50">
        <v>934</v>
      </c>
      <c r="D17" s="50">
        <v>677</v>
      </c>
      <c r="E17" s="50">
        <v>18208525</v>
      </c>
    </row>
    <row r="18" spans="1:5" ht="15" customHeight="1">
      <c r="A18" s="35" t="s">
        <v>33</v>
      </c>
      <c r="B18" s="40">
        <v>320</v>
      </c>
      <c r="C18" s="50">
        <v>194</v>
      </c>
      <c r="D18" s="50">
        <v>126</v>
      </c>
      <c r="E18" s="50">
        <v>4901617</v>
      </c>
    </row>
    <row r="19" spans="1:5" ht="15" customHeight="1">
      <c r="A19" s="35" t="s">
        <v>34</v>
      </c>
      <c r="B19" s="40">
        <v>1622</v>
      </c>
      <c r="C19" s="50">
        <v>846</v>
      </c>
      <c r="D19" s="50">
        <v>776</v>
      </c>
      <c r="E19" s="50">
        <v>12443439</v>
      </c>
    </row>
    <row r="20" spans="1:5" ht="15" customHeight="1">
      <c r="A20" s="35" t="s">
        <v>35</v>
      </c>
      <c r="B20" s="40">
        <v>3145</v>
      </c>
      <c r="C20" s="50">
        <v>1875</v>
      </c>
      <c r="D20" s="50">
        <v>1270</v>
      </c>
      <c r="E20" s="50">
        <v>18655463</v>
      </c>
    </row>
    <row r="21" spans="1:5" ht="15" customHeight="1">
      <c r="A21" s="35" t="s">
        <v>36</v>
      </c>
      <c r="B21" s="40">
        <v>1280</v>
      </c>
      <c r="C21" s="50">
        <v>780</v>
      </c>
      <c r="D21" s="50">
        <v>500</v>
      </c>
      <c r="E21" s="50">
        <v>4501687</v>
      </c>
    </row>
    <row r="22" spans="1:5" ht="15" customHeight="1">
      <c r="A22" s="35" t="s">
        <v>37</v>
      </c>
      <c r="B22" s="40">
        <v>712</v>
      </c>
      <c r="C22" s="50">
        <v>486</v>
      </c>
      <c r="D22" s="50">
        <v>226</v>
      </c>
      <c r="E22" s="50">
        <v>9544858</v>
      </c>
    </row>
    <row r="23" spans="1:5" ht="15" customHeight="1">
      <c r="A23" s="35" t="s">
        <v>125</v>
      </c>
      <c r="B23" s="40">
        <v>313</v>
      </c>
      <c r="C23" s="50">
        <v>170</v>
      </c>
      <c r="D23" s="50">
        <v>143</v>
      </c>
      <c r="E23" s="50">
        <v>1490340</v>
      </c>
    </row>
    <row r="24" spans="1:5" ht="15" customHeight="1">
      <c r="A24" s="35" t="s">
        <v>38</v>
      </c>
      <c r="B24" s="40">
        <v>555</v>
      </c>
      <c r="C24" s="50">
        <v>336</v>
      </c>
      <c r="D24" s="50">
        <v>219</v>
      </c>
      <c r="E24" s="50">
        <v>2361822</v>
      </c>
    </row>
    <row r="25" spans="1:5" ht="15" customHeight="1">
      <c r="A25" s="35" t="s">
        <v>39</v>
      </c>
      <c r="B25" s="40">
        <v>5777</v>
      </c>
      <c r="C25" s="50">
        <v>3246</v>
      </c>
      <c r="D25" s="50">
        <v>2531</v>
      </c>
      <c r="E25" s="50">
        <v>14570340</v>
      </c>
    </row>
    <row r="26" spans="1:5" ht="15" customHeight="1">
      <c r="A26" s="35" t="s">
        <v>40</v>
      </c>
      <c r="B26" s="40">
        <v>272</v>
      </c>
      <c r="C26" s="50">
        <v>193</v>
      </c>
      <c r="D26" s="50">
        <v>79</v>
      </c>
      <c r="E26" s="50">
        <v>1601166</v>
      </c>
    </row>
    <row r="27" spans="1:5" ht="15" customHeight="1">
      <c r="A27" s="35" t="s">
        <v>41</v>
      </c>
      <c r="B27" s="40">
        <v>2287</v>
      </c>
      <c r="C27" s="50">
        <v>1441</v>
      </c>
      <c r="D27" s="50">
        <v>846</v>
      </c>
      <c r="E27" s="50">
        <v>10090874</v>
      </c>
    </row>
    <row r="28" spans="1:5" ht="15" customHeight="1">
      <c r="A28" s="35" t="s">
        <v>42</v>
      </c>
      <c r="B28" s="40">
        <v>659</v>
      </c>
      <c r="C28" s="50">
        <v>380</v>
      </c>
      <c r="D28" s="50">
        <v>279</v>
      </c>
      <c r="E28" s="50">
        <v>4776558</v>
      </c>
    </row>
    <row r="29" spans="1:5" ht="15" customHeight="1">
      <c r="A29" s="35" t="s">
        <v>43</v>
      </c>
      <c r="B29" s="40">
        <v>2746</v>
      </c>
      <c r="C29" s="50">
        <v>1677</v>
      </c>
      <c r="D29" s="50">
        <v>1069</v>
      </c>
      <c r="E29" s="50">
        <v>7545528</v>
      </c>
    </row>
    <row r="30" spans="1:5" ht="15" customHeight="1">
      <c r="A30" s="36" t="s">
        <v>126</v>
      </c>
      <c r="B30" s="40">
        <v>4947</v>
      </c>
      <c r="C30" s="52">
        <v>2785</v>
      </c>
      <c r="D30" s="52">
        <v>2162</v>
      </c>
      <c r="E30" s="52">
        <v>23604086</v>
      </c>
    </row>
    <row r="31" spans="1:5" ht="15" customHeight="1">
      <c r="A31" s="36" t="s">
        <v>65</v>
      </c>
      <c r="B31" s="40">
        <v>4022</v>
      </c>
      <c r="C31" s="52">
        <v>2679</v>
      </c>
      <c r="D31" s="52">
        <v>1343</v>
      </c>
      <c r="E31" s="52">
        <v>21684566</v>
      </c>
    </row>
    <row r="32" spans="1:5" ht="15" customHeight="1">
      <c r="A32" s="36" t="s">
        <v>127</v>
      </c>
      <c r="B32" s="40">
        <v>63</v>
      </c>
      <c r="C32" s="50">
        <v>37</v>
      </c>
      <c r="D32" s="50">
        <v>26</v>
      </c>
      <c r="E32" s="50">
        <v>478618</v>
      </c>
    </row>
    <row r="33" spans="1:5" ht="15" customHeight="1">
      <c r="A33" s="36" t="s">
        <v>128</v>
      </c>
      <c r="B33" s="77">
        <v>10</v>
      </c>
      <c r="C33" s="51">
        <v>6</v>
      </c>
      <c r="D33" s="51">
        <v>4</v>
      </c>
      <c r="E33" s="51">
        <v>179200</v>
      </c>
    </row>
    <row r="34" spans="1:5" ht="14.25" customHeight="1">
      <c r="A34" s="37" t="s">
        <v>62</v>
      </c>
      <c r="B34" s="39"/>
      <c r="C34" s="37"/>
      <c r="D34" s="37"/>
      <c r="E34" s="37"/>
    </row>
    <row r="35" spans="1:5">
      <c r="A35" s="7"/>
      <c r="B35" s="39"/>
      <c r="C35" s="38"/>
      <c r="D35" s="38"/>
      <c r="E35" s="38"/>
    </row>
    <row r="36" spans="1:5" hidden="1">
      <c r="B36" s="39" t="e">
        <f>B8-#REF!</f>
        <v>#REF!</v>
      </c>
      <c r="C36" s="39"/>
      <c r="D36" s="39"/>
      <c r="E36" s="39"/>
    </row>
    <row r="37" spans="1:5" hidden="1">
      <c r="A37" s="6" t="s">
        <v>63</v>
      </c>
      <c r="B37" s="39"/>
      <c r="C37" s="39" t="e">
        <f>C8-#REF!</f>
        <v>#REF!</v>
      </c>
      <c r="D37" s="39" t="e">
        <f>D8-#REF!</f>
        <v>#REF!</v>
      </c>
      <c r="E37" s="39" t="e">
        <f>E8-#REF!</f>
        <v>#REF!</v>
      </c>
    </row>
    <row r="38" spans="1:5" hidden="1">
      <c r="B38" s="39"/>
      <c r="C38" s="39"/>
      <c r="D38" s="39"/>
      <c r="E38" s="39"/>
    </row>
    <row r="39" spans="1:5" hidden="1">
      <c r="B39" s="39"/>
      <c r="C39" s="39"/>
      <c r="D39" s="39"/>
      <c r="E39" s="39"/>
    </row>
    <row r="40" spans="1:5">
      <c r="B40" s="39"/>
      <c r="C40" s="39"/>
      <c r="D40" s="39"/>
      <c r="E40" s="39"/>
    </row>
    <row r="41" spans="1:5">
      <c r="C41" s="39"/>
      <c r="D41" s="39"/>
      <c r="E41" s="39"/>
    </row>
    <row r="42" spans="1:5">
      <c r="C42" s="39"/>
      <c r="D42" s="39"/>
      <c r="E42" s="39"/>
    </row>
    <row r="43" spans="1:5">
      <c r="C43" s="39"/>
      <c r="D43" s="39"/>
      <c r="E43" s="39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C36:E39">
    <cfRule type="cellIs" dxfId="9" priority="2" stopIfTrue="1" operator="notEqual">
      <formula>0</formula>
    </cfRule>
  </conditionalFormatting>
  <conditionalFormatting sqref="B34:B36">
    <cfRule type="cellIs" dxfId="8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43"/>
  <sheetViews>
    <sheetView zoomScaleNormal="100" workbookViewId="0">
      <pane xSplit="1" ySplit="7" topLeftCell="B8" activePane="bottomRight" state="frozen"/>
      <selection activeCell="B4" sqref="B4:E7"/>
      <selection pane="topRight" activeCell="B4" sqref="B4:E7"/>
      <selection pane="bottomLeft" activeCell="B4" sqref="B4:E7"/>
      <selection pane="bottomRight" activeCell="B8" sqref="B8:B33"/>
    </sheetView>
  </sheetViews>
  <sheetFormatPr defaultColWidth="9.33203125" defaultRowHeight="12"/>
  <cols>
    <col min="1" max="1" width="14.1640625" style="6" customWidth="1"/>
    <col min="2" max="6" width="19.1640625" style="6" customWidth="1"/>
    <col min="7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58</v>
      </c>
    </row>
    <row r="3" spans="1:5" s="23" customFormat="1" ht="16.5" customHeight="1">
      <c r="A3" s="32"/>
    </row>
    <row r="4" spans="1:5" s="26" customFormat="1" ht="30.95" customHeight="1">
      <c r="A4" s="102" t="s">
        <v>129</v>
      </c>
      <c r="B4" s="106" t="s">
        <v>56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28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ht="15" customHeight="1">
      <c r="A8" s="33" t="s">
        <v>47</v>
      </c>
      <c r="B8" s="40">
        <v>37094</v>
      </c>
      <c r="C8" s="52">
        <v>22722</v>
      </c>
      <c r="D8" s="52">
        <v>14372</v>
      </c>
      <c r="E8" s="52">
        <v>215961088</v>
      </c>
    </row>
    <row r="9" spans="1:5" ht="15" customHeight="1">
      <c r="A9" s="34" t="s">
        <v>120</v>
      </c>
      <c r="B9" s="40">
        <v>6097</v>
      </c>
      <c r="C9" s="50">
        <v>3667</v>
      </c>
      <c r="D9" s="50">
        <v>2430</v>
      </c>
      <c r="E9" s="50">
        <v>31295267</v>
      </c>
    </row>
    <row r="10" spans="1:5" ht="15" customHeight="1">
      <c r="A10" s="34" t="s">
        <v>121</v>
      </c>
      <c r="B10" s="40">
        <v>925</v>
      </c>
      <c r="C10" s="50">
        <v>558</v>
      </c>
      <c r="D10" s="50">
        <v>367</v>
      </c>
      <c r="E10" s="50">
        <v>3256693</v>
      </c>
    </row>
    <row r="11" spans="1:5" ht="15" customHeight="1">
      <c r="A11" s="34" t="s">
        <v>122</v>
      </c>
      <c r="B11" s="40">
        <v>2458</v>
      </c>
      <c r="C11" s="50">
        <v>1256</v>
      </c>
      <c r="D11" s="50">
        <v>1202</v>
      </c>
      <c r="E11" s="50">
        <v>32935056</v>
      </c>
    </row>
    <row r="12" spans="1:5" ht="15" customHeight="1">
      <c r="A12" s="34" t="s">
        <v>123</v>
      </c>
      <c r="B12" s="40">
        <v>283</v>
      </c>
      <c r="C12" s="50">
        <v>147</v>
      </c>
      <c r="D12" s="50">
        <v>136</v>
      </c>
      <c r="E12" s="50">
        <v>2955896</v>
      </c>
    </row>
    <row r="13" spans="1:5" ht="15" customHeight="1">
      <c r="A13" s="34" t="s">
        <v>124</v>
      </c>
      <c r="B13" s="40">
        <v>558</v>
      </c>
      <c r="C13" s="50">
        <v>388</v>
      </c>
      <c r="D13" s="50">
        <v>170</v>
      </c>
      <c r="E13" s="50">
        <v>2321476</v>
      </c>
    </row>
    <row r="14" spans="1:5" ht="15" customHeight="1">
      <c r="A14" s="35" t="s">
        <v>29</v>
      </c>
      <c r="B14" s="40">
        <v>742</v>
      </c>
      <c r="C14" s="50">
        <v>433</v>
      </c>
      <c r="D14" s="50">
        <v>309</v>
      </c>
      <c r="E14" s="50">
        <v>9191031</v>
      </c>
    </row>
    <row r="15" spans="1:5" ht="15" customHeight="1">
      <c r="A15" s="35" t="s">
        <v>30</v>
      </c>
      <c r="B15" s="40">
        <v>1550</v>
      </c>
      <c r="C15" s="50">
        <v>973</v>
      </c>
      <c r="D15" s="50">
        <v>577</v>
      </c>
      <c r="E15" s="50">
        <v>9502091</v>
      </c>
    </row>
    <row r="16" spans="1:5" ht="15" customHeight="1">
      <c r="A16" s="35" t="s">
        <v>31</v>
      </c>
      <c r="B16" s="40">
        <v>995</v>
      </c>
      <c r="C16" s="50">
        <v>628</v>
      </c>
      <c r="D16" s="50">
        <v>367</v>
      </c>
      <c r="E16" s="50">
        <v>9699860</v>
      </c>
    </row>
    <row r="17" spans="1:5" ht="15" customHeight="1">
      <c r="A17" s="35" t="s">
        <v>32</v>
      </c>
      <c r="B17" s="40">
        <v>744</v>
      </c>
      <c r="C17" s="50">
        <v>442</v>
      </c>
      <c r="D17" s="50">
        <v>302</v>
      </c>
      <c r="E17" s="50">
        <v>6693427</v>
      </c>
    </row>
    <row r="18" spans="1:5" ht="15" customHeight="1">
      <c r="A18" s="35" t="s">
        <v>33</v>
      </c>
      <c r="B18" s="40">
        <v>145</v>
      </c>
      <c r="C18" s="50">
        <v>110</v>
      </c>
      <c r="D18" s="50">
        <v>35</v>
      </c>
      <c r="E18" s="50">
        <v>1506166</v>
      </c>
    </row>
    <row r="19" spans="1:5" ht="15" customHeight="1">
      <c r="A19" s="35" t="s">
        <v>34</v>
      </c>
      <c r="B19" s="40">
        <v>1165</v>
      </c>
      <c r="C19" s="50">
        <v>734</v>
      </c>
      <c r="D19" s="50">
        <v>431</v>
      </c>
      <c r="E19" s="50">
        <v>6570809</v>
      </c>
    </row>
    <row r="20" spans="1:5" ht="15" customHeight="1">
      <c r="A20" s="35" t="s">
        <v>35</v>
      </c>
      <c r="B20" s="40">
        <v>1869</v>
      </c>
      <c r="C20" s="50">
        <v>1323</v>
      </c>
      <c r="D20" s="50">
        <v>546</v>
      </c>
      <c r="E20" s="50">
        <v>10426942</v>
      </c>
    </row>
    <row r="21" spans="1:5" ht="15" customHeight="1">
      <c r="A21" s="35" t="s">
        <v>36</v>
      </c>
      <c r="B21" s="40">
        <v>1450</v>
      </c>
      <c r="C21" s="50">
        <v>893</v>
      </c>
      <c r="D21" s="50">
        <v>557</v>
      </c>
      <c r="E21" s="50">
        <v>4834196</v>
      </c>
    </row>
    <row r="22" spans="1:5" ht="15" customHeight="1">
      <c r="A22" s="35" t="s">
        <v>37</v>
      </c>
      <c r="B22" s="40">
        <v>652</v>
      </c>
      <c r="C22" s="50">
        <v>455</v>
      </c>
      <c r="D22" s="50">
        <v>197</v>
      </c>
      <c r="E22" s="50">
        <v>7104746</v>
      </c>
    </row>
    <row r="23" spans="1:5" ht="15" customHeight="1">
      <c r="A23" s="35" t="s">
        <v>125</v>
      </c>
      <c r="B23" s="40">
        <v>149</v>
      </c>
      <c r="C23" s="50">
        <v>97</v>
      </c>
      <c r="D23" s="50">
        <v>52</v>
      </c>
      <c r="E23" s="50">
        <v>548566</v>
      </c>
    </row>
    <row r="24" spans="1:5" ht="15" customHeight="1">
      <c r="A24" s="35" t="s">
        <v>38</v>
      </c>
      <c r="B24" s="40">
        <v>1013</v>
      </c>
      <c r="C24" s="50">
        <v>541</v>
      </c>
      <c r="D24" s="50">
        <v>472</v>
      </c>
      <c r="E24" s="50">
        <v>7107500</v>
      </c>
    </row>
    <row r="25" spans="1:5" ht="15" customHeight="1">
      <c r="A25" s="35" t="s">
        <v>39</v>
      </c>
      <c r="B25" s="40">
        <v>5859</v>
      </c>
      <c r="C25" s="50">
        <v>3248</v>
      </c>
      <c r="D25" s="50">
        <v>2611</v>
      </c>
      <c r="E25" s="50">
        <v>15001514</v>
      </c>
    </row>
    <row r="26" spans="1:5" ht="15" customHeight="1">
      <c r="A26" s="35" t="s">
        <v>40</v>
      </c>
      <c r="B26" s="40">
        <v>554</v>
      </c>
      <c r="C26" s="50">
        <v>459</v>
      </c>
      <c r="D26" s="50">
        <v>95</v>
      </c>
      <c r="E26" s="50">
        <v>1899876</v>
      </c>
    </row>
    <row r="27" spans="1:5" ht="15" customHeight="1">
      <c r="A27" s="35" t="s">
        <v>41</v>
      </c>
      <c r="B27" s="40">
        <v>1779</v>
      </c>
      <c r="C27" s="50">
        <v>1026</v>
      </c>
      <c r="D27" s="50">
        <v>753</v>
      </c>
      <c r="E27" s="50">
        <v>10021059</v>
      </c>
    </row>
    <row r="28" spans="1:5" ht="15" customHeight="1">
      <c r="A28" s="35" t="s">
        <v>42</v>
      </c>
      <c r="B28" s="40">
        <v>501</v>
      </c>
      <c r="C28" s="50">
        <v>291</v>
      </c>
      <c r="D28" s="50">
        <v>210</v>
      </c>
      <c r="E28" s="50">
        <v>2508854</v>
      </c>
    </row>
    <row r="29" spans="1:5" ht="15" customHeight="1">
      <c r="A29" s="35" t="s">
        <v>43</v>
      </c>
      <c r="B29" s="40">
        <v>3012</v>
      </c>
      <c r="C29" s="50">
        <v>1789</v>
      </c>
      <c r="D29" s="50">
        <v>1223</v>
      </c>
      <c r="E29" s="50">
        <v>8742707</v>
      </c>
    </row>
    <row r="30" spans="1:5" ht="15" customHeight="1">
      <c r="A30" s="36" t="s">
        <v>126</v>
      </c>
      <c r="B30" s="40">
        <v>1775</v>
      </c>
      <c r="C30" s="52">
        <v>1321</v>
      </c>
      <c r="D30" s="52">
        <v>454</v>
      </c>
      <c r="E30" s="52">
        <v>8477629</v>
      </c>
    </row>
    <row r="31" spans="1:5" ht="15" customHeight="1">
      <c r="A31" s="36" t="s">
        <v>65</v>
      </c>
      <c r="B31" s="40">
        <v>2742</v>
      </c>
      <c r="C31" s="52">
        <v>1892</v>
      </c>
      <c r="D31" s="52">
        <v>850</v>
      </c>
      <c r="E31" s="52">
        <v>11390927</v>
      </c>
    </row>
    <row r="32" spans="1:5" ht="15" customHeight="1">
      <c r="A32" s="36" t="s">
        <v>127</v>
      </c>
      <c r="B32" s="40">
        <v>61</v>
      </c>
      <c r="C32" s="50">
        <v>44</v>
      </c>
      <c r="D32" s="50">
        <v>17</v>
      </c>
      <c r="E32" s="50">
        <v>11664800</v>
      </c>
    </row>
    <row r="33" spans="1:5" ht="15" customHeight="1">
      <c r="A33" s="36" t="s">
        <v>128</v>
      </c>
      <c r="B33" s="77">
        <v>16</v>
      </c>
      <c r="C33" s="51">
        <v>7</v>
      </c>
      <c r="D33" s="51">
        <v>9</v>
      </c>
      <c r="E33" s="51">
        <v>304000</v>
      </c>
    </row>
    <row r="34" spans="1:5" ht="14.25" customHeight="1">
      <c r="A34" s="37" t="s">
        <v>60</v>
      </c>
      <c r="B34" s="39"/>
      <c r="C34" s="37"/>
      <c r="D34" s="37"/>
      <c r="E34" s="37"/>
    </row>
    <row r="35" spans="1:5">
      <c r="A35" s="7"/>
      <c r="B35" s="39"/>
      <c r="C35" s="38"/>
      <c r="D35" s="38"/>
      <c r="E35" s="38"/>
    </row>
    <row r="36" spans="1:5" hidden="1">
      <c r="B36" s="39" t="e">
        <f>B8-#REF!</f>
        <v>#REF!</v>
      </c>
      <c r="C36" s="39"/>
      <c r="D36" s="39"/>
      <c r="E36" s="39"/>
    </row>
    <row r="37" spans="1:5" hidden="1">
      <c r="B37" s="39"/>
      <c r="C37" s="39"/>
      <c r="D37" s="39"/>
      <c r="E37" s="39"/>
    </row>
    <row r="38" spans="1:5" hidden="1">
      <c r="B38" s="39"/>
      <c r="C38" s="39"/>
      <c r="D38" s="39"/>
      <c r="E38" s="39"/>
    </row>
    <row r="39" spans="1:5" hidden="1">
      <c r="B39" s="39"/>
      <c r="C39" s="39"/>
      <c r="D39" s="39"/>
      <c r="E39" s="39"/>
    </row>
    <row r="40" spans="1:5">
      <c r="B40" s="39"/>
      <c r="C40" s="39"/>
      <c r="D40" s="39"/>
      <c r="E40" s="39"/>
    </row>
    <row r="41" spans="1:5">
      <c r="C41" s="39"/>
      <c r="D41" s="39"/>
      <c r="E41" s="39"/>
    </row>
    <row r="42" spans="1:5">
      <c r="C42" s="39"/>
      <c r="D42" s="39"/>
      <c r="E42" s="39"/>
    </row>
    <row r="43" spans="1:5">
      <c r="C43" s="39"/>
      <c r="D43" s="39"/>
      <c r="E43" s="39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C36:E39">
    <cfRule type="cellIs" dxfId="7" priority="2" stopIfTrue="1" operator="notEqual">
      <formula>0</formula>
    </cfRule>
  </conditionalFormatting>
  <conditionalFormatting sqref="B34:B36">
    <cfRule type="cellIs" dxfId="6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43"/>
  <sheetViews>
    <sheetView zoomScaleNormal="100" workbookViewId="0">
      <pane xSplit="1" ySplit="7" topLeftCell="B8" activePane="bottomRight" state="frozen"/>
      <selection activeCell="B4" sqref="B4:E7"/>
      <selection pane="topRight" activeCell="B4" sqref="B4:E7"/>
      <selection pane="bottomLeft" activeCell="B4" sqref="B4:E7"/>
      <selection pane="bottomRight" activeCell="B8" sqref="B8:B33"/>
    </sheetView>
  </sheetViews>
  <sheetFormatPr defaultColWidth="9.33203125" defaultRowHeight="12"/>
  <cols>
    <col min="1" max="1" width="14.1640625" style="6" customWidth="1"/>
    <col min="2" max="6" width="19.1640625" style="6" customWidth="1"/>
    <col min="7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55</v>
      </c>
    </row>
    <row r="3" spans="1:5" s="23" customFormat="1" ht="16.5" customHeight="1">
      <c r="A3" s="32"/>
    </row>
    <row r="4" spans="1:5" s="26" customFormat="1" ht="30.95" customHeight="1">
      <c r="A4" s="102" t="s">
        <v>129</v>
      </c>
      <c r="B4" s="106" t="s">
        <v>56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28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ht="15" customHeight="1">
      <c r="A8" s="33" t="s">
        <v>47</v>
      </c>
      <c r="B8" s="40">
        <v>33960</v>
      </c>
      <c r="C8" s="52">
        <v>20958</v>
      </c>
      <c r="D8" s="52">
        <v>13002</v>
      </c>
      <c r="E8" s="52">
        <v>217938907</v>
      </c>
    </row>
    <row r="9" spans="1:5" ht="15" customHeight="1">
      <c r="A9" s="34" t="s">
        <v>120</v>
      </c>
      <c r="B9" s="40">
        <v>5361</v>
      </c>
      <c r="C9" s="50">
        <v>3104</v>
      </c>
      <c r="D9" s="50">
        <v>2257</v>
      </c>
      <c r="E9" s="50">
        <v>31949460</v>
      </c>
    </row>
    <row r="10" spans="1:5" ht="15" customHeight="1">
      <c r="A10" s="34" t="s">
        <v>121</v>
      </c>
      <c r="B10" s="40">
        <v>826</v>
      </c>
      <c r="C10" s="50">
        <v>480</v>
      </c>
      <c r="D10" s="50">
        <v>346</v>
      </c>
      <c r="E10" s="50">
        <v>2842387</v>
      </c>
    </row>
    <row r="11" spans="1:5" ht="15" customHeight="1">
      <c r="A11" s="34" t="s">
        <v>122</v>
      </c>
      <c r="B11" s="40">
        <v>1965</v>
      </c>
      <c r="C11" s="50">
        <v>1030</v>
      </c>
      <c r="D11" s="50">
        <v>935</v>
      </c>
      <c r="E11" s="50">
        <v>26288243</v>
      </c>
    </row>
    <row r="12" spans="1:5" ht="15" customHeight="1">
      <c r="A12" s="34" t="s">
        <v>123</v>
      </c>
      <c r="B12" s="40">
        <v>487</v>
      </c>
      <c r="C12" s="50">
        <v>320</v>
      </c>
      <c r="D12" s="50">
        <v>167</v>
      </c>
      <c r="E12" s="50">
        <v>4520566</v>
      </c>
    </row>
    <row r="13" spans="1:5" ht="15" customHeight="1">
      <c r="A13" s="34" t="s">
        <v>124</v>
      </c>
      <c r="B13" s="40">
        <v>520</v>
      </c>
      <c r="C13" s="50">
        <v>367</v>
      </c>
      <c r="D13" s="50">
        <v>153</v>
      </c>
      <c r="E13" s="50">
        <v>2326661</v>
      </c>
    </row>
    <row r="14" spans="1:5" ht="15" customHeight="1">
      <c r="A14" s="35" t="s">
        <v>29</v>
      </c>
      <c r="B14" s="40">
        <v>932</v>
      </c>
      <c r="C14" s="50">
        <v>560</v>
      </c>
      <c r="D14" s="50">
        <v>372</v>
      </c>
      <c r="E14" s="50">
        <v>10823834</v>
      </c>
    </row>
    <row r="15" spans="1:5" ht="15" customHeight="1">
      <c r="A15" s="35" t="s">
        <v>30</v>
      </c>
      <c r="B15" s="40">
        <v>1613</v>
      </c>
      <c r="C15" s="50">
        <v>1030</v>
      </c>
      <c r="D15" s="50">
        <v>583</v>
      </c>
      <c r="E15" s="50">
        <v>7858127</v>
      </c>
    </row>
    <row r="16" spans="1:5" ht="15" customHeight="1">
      <c r="A16" s="35" t="s">
        <v>31</v>
      </c>
      <c r="B16" s="40">
        <v>1026</v>
      </c>
      <c r="C16" s="50">
        <v>599</v>
      </c>
      <c r="D16" s="50">
        <v>427</v>
      </c>
      <c r="E16" s="50">
        <v>10617844</v>
      </c>
    </row>
    <row r="17" spans="1:5" ht="15" customHeight="1">
      <c r="A17" s="35" t="s">
        <v>32</v>
      </c>
      <c r="B17" s="40">
        <v>782</v>
      </c>
      <c r="C17" s="50">
        <v>518</v>
      </c>
      <c r="D17" s="50">
        <v>264</v>
      </c>
      <c r="E17" s="50">
        <v>6821367</v>
      </c>
    </row>
    <row r="18" spans="1:5" ht="15" customHeight="1">
      <c r="A18" s="35" t="s">
        <v>33</v>
      </c>
      <c r="B18" s="40">
        <v>266</v>
      </c>
      <c r="C18" s="50">
        <v>207</v>
      </c>
      <c r="D18" s="50">
        <v>59</v>
      </c>
      <c r="E18" s="50">
        <v>2211510</v>
      </c>
    </row>
    <row r="19" spans="1:5" ht="15" customHeight="1">
      <c r="A19" s="35" t="s">
        <v>34</v>
      </c>
      <c r="B19" s="40">
        <v>911</v>
      </c>
      <c r="C19" s="50">
        <v>616</v>
      </c>
      <c r="D19" s="50">
        <v>295</v>
      </c>
      <c r="E19" s="50">
        <v>5690705</v>
      </c>
    </row>
    <row r="20" spans="1:5" ht="15" customHeight="1">
      <c r="A20" s="35" t="s">
        <v>35</v>
      </c>
      <c r="B20" s="40">
        <v>1810</v>
      </c>
      <c r="C20" s="50">
        <v>1333</v>
      </c>
      <c r="D20" s="50">
        <v>477</v>
      </c>
      <c r="E20" s="50">
        <v>10720228</v>
      </c>
    </row>
    <row r="21" spans="1:5" ht="15" customHeight="1">
      <c r="A21" s="35" t="s">
        <v>36</v>
      </c>
      <c r="B21" s="40">
        <v>1535</v>
      </c>
      <c r="C21" s="50">
        <v>864</v>
      </c>
      <c r="D21" s="50">
        <v>671</v>
      </c>
      <c r="E21" s="50">
        <v>6704949</v>
      </c>
    </row>
    <row r="22" spans="1:5" ht="15" customHeight="1">
      <c r="A22" s="35" t="s">
        <v>37</v>
      </c>
      <c r="B22" s="40">
        <v>626</v>
      </c>
      <c r="C22" s="50">
        <v>427</v>
      </c>
      <c r="D22" s="50">
        <v>199</v>
      </c>
      <c r="E22" s="50">
        <v>7464369</v>
      </c>
    </row>
    <row r="23" spans="1:5" ht="15" customHeight="1">
      <c r="A23" s="35" t="s">
        <v>125</v>
      </c>
      <c r="B23" s="40">
        <v>390</v>
      </c>
      <c r="C23" s="50">
        <v>247</v>
      </c>
      <c r="D23" s="50">
        <v>143</v>
      </c>
      <c r="E23" s="50">
        <v>1928850</v>
      </c>
    </row>
    <row r="24" spans="1:5" ht="15" customHeight="1">
      <c r="A24" s="35" t="s">
        <v>38</v>
      </c>
      <c r="B24" s="40">
        <v>539</v>
      </c>
      <c r="C24" s="50">
        <v>337</v>
      </c>
      <c r="D24" s="50">
        <v>202</v>
      </c>
      <c r="E24" s="50">
        <v>2413395</v>
      </c>
    </row>
    <row r="25" spans="1:5" ht="15" customHeight="1">
      <c r="A25" s="35" t="s">
        <v>39</v>
      </c>
      <c r="B25" s="40">
        <v>5567</v>
      </c>
      <c r="C25" s="50">
        <v>3105</v>
      </c>
      <c r="D25" s="50">
        <v>2462</v>
      </c>
      <c r="E25" s="50">
        <v>20522236</v>
      </c>
    </row>
    <row r="26" spans="1:5" ht="15" customHeight="1">
      <c r="A26" s="35" t="s">
        <v>40</v>
      </c>
      <c r="B26" s="40">
        <v>306</v>
      </c>
      <c r="C26" s="50">
        <v>204</v>
      </c>
      <c r="D26" s="50">
        <v>102</v>
      </c>
      <c r="E26" s="50">
        <v>1584991</v>
      </c>
    </row>
    <row r="27" spans="1:5" ht="15" customHeight="1">
      <c r="A27" s="35" t="s">
        <v>41</v>
      </c>
      <c r="B27" s="40">
        <v>1551</v>
      </c>
      <c r="C27" s="50">
        <v>886</v>
      </c>
      <c r="D27" s="50">
        <v>665</v>
      </c>
      <c r="E27" s="50">
        <v>9097033</v>
      </c>
    </row>
    <row r="28" spans="1:5" ht="15" customHeight="1">
      <c r="A28" s="35" t="s">
        <v>42</v>
      </c>
      <c r="B28" s="40">
        <v>377</v>
      </c>
      <c r="C28" s="50">
        <v>239</v>
      </c>
      <c r="D28" s="50">
        <v>138</v>
      </c>
      <c r="E28" s="50">
        <v>2144748</v>
      </c>
    </row>
    <row r="29" spans="1:5" ht="15" customHeight="1">
      <c r="A29" s="35" t="s">
        <v>43</v>
      </c>
      <c r="B29" s="40">
        <v>2222</v>
      </c>
      <c r="C29" s="50">
        <v>1366</v>
      </c>
      <c r="D29" s="50">
        <v>856</v>
      </c>
      <c r="E29" s="50">
        <v>9749165</v>
      </c>
    </row>
    <row r="30" spans="1:5" ht="15" customHeight="1">
      <c r="A30" s="36" t="s">
        <v>126</v>
      </c>
      <c r="B30" s="40">
        <v>1262</v>
      </c>
      <c r="C30" s="52">
        <v>867</v>
      </c>
      <c r="D30" s="52">
        <v>395</v>
      </c>
      <c r="E30" s="52">
        <v>7148100</v>
      </c>
    </row>
    <row r="31" spans="1:5" ht="15" customHeight="1">
      <c r="A31" s="36" t="s">
        <v>65</v>
      </c>
      <c r="B31" s="40">
        <v>2992</v>
      </c>
      <c r="C31" s="52">
        <v>2181</v>
      </c>
      <c r="D31" s="52">
        <v>811</v>
      </c>
      <c r="E31" s="52">
        <v>11854139</v>
      </c>
    </row>
    <row r="32" spans="1:5" ht="15" customHeight="1">
      <c r="A32" s="36" t="s">
        <v>127</v>
      </c>
      <c r="B32" s="40">
        <v>81</v>
      </c>
      <c r="C32" s="50">
        <v>62</v>
      </c>
      <c r="D32" s="50">
        <v>19</v>
      </c>
      <c r="E32" s="50">
        <v>14436000</v>
      </c>
    </row>
    <row r="33" spans="1:5" ht="15" customHeight="1">
      <c r="A33" s="36" t="s">
        <v>128</v>
      </c>
      <c r="B33" s="77">
        <v>13</v>
      </c>
      <c r="C33" s="51">
        <v>9</v>
      </c>
      <c r="D33" s="51">
        <v>4</v>
      </c>
      <c r="E33" s="51">
        <v>220000</v>
      </c>
    </row>
    <row r="34" spans="1:5" ht="14.25" customHeight="1">
      <c r="A34" s="37" t="s">
        <v>57</v>
      </c>
      <c r="B34" s="39"/>
      <c r="C34" s="37"/>
      <c r="D34" s="37"/>
      <c r="E34" s="37"/>
    </row>
    <row r="35" spans="1:5">
      <c r="A35" s="7"/>
      <c r="B35" s="39"/>
      <c r="C35" s="38"/>
      <c r="D35" s="38"/>
      <c r="E35" s="38"/>
    </row>
    <row r="36" spans="1:5" hidden="1">
      <c r="B36" s="39" t="e">
        <f>B8-#REF!</f>
        <v>#REF!</v>
      </c>
      <c r="C36" s="39"/>
      <c r="D36" s="39"/>
      <c r="E36" s="39"/>
    </row>
    <row r="37" spans="1:5" hidden="1">
      <c r="B37" s="39"/>
      <c r="C37" s="39"/>
      <c r="D37" s="39"/>
      <c r="E37" s="39"/>
    </row>
    <row r="38" spans="1:5" hidden="1">
      <c r="B38" s="39"/>
      <c r="C38" s="39"/>
      <c r="D38" s="39"/>
      <c r="E38" s="39"/>
    </row>
    <row r="39" spans="1:5" hidden="1">
      <c r="B39" s="39"/>
      <c r="C39" s="39"/>
      <c r="D39" s="39"/>
      <c r="E39" s="39"/>
    </row>
    <row r="40" spans="1:5">
      <c r="B40" s="39"/>
      <c r="C40" s="39"/>
      <c r="D40" s="39"/>
      <c r="E40" s="39"/>
    </row>
    <row r="41" spans="1:5">
      <c r="C41" s="39"/>
      <c r="D41" s="39"/>
      <c r="E41" s="39"/>
    </row>
    <row r="42" spans="1:5">
      <c r="C42" s="39"/>
      <c r="D42" s="39"/>
      <c r="E42" s="39"/>
    </row>
    <row r="43" spans="1:5">
      <c r="C43" s="39"/>
      <c r="D43" s="39"/>
      <c r="E43" s="39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C36:E39">
    <cfRule type="cellIs" dxfId="5" priority="2" stopIfTrue="1" operator="notEqual">
      <formula>0</formula>
    </cfRule>
  </conditionalFormatting>
  <conditionalFormatting sqref="B34:B36">
    <cfRule type="cellIs" dxfId="4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3"/>
  <sheetViews>
    <sheetView zoomScaleNormal="100" workbookViewId="0">
      <pane xSplit="1" ySplit="7" topLeftCell="B8" activePane="bottomRight" state="frozen"/>
      <selection activeCell="B4" sqref="B4:E7"/>
      <selection pane="topRight" activeCell="B4" sqref="B4:E7"/>
      <selection pane="bottomLeft" activeCell="B4" sqref="B4:E7"/>
      <selection pane="bottomRight" activeCell="B8" sqref="B8:B33"/>
    </sheetView>
  </sheetViews>
  <sheetFormatPr defaultColWidth="9.33203125" defaultRowHeight="12"/>
  <cols>
    <col min="1" max="1" width="14.1640625" style="6" customWidth="1"/>
    <col min="2" max="6" width="19.1640625" style="6" customWidth="1"/>
    <col min="7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54</v>
      </c>
    </row>
    <row r="3" spans="1:5" s="23" customFormat="1" ht="16.5" customHeight="1">
      <c r="A3" s="32"/>
    </row>
    <row r="4" spans="1:5" s="26" customFormat="1" ht="30.95" customHeight="1">
      <c r="A4" s="102" t="s">
        <v>129</v>
      </c>
      <c r="B4" s="106" t="s">
        <v>56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28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ht="15" customHeight="1">
      <c r="A8" s="33" t="s">
        <v>47</v>
      </c>
      <c r="B8" s="40">
        <v>36134</v>
      </c>
      <c r="C8" s="52">
        <v>23054</v>
      </c>
      <c r="D8" s="52">
        <v>13080</v>
      </c>
      <c r="E8" s="52">
        <v>245920668</v>
      </c>
    </row>
    <row r="9" spans="1:5" ht="15" customHeight="1">
      <c r="A9" s="34" t="s">
        <v>120</v>
      </c>
      <c r="B9" s="40">
        <v>5459</v>
      </c>
      <c r="C9" s="50">
        <v>3274</v>
      </c>
      <c r="D9" s="50">
        <v>2185</v>
      </c>
      <c r="E9" s="50">
        <v>29933405</v>
      </c>
    </row>
    <row r="10" spans="1:5" ht="15" customHeight="1">
      <c r="A10" s="34" t="s">
        <v>121</v>
      </c>
      <c r="B10" s="40">
        <v>866</v>
      </c>
      <c r="C10" s="50">
        <v>567</v>
      </c>
      <c r="D10" s="50">
        <v>299</v>
      </c>
      <c r="E10" s="50">
        <v>3163020</v>
      </c>
    </row>
    <row r="11" spans="1:5" ht="15" customHeight="1">
      <c r="A11" s="34" t="s">
        <v>122</v>
      </c>
      <c r="B11" s="40">
        <v>3586</v>
      </c>
      <c r="C11" s="50">
        <v>2858</v>
      </c>
      <c r="D11" s="50">
        <v>728</v>
      </c>
      <c r="E11" s="50">
        <v>20757792</v>
      </c>
    </row>
    <row r="12" spans="1:5" ht="15" customHeight="1">
      <c r="A12" s="34" t="s">
        <v>123</v>
      </c>
      <c r="B12" s="40">
        <v>455</v>
      </c>
      <c r="C12" s="50">
        <v>329</v>
      </c>
      <c r="D12" s="50">
        <v>126</v>
      </c>
      <c r="E12" s="50">
        <v>4109828</v>
      </c>
    </row>
    <row r="13" spans="1:5" ht="15" customHeight="1">
      <c r="A13" s="34" t="s">
        <v>124</v>
      </c>
      <c r="B13" s="40">
        <v>592</v>
      </c>
      <c r="C13" s="50">
        <v>409</v>
      </c>
      <c r="D13" s="50">
        <v>183</v>
      </c>
      <c r="E13" s="50">
        <v>2323562</v>
      </c>
    </row>
    <row r="14" spans="1:5" ht="15" customHeight="1">
      <c r="A14" s="35" t="s">
        <v>29</v>
      </c>
      <c r="B14" s="40">
        <v>622</v>
      </c>
      <c r="C14" s="50">
        <v>322</v>
      </c>
      <c r="D14" s="50">
        <v>300</v>
      </c>
      <c r="E14" s="50">
        <v>8787737</v>
      </c>
    </row>
    <row r="15" spans="1:5" ht="15" customHeight="1">
      <c r="A15" s="35" t="s">
        <v>30</v>
      </c>
      <c r="B15" s="40">
        <v>1631</v>
      </c>
      <c r="C15" s="50">
        <v>981</v>
      </c>
      <c r="D15" s="50">
        <v>650</v>
      </c>
      <c r="E15" s="50">
        <v>9560790</v>
      </c>
    </row>
    <row r="16" spans="1:5" ht="15" customHeight="1">
      <c r="A16" s="35" t="s">
        <v>31</v>
      </c>
      <c r="B16" s="40">
        <v>1047</v>
      </c>
      <c r="C16" s="50">
        <v>632</v>
      </c>
      <c r="D16" s="50">
        <v>415</v>
      </c>
      <c r="E16" s="50">
        <v>11580100</v>
      </c>
    </row>
    <row r="17" spans="1:5" ht="15" customHeight="1">
      <c r="A17" s="35" t="s">
        <v>32</v>
      </c>
      <c r="B17" s="40">
        <v>626</v>
      </c>
      <c r="C17" s="50">
        <v>348</v>
      </c>
      <c r="D17" s="50">
        <v>278</v>
      </c>
      <c r="E17" s="50">
        <v>6220000</v>
      </c>
    </row>
    <row r="18" spans="1:5" ht="15" customHeight="1">
      <c r="A18" s="35" t="s">
        <v>33</v>
      </c>
      <c r="B18" s="40">
        <v>240</v>
      </c>
      <c r="C18" s="50">
        <v>153</v>
      </c>
      <c r="D18" s="50">
        <v>87</v>
      </c>
      <c r="E18" s="50">
        <v>1928777</v>
      </c>
    </row>
    <row r="19" spans="1:5" ht="15" customHeight="1">
      <c r="A19" s="35" t="s">
        <v>34</v>
      </c>
      <c r="B19" s="40">
        <v>948</v>
      </c>
      <c r="C19" s="50">
        <v>630</v>
      </c>
      <c r="D19" s="50">
        <v>318</v>
      </c>
      <c r="E19" s="50">
        <v>5682113</v>
      </c>
    </row>
    <row r="20" spans="1:5" ht="15" customHeight="1">
      <c r="A20" s="35" t="s">
        <v>35</v>
      </c>
      <c r="B20" s="40">
        <v>1866</v>
      </c>
      <c r="C20" s="50">
        <v>1355</v>
      </c>
      <c r="D20" s="50">
        <v>511</v>
      </c>
      <c r="E20" s="50">
        <v>10812177</v>
      </c>
    </row>
    <row r="21" spans="1:5" ht="15" customHeight="1">
      <c r="A21" s="35" t="s">
        <v>36</v>
      </c>
      <c r="B21" s="40">
        <v>1429</v>
      </c>
      <c r="C21" s="50">
        <v>853</v>
      </c>
      <c r="D21" s="50">
        <v>576</v>
      </c>
      <c r="E21" s="50">
        <v>6171230</v>
      </c>
    </row>
    <row r="22" spans="1:5" ht="15" customHeight="1">
      <c r="A22" s="35" t="s">
        <v>37</v>
      </c>
      <c r="B22" s="40">
        <v>526</v>
      </c>
      <c r="C22" s="50">
        <v>399</v>
      </c>
      <c r="D22" s="50">
        <v>127</v>
      </c>
      <c r="E22" s="50">
        <v>6506460</v>
      </c>
    </row>
    <row r="23" spans="1:5" ht="15" customHeight="1">
      <c r="A23" s="35" t="s">
        <v>125</v>
      </c>
      <c r="B23" s="40">
        <v>349</v>
      </c>
      <c r="C23" s="50">
        <v>210</v>
      </c>
      <c r="D23" s="50">
        <v>139</v>
      </c>
      <c r="E23" s="50">
        <v>1649900</v>
      </c>
    </row>
    <row r="24" spans="1:5" ht="15" customHeight="1">
      <c r="A24" s="35" t="s">
        <v>38</v>
      </c>
      <c r="B24" s="40">
        <v>425</v>
      </c>
      <c r="C24" s="50">
        <v>257</v>
      </c>
      <c r="D24" s="50">
        <v>168</v>
      </c>
      <c r="E24" s="50">
        <v>1683780</v>
      </c>
    </row>
    <row r="25" spans="1:5" ht="15" customHeight="1">
      <c r="A25" s="35" t="s">
        <v>39</v>
      </c>
      <c r="B25" s="40">
        <v>6554</v>
      </c>
      <c r="C25" s="50">
        <v>3633</v>
      </c>
      <c r="D25" s="50">
        <v>2921</v>
      </c>
      <c r="E25" s="50">
        <v>61822327</v>
      </c>
    </row>
    <row r="26" spans="1:5" ht="15" customHeight="1">
      <c r="A26" s="35" t="s">
        <v>40</v>
      </c>
      <c r="B26" s="40">
        <v>398</v>
      </c>
      <c r="C26" s="50">
        <v>306</v>
      </c>
      <c r="D26" s="50">
        <v>92</v>
      </c>
      <c r="E26" s="50">
        <v>1928287</v>
      </c>
    </row>
    <row r="27" spans="1:5" ht="15" customHeight="1">
      <c r="A27" s="35" t="s">
        <v>41</v>
      </c>
      <c r="B27" s="40">
        <v>1320</v>
      </c>
      <c r="C27" s="50">
        <v>806</v>
      </c>
      <c r="D27" s="50">
        <v>514</v>
      </c>
      <c r="E27" s="50">
        <v>6950176</v>
      </c>
    </row>
    <row r="28" spans="1:5" ht="15" customHeight="1">
      <c r="A28" s="35" t="s">
        <v>42</v>
      </c>
      <c r="B28" s="40">
        <v>333</v>
      </c>
      <c r="C28" s="50">
        <v>219</v>
      </c>
      <c r="D28" s="50">
        <v>114</v>
      </c>
      <c r="E28" s="50">
        <v>1666222</v>
      </c>
    </row>
    <row r="29" spans="1:5" ht="15" customHeight="1">
      <c r="A29" s="35" t="s">
        <v>43</v>
      </c>
      <c r="B29" s="40">
        <v>1942</v>
      </c>
      <c r="C29" s="50">
        <v>1119</v>
      </c>
      <c r="D29" s="50">
        <v>823</v>
      </c>
      <c r="E29" s="50">
        <v>9213182</v>
      </c>
    </row>
    <row r="30" spans="1:5" ht="15" customHeight="1">
      <c r="A30" s="36" t="s">
        <v>126</v>
      </c>
      <c r="B30" s="40">
        <v>1727</v>
      </c>
      <c r="C30" s="52">
        <v>1088</v>
      </c>
      <c r="D30" s="52">
        <v>639</v>
      </c>
      <c r="E30" s="52">
        <v>9218889</v>
      </c>
    </row>
    <row r="31" spans="1:5" ht="15" customHeight="1">
      <c r="A31" s="36" t="s">
        <v>65</v>
      </c>
      <c r="B31" s="40">
        <v>3086</v>
      </c>
      <c r="C31" s="52">
        <v>2232</v>
      </c>
      <c r="D31" s="52">
        <v>854</v>
      </c>
      <c r="E31" s="52">
        <v>11828414</v>
      </c>
    </row>
    <row r="32" spans="1:5" ht="15" customHeight="1">
      <c r="A32" s="36" t="s">
        <v>127</v>
      </c>
      <c r="B32" s="40">
        <v>95</v>
      </c>
      <c r="C32" s="50">
        <v>66</v>
      </c>
      <c r="D32" s="50">
        <v>29</v>
      </c>
      <c r="E32" s="50">
        <v>12225500</v>
      </c>
    </row>
    <row r="33" spans="1:5" ht="15" customHeight="1">
      <c r="A33" s="36" t="s">
        <v>128</v>
      </c>
      <c r="B33" s="77">
        <v>12</v>
      </c>
      <c r="C33" s="51">
        <v>8</v>
      </c>
      <c r="D33" s="51">
        <v>4</v>
      </c>
      <c r="E33" s="51">
        <v>197000</v>
      </c>
    </row>
    <row r="34" spans="1:5" ht="14.25" customHeight="1">
      <c r="A34" s="37" t="s">
        <v>50</v>
      </c>
      <c r="B34" s="39"/>
      <c r="C34" s="37"/>
      <c r="D34" s="37"/>
      <c r="E34" s="37"/>
    </row>
    <row r="35" spans="1:5">
      <c r="A35" s="7"/>
      <c r="B35" s="39"/>
      <c r="C35" s="38"/>
      <c r="D35" s="38"/>
      <c r="E35" s="38"/>
    </row>
    <row r="36" spans="1:5" hidden="1">
      <c r="B36" s="39" t="e">
        <f>B8-#REF!</f>
        <v>#REF!</v>
      </c>
      <c r="C36" s="39"/>
      <c r="D36" s="39"/>
      <c r="E36" s="39"/>
    </row>
    <row r="37" spans="1:5" hidden="1">
      <c r="B37" s="39"/>
      <c r="C37" s="39"/>
      <c r="D37" s="39"/>
      <c r="E37" s="39"/>
    </row>
    <row r="38" spans="1:5" hidden="1">
      <c r="B38" s="39"/>
      <c r="C38" s="39"/>
      <c r="D38" s="39"/>
      <c r="E38" s="39"/>
    </row>
    <row r="39" spans="1:5" hidden="1">
      <c r="B39" s="39"/>
      <c r="C39" s="39"/>
      <c r="D39" s="39"/>
      <c r="E39" s="39"/>
    </row>
    <row r="40" spans="1:5">
      <c r="B40" s="39"/>
      <c r="C40" s="39"/>
      <c r="D40" s="39"/>
      <c r="E40" s="39"/>
    </row>
    <row r="41" spans="1:5">
      <c r="C41" s="39"/>
      <c r="D41" s="39"/>
      <c r="E41" s="39"/>
    </row>
    <row r="42" spans="1:5">
      <c r="C42" s="39"/>
      <c r="D42" s="39"/>
      <c r="E42" s="39"/>
    </row>
    <row r="43" spans="1:5">
      <c r="C43" s="39"/>
      <c r="D43" s="39"/>
      <c r="E43" s="39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C36:E39">
    <cfRule type="cellIs" dxfId="3" priority="2" stopIfTrue="1" operator="notEqual">
      <formula>0</formula>
    </cfRule>
  </conditionalFormatting>
  <conditionalFormatting sqref="B34:B36">
    <cfRule type="cellIs" dxfId="2" priority="1" stopIfTrue="1" operator="notEqual">
      <formula>0</formula>
    </cfRule>
  </conditionalFormatting>
  <printOptions horizontalCentered="1"/>
  <pageMargins left="0.17" right="0.17" top="0.61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3"/>
  <sheetViews>
    <sheetView zoomScaleNormal="100" workbookViewId="0">
      <pane xSplit="1" ySplit="7" topLeftCell="B8" activePane="bottomRight" state="frozen"/>
      <selection activeCell="B4" sqref="B4:E7"/>
      <selection pane="topRight" activeCell="B4" sqref="B4:E7"/>
      <selection pane="bottomLeft" activeCell="B4" sqref="B4:E7"/>
      <selection pane="bottomRight" activeCell="L17" sqref="L17"/>
    </sheetView>
  </sheetViews>
  <sheetFormatPr defaultColWidth="9.33203125" defaultRowHeight="12"/>
  <cols>
    <col min="1" max="1" width="14.1640625" style="6" customWidth="1"/>
    <col min="2" max="6" width="19.1640625" style="6" customWidth="1"/>
    <col min="7" max="16384" width="9.33203125" style="6"/>
  </cols>
  <sheetData>
    <row r="1" spans="1:5" s="21" customFormat="1" ht="24.75" customHeight="1">
      <c r="A1" s="21" t="s">
        <v>166</v>
      </c>
    </row>
    <row r="2" spans="1:5" s="23" customFormat="1" ht="16.5" customHeight="1">
      <c r="A2" s="22" t="s">
        <v>51</v>
      </c>
    </row>
    <row r="3" spans="1:5" s="23" customFormat="1" ht="16.5" customHeight="1">
      <c r="A3" s="32"/>
    </row>
    <row r="4" spans="1:5" s="26" customFormat="1" ht="30.95" customHeight="1">
      <c r="A4" s="102" t="s">
        <v>118</v>
      </c>
      <c r="B4" s="106" t="s">
        <v>56</v>
      </c>
      <c r="C4" s="107"/>
      <c r="D4" s="107"/>
      <c r="E4" s="107"/>
    </row>
    <row r="5" spans="1:5" s="26" customFormat="1" ht="25.5" customHeight="1">
      <c r="A5" s="103"/>
      <c r="B5" s="106" t="s">
        <v>81</v>
      </c>
      <c r="C5" s="107"/>
      <c r="D5" s="123"/>
      <c r="E5" s="121" t="s">
        <v>59</v>
      </c>
    </row>
    <row r="6" spans="1:5" s="26" customFormat="1" ht="18" customHeight="1">
      <c r="A6" s="103"/>
      <c r="B6" s="114" t="s">
        <v>28</v>
      </c>
      <c r="C6" s="114" t="s">
        <v>26</v>
      </c>
      <c r="D6" s="119" t="s">
        <v>27</v>
      </c>
      <c r="E6" s="122"/>
    </row>
    <row r="7" spans="1:5" s="1" customFormat="1" ht="15" customHeight="1">
      <c r="A7" s="104"/>
      <c r="B7" s="115"/>
      <c r="C7" s="115"/>
      <c r="D7" s="120"/>
      <c r="E7" s="116"/>
    </row>
    <row r="8" spans="1:5" ht="15" customHeight="1">
      <c r="A8" s="33" t="s">
        <v>46</v>
      </c>
      <c r="B8" s="40">
        <v>35257</v>
      </c>
      <c r="C8" s="52">
        <v>22451</v>
      </c>
      <c r="D8" s="52">
        <v>12806</v>
      </c>
      <c r="E8" s="52">
        <v>199139830</v>
      </c>
    </row>
    <row r="9" spans="1:5" ht="15" customHeight="1">
      <c r="A9" s="34" t="s">
        <v>120</v>
      </c>
      <c r="B9" s="40">
        <v>6308</v>
      </c>
      <c r="C9" s="50">
        <v>3741</v>
      </c>
      <c r="D9" s="50">
        <v>2567</v>
      </c>
      <c r="E9" s="50">
        <v>37639639</v>
      </c>
    </row>
    <row r="10" spans="1:5" ht="15" customHeight="1">
      <c r="A10" s="34" t="s">
        <v>121</v>
      </c>
      <c r="B10" s="40">
        <v>850</v>
      </c>
      <c r="C10" s="50">
        <v>523</v>
      </c>
      <c r="D10" s="50">
        <v>327</v>
      </c>
      <c r="E10" s="50">
        <v>3037696</v>
      </c>
    </row>
    <row r="11" spans="1:5" ht="15" customHeight="1">
      <c r="A11" s="34" t="s">
        <v>122</v>
      </c>
      <c r="B11" s="40">
        <v>3605</v>
      </c>
      <c r="C11" s="50">
        <v>2171</v>
      </c>
      <c r="D11" s="50">
        <v>1434</v>
      </c>
      <c r="E11" s="50">
        <v>17617164</v>
      </c>
    </row>
    <row r="12" spans="1:5" ht="15" customHeight="1">
      <c r="A12" s="34" t="s">
        <v>123</v>
      </c>
      <c r="B12" s="40">
        <v>385</v>
      </c>
      <c r="C12" s="50">
        <v>301</v>
      </c>
      <c r="D12" s="50">
        <v>84</v>
      </c>
      <c r="E12" s="50">
        <v>3109562</v>
      </c>
    </row>
    <row r="13" spans="1:5" ht="15" customHeight="1">
      <c r="A13" s="34" t="s">
        <v>124</v>
      </c>
      <c r="B13" s="40">
        <v>539</v>
      </c>
      <c r="C13" s="50">
        <v>354</v>
      </c>
      <c r="D13" s="50">
        <v>185</v>
      </c>
      <c r="E13" s="50">
        <v>2302398</v>
      </c>
    </row>
    <row r="14" spans="1:5" ht="15" customHeight="1">
      <c r="A14" s="35" t="s">
        <v>29</v>
      </c>
      <c r="B14" s="40">
        <v>685</v>
      </c>
      <c r="C14" s="50">
        <v>380</v>
      </c>
      <c r="D14" s="50">
        <v>305</v>
      </c>
      <c r="E14" s="50">
        <v>9230869</v>
      </c>
    </row>
    <row r="15" spans="1:5" ht="15" customHeight="1">
      <c r="A15" s="35" t="s">
        <v>30</v>
      </c>
      <c r="B15" s="40">
        <v>1818</v>
      </c>
      <c r="C15" s="50">
        <v>1034</v>
      </c>
      <c r="D15" s="50">
        <v>784</v>
      </c>
      <c r="E15" s="50">
        <v>8093368</v>
      </c>
    </row>
    <row r="16" spans="1:5" ht="15" customHeight="1">
      <c r="A16" s="35" t="s">
        <v>31</v>
      </c>
      <c r="B16" s="40">
        <v>1045</v>
      </c>
      <c r="C16" s="50">
        <v>635</v>
      </c>
      <c r="D16" s="50">
        <v>410</v>
      </c>
      <c r="E16" s="50">
        <v>12331965</v>
      </c>
    </row>
    <row r="17" spans="1:5" ht="15" customHeight="1">
      <c r="A17" s="35" t="s">
        <v>32</v>
      </c>
      <c r="B17" s="40">
        <v>634</v>
      </c>
      <c r="C17" s="50">
        <v>361</v>
      </c>
      <c r="D17" s="50">
        <v>273</v>
      </c>
      <c r="E17" s="50">
        <v>6497000</v>
      </c>
    </row>
    <row r="18" spans="1:5" ht="15" customHeight="1">
      <c r="A18" s="35" t="s">
        <v>33</v>
      </c>
      <c r="B18" s="40">
        <v>315</v>
      </c>
      <c r="C18" s="50">
        <v>219</v>
      </c>
      <c r="D18" s="50">
        <v>96</v>
      </c>
      <c r="E18" s="50">
        <v>2474566</v>
      </c>
    </row>
    <row r="19" spans="1:5" ht="15" customHeight="1">
      <c r="A19" s="35" t="s">
        <v>34</v>
      </c>
      <c r="B19" s="40">
        <v>978</v>
      </c>
      <c r="C19" s="50">
        <v>691</v>
      </c>
      <c r="D19" s="50">
        <v>287</v>
      </c>
      <c r="E19" s="50">
        <v>5687787</v>
      </c>
    </row>
    <row r="20" spans="1:5" ht="15" customHeight="1">
      <c r="A20" s="35" t="s">
        <v>35</v>
      </c>
      <c r="B20" s="40">
        <v>2443</v>
      </c>
      <c r="C20" s="50">
        <v>1992</v>
      </c>
      <c r="D20" s="50">
        <v>451</v>
      </c>
      <c r="E20" s="50">
        <v>14807141</v>
      </c>
    </row>
    <row r="21" spans="1:5" ht="15" customHeight="1">
      <c r="A21" s="35" t="s">
        <v>36</v>
      </c>
      <c r="B21" s="40">
        <v>1422</v>
      </c>
      <c r="C21" s="50">
        <v>815</v>
      </c>
      <c r="D21" s="50">
        <v>607</v>
      </c>
      <c r="E21" s="50">
        <v>6599221</v>
      </c>
    </row>
    <row r="22" spans="1:5" ht="15" customHeight="1">
      <c r="A22" s="35" t="s">
        <v>37</v>
      </c>
      <c r="B22" s="40">
        <v>484</v>
      </c>
      <c r="C22" s="50">
        <v>332</v>
      </c>
      <c r="D22" s="50">
        <v>152</v>
      </c>
      <c r="E22" s="50">
        <v>6228582</v>
      </c>
    </row>
    <row r="23" spans="1:5" ht="15" customHeight="1">
      <c r="A23" s="35" t="s">
        <v>125</v>
      </c>
      <c r="B23" s="40">
        <v>252</v>
      </c>
      <c r="C23" s="50">
        <v>163</v>
      </c>
      <c r="D23" s="50">
        <v>89</v>
      </c>
      <c r="E23" s="50">
        <v>1051600</v>
      </c>
    </row>
    <row r="24" spans="1:5" ht="15" customHeight="1">
      <c r="A24" s="35" t="s">
        <v>38</v>
      </c>
      <c r="B24" s="40">
        <v>404</v>
      </c>
      <c r="C24" s="50">
        <v>246</v>
      </c>
      <c r="D24" s="50">
        <v>158</v>
      </c>
      <c r="E24" s="50">
        <v>1491382</v>
      </c>
    </row>
    <row r="25" spans="1:5" ht="15" customHeight="1">
      <c r="A25" s="35" t="s">
        <v>39</v>
      </c>
      <c r="B25" s="40">
        <v>4036</v>
      </c>
      <c r="C25" s="50">
        <v>2431</v>
      </c>
      <c r="D25" s="50">
        <v>1605</v>
      </c>
      <c r="E25" s="50">
        <v>13988260</v>
      </c>
    </row>
    <row r="26" spans="1:5" ht="15" customHeight="1">
      <c r="A26" s="35" t="s">
        <v>40</v>
      </c>
      <c r="B26" s="40">
        <v>596</v>
      </c>
      <c r="C26" s="50">
        <v>499</v>
      </c>
      <c r="D26" s="50">
        <v>97</v>
      </c>
      <c r="E26" s="50">
        <v>2246962</v>
      </c>
    </row>
    <row r="27" spans="1:5" ht="15" customHeight="1">
      <c r="A27" s="35" t="s">
        <v>41</v>
      </c>
      <c r="B27" s="40">
        <v>1228</v>
      </c>
      <c r="C27" s="50">
        <v>776</v>
      </c>
      <c r="D27" s="50">
        <v>452</v>
      </c>
      <c r="E27" s="50">
        <v>5332367</v>
      </c>
    </row>
    <row r="28" spans="1:5" ht="15" customHeight="1">
      <c r="A28" s="35" t="s">
        <v>42</v>
      </c>
      <c r="B28" s="40">
        <v>324</v>
      </c>
      <c r="C28" s="50">
        <v>208</v>
      </c>
      <c r="D28" s="50">
        <v>116</v>
      </c>
      <c r="E28" s="50">
        <v>1613301</v>
      </c>
    </row>
    <row r="29" spans="1:5" ht="15" customHeight="1">
      <c r="A29" s="35" t="s">
        <v>43</v>
      </c>
      <c r="B29" s="40">
        <v>1658</v>
      </c>
      <c r="C29" s="50">
        <v>956</v>
      </c>
      <c r="D29" s="50">
        <v>702</v>
      </c>
      <c r="E29" s="50">
        <v>8203068</v>
      </c>
    </row>
    <row r="30" spans="1:5" ht="15" customHeight="1">
      <c r="A30" s="36" t="s">
        <v>126</v>
      </c>
      <c r="B30" s="40">
        <v>2314</v>
      </c>
      <c r="C30" s="52">
        <v>1454</v>
      </c>
      <c r="D30" s="52">
        <v>860</v>
      </c>
      <c r="E30" s="52">
        <v>10147775</v>
      </c>
    </row>
    <row r="31" spans="1:5" ht="15" customHeight="1">
      <c r="A31" s="36" t="s">
        <v>65</v>
      </c>
      <c r="B31" s="40">
        <v>2845</v>
      </c>
      <c r="C31" s="52">
        <v>2107</v>
      </c>
      <c r="D31" s="52">
        <v>738</v>
      </c>
      <c r="E31" s="52">
        <v>10681360</v>
      </c>
    </row>
    <row r="32" spans="1:5" ht="15" customHeight="1">
      <c r="A32" s="36" t="s">
        <v>127</v>
      </c>
      <c r="B32" s="40">
        <v>74</v>
      </c>
      <c r="C32" s="50">
        <v>51</v>
      </c>
      <c r="D32" s="50">
        <v>23</v>
      </c>
      <c r="E32" s="50">
        <v>8406797</v>
      </c>
    </row>
    <row r="33" spans="1:5" ht="15" customHeight="1">
      <c r="A33" s="36" t="s">
        <v>128</v>
      </c>
      <c r="B33" s="77">
        <v>15</v>
      </c>
      <c r="C33" s="51">
        <v>11</v>
      </c>
      <c r="D33" s="51">
        <v>4</v>
      </c>
      <c r="E33" s="51">
        <v>320000</v>
      </c>
    </row>
    <row r="34" spans="1:5" ht="14.25" customHeight="1">
      <c r="A34" s="37" t="s">
        <v>53</v>
      </c>
      <c r="B34" s="39"/>
      <c r="C34" s="37"/>
      <c r="D34" s="37"/>
      <c r="E34" s="37"/>
    </row>
    <row r="35" spans="1:5">
      <c r="A35" s="7"/>
      <c r="B35" s="39"/>
      <c r="C35" s="38"/>
      <c r="D35" s="38"/>
      <c r="E35" s="38"/>
    </row>
    <row r="36" spans="1:5" hidden="1">
      <c r="B36" s="39" t="e">
        <f>B8-#REF!</f>
        <v>#REF!</v>
      </c>
      <c r="C36" s="39"/>
      <c r="D36" s="39"/>
      <c r="E36" s="39"/>
    </row>
    <row r="37" spans="1:5" hidden="1">
      <c r="B37" s="39"/>
      <c r="C37" s="39"/>
      <c r="D37" s="39"/>
      <c r="E37" s="39"/>
    </row>
    <row r="38" spans="1:5" hidden="1">
      <c r="B38" s="39"/>
      <c r="C38" s="39"/>
      <c r="D38" s="39"/>
      <c r="E38" s="39"/>
    </row>
    <row r="39" spans="1:5" hidden="1">
      <c r="B39" s="39"/>
      <c r="C39" s="39"/>
      <c r="D39" s="39"/>
      <c r="E39" s="39"/>
    </row>
    <row r="40" spans="1:5">
      <c r="B40" s="39"/>
      <c r="C40" s="39"/>
      <c r="D40" s="39"/>
      <c r="E40" s="39"/>
    </row>
    <row r="41" spans="1:5">
      <c r="C41" s="39"/>
      <c r="D41" s="39"/>
      <c r="E41" s="39"/>
    </row>
    <row r="42" spans="1:5">
      <c r="C42" s="39"/>
      <c r="D42" s="39"/>
      <c r="E42" s="39"/>
    </row>
    <row r="43" spans="1:5">
      <c r="C43" s="39"/>
      <c r="D43" s="39"/>
      <c r="E43" s="39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C36:E39">
    <cfRule type="cellIs" dxfId="1" priority="2" stopIfTrue="1" operator="notEqual">
      <formula>0</formula>
    </cfRule>
  </conditionalFormatting>
  <conditionalFormatting sqref="B34:B36">
    <cfRule type="cellIs" dxfId="0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24</vt:i4>
      </vt:variant>
    </vt:vector>
  </HeadingPairs>
  <TitlesOfParts>
    <vt:vector size="47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'100'!Print_Area</vt:lpstr>
      <vt:lpstr>'101'!Print_Area</vt:lpstr>
      <vt:lpstr>'102'!Print_Area</vt:lpstr>
      <vt:lpstr>'92'!Print_Area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'92'!Print_Titles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統計處林郁萍</cp:lastModifiedBy>
  <cp:lastPrinted>2015-04-24T02:21:58Z</cp:lastPrinted>
  <dcterms:created xsi:type="dcterms:W3CDTF">2001-12-06T07:22:06Z</dcterms:created>
  <dcterms:modified xsi:type="dcterms:W3CDTF">2025-04-23T07:07:32Z</dcterms:modified>
</cp:coreProperties>
</file>