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C:\Users\st6804\Downloads\"/>
    </mc:Choice>
  </mc:AlternateContent>
  <xr:revisionPtr revIDLastSave="0" documentId="13_ncr:1_{85576232-FA29-40D6-87AB-F96F5D9DDD37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歷年" sheetId="8377" r:id="rId1"/>
    <sheet name="113" sheetId="8388" r:id="rId2"/>
    <sheet name="112" sheetId="8387" r:id="rId3"/>
    <sheet name="111" sheetId="8386" r:id="rId4"/>
    <sheet name="110" sheetId="8385" r:id="rId5"/>
    <sheet name="109" sheetId="8384" r:id="rId6"/>
    <sheet name="108" sheetId="8383" r:id="rId7"/>
    <sheet name="107" sheetId="8382" r:id="rId8"/>
    <sheet name="106" sheetId="8381" r:id="rId9"/>
    <sheet name="105" sheetId="8380" r:id="rId10"/>
    <sheet name="104" sheetId="8379" r:id="rId11"/>
    <sheet name="103" sheetId="8378" r:id="rId12"/>
    <sheet name="102" sheetId="8376" r:id="rId13"/>
    <sheet name="101" sheetId="8374" r:id="rId14"/>
    <sheet name="100" sheetId="8373" r:id="rId15"/>
    <sheet name="99" sheetId="8372" r:id="rId16"/>
    <sheet name="98" sheetId="8371" r:id="rId17"/>
    <sheet name="97" sheetId="8370" r:id="rId18"/>
    <sheet name="96" sheetId="8369" r:id="rId19"/>
    <sheet name="95" sheetId="8368" r:id="rId20"/>
    <sheet name="94" sheetId="8366" r:id="rId21"/>
    <sheet name="93" sheetId="8365" r:id="rId22"/>
    <sheet name="92" sheetId="8367" r:id="rId23"/>
  </sheets>
  <definedNames>
    <definedName name="_xlnm.Print_Area" localSheetId="14">'100'!$A$2:$K$31</definedName>
    <definedName name="_xlnm.Print_Area" localSheetId="13">'101'!$A$2:$N$33</definedName>
    <definedName name="_xlnm.Print_Area" localSheetId="12">'102'!$A$2:$N$33</definedName>
    <definedName name="_xlnm.Print_Area" localSheetId="22">'92'!$A$2:$K$34</definedName>
    <definedName name="_xlnm.Print_Area" localSheetId="21">'93'!$A$2:$K$34</definedName>
    <definedName name="_xlnm.Print_Area" localSheetId="20">'94'!$A$2:$K$34</definedName>
    <definedName name="_xlnm.Print_Area" localSheetId="19">'95'!$A$2:$K$34</definedName>
    <definedName name="_xlnm.Print_Area" localSheetId="18">'96'!$A$2:$K$34</definedName>
    <definedName name="_xlnm.Print_Area" localSheetId="17">'97'!$A$2:$K$34</definedName>
    <definedName name="_xlnm.Print_Area" localSheetId="16">'98'!$A$2:$K$34</definedName>
    <definedName name="_xlnm.Print_Area" localSheetId="15">'99'!$A$2:$K$34</definedName>
    <definedName name="_xlnm.Print_Area" localSheetId="0">歷年!$A$2:$N$19</definedName>
    <definedName name="_xlnm.Print_Titles" localSheetId="14">'100'!$A:$A,'100'!$2:$7</definedName>
    <definedName name="_xlnm.Print_Titles" localSheetId="13">'101'!$A:$A,'101'!$2:$7</definedName>
    <definedName name="_xlnm.Print_Titles" localSheetId="12">'102'!$A:$A,'102'!$2:$7</definedName>
    <definedName name="_xlnm.Print_Titles" localSheetId="22">'92'!$A:$A,'92'!$2:$7</definedName>
    <definedName name="_xlnm.Print_Titles" localSheetId="21">'93'!$A:$A,'93'!$2:$7</definedName>
    <definedName name="_xlnm.Print_Titles" localSheetId="20">'94'!$A:$A,'94'!$2:$7</definedName>
    <definedName name="_xlnm.Print_Titles" localSheetId="19">'95'!$A:$A,'95'!$2:$7</definedName>
    <definedName name="_xlnm.Print_Titles" localSheetId="18">'96'!$A:$A,'96'!$2:$7</definedName>
    <definedName name="_xlnm.Print_Titles" localSheetId="17">'97'!$A:$A,'97'!$2:$7</definedName>
    <definedName name="_xlnm.Print_Titles" localSheetId="16">'98'!$A:$A,'98'!$2:$7</definedName>
    <definedName name="_xlnm.Print_Titles" localSheetId="15">'99'!$A:$A,'99'!$2:$7</definedName>
    <definedName name="_xlnm.Print_Titles" localSheetId="0">歷年!$A:$A,歷年!$2:$7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7" i="8369" l="1"/>
  <c r="K37" i="8369"/>
  <c r="J36" i="8370"/>
  <c r="K36" i="8370"/>
  <c r="J37" i="8370"/>
  <c r="K37" i="8370"/>
  <c r="J38" i="8370"/>
  <c r="K38" i="8370"/>
  <c r="J39" i="8370"/>
  <c r="K39" i="8370"/>
  <c r="J36" i="8371"/>
  <c r="K36" i="8371"/>
  <c r="J37" i="8371"/>
  <c r="K37" i="8371"/>
  <c r="J38" i="8371"/>
  <c r="K38" i="8371"/>
  <c r="J39" i="8371"/>
  <c r="K39" i="8371"/>
  <c r="J36" i="8372"/>
  <c r="K36" i="8372"/>
  <c r="J37" i="8372"/>
  <c r="K37" i="8372"/>
  <c r="J38" i="8372"/>
  <c r="K38" i="8372"/>
  <c r="J39" i="8372"/>
  <c r="K39" i="8372"/>
  <c r="J33" i="8373"/>
  <c r="K33" i="8373"/>
  <c r="J34" i="8373"/>
  <c r="K34" i="8373"/>
  <c r="J35" i="8373"/>
  <c r="K35" i="8373"/>
  <c r="J36" i="8373"/>
  <c r="K36" i="8373"/>
  <c r="N15" i="8377" l="1"/>
  <c r="N14" i="8377"/>
  <c r="N13" i="8377"/>
  <c r="N12" i="8377"/>
  <c r="N11" i="8377"/>
  <c r="N10" i="8377"/>
  <c r="N9" i="8377"/>
  <c r="N8" i="8377"/>
  <c r="L15" i="8377"/>
  <c r="L14" i="8377"/>
  <c r="L13" i="8377"/>
  <c r="L12" i="8377"/>
  <c r="L11" i="8377"/>
  <c r="L10" i="8377"/>
  <c r="L9" i="8377"/>
  <c r="L8" i="8377"/>
  <c r="J15" i="8377"/>
  <c r="J14" i="8377"/>
  <c r="J13" i="8377"/>
  <c r="J12" i="8377"/>
  <c r="J11" i="8377"/>
  <c r="J10" i="8377"/>
  <c r="J9" i="8377"/>
  <c r="J8" i="8377"/>
  <c r="D8" i="8377"/>
  <c r="E8" i="8377"/>
  <c r="F8" i="8377"/>
  <c r="G8" i="8377"/>
  <c r="H8" i="8377"/>
  <c r="D9" i="8377"/>
  <c r="E9" i="8377"/>
  <c r="F9" i="8377"/>
  <c r="G9" i="8377"/>
  <c r="H9" i="8377"/>
  <c r="D10" i="8377"/>
  <c r="E10" i="8377"/>
  <c r="F10" i="8377"/>
  <c r="G10" i="8377"/>
  <c r="H10" i="8377"/>
  <c r="D11" i="8377"/>
  <c r="E11" i="8377"/>
  <c r="F11" i="8377"/>
  <c r="G11" i="8377"/>
  <c r="H11" i="8377"/>
  <c r="D12" i="8377"/>
  <c r="E12" i="8377"/>
  <c r="F12" i="8377"/>
  <c r="G12" i="8377"/>
  <c r="H12" i="8377"/>
  <c r="D13" i="8377"/>
  <c r="E13" i="8377"/>
  <c r="F13" i="8377"/>
  <c r="G13" i="8377"/>
  <c r="H13" i="8377"/>
  <c r="D14" i="8377"/>
  <c r="E14" i="8377"/>
  <c r="F14" i="8377"/>
  <c r="G14" i="8377"/>
  <c r="H14" i="8377"/>
  <c r="D15" i="8377"/>
  <c r="E15" i="8377"/>
  <c r="F15" i="8377"/>
  <c r="G15" i="8377"/>
  <c r="H15" i="8377"/>
  <c r="C15" i="8377"/>
  <c r="C14" i="8377"/>
  <c r="C13" i="8377"/>
  <c r="C12" i="8377"/>
  <c r="C11" i="8377"/>
  <c r="C10" i="8377"/>
  <c r="C9" i="8377"/>
  <c r="C8" i="8377"/>
  <c r="B16" i="8377"/>
  <c r="N16" i="8377"/>
  <c r="L16" i="8377"/>
  <c r="J16" i="8377"/>
  <c r="H16" i="8377"/>
  <c r="H17" i="8377"/>
  <c r="I17" i="8377"/>
  <c r="J17" i="8377"/>
  <c r="K17" i="8377"/>
  <c r="L17" i="8377"/>
  <c r="M17" i="8377"/>
  <c r="N17" i="8377"/>
  <c r="H18" i="8377"/>
  <c r="I18" i="8377"/>
  <c r="J18" i="8377"/>
  <c r="K18" i="8377"/>
  <c r="L18" i="8377"/>
  <c r="M18" i="8377"/>
  <c r="N18" i="8377"/>
  <c r="C16" i="8377"/>
  <c r="D16" i="8377"/>
  <c r="E16" i="8377"/>
  <c r="F16" i="8377"/>
  <c r="G16" i="8377"/>
  <c r="B17" i="8377"/>
  <c r="C17" i="8377"/>
  <c r="D17" i="8377"/>
  <c r="E17" i="8377"/>
  <c r="F17" i="8377"/>
  <c r="G17" i="8377"/>
  <c r="B18" i="8377"/>
  <c r="C18" i="8377"/>
  <c r="D18" i="8377"/>
  <c r="E18" i="8377"/>
  <c r="F18" i="8377"/>
  <c r="G18" i="8377"/>
  <c r="B39" i="8370"/>
  <c r="B39" i="8372"/>
  <c r="B39" i="8371"/>
  <c r="B33" i="8373"/>
  <c r="C33" i="8373"/>
  <c r="D33" i="8373"/>
  <c r="E33" i="8373"/>
  <c r="F33" i="8373"/>
  <c r="G33" i="8373"/>
  <c r="H33" i="8373"/>
  <c r="I33" i="8373"/>
  <c r="B34" i="8373"/>
  <c r="C34" i="8373"/>
  <c r="D34" i="8373"/>
  <c r="E34" i="8373"/>
  <c r="F34" i="8373"/>
  <c r="G34" i="8373"/>
  <c r="H34" i="8373"/>
  <c r="I34" i="8373"/>
  <c r="B35" i="8373"/>
  <c r="C35" i="8373"/>
  <c r="D35" i="8373"/>
  <c r="E35" i="8373"/>
  <c r="F35" i="8373"/>
  <c r="G35" i="8373"/>
  <c r="H35" i="8373"/>
  <c r="I35" i="8373"/>
  <c r="B36" i="8373"/>
  <c r="C36" i="8373"/>
  <c r="D36" i="8373"/>
  <c r="E36" i="8373"/>
  <c r="F36" i="8373"/>
  <c r="G36" i="8373"/>
  <c r="H36" i="8373"/>
  <c r="I36" i="8373"/>
  <c r="C39" i="8372"/>
  <c r="D39" i="8372"/>
  <c r="E39" i="8372"/>
  <c r="F39" i="8372"/>
  <c r="G39" i="8372"/>
  <c r="H39" i="8372"/>
  <c r="I39" i="8372"/>
  <c r="B36" i="8372"/>
  <c r="C36" i="8372"/>
  <c r="D36" i="8372"/>
  <c r="E36" i="8372"/>
  <c r="F36" i="8372"/>
  <c r="G36" i="8372"/>
  <c r="H36" i="8372"/>
  <c r="I36" i="8372"/>
  <c r="B37" i="8372"/>
  <c r="C37" i="8372"/>
  <c r="D37" i="8372"/>
  <c r="E37" i="8372"/>
  <c r="F37" i="8372"/>
  <c r="G37" i="8372"/>
  <c r="H37" i="8372"/>
  <c r="I37" i="8372"/>
  <c r="B38" i="8372"/>
  <c r="C38" i="8372"/>
  <c r="D38" i="8372"/>
  <c r="E38" i="8372"/>
  <c r="F38" i="8372"/>
  <c r="G38" i="8372"/>
  <c r="H38" i="8372"/>
  <c r="I38" i="8372"/>
  <c r="C39" i="8371"/>
  <c r="D39" i="8371"/>
  <c r="E39" i="8371"/>
  <c r="F39" i="8371"/>
  <c r="G39" i="8371"/>
  <c r="H39" i="8371"/>
  <c r="I39" i="8371"/>
  <c r="B36" i="8371"/>
  <c r="C36" i="8371"/>
  <c r="D36" i="8371"/>
  <c r="E36" i="8371"/>
  <c r="F36" i="8371"/>
  <c r="G36" i="8371"/>
  <c r="H36" i="8371"/>
  <c r="I36" i="8371"/>
  <c r="B37" i="8371"/>
  <c r="C37" i="8371"/>
  <c r="D37" i="8371"/>
  <c r="E37" i="8371"/>
  <c r="F37" i="8371"/>
  <c r="G37" i="8371"/>
  <c r="H37" i="8371"/>
  <c r="I37" i="8371"/>
  <c r="B38" i="8371"/>
  <c r="C38" i="8371"/>
  <c r="D38" i="8371"/>
  <c r="E38" i="8371"/>
  <c r="F38" i="8371"/>
  <c r="G38" i="8371"/>
  <c r="H38" i="8371"/>
  <c r="I38" i="8371"/>
  <c r="B37" i="8369"/>
  <c r="C37" i="8369"/>
  <c r="D37" i="8369"/>
  <c r="E37" i="8369"/>
  <c r="F37" i="8369"/>
  <c r="G37" i="8369"/>
  <c r="H37" i="8369"/>
  <c r="I37" i="8369"/>
  <c r="B36" i="8370"/>
  <c r="C36" i="8370"/>
  <c r="D36" i="8370"/>
  <c r="E36" i="8370"/>
  <c r="F36" i="8370"/>
  <c r="G36" i="8370"/>
  <c r="H36" i="8370"/>
  <c r="I36" i="8370"/>
  <c r="B37" i="8370"/>
  <c r="C37" i="8370"/>
  <c r="D37" i="8370"/>
  <c r="E37" i="8370"/>
  <c r="F37" i="8370"/>
  <c r="G37" i="8370"/>
  <c r="H37" i="8370"/>
  <c r="I37" i="8370"/>
  <c r="B38" i="8370"/>
  <c r="C38" i="8370"/>
  <c r="D38" i="8370"/>
  <c r="E38" i="8370"/>
  <c r="F38" i="8370"/>
  <c r="G38" i="8370"/>
  <c r="H38" i="8370"/>
  <c r="I38" i="8370"/>
  <c r="C39" i="8370"/>
  <c r="D39" i="8370"/>
  <c r="E39" i="8370"/>
  <c r="F39" i="8370"/>
  <c r="G39" i="8370"/>
  <c r="H39" i="8370"/>
  <c r="I39" i="837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  <author>統計處易子安</author>
  </authors>
  <commentList>
    <comment ref="A28" authorId="0" shapeId="0" xr:uid="{00000000-0006-0000-00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台北市修正急難救助人次</t>
        </r>
      </text>
    </comment>
    <comment ref="A29" authorId="0" shapeId="0" xr:uid="{00000000-0006-0000-00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台北市、桃園市修正急難救助人次及金額</t>
        </r>
      </text>
    </comment>
    <comment ref="A30" authorId="0" shapeId="0" xr:uid="{00000000-0006-0000-0000-000003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台北市修正急難救助人次及金額</t>
        </r>
      </text>
    </comment>
    <comment ref="A31" authorId="0" shapeId="0" xr:uid="{00000000-0006-0000-0000-000004000000}">
      <text>
        <r>
          <rPr>
            <sz val="9"/>
            <color indexed="81"/>
            <rFont val="細明體"/>
            <family val="3"/>
            <charset val="136"/>
          </rPr>
          <t>1130524台北市修正急難救助人次及金額</t>
        </r>
      </text>
    </comment>
    <comment ref="A32" authorId="0" shapeId="0" xr:uid="{00000000-0006-0000-0000-000005000000}">
      <text>
        <r>
          <rPr>
            <sz val="9"/>
            <color indexed="81"/>
            <rFont val="細明體"/>
            <family val="3"/>
            <charset val="136"/>
          </rPr>
          <t>1130524金門縣修正醫療及看護補助人次及金額、桃園市修正看護補助金額、台北市修正急難救助人次及金額</t>
        </r>
      </text>
    </comment>
    <comment ref="A34" authorId="1" shapeId="0" xr:uid="{BB1AE196-DADD-4CB7-933A-D592F240E4DF}">
      <text>
        <r>
          <rPr>
            <b/>
            <sz val="9"/>
            <color indexed="81"/>
            <rFont val="Tahoma"/>
            <family val="2"/>
          </rPr>
          <t xml:space="preserve">114.09.01 </t>
        </r>
        <r>
          <rPr>
            <b/>
            <sz val="9"/>
            <color indexed="81"/>
            <rFont val="細明體"/>
            <family val="3"/>
            <charset val="136"/>
          </rPr>
          <t>台中市修正臨時收容災民數、住屋毀損安遷救助一般戶數人數、救助金額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統計處易子安</author>
  </authors>
  <commentList>
    <comment ref="A12" authorId="0" shapeId="0" xr:uid="{BB580BF7-B227-4053-8F63-61EA34A28BF7}">
      <text>
        <r>
          <rPr>
            <b/>
            <sz val="9"/>
            <color indexed="81"/>
            <rFont val="Tahoma"/>
            <family val="2"/>
          </rPr>
          <t xml:space="preserve">114.09.01 </t>
        </r>
        <r>
          <rPr>
            <b/>
            <sz val="9"/>
            <color indexed="81"/>
            <rFont val="細明體"/>
            <family val="3"/>
            <charset val="136"/>
          </rPr>
          <t>修正臨時收容災民數、住屋毀損安遷救助一般戶數人數、救助金額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2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  <comment ref="A11" authorId="0" shapeId="0" xr:uid="{00000000-0006-0000-02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修正看護補助金額</t>
        </r>
      </text>
    </comment>
    <comment ref="A29" authorId="0" shapeId="0" xr:uid="{00000000-0006-0000-0200-000003000000}">
      <text>
        <r>
          <rPr>
            <sz val="9"/>
            <color indexed="81"/>
            <rFont val="細明體"/>
            <family val="3"/>
            <charset val="136"/>
          </rPr>
          <t>1130524修正醫療補助及看護補助人次及金額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3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4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5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  <comment ref="A11" authorId="0" shapeId="0" xr:uid="{00000000-0006-0000-0500-000002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修正急難救助人次及金額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10" authorId="0" shapeId="0" xr:uid="{00000000-0006-0000-0600-000001000000}">
      <text>
        <r>
          <rPr>
            <sz val="9"/>
            <color indexed="81"/>
            <rFont val="Tahoma"/>
            <family val="2"/>
          </rPr>
          <t>1130524</t>
        </r>
        <r>
          <rPr>
            <sz val="9"/>
            <color indexed="81"/>
            <rFont val="細明體"/>
            <family val="3"/>
            <charset val="136"/>
          </rPr>
          <t>修正急難救助人次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A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B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C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12" authorId="0" shapeId="0" xr:uid="{00000000-0006-0000-0D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104.05.14</t>
        </r>
        <r>
          <rPr>
            <sz val="9"/>
            <color indexed="81"/>
            <rFont val="細明體"/>
            <family val="3"/>
            <charset val="136"/>
          </rPr>
          <t>修改急難救助金額。</t>
        </r>
      </text>
    </comment>
  </commentList>
</comments>
</file>

<file path=xl/sharedStrings.xml><?xml version="1.0" encoding="utf-8"?>
<sst xmlns="http://schemas.openxmlformats.org/spreadsheetml/2006/main" count="1144" uniqueCount="211">
  <si>
    <t>...</t>
    <phoneticPr fontId="3" type="noConversion"/>
  </si>
  <si>
    <t>...</t>
    <phoneticPr fontId="3" type="noConversion"/>
  </si>
  <si>
    <r>
      <rPr>
        <sz val="10"/>
        <rFont val="標楷體"/>
        <family val="4"/>
        <charset val="136"/>
      </rPr>
      <t>所數</t>
    </r>
    <phoneticPr fontId="2" type="noConversion"/>
  </si>
  <si>
    <r>
      <rPr>
        <sz val="10"/>
        <rFont val="標楷體"/>
        <family val="4"/>
        <charset val="136"/>
      </rPr>
      <t>原住民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</si>
  <si>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</si>
  <si>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</si>
  <si>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</si>
  <si>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</si>
  <si>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</si>
  <si>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</si>
  <si>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</si>
  <si>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,2010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</si>
  <si>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3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</si>
  <si>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</si>
  <si>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</si>
  <si>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</si>
  <si>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</si>
  <si>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rPr>
        <sz val="10"/>
        <rFont val="標楷體"/>
        <family val="4"/>
        <charset val="136"/>
      </rPr>
      <t>地區別</t>
    </r>
    <phoneticPr fontId="2" type="noConversion"/>
  </si>
  <si>
    <r>
      <rPr>
        <sz val="10"/>
        <rFont val="標楷體"/>
        <family val="4"/>
        <charset val="136"/>
      </rPr>
      <t>災害救助</t>
    </r>
    <phoneticPr fontId="2" type="noConversion"/>
  </si>
  <si>
    <r>
      <rPr>
        <sz val="10"/>
        <rFont val="標楷體"/>
        <family val="4"/>
        <charset val="136"/>
      </rPr>
      <t>收容所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</si>
  <si>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受災人數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</si>
  <si>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住屋毀損安遷救助</t>
    </r>
    <phoneticPr fontId="2" type="noConversion"/>
  </si>
  <si>
    <r>
      <rPr>
        <sz val="10"/>
        <rFont val="標楷體"/>
        <family val="4"/>
        <charset val="136"/>
      </rPr>
      <t>財務受損影響生計者</t>
    </r>
    <r>
      <rPr>
        <sz val="10"/>
        <rFont val="Times New Roman"/>
        <family val="1"/>
      </rPr>
      <t xml:space="preserve"> (</t>
    </r>
    <r>
      <rPr>
        <sz val="10"/>
        <rFont val="標楷體"/>
        <family val="4"/>
        <charset val="136"/>
      </rPr>
      <t>戶</t>
    </r>
    <r>
      <rPr>
        <sz val="10"/>
        <rFont val="Times New Roman"/>
        <family val="1"/>
      </rPr>
      <t xml:space="preserve">) </t>
    </r>
    <phoneticPr fontId="2" type="noConversion"/>
  </si>
  <si>
    <r>
      <rPr>
        <sz val="10"/>
        <rFont val="標楷體"/>
        <family val="4"/>
        <charset val="136"/>
      </rPr>
      <t>總救助金額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元</t>
    </r>
    <r>
      <rPr>
        <sz val="10"/>
        <rFont val="Times New Roman"/>
        <family val="1"/>
      </rPr>
      <t>)</t>
    </r>
    <phoneticPr fontId="2" type="noConversion"/>
  </si>
  <si>
    <r>
      <rPr>
        <sz val="10"/>
        <rFont val="標楷體"/>
        <family val="4"/>
        <charset val="136"/>
      </rPr>
      <t>臨時收容災民</t>
    </r>
    <phoneticPr fontId="2" type="noConversion"/>
  </si>
  <si>
    <r>
      <rPr>
        <sz val="10"/>
        <rFont val="標楷體"/>
        <family val="4"/>
        <charset val="136"/>
      </rPr>
      <t>死亡</t>
    </r>
    <phoneticPr fontId="2" type="noConversion"/>
  </si>
  <si>
    <r>
      <rPr>
        <sz val="10"/>
        <rFont val="標楷體"/>
        <family val="4"/>
        <charset val="136"/>
      </rPr>
      <t>失蹤</t>
    </r>
    <phoneticPr fontId="2" type="noConversion"/>
  </si>
  <si>
    <r>
      <rPr>
        <sz val="10"/>
        <rFont val="標楷體"/>
        <family val="4"/>
        <charset val="136"/>
      </rPr>
      <t>重傷</t>
    </r>
    <phoneticPr fontId="2" type="noConversion"/>
  </si>
  <si>
    <r>
      <rPr>
        <sz val="10"/>
        <rFont val="標楷體"/>
        <family val="4"/>
        <charset val="136"/>
      </rPr>
      <t>其他</t>
    </r>
    <phoneticPr fontId="2" type="noConversion"/>
  </si>
  <si>
    <r>
      <rPr>
        <sz val="10"/>
        <rFont val="標楷體"/>
        <family val="4"/>
        <charset val="136"/>
      </rPr>
      <t>戶數</t>
    </r>
    <phoneticPr fontId="2" type="noConversion"/>
  </si>
  <si>
    <r>
      <rPr>
        <sz val="10"/>
        <rFont val="標楷體"/>
        <family val="4"/>
        <charset val="136"/>
      </rPr>
      <t>人數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</si>
  <si>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</si>
  <si>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</si>
  <si>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 xml:space="preserve">            2.</t>
    </r>
    <r>
      <rPr>
        <sz val="9"/>
        <rFont val="標楷體"/>
        <family val="4"/>
        <charset val="136"/>
      </rPr>
      <t>原住民人數定義為：依原住民身分法，具原住民身分者即予以統計，而不論其是否隸屬於原住民戶。</t>
    </r>
    <phoneticPr fontId="2" type="noConversion"/>
  </si>
  <si>
    <r>
      <rPr>
        <sz val="10"/>
        <rFont val="標楷體"/>
        <family val="4"/>
        <charset val="136"/>
      </rPr>
      <t>　臺中縣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</si>
  <si>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</si>
  <si>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</si>
  <si>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</si>
  <si>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</si>
  <si>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臺南縣</t>
    </r>
  </si>
  <si>
    <r>
      <rPr>
        <sz val="10"/>
        <rFont val="標楷體"/>
        <family val="4"/>
        <charset val="136"/>
      </rPr>
      <t>　高雄縣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</si>
  <si>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</si>
  <si>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</si>
  <si>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</si>
  <si>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</si>
  <si>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</si>
  <si>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臺中市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</si>
  <si>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</si>
  <si>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臺南市</t>
    </r>
  </si>
  <si>
    <r>
      <rPr>
        <sz val="10"/>
        <rFont val="標楷體"/>
        <family val="4"/>
        <charset val="136"/>
      </rPr>
      <t>地區別</t>
    </r>
    <phoneticPr fontId="2" type="noConversion"/>
  </si>
  <si>
    <r>
      <rPr>
        <sz val="10"/>
        <rFont val="標楷體"/>
        <family val="4"/>
        <charset val="136"/>
      </rPr>
      <t>災害救助</t>
    </r>
    <phoneticPr fontId="2" type="noConversion"/>
  </si>
  <si>
    <t>總計</t>
    <phoneticPr fontId="2" type="noConversion"/>
  </si>
  <si>
    <t>總計</t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</si>
  <si>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</si>
  <si>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</si>
  <si>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rPr>
        <sz val="10"/>
        <rFont val="標楷體"/>
        <family val="4"/>
        <charset val="136"/>
      </rPr>
      <t>收容所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</si>
  <si>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</si>
  <si>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一般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</si>
  <si>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</si>
  <si>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 xml:space="preserve">            2.</t>
    </r>
    <r>
      <rPr>
        <sz val="9"/>
        <rFont val="標楷體"/>
        <family val="4"/>
        <charset val="136"/>
      </rPr>
      <t>原住民人數定義為：依原住民身分法，具原住民身分者即予以統計，而不論其是否隸屬於原住民戶。</t>
    </r>
    <phoneticPr fontId="2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</si>
  <si>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2003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</si>
  <si>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</si>
  <si>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8"/>
        <rFont val="標楷體"/>
        <family val="4"/>
        <charset val="136"/>
      </rPr>
      <t>財務受損影響生計者</t>
    </r>
    <r>
      <rPr>
        <sz val="8"/>
        <rFont val="Times New Roman"/>
        <family val="1"/>
      </rPr>
      <t xml:space="preserve"> (</t>
    </r>
    <r>
      <rPr>
        <sz val="8"/>
        <rFont val="標楷體"/>
        <family val="4"/>
        <charset val="136"/>
      </rPr>
      <t>戶</t>
    </r>
    <r>
      <rPr>
        <sz val="8"/>
        <rFont val="Times New Roman"/>
        <family val="1"/>
      </rPr>
      <t xml:space="preserve">) </t>
    </r>
    <phoneticPr fontId="2" type="noConversion"/>
  </si>
  <si>
    <r>
      <rPr>
        <sz val="8"/>
        <rFont val="標楷體"/>
        <family val="4"/>
        <charset val="136"/>
      </rPr>
      <t>救助受災人數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</si>
  <si>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</si>
  <si>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2004</t>
    </r>
    <phoneticPr fontId="2" type="noConversion"/>
  </si>
  <si>
    <r>
      <rPr>
        <sz val="8"/>
        <rFont val="標楷體"/>
        <family val="4"/>
        <charset val="136"/>
      </rPr>
      <t>補助人次</t>
    </r>
    <phoneticPr fontId="2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</si>
  <si>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2005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</si>
  <si>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</si>
  <si>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2006</t>
    </r>
    <phoneticPr fontId="2" type="noConversion"/>
  </si>
  <si>
    <r>
      <rPr>
        <sz val="8"/>
        <rFont val="標楷體"/>
        <family val="4"/>
        <charset val="136"/>
      </rPr>
      <t>總救助金額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</si>
  <si>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</si>
  <si>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2007</t>
    </r>
    <phoneticPr fontId="2" type="noConversion"/>
  </si>
  <si>
    <r>
      <rPr>
        <sz val="8"/>
        <rFont val="標楷體"/>
        <family val="4"/>
        <charset val="136"/>
      </rPr>
      <t>災害救助</t>
    </r>
    <phoneticPr fontId="2" type="noConversion"/>
  </si>
  <si>
    <r>
      <rPr>
        <sz val="8"/>
        <rFont val="標楷體"/>
        <family val="4"/>
        <charset val="136"/>
      </rPr>
      <t>安遷救助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房屋損毀</t>
    </r>
    <r>
      <rPr>
        <sz val="8"/>
        <rFont val="Times New Roman"/>
        <family val="1"/>
      </rPr>
      <t>)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</si>
  <si>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</si>
  <si>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</si>
  <si>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2008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</si>
  <si>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高雄市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</si>
  <si>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</si>
  <si>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</si>
  <si>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</si>
  <si>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</si>
  <si>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</si>
  <si>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2009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</si>
  <si>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</si>
  <si>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</si>
  <si>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</si>
  <si>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</si>
  <si>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2010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</si>
  <si>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</si>
  <si>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</si>
  <si>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</si>
  <si>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2011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</si>
  <si>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</si>
  <si>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</si>
  <si>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</si>
  <si>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</si>
  <si>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</si>
  <si>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</si>
  <si>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</si>
  <si>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</si>
  <si>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</si>
  <si>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</si>
  <si>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</si>
  <si>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</si>
  <si>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</si>
  <si>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</si>
  <si>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9"/>
        <rFont val="標楷體"/>
        <family val="4"/>
        <charset val="136"/>
      </rPr>
      <t>核台灣</t>
    </r>
    <phoneticPr fontId="2" type="noConversion"/>
  </si>
  <si>
    <r>
      <rPr>
        <sz val="9"/>
        <rFont val="標楷體"/>
        <family val="4"/>
        <charset val="136"/>
      </rPr>
      <t>核福建</t>
    </r>
    <phoneticPr fontId="2" type="noConversion"/>
  </si>
  <si>
    <r>
      <rPr>
        <sz val="9"/>
        <rFont val="標楷體"/>
        <family val="4"/>
        <charset val="136"/>
      </rPr>
      <t>核年季</t>
    </r>
    <phoneticPr fontId="2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</si>
  <si>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2012</t>
    </r>
    <phoneticPr fontId="2" type="noConversion"/>
  </si>
  <si>
    <r>
      <rPr>
        <sz val="8"/>
        <rFont val="標楷體"/>
        <family val="4"/>
        <charset val="136"/>
      </rPr>
      <t>原住民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</si>
  <si>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</si>
  <si>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</si>
  <si>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2013</t>
    </r>
    <phoneticPr fontId="2" type="noConversion"/>
  </si>
  <si>
    <r>
      <rPr>
        <sz val="8"/>
        <rFont val="標楷體"/>
        <family val="4"/>
        <charset val="136"/>
      </rPr>
      <t>收容所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</si>
  <si>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8"/>
        <rFont val="標楷體"/>
        <family val="4"/>
        <charset val="136"/>
      </rPr>
      <t>受災人數</t>
    </r>
    <r>
      <rPr>
        <sz val="8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</si>
  <si>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</si>
  <si>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2014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</si>
  <si>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</si>
  <si>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2015</t>
    </r>
    <phoneticPr fontId="2" type="noConversion"/>
  </si>
  <si>
    <r>
      <t xml:space="preserve">            2.</t>
    </r>
    <r>
      <rPr>
        <sz val="9"/>
        <rFont val="標楷體"/>
        <family val="4"/>
        <charset val="136"/>
      </rPr>
      <t>原住民人數定義為：依原住民身分法，具原住民身分者即予以統計，而不論其是否隸屬於原住民戶。</t>
    </r>
    <phoneticPr fontId="2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</si>
  <si>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2016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</si>
  <si>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</si>
  <si>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2017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</si>
  <si>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</si>
  <si>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  <phoneticPr fontId="2" type="noConversion"/>
  </si>
  <si>
    <r>
      <rPr>
        <sz val="10"/>
        <rFont val="標楷體"/>
        <family val="4"/>
        <charset val="136"/>
      </rPr>
      <t>受災人數</t>
    </r>
    <r>
      <rPr>
        <sz val="10"/>
        <rFont val="Times New Roman"/>
        <family val="1"/>
      </rPr>
      <t xml:space="preserve"> </t>
    </r>
    <phoneticPr fontId="2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</si>
  <si>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</si>
  <si>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一般</t>
    </r>
    <phoneticPr fontId="3" type="noConversion"/>
  </si>
  <si>
    <r>
      <rPr>
        <sz val="10"/>
        <rFont val="標楷體"/>
        <family val="4"/>
        <charset val="136"/>
      </rPr>
      <t>原住民</t>
    </r>
    <phoneticPr fontId="2" type="noConversion"/>
  </si>
  <si>
    <r>
      <rPr>
        <sz val="10"/>
        <rFont val="標楷體"/>
        <family val="4"/>
        <charset val="136"/>
      </rPr>
      <t>所數</t>
    </r>
    <phoneticPr fontId="2" type="noConversion"/>
  </si>
  <si>
    <r>
      <rPr>
        <sz val="10"/>
        <rFont val="標楷體"/>
        <family val="4"/>
        <charset val="136"/>
      </rPr>
      <t>臨時收容災民</t>
    </r>
    <phoneticPr fontId="2" type="noConversion"/>
  </si>
  <si>
    <r>
      <rPr>
        <sz val="10"/>
        <rFont val="標楷體"/>
        <family val="4"/>
        <charset val="136"/>
      </rPr>
      <t>死亡</t>
    </r>
    <phoneticPr fontId="2" type="noConversion"/>
  </si>
  <si>
    <r>
      <rPr>
        <sz val="10"/>
        <rFont val="標楷體"/>
        <family val="4"/>
        <charset val="136"/>
      </rPr>
      <t>失蹤</t>
    </r>
    <phoneticPr fontId="2" type="noConversion"/>
  </si>
  <si>
    <r>
      <rPr>
        <sz val="10"/>
        <rFont val="標楷體"/>
        <family val="4"/>
        <charset val="136"/>
      </rPr>
      <t>重傷</t>
    </r>
    <phoneticPr fontId="2" type="noConversion"/>
  </si>
  <si>
    <r>
      <rPr>
        <sz val="10"/>
        <rFont val="標楷體"/>
        <family val="4"/>
        <charset val="136"/>
      </rPr>
      <t>其他</t>
    </r>
    <phoneticPr fontId="2" type="noConversion"/>
  </si>
  <si>
    <r>
      <rPr>
        <sz val="10"/>
        <rFont val="標楷體"/>
        <family val="4"/>
        <charset val="136"/>
      </rPr>
      <t>戶數</t>
    </r>
    <phoneticPr fontId="2" type="noConversion"/>
  </si>
  <si>
    <r>
      <rPr>
        <sz val="10"/>
        <rFont val="標楷體"/>
        <family val="4"/>
        <charset val="136"/>
      </rPr>
      <t>人數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</si>
  <si>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</si>
  <si>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</si>
  <si>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</si>
  <si>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</si>
  <si>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</si>
  <si>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8"/>
        <rFont val="標楷體"/>
        <family val="4"/>
        <charset val="136"/>
      </rPr>
      <t>災害救助</t>
    </r>
    <phoneticPr fontId="2" type="noConversion"/>
  </si>
  <si>
    <r>
      <rPr>
        <sz val="8"/>
        <rFont val="標楷體"/>
        <family val="4"/>
        <charset val="136"/>
      </rPr>
      <t>財務受損影響生計者</t>
    </r>
    <r>
      <rPr>
        <sz val="8"/>
        <rFont val="Times New Roman"/>
        <family val="1"/>
      </rPr>
      <t xml:space="preserve"> (</t>
    </r>
    <r>
      <rPr>
        <sz val="8"/>
        <rFont val="標楷體"/>
        <family val="4"/>
        <charset val="136"/>
      </rPr>
      <t>戶</t>
    </r>
    <r>
      <rPr>
        <sz val="8"/>
        <rFont val="Times New Roman"/>
        <family val="1"/>
      </rPr>
      <t xml:space="preserve">) </t>
    </r>
    <phoneticPr fontId="2" type="noConversion"/>
  </si>
  <si>
    <r>
      <rPr>
        <sz val="8"/>
        <rFont val="標楷體"/>
        <family val="4"/>
        <charset val="136"/>
      </rPr>
      <t>總救助金額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</si>
  <si>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急難現金救助</t>
    </r>
    <phoneticPr fontId="2" type="noConversion"/>
  </si>
  <si>
    <r>
      <rPr>
        <sz val="8"/>
        <rFont val="標楷體"/>
        <family val="4"/>
        <charset val="136"/>
      </rPr>
      <t>臨時收容</t>
    </r>
    <phoneticPr fontId="2" type="noConversion"/>
  </si>
  <si>
    <r>
      <rPr>
        <sz val="8"/>
        <rFont val="標楷體"/>
        <family val="4"/>
        <charset val="136"/>
      </rPr>
      <t>死亡</t>
    </r>
    <phoneticPr fontId="2" type="noConversion"/>
  </si>
  <si>
    <r>
      <rPr>
        <sz val="8"/>
        <rFont val="標楷體"/>
        <family val="4"/>
        <charset val="136"/>
      </rPr>
      <t>失蹤</t>
    </r>
    <phoneticPr fontId="2" type="noConversion"/>
  </si>
  <si>
    <r>
      <rPr>
        <sz val="8"/>
        <rFont val="標楷體"/>
        <family val="4"/>
        <charset val="136"/>
      </rPr>
      <t>重傷</t>
    </r>
    <phoneticPr fontId="2" type="noConversion"/>
  </si>
  <si>
    <r>
      <rPr>
        <sz val="8"/>
        <rFont val="標楷體"/>
        <family val="4"/>
        <charset val="136"/>
      </rPr>
      <t>其他</t>
    </r>
    <phoneticPr fontId="2" type="noConversion"/>
  </si>
  <si>
    <r>
      <rPr>
        <sz val="8"/>
        <rFont val="標楷體"/>
        <family val="4"/>
        <charset val="136"/>
      </rPr>
      <t>戶數</t>
    </r>
    <phoneticPr fontId="2" type="noConversion"/>
  </si>
  <si>
    <r>
      <rPr>
        <sz val="8"/>
        <rFont val="標楷體"/>
        <family val="4"/>
        <charset val="136"/>
      </rPr>
      <t>人數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</si>
  <si>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</si>
  <si>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10"/>
        <rFont val="標楷體"/>
        <family val="4"/>
        <charset val="136"/>
      </rPr>
      <t>　臺北縣</t>
    </r>
    <phoneticPr fontId="2" type="noConversion"/>
  </si>
  <si>
    <r>
      <rPr>
        <sz val="10"/>
        <rFont val="標楷體"/>
        <family val="4"/>
        <charset val="136"/>
      </rPr>
      <t>　宜蘭縣</t>
    </r>
    <phoneticPr fontId="2" type="noConversion"/>
  </si>
  <si>
    <r>
      <rPr>
        <sz val="10"/>
        <rFont val="標楷體"/>
        <family val="4"/>
        <charset val="136"/>
      </rPr>
      <t>　桃園縣</t>
    </r>
    <phoneticPr fontId="2" type="noConversion"/>
  </si>
  <si>
    <r>
      <rPr>
        <sz val="10"/>
        <rFont val="標楷體"/>
        <family val="4"/>
        <charset val="136"/>
      </rPr>
      <t>　新竹縣</t>
    </r>
    <phoneticPr fontId="2" type="noConversion"/>
  </si>
  <si>
    <r>
      <rPr>
        <sz val="10"/>
        <rFont val="標楷體"/>
        <family val="4"/>
        <charset val="136"/>
      </rPr>
      <t>　苗栗縣</t>
    </r>
    <phoneticPr fontId="2" type="noConversion"/>
  </si>
  <si>
    <r>
      <rPr>
        <sz val="10"/>
        <rFont val="標楷體"/>
        <family val="4"/>
        <charset val="136"/>
      </rPr>
      <t>　花蓮縣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</si>
  <si>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臺北市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</si>
  <si>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金門縣</t>
    </r>
    <phoneticPr fontId="2" type="noConversion"/>
  </si>
  <si>
    <r>
      <t xml:space="preserve">    </t>
    </r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</si>
  <si>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地區別</t>
    </r>
    <phoneticPr fontId="2" type="noConversion"/>
  </si>
  <si>
    <r>
      <rPr>
        <sz val="8"/>
        <rFont val="標楷體"/>
        <family val="4"/>
        <charset val="136"/>
      </rPr>
      <t>災害救助</t>
    </r>
    <phoneticPr fontId="2" type="noConversion"/>
  </si>
  <si>
    <r>
      <rPr>
        <sz val="8"/>
        <rFont val="標楷體"/>
        <family val="4"/>
        <charset val="136"/>
      </rPr>
      <t>財務受損影響生計者</t>
    </r>
    <r>
      <rPr>
        <sz val="8"/>
        <rFont val="Times New Roman"/>
        <family val="1"/>
      </rPr>
      <t xml:space="preserve"> (</t>
    </r>
    <r>
      <rPr>
        <sz val="8"/>
        <rFont val="標楷體"/>
        <family val="4"/>
        <charset val="136"/>
      </rPr>
      <t>戶</t>
    </r>
    <r>
      <rPr>
        <sz val="8"/>
        <rFont val="Times New Roman"/>
        <family val="1"/>
      </rPr>
      <t xml:space="preserve">) </t>
    </r>
    <phoneticPr fontId="2" type="noConversion"/>
  </si>
  <si>
    <r>
      <rPr>
        <sz val="8"/>
        <rFont val="標楷體"/>
        <family val="4"/>
        <charset val="136"/>
      </rPr>
      <t>總救助金額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2" type="noConversion"/>
  </si>
  <si>
    <r>
      <rPr>
        <sz val="8"/>
        <rFont val="標楷體"/>
        <family val="4"/>
        <charset val="136"/>
      </rPr>
      <t>急難現金救助</t>
    </r>
    <phoneticPr fontId="2" type="noConversion"/>
  </si>
  <si>
    <r>
      <rPr>
        <sz val="8"/>
        <rFont val="標楷體"/>
        <family val="4"/>
        <charset val="136"/>
      </rPr>
      <t>住屋毀損安遷救助</t>
    </r>
    <phoneticPr fontId="2" type="noConversion"/>
  </si>
  <si>
    <r>
      <rPr>
        <sz val="8"/>
        <rFont val="標楷體"/>
        <family val="4"/>
        <charset val="136"/>
      </rPr>
      <t>所數</t>
    </r>
    <phoneticPr fontId="2" type="noConversion"/>
  </si>
  <si>
    <r>
      <rPr>
        <sz val="8"/>
        <rFont val="標楷體"/>
        <family val="4"/>
        <charset val="136"/>
      </rPr>
      <t>臨時收容災民</t>
    </r>
    <phoneticPr fontId="2" type="noConversion"/>
  </si>
  <si>
    <r>
      <rPr>
        <sz val="10"/>
        <rFont val="標楷體"/>
        <family val="4"/>
        <charset val="136"/>
      </rPr>
      <t>新北市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</si>
  <si>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</si>
  <si>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</si>
  <si>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</si>
  <si>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高雄市</t>
    </r>
    <phoneticPr fontId="2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</si>
  <si>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</si>
  <si>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</si>
  <si>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</si>
  <si>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</si>
  <si>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</si>
  <si>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</si>
  <si>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</si>
  <si>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</si>
  <si>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</si>
  <si>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</si>
  <si>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</si>
  <si>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</si>
  <si>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</si>
  <si>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</si>
  <si>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</si>
  <si>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</si>
  <si>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</si>
  <si>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</si>
  <si>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核總計</t>
    </r>
    <phoneticPr fontId="2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</si>
  <si>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2020</t>
    </r>
    <phoneticPr fontId="2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</si>
  <si>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</si>
  <si>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2019</t>
    </r>
    <phoneticPr fontId="2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</si>
  <si>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2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</si>
  <si>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2021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</si>
  <si>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2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</si>
  <si>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</si>
  <si>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2023</t>
    </r>
    <phoneticPr fontId="2" type="noConversion"/>
  </si>
  <si>
    <t>桃園市</t>
  </si>
  <si>
    <r>
      <t xml:space="preserve">3.2-04 </t>
    </r>
    <r>
      <rPr>
        <b/>
        <sz val="16"/>
        <rFont val="標楷體"/>
        <family val="4"/>
        <charset val="136"/>
      </rPr>
      <t>災害救助</t>
    </r>
    <phoneticPr fontId="3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</si>
  <si>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原住民戶定義為：</t>
    </r>
    <r>
      <rPr>
        <sz val="9"/>
        <rFont val="Times New Roman"/>
        <family val="1"/>
      </rPr>
      <t>(1)</t>
    </r>
    <r>
      <rPr>
        <sz val="9"/>
        <rFont val="標楷體"/>
        <family val="4"/>
        <charset val="136"/>
      </rPr>
      <t>戶長為原住民者視為原住民戶，以戶長性別統計。</t>
    </r>
    <r>
      <rPr>
        <sz val="9"/>
        <rFont val="Times New Roman"/>
        <family val="1"/>
      </rPr>
      <t>(2)</t>
    </r>
    <r>
      <rPr>
        <sz val="9"/>
        <rFont val="標楷體"/>
        <family val="4"/>
        <charset val="136"/>
      </rPr>
      <t xml:space="preserve">戶長非原住民，如戶內原住民人口數較多時則判定為原住民戶。如原住民與非原住民人口數相等時，
</t>
    </r>
    <r>
      <rPr>
        <sz val="9"/>
        <rFont val="Times New Roman"/>
        <family val="1"/>
      </rPr>
      <t xml:space="preserve">               </t>
    </r>
    <r>
      <rPr>
        <sz val="9"/>
        <rFont val="標楷體"/>
        <family val="4"/>
        <charset val="136"/>
      </rPr>
      <t>則以年齡較長者是否具原住民身分判定為原住民戶或非原住民戶。</t>
    </r>
    <phoneticPr fontId="2" type="noConversion"/>
  </si>
  <si>
    <r>
      <t>92-113</t>
    </r>
    <r>
      <rPr>
        <sz val="9"/>
        <rFont val="標楷體"/>
        <family val="4"/>
        <charset val="136"/>
      </rPr>
      <t>年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</si>
  <si>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2024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</si>
</sst>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\-#,##0;&quot;－&quot;"/>
    <numFmt numFmtId="177" formatCode="#,##0_ "/>
  </numFmts>
  <fonts count="19" x14ac:knownFonts="1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b/>
      <sz val="9"/>
      <name val="Times New Roman"/>
      <family val="1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9"/>
      <color indexed="8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41" fontId="1" fillId="0" borderId="0" applyFont="0" applyFill="0" applyBorder="0" applyAlignment="0" applyProtection="0"/>
  </cellStyleXfs>
  <cellXfs count="88">
    <xf numFmtId="0" fontId="0" fillId="0" borderId="0" xfId="0"/>
    <xf numFmtId="0" fontId="0" fillId="0" borderId="0" xfId="0" applyAlignment="1">
      <alignment horizontal="center" vertical="center" wrapText="1"/>
    </xf>
    <xf numFmtId="176" fontId="17" fillId="0" borderId="3" xfId="3" applyNumberFormat="1" applyFont="1" applyFill="1" applyBorder="1" applyAlignment="1" applyProtection="1">
      <alignment horizontal="right" vertical="center"/>
    </xf>
    <xf numFmtId="176" fontId="17" fillId="0" borderId="0" xfId="3" applyNumberFormat="1" applyFont="1" applyFill="1" applyBorder="1" applyAlignment="1" applyProtection="1">
      <alignment horizontal="right" vertical="center"/>
    </xf>
    <xf numFmtId="0" fontId="0" fillId="0" borderId="0" xfId="0" applyAlignment="1">
      <alignment vertical="center"/>
    </xf>
    <xf numFmtId="176" fontId="0" fillId="0" borderId="0" xfId="3" applyNumberFormat="1" applyFont="1" applyFill="1" applyBorder="1" applyAlignment="1" applyProtection="1">
      <alignment horizontal="right" vertical="center"/>
    </xf>
    <xf numFmtId="176" fontId="0" fillId="0" borderId="4" xfId="3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left"/>
    </xf>
    <xf numFmtId="176" fontId="10" fillId="0" borderId="0" xfId="0" applyNumberFormat="1" applyFont="1" applyAlignment="1">
      <alignment horizontal="right"/>
    </xf>
    <xf numFmtId="0" fontId="5" fillId="0" borderId="0" xfId="0" applyFont="1"/>
    <xf numFmtId="176" fontId="10" fillId="0" borderId="0" xfId="0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left" vertical="center" indent="2"/>
    </xf>
    <xf numFmtId="176" fontId="5" fillId="0" borderId="0" xfId="3" applyNumberFormat="1" applyFont="1" applyFill="1" applyBorder="1" applyAlignment="1" applyProtection="1">
      <alignment horizontal="right"/>
    </xf>
    <xf numFmtId="49" fontId="5" fillId="0" borderId="2" xfId="0" applyNumberFormat="1" applyFont="1" applyBorder="1" applyAlignment="1">
      <alignment horizontal="left" vertical="center" indent="2"/>
    </xf>
    <xf numFmtId="49" fontId="5" fillId="0" borderId="8" xfId="0" applyNumberFormat="1" applyFont="1" applyBorder="1" applyAlignment="1">
      <alignment horizontal="left" vertical="center" indent="2"/>
    </xf>
    <xf numFmtId="176" fontId="5" fillId="0" borderId="4" xfId="3" applyNumberFormat="1" applyFont="1" applyFill="1" applyBorder="1" applyAlignment="1" applyProtection="1">
      <alignment horizontal="right"/>
    </xf>
    <xf numFmtId="0" fontId="15" fillId="0" borderId="0" xfId="0" applyFont="1"/>
    <xf numFmtId="0" fontId="16" fillId="0" borderId="0" xfId="0" applyFont="1"/>
    <xf numFmtId="0" fontId="0" fillId="0" borderId="4" xfId="0" applyBorder="1" applyAlignment="1">
      <alignment vertical="center" wrapText="1"/>
    </xf>
    <xf numFmtId="0" fontId="0" fillId="0" borderId="0" xfId="0" applyAlignment="1">
      <alignment vertical="center" wrapText="1"/>
    </xf>
    <xf numFmtId="177" fontId="5" fillId="0" borderId="2" xfId="2" applyNumberFormat="1" applyFont="1" applyBorder="1" applyAlignment="1" applyProtection="1">
      <alignment horizontal="center" vertical="center"/>
      <protection locked="0"/>
    </xf>
    <xf numFmtId="176" fontId="0" fillId="0" borderId="0" xfId="0" applyNumberFormat="1" applyAlignment="1">
      <alignment horizontal="right"/>
    </xf>
    <xf numFmtId="0" fontId="10" fillId="0" borderId="0" xfId="0" applyFont="1" applyAlignment="1">
      <alignment horizontal="left"/>
    </xf>
    <xf numFmtId="177" fontId="13" fillId="0" borderId="1" xfId="2" applyNumberFormat="1" applyFont="1" applyBorder="1" applyAlignment="1" applyProtection="1">
      <alignment horizontal="center" vertical="center"/>
      <protection locked="0"/>
    </xf>
    <xf numFmtId="0" fontId="5" fillId="0" borderId="2" xfId="1" applyFont="1" applyBorder="1" applyAlignment="1">
      <alignment vertical="center"/>
    </xf>
    <xf numFmtId="177" fontId="5" fillId="0" borderId="2" xfId="2" applyNumberFormat="1" applyFont="1" applyBorder="1" applyAlignment="1" applyProtection="1">
      <alignment vertical="center"/>
      <protection locked="0"/>
    </xf>
    <xf numFmtId="177" fontId="5" fillId="0" borderId="2" xfId="2" applyNumberFormat="1" applyFont="1" applyBorder="1" applyAlignment="1" applyProtection="1">
      <alignment horizontal="left" vertical="center"/>
      <protection locked="0"/>
    </xf>
    <xf numFmtId="0" fontId="0" fillId="0" borderId="7" xfId="0" applyBorder="1"/>
    <xf numFmtId="3" fontId="0" fillId="0" borderId="0" xfId="0" applyNumberFormat="1"/>
    <xf numFmtId="176" fontId="0" fillId="0" borderId="0" xfId="0" applyNumberFormat="1"/>
    <xf numFmtId="176" fontId="5" fillId="0" borderId="0" xfId="0" applyNumberFormat="1" applyFont="1" applyAlignment="1">
      <alignment horizontal="right"/>
    </xf>
    <xf numFmtId="177" fontId="0" fillId="0" borderId="2" xfId="2" applyNumberFormat="1" applyFont="1" applyBorder="1" applyAlignment="1" applyProtection="1">
      <alignment horizontal="left" vertical="center"/>
      <protection locked="0"/>
    </xf>
    <xf numFmtId="0" fontId="0" fillId="0" borderId="2" xfId="1" applyFont="1" applyBorder="1" applyAlignment="1">
      <alignment horizontal="left" vertical="center"/>
    </xf>
    <xf numFmtId="176" fontId="0" fillId="0" borderId="3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7" fontId="0" fillId="0" borderId="8" xfId="2" applyNumberFormat="1" applyFont="1" applyBorder="1" applyAlignment="1" applyProtection="1">
      <alignment horizontal="left" vertical="center"/>
      <protection locked="0"/>
    </xf>
    <xf numFmtId="176" fontId="0" fillId="0" borderId="9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1" fillId="0" borderId="0" xfId="0" applyFont="1" applyAlignment="1">
      <alignment vertical="center"/>
    </xf>
    <xf numFmtId="176" fontId="1" fillId="0" borderId="0" xfId="3" applyNumberFormat="1" applyFont="1" applyFill="1" applyBorder="1" applyAlignment="1" applyProtection="1">
      <alignment horizontal="right"/>
    </xf>
    <xf numFmtId="176" fontId="1" fillId="0" borderId="4" xfId="3" applyNumberFormat="1" applyFont="1" applyFill="1" applyBorder="1" applyAlignment="1" applyProtection="1">
      <alignment horizontal="right"/>
    </xf>
    <xf numFmtId="177" fontId="0" fillId="0" borderId="4" xfId="2" applyNumberFormat="1" applyFont="1" applyBorder="1" applyAlignment="1" applyProtection="1">
      <alignment horizontal="left" vertical="center"/>
      <protection locked="0"/>
    </xf>
    <xf numFmtId="176" fontId="0" fillId="0" borderId="0" xfId="3" applyNumberFormat="1" applyFont="1" applyFill="1" applyBorder="1" applyAlignment="1" applyProtection="1">
      <alignment horizontal="right"/>
    </xf>
    <xf numFmtId="176" fontId="0" fillId="0" borderId="4" xfId="3" applyNumberFormat="1" applyFont="1" applyFill="1" applyBorder="1" applyAlignment="1" applyProtection="1">
      <alignment horizontal="right"/>
    </xf>
    <xf numFmtId="176" fontId="0" fillId="0" borderId="7" xfId="0" applyNumberFormat="1" applyBorder="1" applyAlignment="1">
      <alignment horizontal="right"/>
    </xf>
    <xf numFmtId="177" fontId="0" fillId="0" borderId="0" xfId="2" applyNumberFormat="1" applyFont="1" applyAlignment="1" applyProtection="1">
      <alignment horizontal="left" vertical="center"/>
      <protection locked="0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177" fontId="13" fillId="0" borderId="2" xfId="2" applyNumberFormat="1" applyFont="1" applyBorder="1" applyAlignment="1" applyProtection="1">
      <alignment horizontal="center" vertical="center"/>
      <protection locked="0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7" xfId="0" applyBorder="1" applyAlignment="1">
      <alignment horizontal="left"/>
    </xf>
    <xf numFmtId="0" fontId="18" fillId="0" borderId="1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4">
    <cellStyle name="一般" xfId="0" builtinId="0"/>
    <cellStyle name="一般_Sheet1" xfId="1" xr:uid="{00000000-0005-0000-0000-000001000000}"/>
    <cellStyle name="一般_Sheet2" xfId="2" xr:uid="{00000000-0005-0000-0000-000002000000}"/>
    <cellStyle name="千分位[0]" xfId="3" builtinId="6"/>
  </cellStyles>
  <dxfs count="9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pane xSplit="1" ySplit="7" topLeftCell="B23" activePane="bottomRight" state="frozen"/>
      <selection activeCell="G21" sqref="A1:XFD1048576"/>
      <selection pane="topRight" activeCell="G21" sqref="A1:XFD1048576"/>
      <selection pane="bottomLeft" activeCell="G21" sqref="A1:XFD1048576"/>
      <selection pane="bottomRight" activeCell="B34" sqref="B34:N34"/>
    </sheetView>
  </sheetViews>
  <sheetFormatPr defaultColWidth="9.33203125" defaultRowHeight="12" x14ac:dyDescent="0.2"/>
  <cols>
    <col min="1" max="1" width="14.83203125" customWidth="1"/>
    <col min="2" max="14" width="13.832031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209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19.899999999999999" customHeight="1" x14ac:dyDescent="0.2">
      <c r="A4" s="64" t="s">
        <v>49</v>
      </c>
      <c r="B4" s="60" t="s">
        <v>50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6" t="s">
        <v>19</v>
      </c>
      <c r="C5" s="66"/>
      <c r="D5" s="60" t="s">
        <v>20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2</v>
      </c>
      <c r="C6" s="58" t="s">
        <v>24</v>
      </c>
      <c r="D6" s="58" t="s">
        <v>25</v>
      </c>
      <c r="E6" s="58" t="s">
        <v>26</v>
      </c>
      <c r="F6" s="58" t="s">
        <v>27</v>
      </c>
      <c r="G6" s="58" t="s">
        <v>28</v>
      </c>
      <c r="H6" s="56" t="s">
        <v>29</v>
      </c>
      <c r="I6" s="63"/>
      <c r="J6" s="56" t="s">
        <v>30</v>
      </c>
      <c r="K6" s="63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49"/>
      <c r="I7" s="50" t="s">
        <v>3</v>
      </c>
      <c r="J7" s="49"/>
      <c r="K7" s="50" t="s">
        <v>3</v>
      </c>
      <c r="L7" s="49"/>
      <c r="M7" s="50" t="s">
        <v>3</v>
      </c>
      <c r="N7" s="57"/>
    </row>
    <row r="8" spans="1:14" s="4" customFormat="1" ht="16.149999999999999" customHeight="1" x14ac:dyDescent="0.2">
      <c r="A8" s="34" t="s">
        <v>4</v>
      </c>
      <c r="B8" s="2" t="s">
        <v>1</v>
      </c>
      <c r="C8" s="3">
        <f>'92'!B8</f>
        <v>43</v>
      </c>
      <c r="D8" s="3">
        <f>'92'!C8</f>
        <v>130</v>
      </c>
      <c r="E8" s="3">
        <f>'92'!D8</f>
        <v>0</v>
      </c>
      <c r="F8" s="3">
        <f>'92'!E8</f>
        <v>11</v>
      </c>
      <c r="G8" s="3">
        <f>'92'!F8</f>
        <v>251</v>
      </c>
      <c r="H8" s="3">
        <f>'92'!G8</f>
        <v>1095</v>
      </c>
      <c r="I8" s="3" t="s">
        <v>1</v>
      </c>
      <c r="J8" s="3">
        <f>'92'!H8</f>
        <v>3253</v>
      </c>
      <c r="K8" s="3" t="s">
        <v>1</v>
      </c>
      <c r="L8" s="3">
        <f>'92'!I8</f>
        <v>358</v>
      </c>
      <c r="M8" s="3" t="s">
        <v>1</v>
      </c>
      <c r="N8" s="3">
        <f>'92'!J8</f>
        <v>81288200</v>
      </c>
    </row>
    <row r="9" spans="1:14" s="4" customFormat="1" ht="16.149999999999999" customHeight="1" x14ac:dyDescent="0.2">
      <c r="A9" s="34" t="s">
        <v>5</v>
      </c>
      <c r="B9" s="2" t="s">
        <v>1</v>
      </c>
      <c r="C9" s="3">
        <f>'93'!B8</f>
        <v>953</v>
      </c>
      <c r="D9" s="3">
        <f>'93'!C8</f>
        <v>162</v>
      </c>
      <c r="E9" s="3">
        <f>'93'!D8</f>
        <v>30</v>
      </c>
      <c r="F9" s="3">
        <f>'93'!E8</f>
        <v>22</v>
      </c>
      <c r="G9" s="3">
        <f>'93'!F8</f>
        <v>6815</v>
      </c>
      <c r="H9" s="3">
        <f>'93'!G8</f>
        <v>1433</v>
      </c>
      <c r="I9" s="3" t="s">
        <v>1</v>
      </c>
      <c r="J9" s="3">
        <f>'93'!H8</f>
        <v>3814</v>
      </c>
      <c r="K9" s="3" t="s">
        <v>1</v>
      </c>
      <c r="L9" s="3">
        <f>'93'!I8</f>
        <v>36826</v>
      </c>
      <c r="M9" s="3" t="s">
        <v>1</v>
      </c>
      <c r="N9" s="3">
        <f>'93'!J8</f>
        <v>662711598</v>
      </c>
    </row>
    <row r="10" spans="1:14" s="4" customFormat="1" ht="16.149999999999999" customHeight="1" x14ac:dyDescent="0.2">
      <c r="A10" s="34" t="s">
        <v>6</v>
      </c>
      <c r="B10" s="2" t="s">
        <v>1</v>
      </c>
      <c r="C10" s="3">
        <f>'94'!B8</f>
        <v>18647</v>
      </c>
      <c r="D10" s="3">
        <f>'94'!C8</f>
        <v>157</v>
      </c>
      <c r="E10" s="3">
        <f>'94'!D8</f>
        <v>9</v>
      </c>
      <c r="F10" s="3">
        <f>'94'!E8</f>
        <v>10</v>
      </c>
      <c r="G10" s="3">
        <f>'94'!F8</f>
        <v>0</v>
      </c>
      <c r="H10" s="3">
        <f>'94'!G8</f>
        <v>1201</v>
      </c>
      <c r="I10" s="3" t="s">
        <v>1</v>
      </c>
      <c r="J10" s="3">
        <f>'94'!H8</f>
        <v>3151</v>
      </c>
      <c r="K10" s="3" t="s">
        <v>1</v>
      </c>
      <c r="L10" s="3">
        <f>'94'!I8</f>
        <v>49281</v>
      </c>
      <c r="M10" s="3" t="s">
        <v>1</v>
      </c>
      <c r="N10" s="3">
        <f>'94'!J8</f>
        <v>547738500</v>
      </c>
    </row>
    <row r="11" spans="1:14" s="4" customFormat="1" ht="16.149999999999999" customHeight="1" x14ac:dyDescent="0.2">
      <c r="A11" s="34" t="s">
        <v>7</v>
      </c>
      <c r="B11" s="2" t="s">
        <v>1</v>
      </c>
      <c r="C11" s="3">
        <f>'95'!B8</f>
        <v>149</v>
      </c>
      <c r="D11" s="3">
        <f>'95'!C8</f>
        <v>115</v>
      </c>
      <c r="E11" s="3">
        <f>'95'!D8</f>
        <v>0</v>
      </c>
      <c r="F11" s="3">
        <f>'95'!E8</f>
        <v>9</v>
      </c>
      <c r="G11" s="3">
        <f>'95'!F8</f>
        <v>1107</v>
      </c>
      <c r="H11" s="3">
        <f>'95'!G8</f>
        <v>830</v>
      </c>
      <c r="I11" s="3" t="s">
        <v>1</v>
      </c>
      <c r="J11" s="3">
        <f>'95'!H8</f>
        <v>2412</v>
      </c>
      <c r="K11" s="3" t="s">
        <v>1</v>
      </c>
      <c r="L11" s="3">
        <f>'95'!I8</f>
        <v>5693</v>
      </c>
      <c r="M11" s="3" t="s">
        <v>1</v>
      </c>
      <c r="N11" s="3">
        <f>'95'!J8</f>
        <v>84219438</v>
      </c>
    </row>
    <row r="12" spans="1:14" s="4" customFormat="1" ht="16.149999999999999" customHeight="1" x14ac:dyDescent="0.2">
      <c r="A12" s="34" t="s">
        <v>8</v>
      </c>
      <c r="B12" s="2" t="s">
        <v>1</v>
      </c>
      <c r="C12" s="3">
        <f>'96'!B8</f>
        <v>268</v>
      </c>
      <c r="D12" s="3">
        <f>'96'!C8</f>
        <v>102</v>
      </c>
      <c r="E12" s="3">
        <f>'96'!D8</f>
        <v>1</v>
      </c>
      <c r="F12" s="3">
        <f>'96'!E8</f>
        <v>10</v>
      </c>
      <c r="G12" s="3">
        <f>'96'!F8</f>
        <v>20</v>
      </c>
      <c r="H12" s="3">
        <f>'96'!G8</f>
        <v>679</v>
      </c>
      <c r="I12" s="3" t="s">
        <v>1</v>
      </c>
      <c r="J12" s="3">
        <f>'96'!H8</f>
        <v>1841</v>
      </c>
      <c r="K12" s="3" t="s">
        <v>1</v>
      </c>
      <c r="L12" s="3">
        <f>'96'!I8</f>
        <v>14765</v>
      </c>
      <c r="M12" s="3" t="s">
        <v>1</v>
      </c>
      <c r="N12" s="3">
        <f>'96'!J8</f>
        <v>132553485</v>
      </c>
    </row>
    <row r="13" spans="1:14" s="4" customFormat="1" ht="16.149999999999999" customHeight="1" x14ac:dyDescent="0.2">
      <c r="A13" s="34" t="s">
        <v>9</v>
      </c>
      <c r="B13" s="2" t="s">
        <v>1</v>
      </c>
      <c r="C13" s="3">
        <f>'97'!B8</f>
        <v>1036</v>
      </c>
      <c r="D13" s="3">
        <f>'97'!C8</f>
        <v>111</v>
      </c>
      <c r="E13" s="3">
        <f>'97'!D8</f>
        <v>13</v>
      </c>
      <c r="F13" s="3">
        <f>'97'!E8</f>
        <v>4</v>
      </c>
      <c r="G13" s="3">
        <f>'97'!F8</f>
        <v>768</v>
      </c>
      <c r="H13" s="3">
        <f>'97'!G8</f>
        <v>648</v>
      </c>
      <c r="I13" s="3" t="s">
        <v>1</v>
      </c>
      <c r="J13" s="3">
        <f>'97'!H8</f>
        <v>1724</v>
      </c>
      <c r="K13" s="3" t="s">
        <v>1</v>
      </c>
      <c r="L13" s="3">
        <f>'97'!I8</f>
        <v>17315</v>
      </c>
      <c r="M13" s="3" t="s">
        <v>1</v>
      </c>
      <c r="N13" s="3">
        <f>'97'!J8</f>
        <v>188700276</v>
      </c>
    </row>
    <row r="14" spans="1:14" s="4" customFormat="1" ht="16.149999999999999" customHeight="1" x14ac:dyDescent="0.2">
      <c r="A14" s="34" t="s">
        <v>10</v>
      </c>
      <c r="B14" s="2" t="s">
        <v>1</v>
      </c>
      <c r="C14" s="3">
        <f>'98'!B8</f>
        <v>7427</v>
      </c>
      <c r="D14" s="3">
        <f>'98'!C8</f>
        <v>286</v>
      </c>
      <c r="E14" s="3">
        <f>'98'!D8</f>
        <v>404</v>
      </c>
      <c r="F14" s="3">
        <f>'98'!E8</f>
        <v>10</v>
      </c>
      <c r="G14" s="3">
        <f>'98'!F8</f>
        <v>19642</v>
      </c>
      <c r="H14" s="3">
        <f>'98'!G8</f>
        <v>2098</v>
      </c>
      <c r="I14" s="3" t="s">
        <v>1</v>
      </c>
      <c r="J14" s="3">
        <f>'98'!H8</f>
        <v>5884</v>
      </c>
      <c r="K14" s="3" t="s">
        <v>1</v>
      </c>
      <c r="L14" s="3">
        <f>'98'!I8</f>
        <v>112261</v>
      </c>
      <c r="M14" s="3" t="s">
        <v>1</v>
      </c>
      <c r="N14" s="3">
        <f>'98'!J8</f>
        <v>821797601</v>
      </c>
    </row>
    <row r="15" spans="1:14" s="4" customFormat="1" ht="16.149999999999999" customHeight="1" x14ac:dyDescent="0.2">
      <c r="A15" s="34" t="s">
        <v>11</v>
      </c>
      <c r="B15" s="2" t="s">
        <v>0</v>
      </c>
      <c r="C15" s="3">
        <f>'99'!B8</f>
        <v>4342</v>
      </c>
      <c r="D15" s="3">
        <f>'99'!C8</f>
        <v>61</v>
      </c>
      <c r="E15" s="3">
        <f>'99'!D8</f>
        <v>0</v>
      </c>
      <c r="F15" s="3">
        <f>'99'!E8</f>
        <v>2</v>
      </c>
      <c r="G15" s="3">
        <f>'99'!F8</f>
        <v>16250</v>
      </c>
      <c r="H15" s="3">
        <f>'99'!G8</f>
        <v>888</v>
      </c>
      <c r="I15" s="3" t="s">
        <v>0</v>
      </c>
      <c r="J15" s="3">
        <f>'99'!H8</f>
        <v>2355</v>
      </c>
      <c r="K15" s="3" t="s">
        <v>0</v>
      </c>
      <c r="L15" s="3">
        <f>'99'!I8</f>
        <v>54759</v>
      </c>
      <c r="M15" s="3" t="s">
        <v>0</v>
      </c>
      <c r="N15" s="3">
        <f>'99'!J8</f>
        <v>792256996</v>
      </c>
    </row>
    <row r="16" spans="1:14" s="4" customFormat="1" ht="16.149999999999999" customHeight="1" x14ac:dyDescent="0.2">
      <c r="A16" s="35" t="s">
        <v>12</v>
      </c>
      <c r="B16" s="2">
        <f>'100'!B8</f>
        <v>26</v>
      </c>
      <c r="C16" s="3">
        <f>'100'!C8</f>
        <v>939</v>
      </c>
      <c r="D16" s="3">
        <f>'100'!D8</f>
        <v>73</v>
      </c>
      <c r="E16" s="3">
        <f>'100'!E8</f>
        <v>1</v>
      </c>
      <c r="F16" s="3">
        <f>'100'!F8</f>
        <v>12</v>
      </c>
      <c r="G16" s="3">
        <f>'100'!G8</f>
        <v>33</v>
      </c>
      <c r="H16" s="3">
        <f>'100'!H8</f>
        <v>407</v>
      </c>
      <c r="I16" s="3" t="s">
        <v>0</v>
      </c>
      <c r="J16" s="3">
        <f>'100'!I8</f>
        <v>1145</v>
      </c>
      <c r="K16" s="3" t="s">
        <v>0</v>
      </c>
      <c r="L16" s="3">
        <f>'100'!J8</f>
        <v>836</v>
      </c>
      <c r="M16" s="3" t="s">
        <v>0</v>
      </c>
      <c r="N16" s="3">
        <f>'100'!K8</f>
        <v>46722902</v>
      </c>
    </row>
    <row r="17" spans="1:14" s="4" customFormat="1" ht="16.149999999999999" customHeight="1" x14ac:dyDescent="0.2">
      <c r="A17" s="34" t="s">
        <v>13</v>
      </c>
      <c r="B17" s="2">
        <f>'101'!B8</f>
        <v>112</v>
      </c>
      <c r="C17" s="3">
        <f>'101'!C8</f>
        <v>4594</v>
      </c>
      <c r="D17" s="3">
        <f>'101'!D8</f>
        <v>115</v>
      </c>
      <c r="E17" s="3">
        <f>'101'!E8</f>
        <v>0</v>
      </c>
      <c r="F17" s="3">
        <f>'101'!F8</f>
        <v>2</v>
      </c>
      <c r="G17" s="3">
        <f>'101'!G8</f>
        <v>36</v>
      </c>
      <c r="H17" s="3">
        <f>'101'!H8</f>
        <v>533</v>
      </c>
      <c r="I17" s="3">
        <f>'101'!I8</f>
        <v>106</v>
      </c>
      <c r="J17" s="3">
        <f>'101'!J8</f>
        <v>1533</v>
      </c>
      <c r="K17" s="3">
        <f>'101'!K8</f>
        <v>338</v>
      </c>
      <c r="L17" s="3">
        <f>'101'!L8</f>
        <v>8308</v>
      </c>
      <c r="M17" s="3">
        <f>'101'!M8</f>
        <v>261</v>
      </c>
      <c r="N17" s="3">
        <f>'101'!N8</f>
        <v>173625676</v>
      </c>
    </row>
    <row r="18" spans="1:14" s="4" customFormat="1" ht="16.149999999999999" customHeight="1" x14ac:dyDescent="0.2">
      <c r="A18" s="34" t="s">
        <v>14</v>
      </c>
      <c r="B18" s="36">
        <f>'102'!B8</f>
        <v>288</v>
      </c>
      <c r="C18" s="37">
        <f>'102'!C8</f>
        <v>7177</v>
      </c>
      <c r="D18" s="37">
        <f>'102'!D8</f>
        <v>84</v>
      </c>
      <c r="E18" s="37">
        <f>'102'!E8</f>
        <v>0</v>
      </c>
      <c r="F18" s="37">
        <f>'102'!F8</f>
        <v>13</v>
      </c>
      <c r="G18" s="37">
        <f>'102'!G8</f>
        <v>7</v>
      </c>
      <c r="H18" s="37">
        <f>'102'!H8</f>
        <v>475</v>
      </c>
      <c r="I18" s="5">
        <f>'102'!I8</f>
        <v>42</v>
      </c>
      <c r="J18" s="37">
        <f>'102'!J8</f>
        <v>1274</v>
      </c>
      <c r="K18" s="5">
        <f>'102'!K8</f>
        <v>108</v>
      </c>
      <c r="L18" s="37">
        <f>'102'!L8</f>
        <v>4862</v>
      </c>
      <c r="M18" s="5">
        <f>'102'!M8</f>
        <v>88</v>
      </c>
      <c r="N18" s="37">
        <f>'102'!N8</f>
        <v>88534273</v>
      </c>
    </row>
    <row r="19" spans="1:14" s="4" customFormat="1" ht="16.149999999999999" customHeight="1" x14ac:dyDescent="0.2">
      <c r="A19" s="34" t="s">
        <v>15</v>
      </c>
      <c r="B19" s="36">
        <v>100</v>
      </c>
      <c r="C19" s="37">
        <v>3529</v>
      </c>
      <c r="D19" s="37">
        <v>98</v>
      </c>
      <c r="E19" s="37">
        <v>1</v>
      </c>
      <c r="F19" s="37">
        <v>7</v>
      </c>
      <c r="G19" s="37">
        <v>7</v>
      </c>
      <c r="H19" s="37">
        <v>351</v>
      </c>
      <c r="I19" s="5">
        <v>26</v>
      </c>
      <c r="J19" s="37">
        <v>984</v>
      </c>
      <c r="K19" s="5">
        <v>80</v>
      </c>
      <c r="L19" s="37">
        <v>344</v>
      </c>
      <c r="M19" s="5">
        <v>5</v>
      </c>
      <c r="N19" s="37">
        <v>48160640</v>
      </c>
    </row>
    <row r="20" spans="1:14" s="4" customFormat="1" ht="16.149999999999999" customHeight="1" x14ac:dyDescent="0.2">
      <c r="A20" s="38" t="s">
        <v>16</v>
      </c>
      <c r="B20" s="39">
        <v>103</v>
      </c>
      <c r="C20" s="40">
        <v>1577</v>
      </c>
      <c r="D20" s="40">
        <v>87</v>
      </c>
      <c r="E20" s="40">
        <v>4</v>
      </c>
      <c r="F20" s="40">
        <v>11</v>
      </c>
      <c r="G20" s="40">
        <v>274</v>
      </c>
      <c r="H20" s="40">
        <v>726</v>
      </c>
      <c r="I20" s="6">
        <v>43</v>
      </c>
      <c r="J20" s="40">
        <v>1913</v>
      </c>
      <c r="K20" s="6">
        <v>139</v>
      </c>
      <c r="L20" s="40">
        <v>900</v>
      </c>
      <c r="M20" s="6">
        <v>85</v>
      </c>
      <c r="N20" s="40">
        <v>73374761</v>
      </c>
    </row>
    <row r="21" spans="1:14" s="4" customFormat="1" ht="16.149999999999999" customHeight="1" x14ac:dyDescent="0.2">
      <c r="A21" s="34"/>
      <c r="B21" s="36"/>
      <c r="C21" s="37"/>
      <c r="D21" s="37"/>
      <c r="E21" s="37"/>
      <c r="F21" s="37"/>
      <c r="G21" s="37"/>
      <c r="H21" s="37"/>
      <c r="I21" s="5"/>
      <c r="J21" s="37"/>
      <c r="K21" s="5"/>
      <c r="L21" s="37"/>
      <c r="M21" s="5"/>
      <c r="N21" s="37"/>
    </row>
    <row r="22" spans="1:14" s="1" customFormat="1" ht="19.899999999999999" customHeight="1" x14ac:dyDescent="0.2">
      <c r="A22" s="64" t="s">
        <v>17</v>
      </c>
      <c r="B22" s="60" t="s">
        <v>18</v>
      </c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</row>
    <row r="23" spans="1:14" s="1" customFormat="1" ht="25.5" customHeight="1" x14ac:dyDescent="0.2">
      <c r="A23" s="63"/>
      <c r="B23" s="66" t="s">
        <v>19</v>
      </c>
      <c r="C23" s="66"/>
      <c r="D23" s="60" t="s">
        <v>20</v>
      </c>
      <c r="E23" s="61"/>
      <c r="F23" s="61"/>
      <c r="G23" s="62"/>
      <c r="H23" s="60" t="s">
        <v>21</v>
      </c>
      <c r="I23" s="61"/>
      <c r="J23" s="61"/>
      <c r="K23" s="62"/>
      <c r="L23" s="55" t="s">
        <v>22</v>
      </c>
      <c r="M23" s="64"/>
      <c r="N23" s="55" t="s">
        <v>23</v>
      </c>
    </row>
    <row r="24" spans="1:14" s="1" customFormat="1" ht="18" customHeight="1" x14ac:dyDescent="0.2">
      <c r="A24" s="63"/>
      <c r="B24" s="58" t="s">
        <v>2</v>
      </c>
      <c r="C24" s="58" t="s">
        <v>24</v>
      </c>
      <c r="D24" s="58" t="s">
        <v>25</v>
      </c>
      <c r="E24" s="58" t="s">
        <v>26</v>
      </c>
      <c r="F24" s="58" t="s">
        <v>27</v>
      </c>
      <c r="G24" s="58" t="s">
        <v>28</v>
      </c>
      <c r="H24" s="66" t="s">
        <v>29</v>
      </c>
      <c r="I24" s="66"/>
      <c r="J24" s="66" t="s">
        <v>30</v>
      </c>
      <c r="K24" s="66"/>
      <c r="L24" s="56"/>
      <c r="M24" s="63"/>
      <c r="N24" s="56"/>
    </row>
    <row r="25" spans="1:14" s="1" customFormat="1" ht="15" customHeight="1" x14ac:dyDescent="0.2">
      <c r="A25" s="65"/>
      <c r="B25" s="59"/>
      <c r="C25" s="59"/>
      <c r="D25" s="59"/>
      <c r="E25" s="59"/>
      <c r="F25" s="59"/>
      <c r="G25" s="59"/>
      <c r="H25" s="50" t="s">
        <v>130</v>
      </c>
      <c r="I25" s="50" t="s">
        <v>131</v>
      </c>
      <c r="J25" s="50" t="s">
        <v>57</v>
      </c>
      <c r="K25" s="50" t="s">
        <v>3</v>
      </c>
      <c r="L25" s="50" t="s">
        <v>56</v>
      </c>
      <c r="M25" s="50" t="s">
        <v>3</v>
      </c>
      <c r="N25" s="57"/>
    </row>
    <row r="26" spans="1:14" s="4" customFormat="1" ht="16.149999999999999" customHeight="1" x14ac:dyDescent="0.2">
      <c r="A26" s="34" t="s">
        <v>31</v>
      </c>
      <c r="B26" s="37">
        <v>155</v>
      </c>
      <c r="C26" s="37">
        <v>2245</v>
      </c>
      <c r="D26" s="37">
        <v>213</v>
      </c>
      <c r="E26" s="37">
        <v>0</v>
      </c>
      <c r="F26" s="37">
        <v>17</v>
      </c>
      <c r="G26" s="37">
        <v>168</v>
      </c>
      <c r="H26" s="37">
        <v>1504</v>
      </c>
      <c r="I26" s="5">
        <v>66</v>
      </c>
      <c r="J26" s="37">
        <v>3597</v>
      </c>
      <c r="K26" s="5">
        <v>170</v>
      </c>
      <c r="L26" s="37">
        <v>4023</v>
      </c>
      <c r="M26" s="5">
        <v>17</v>
      </c>
      <c r="N26" s="37">
        <v>143700075</v>
      </c>
    </row>
    <row r="27" spans="1:14" s="4" customFormat="1" ht="16.149999999999999" customHeight="1" x14ac:dyDescent="0.2">
      <c r="A27" s="34" t="s">
        <v>54</v>
      </c>
      <c r="B27" s="37">
        <v>187</v>
      </c>
      <c r="C27" s="37">
        <v>3566</v>
      </c>
      <c r="D27" s="37">
        <v>85</v>
      </c>
      <c r="E27" s="37">
        <v>2</v>
      </c>
      <c r="F27" s="37">
        <v>13</v>
      </c>
      <c r="G27" s="37">
        <v>188</v>
      </c>
      <c r="H27" s="37">
        <v>340</v>
      </c>
      <c r="I27" s="5">
        <v>24</v>
      </c>
      <c r="J27" s="37">
        <v>876</v>
      </c>
      <c r="K27" s="5">
        <v>78</v>
      </c>
      <c r="L27" s="37">
        <v>2725</v>
      </c>
      <c r="M27" s="5">
        <v>11</v>
      </c>
      <c r="N27" s="37">
        <v>61704610</v>
      </c>
    </row>
    <row r="28" spans="1:14" s="4" customFormat="1" ht="16.149999999999999" customHeight="1" x14ac:dyDescent="0.2">
      <c r="A28" s="34" t="s">
        <v>53</v>
      </c>
      <c r="B28" s="37">
        <v>71</v>
      </c>
      <c r="C28" s="37">
        <v>2077</v>
      </c>
      <c r="D28" s="37">
        <v>94</v>
      </c>
      <c r="E28" s="37">
        <v>1</v>
      </c>
      <c r="F28" s="37">
        <v>17</v>
      </c>
      <c r="G28" s="37">
        <v>105</v>
      </c>
      <c r="H28" s="37">
        <v>432</v>
      </c>
      <c r="I28" s="5">
        <v>12</v>
      </c>
      <c r="J28" s="37">
        <v>1055</v>
      </c>
      <c r="K28" s="5">
        <v>29</v>
      </c>
      <c r="L28" s="37">
        <v>7267</v>
      </c>
      <c r="M28" s="5">
        <v>3</v>
      </c>
      <c r="N28" s="37">
        <v>115752466</v>
      </c>
    </row>
    <row r="29" spans="1:14" s="4" customFormat="1" ht="16.149999999999999" customHeight="1" x14ac:dyDescent="0.2">
      <c r="A29" s="34" t="s">
        <v>199</v>
      </c>
      <c r="B29" s="37">
        <v>57</v>
      </c>
      <c r="C29" s="37">
        <v>426</v>
      </c>
      <c r="D29" s="37">
        <v>79</v>
      </c>
      <c r="E29" s="37">
        <v>0</v>
      </c>
      <c r="F29" s="37">
        <v>8</v>
      </c>
      <c r="G29" s="37">
        <v>30</v>
      </c>
      <c r="H29" s="37">
        <v>279</v>
      </c>
      <c r="I29" s="5">
        <v>17</v>
      </c>
      <c r="J29" s="37">
        <v>771</v>
      </c>
      <c r="K29" s="5">
        <v>50</v>
      </c>
      <c r="L29" s="37">
        <v>1567</v>
      </c>
      <c r="M29" s="5">
        <v>7</v>
      </c>
      <c r="N29" s="37">
        <v>49591708</v>
      </c>
    </row>
    <row r="30" spans="1:14" s="41" customFormat="1" ht="16.149999999999999" customHeight="1" x14ac:dyDescent="0.2">
      <c r="A30" s="48" t="s">
        <v>198</v>
      </c>
      <c r="B30" s="37">
        <v>42</v>
      </c>
      <c r="C30" s="37">
        <v>156</v>
      </c>
      <c r="D30" s="37">
        <v>90</v>
      </c>
      <c r="E30" s="37">
        <v>0</v>
      </c>
      <c r="F30" s="37">
        <v>18</v>
      </c>
      <c r="G30" s="37">
        <v>0</v>
      </c>
      <c r="H30" s="37">
        <v>242</v>
      </c>
      <c r="I30" s="5">
        <v>18</v>
      </c>
      <c r="J30" s="37">
        <v>624</v>
      </c>
      <c r="K30" s="5">
        <v>90</v>
      </c>
      <c r="L30" s="37">
        <v>108</v>
      </c>
      <c r="M30" s="5">
        <v>8</v>
      </c>
      <c r="N30" s="37">
        <v>34773436</v>
      </c>
    </row>
    <row r="31" spans="1:14" s="41" customFormat="1" ht="16.149999999999999" customHeight="1" x14ac:dyDescent="0.2">
      <c r="A31" s="48" t="s">
        <v>202</v>
      </c>
      <c r="B31" s="37">
        <v>111</v>
      </c>
      <c r="C31" s="37">
        <v>1169</v>
      </c>
      <c r="D31" s="37">
        <v>97</v>
      </c>
      <c r="E31" s="37">
        <v>1</v>
      </c>
      <c r="F31" s="37">
        <v>5</v>
      </c>
      <c r="G31" s="37">
        <v>96</v>
      </c>
      <c r="H31" s="37">
        <v>373</v>
      </c>
      <c r="I31" s="5">
        <v>16</v>
      </c>
      <c r="J31" s="37">
        <v>1043</v>
      </c>
      <c r="K31" s="5">
        <v>41</v>
      </c>
      <c r="L31" s="37">
        <v>368</v>
      </c>
      <c r="M31" s="5">
        <v>7</v>
      </c>
      <c r="N31" s="37">
        <v>39342492</v>
      </c>
    </row>
    <row r="32" spans="1:14" s="41" customFormat="1" ht="16.149999999999999" customHeight="1" x14ac:dyDescent="0.2">
      <c r="A32" s="48" t="s">
        <v>204</v>
      </c>
      <c r="B32" s="37">
        <v>76</v>
      </c>
      <c r="C32" s="37">
        <v>856</v>
      </c>
      <c r="D32" s="37">
        <v>95</v>
      </c>
      <c r="E32" s="37">
        <v>0</v>
      </c>
      <c r="F32" s="37">
        <v>10</v>
      </c>
      <c r="G32" s="37">
        <v>101</v>
      </c>
      <c r="H32" s="37">
        <v>290</v>
      </c>
      <c r="I32" s="5">
        <v>28</v>
      </c>
      <c r="J32" s="37">
        <v>771</v>
      </c>
      <c r="K32" s="5">
        <v>81</v>
      </c>
      <c r="L32" s="37">
        <v>107</v>
      </c>
      <c r="M32" s="5">
        <v>9</v>
      </c>
      <c r="N32" s="37">
        <v>36987800</v>
      </c>
    </row>
    <row r="33" spans="1:14" s="41" customFormat="1" ht="16.149999999999999" customHeight="1" x14ac:dyDescent="0.2">
      <c r="A33" s="48" t="s">
        <v>205</v>
      </c>
      <c r="B33" s="37">
        <v>271</v>
      </c>
      <c r="C33" s="37">
        <v>3240</v>
      </c>
      <c r="D33" s="37">
        <v>95</v>
      </c>
      <c r="E33" s="37">
        <v>0</v>
      </c>
      <c r="F33" s="37">
        <v>10</v>
      </c>
      <c r="G33" s="37">
        <v>585</v>
      </c>
      <c r="H33" s="37">
        <v>488</v>
      </c>
      <c r="I33" s="5">
        <v>212</v>
      </c>
      <c r="J33" s="37">
        <v>1222</v>
      </c>
      <c r="K33" s="5">
        <v>472</v>
      </c>
      <c r="L33" s="37">
        <v>488</v>
      </c>
      <c r="M33" s="5">
        <v>1580</v>
      </c>
      <c r="N33" s="37">
        <v>69915483</v>
      </c>
    </row>
    <row r="34" spans="1:14" ht="16.149999999999999" customHeight="1" x14ac:dyDescent="0.2">
      <c r="A34" s="44" t="s">
        <v>210</v>
      </c>
      <c r="B34" s="40">
        <v>463</v>
      </c>
      <c r="C34" s="40">
        <v>8639</v>
      </c>
      <c r="D34" s="40">
        <v>143</v>
      </c>
      <c r="E34" s="40">
        <v>2</v>
      </c>
      <c r="F34" s="40">
        <v>28</v>
      </c>
      <c r="G34" s="40">
        <v>890</v>
      </c>
      <c r="H34" s="40">
        <v>1739</v>
      </c>
      <c r="I34" s="6">
        <v>319</v>
      </c>
      <c r="J34" s="40">
        <v>3910</v>
      </c>
      <c r="K34" s="6">
        <v>686</v>
      </c>
      <c r="L34" s="40">
        <v>25047</v>
      </c>
      <c r="M34" s="6">
        <v>6</v>
      </c>
      <c r="N34" s="40">
        <v>516581621</v>
      </c>
    </row>
    <row r="35" spans="1:14" s="4" customFormat="1" ht="25.5" customHeight="1" x14ac:dyDescent="0.2">
      <c r="A35" s="68" t="s">
        <v>32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</row>
    <row r="36" spans="1:14" ht="16.149999999999999" customHeight="1" x14ac:dyDescent="0.2">
      <c r="A36" s="67" t="s">
        <v>208</v>
      </c>
      <c r="B36" s="67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7"/>
      <c r="N36" s="67"/>
    </row>
    <row r="37" spans="1:14" ht="16.149999999999999" customHeight="1" x14ac:dyDescent="0.2">
      <c r="A37" s="7" t="s">
        <v>33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4" ht="16.149999999999999" customHeight="1" x14ac:dyDescent="0.2">
      <c r="C38" s="31"/>
      <c r="H38" s="31"/>
      <c r="J38" s="31"/>
      <c r="L38" s="31"/>
      <c r="N38" s="31"/>
    </row>
  </sheetData>
  <mergeCells count="32">
    <mergeCell ref="L23:M24"/>
    <mergeCell ref="N23:N25"/>
    <mergeCell ref="A36:N36"/>
    <mergeCell ref="D24:D25"/>
    <mergeCell ref="E24:E25"/>
    <mergeCell ref="F24:F25"/>
    <mergeCell ref="G24:G25"/>
    <mergeCell ref="H24:I24"/>
    <mergeCell ref="J24:K24"/>
    <mergeCell ref="A35:N35"/>
    <mergeCell ref="A22:A25"/>
    <mergeCell ref="B22:N22"/>
    <mergeCell ref="C24:C25"/>
    <mergeCell ref="B24:B25"/>
    <mergeCell ref="A4:A7"/>
    <mergeCell ref="B4:N4"/>
    <mergeCell ref="L5:M6"/>
    <mergeCell ref="D5:G5"/>
    <mergeCell ref="B5:C5"/>
    <mergeCell ref="E6:E7"/>
    <mergeCell ref="F6:F7"/>
    <mergeCell ref="G6:G7"/>
    <mergeCell ref="C6:C7"/>
    <mergeCell ref="B23:C23"/>
    <mergeCell ref="D23:G23"/>
    <mergeCell ref="H23:K23"/>
    <mergeCell ref="N5:N7"/>
    <mergeCell ref="B6:B7"/>
    <mergeCell ref="H5:K5"/>
    <mergeCell ref="J6:K6"/>
    <mergeCell ref="D6:D7"/>
    <mergeCell ref="H6:I6"/>
  </mergeCells>
  <phoneticPr fontId="3" type="noConversion"/>
  <printOptions horizontalCentered="1"/>
  <pageMargins left="0.39370078740157483" right="0.39370078740157483" top="0.59055118110236227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D39E7-3B36-4EB3-9CE5-98F397CC465E}">
  <dimension ref="A1:N34"/>
  <sheetViews>
    <sheetView workbookViewId="0">
      <pane xSplit="1" ySplit="7" topLeftCell="B8" activePane="bottomRight" state="frozen"/>
      <selection activeCell="S18" sqref="S18"/>
      <selection pane="topRight" activeCell="S18" sqref="S18"/>
      <selection pane="bottomLeft" activeCell="S18" sqref="S18"/>
      <selection pane="bottomRight" activeCell="B8" sqref="B8:N8"/>
    </sheetView>
  </sheetViews>
  <sheetFormatPr defaultColWidth="9.33203125" defaultRowHeight="12" x14ac:dyDescent="0.2"/>
  <cols>
    <col min="1" max="1" width="17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210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0" t="s">
        <v>19</v>
      </c>
      <c r="C5" s="62"/>
      <c r="D5" s="60" t="s">
        <v>20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2</v>
      </c>
      <c r="C6" s="58" t="s">
        <v>24</v>
      </c>
      <c r="D6" s="58" t="s">
        <v>25</v>
      </c>
      <c r="E6" s="58" t="s">
        <v>26</v>
      </c>
      <c r="F6" s="58" t="s">
        <v>27</v>
      </c>
      <c r="G6" s="58" t="s">
        <v>28</v>
      </c>
      <c r="H6" s="66" t="s">
        <v>29</v>
      </c>
      <c r="I6" s="66"/>
      <c r="J6" s="66" t="s">
        <v>30</v>
      </c>
      <c r="K6" s="66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50" t="s">
        <v>56</v>
      </c>
      <c r="I7" s="50" t="s">
        <v>3</v>
      </c>
      <c r="J7" s="50" t="s">
        <v>57</v>
      </c>
      <c r="K7" s="50" t="s">
        <v>3</v>
      </c>
      <c r="L7" s="50" t="s">
        <v>56</v>
      </c>
      <c r="M7" s="50" t="s">
        <v>3</v>
      </c>
      <c r="N7" s="57"/>
    </row>
    <row r="8" spans="1:14" s="9" customFormat="1" ht="16.149999999999999" customHeight="1" x14ac:dyDescent="0.2">
      <c r="A8" s="26" t="s">
        <v>51</v>
      </c>
      <c r="B8" s="24">
        <v>463</v>
      </c>
      <c r="C8" s="24">
        <v>8639</v>
      </c>
      <c r="D8" s="24">
        <v>143</v>
      </c>
      <c r="E8" s="24">
        <v>2</v>
      </c>
      <c r="F8" s="24">
        <v>28</v>
      </c>
      <c r="G8" s="24">
        <v>890</v>
      </c>
      <c r="H8" s="24">
        <v>1739</v>
      </c>
      <c r="I8" s="24">
        <v>319</v>
      </c>
      <c r="J8" s="24">
        <v>3910</v>
      </c>
      <c r="K8" s="24">
        <v>686</v>
      </c>
      <c r="L8" s="24">
        <v>25047</v>
      </c>
      <c r="M8" s="24">
        <v>6</v>
      </c>
      <c r="N8" s="24">
        <v>516581621</v>
      </c>
    </row>
    <row r="9" spans="1:14" s="9" customFormat="1" ht="16.149999999999999" customHeight="1" x14ac:dyDescent="0.2">
      <c r="A9" s="23" t="s">
        <v>94</v>
      </c>
      <c r="B9" s="24">
        <v>98</v>
      </c>
      <c r="C9" s="24">
        <v>1401</v>
      </c>
      <c r="D9" s="24">
        <v>19</v>
      </c>
      <c r="E9" s="24">
        <v>0</v>
      </c>
      <c r="F9" s="24">
        <v>6</v>
      </c>
      <c r="G9" s="24">
        <v>78</v>
      </c>
      <c r="H9" s="24">
        <v>214</v>
      </c>
      <c r="I9" s="24">
        <v>10</v>
      </c>
      <c r="J9" s="24">
        <v>562</v>
      </c>
      <c r="K9" s="24">
        <v>23</v>
      </c>
      <c r="L9" s="24">
        <v>1083</v>
      </c>
      <c r="M9" s="24">
        <v>0</v>
      </c>
      <c r="N9" s="24">
        <v>26575000</v>
      </c>
    </row>
    <row r="10" spans="1:14" s="9" customFormat="1" ht="16.149999999999999" customHeight="1" x14ac:dyDescent="0.2">
      <c r="A10" s="23" t="s">
        <v>140</v>
      </c>
      <c r="B10" s="24">
        <v>3</v>
      </c>
      <c r="C10" s="24">
        <v>35</v>
      </c>
      <c r="D10" s="24">
        <v>8</v>
      </c>
      <c r="E10" s="24">
        <v>0</v>
      </c>
      <c r="F10" s="24">
        <v>2</v>
      </c>
      <c r="G10" s="24">
        <v>35</v>
      </c>
      <c r="H10" s="24">
        <v>45</v>
      </c>
      <c r="I10" s="24">
        <v>0</v>
      </c>
      <c r="J10" s="24">
        <v>95</v>
      </c>
      <c r="K10" s="24">
        <v>0</v>
      </c>
      <c r="L10" s="24">
        <v>14</v>
      </c>
      <c r="M10" s="24">
        <v>0</v>
      </c>
      <c r="N10" s="24">
        <v>3840000</v>
      </c>
    </row>
    <row r="11" spans="1:14" s="9" customFormat="1" ht="16.149999999999999" customHeight="1" x14ac:dyDescent="0.2">
      <c r="A11" s="23" t="s">
        <v>126</v>
      </c>
      <c r="B11" s="24">
        <v>3</v>
      </c>
      <c r="C11" s="24">
        <v>5</v>
      </c>
      <c r="D11" s="24">
        <v>7</v>
      </c>
      <c r="E11" s="24">
        <v>0</v>
      </c>
      <c r="F11" s="24">
        <v>0</v>
      </c>
      <c r="G11" s="24">
        <v>0</v>
      </c>
      <c r="H11" s="24">
        <v>76</v>
      </c>
      <c r="I11" s="24">
        <v>2</v>
      </c>
      <c r="J11" s="24">
        <v>194</v>
      </c>
      <c r="K11" s="24">
        <v>4</v>
      </c>
      <c r="L11" s="24">
        <v>1</v>
      </c>
      <c r="M11" s="24">
        <v>0</v>
      </c>
      <c r="N11" s="24">
        <v>5360000</v>
      </c>
    </row>
    <row r="12" spans="1:14" s="9" customFormat="1" ht="16.149999999999999" customHeight="1" x14ac:dyDescent="0.2">
      <c r="A12" s="23" t="s">
        <v>95</v>
      </c>
      <c r="B12" s="24">
        <v>57</v>
      </c>
      <c r="C12" s="24">
        <v>268</v>
      </c>
      <c r="D12" s="24">
        <v>17</v>
      </c>
      <c r="E12" s="24">
        <v>0</v>
      </c>
      <c r="F12" s="24">
        <v>4</v>
      </c>
      <c r="G12" s="24">
        <v>0</v>
      </c>
      <c r="H12" s="24">
        <v>54</v>
      </c>
      <c r="I12" s="24">
        <v>0</v>
      </c>
      <c r="J12" s="24">
        <v>123</v>
      </c>
      <c r="K12" s="24">
        <v>0</v>
      </c>
      <c r="L12" s="24">
        <v>18</v>
      </c>
      <c r="M12" s="24">
        <v>0</v>
      </c>
      <c r="N12" s="24">
        <v>8206200</v>
      </c>
    </row>
    <row r="13" spans="1:14" s="9" customFormat="1" ht="16.149999999999999" customHeight="1" x14ac:dyDescent="0.2">
      <c r="A13" s="23" t="s">
        <v>124</v>
      </c>
      <c r="B13" s="24">
        <v>61</v>
      </c>
      <c r="C13" s="24">
        <v>804</v>
      </c>
      <c r="D13" s="24">
        <v>17</v>
      </c>
      <c r="E13" s="24">
        <v>0</v>
      </c>
      <c r="F13" s="24">
        <v>0</v>
      </c>
      <c r="G13" s="24">
        <v>0</v>
      </c>
      <c r="H13" s="24">
        <v>26</v>
      </c>
      <c r="I13" s="24">
        <v>0</v>
      </c>
      <c r="J13" s="24">
        <v>60</v>
      </c>
      <c r="K13" s="24">
        <v>0</v>
      </c>
      <c r="L13" s="24">
        <v>8405</v>
      </c>
      <c r="M13" s="24">
        <v>0</v>
      </c>
      <c r="N13" s="24">
        <v>176630500</v>
      </c>
    </row>
    <row r="14" spans="1:14" s="9" customFormat="1" ht="16.149999999999999" customHeight="1" x14ac:dyDescent="0.2">
      <c r="A14" s="23" t="s">
        <v>96</v>
      </c>
      <c r="B14" s="24">
        <v>51</v>
      </c>
      <c r="C14" s="24">
        <v>1316</v>
      </c>
      <c r="D14" s="24">
        <v>17</v>
      </c>
      <c r="E14" s="24">
        <v>0</v>
      </c>
      <c r="F14" s="24">
        <v>5</v>
      </c>
      <c r="G14" s="24">
        <v>0</v>
      </c>
      <c r="H14" s="24">
        <v>102</v>
      </c>
      <c r="I14" s="24">
        <v>0</v>
      </c>
      <c r="J14" s="24">
        <v>205</v>
      </c>
      <c r="K14" s="24">
        <v>0</v>
      </c>
      <c r="L14" s="24">
        <v>10534</v>
      </c>
      <c r="M14" s="24">
        <v>0</v>
      </c>
      <c r="N14" s="24">
        <v>165995000</v>
      </c>
    </row>
    <row r="15" spans="1:14" s="9" customFormat="1" ht="16.149999999999999" customHeight="1" x14ac:dyDescent="0.2">
      <c r="A15" s="12" t="s">
        <v>97</v>
      </c>
      <c r="B15" s="42">
        <v>0</v>
      </c>
      <c r="C15" s="42">
        <v>0</v>
      </c>
      <c r="D15" s="42">
        <v>4</v>
      </c>
      <c r="E15" s="42">
        <v>0</v>
      </c>
      <c r="F15" s="42">
        <v>0</v>
      </c>
      <c r="G15" s="42">
        <v>0</v>
      </c>
      <c r="H15" s="42">
        <v>7</v>
      </c>
      <c r="I15" s="42">
        <v>0</v>
      </c>
      <c r="J15" s="42">
        <v>8</v>
      </c>
      <c r="K15" s="42">
        <v>0</v>
      </c>
      <c r="L15" s="42">
        <v>23</v>
      </c>
      <c r="M15" s="42">
        <v>1</v>
      </c>
      <c r="N15" s="42">
        <v>1440000</v>
      </c>
    </row>
    <row r="16" spans="1:14" s="9" customFormat="1" ht="16.149999999999999" customHeight="1" x14ac:dyDescent="0.2">
      <c r="A16" s="12" t="s">
        <v>98</v>
      </c>
      <c r="B16" s="42">
        <v>25</v>
      </c>
      <c r="C16" s="42">
        <v>421</v>
      </c>
      <c r="D16" s="42">
        <v>2</v>
      </c>
      <c r="E16" s="42">
        <v>0</v>
      </c>
      <c r="F16" s="42">
        <v>0</v>
      </c>
      <c r="G16" s="42">
        <v>0</v>
      </c>
      <c r="H16" s="42">
        <v>6</v>
      </c>
      <c r="I16" s="42">
        <v>3</v>
      </c>
      <c r="J16" s="42">
        <v>19</v>
      </c>
      <c r="K16" s="42">
        <v>19</v>
      </c>
      <c r="L16" s="42">
        <v>1</v>
      </c>
      <c r="M16" s="42">
        <v>0</v>
      </c>
      <c r="N16" s="42">
        <v>620000</v>
      </c>
    </row>
    <row r="17" spans="1:14" s="9" customFormat="1" ht="16.149999999999999" customHeight="1" x14ac:dyDescent="0.2">
      <c r="A17" s="12" t="s">
        <v>99</v>
      </c>
      <c r="B17" s="42">
        <v>0</v>
      </c>
      <c r="C17" s="42">
        <v>0</v>
      </c>
      <c r="D17" s="42">
        <v>5</v>
      </c>
      <c r="E17" s="42">
        <v>0</v>
      </c>
      <c r="F17" s="42">
        <v>0</v>
      </c>
      <c r="G17" s="42">
        <v>0</v>
      </c>
      <c r="H17" s="42">
        <v>11</v>
      </c>
      <c r="I17" s="42">
        <v>0</v>
      </c>
      <c r="J17" s="42">
        <v>31</v>
      </c>
      <c r="K17" s="42">
        <v>0</v>
      </c>
      <c r="L17" s="42">
        <v>0</v>
      </c>
      <c r="M17" s="42">
        <v>0</v>
      </c>
      <c r="N17" s="42">
        <v>1480000</v>
      </c>
    </row>
    <row r="18" spans="1:14" s="9" customFormat="1" ht="16.149999999999999" customHeight="1" x14ac:dyDescent="0.2">
      <c r="A18" s="12" t="s">
        <v>100</v>
      </c>
      <c r="B18" s="42">
        <v>5</v>
      </c>
      <c r="C18" s="42">
        <v>60</v>
      </c>
      <c r="D18" s="42">
        <v>7</v>
      </c>
      <c r="E18" s="42">
        <v>0</v>
      </c>
      <c r="F18" s="42">
        <v>1</v>
      </c>
      <c r="G18" s="42">
        <v>0</v>
      </c>
      <c r="H18" s="42">
        <v>1</v>
      </c>
      <c r="I18" s="42">
        <v>0</v>
      </c>
      <c r="J18" s="42">
        <v>2</v>
      </c>
      <c r="K18" s="42">
        <v>0</v>
      </c>
      <c r="L18" s="42">
        <v>3031</v>
      </c>
      <c r="M18" s="42">
        <v>0</v>
      </c>
      <c r="N18" s="42">
        <v>20365000</v>
      </c>
    </row>
    <row r="19" spans="1:14" s="9" customFormat="1" ht="16.149999999999999" customHeight="1" x14ac:dyDescent="0.2">
      <c r="A19" s="12" t="s">
        <v>120</v>
      </c>
      <c r="B19" s="42">
        <v>12</v>
      </c>
      <c r="C19" s="42">
        <v>40</v>
      </c>
      <c r="D19" s="42">
        <v>1</v>
      </c>
      <c r="E19" s="42">
        <v>0</v>
      </c>
      <c r="F19" s="42">
        <v>0</v>
      </c>
      <c r="G19" s="42">
        <v>0</v>
      </c>
      <c r="H19" s="42">
        <v>30</v>
      </c>
      <c r="I19" s="42">
        <v>8</v>
      </c>
      <c r="J19" s="42">
        <v>59</v>
      </c>
      <c r="K19" s="42">
        <v>16</v>
      </c>
      <c r="L19" s="42">
        <v>71</v>
      </c>
      <c r="M19" s="42">
        <v>0</v>
      </c>
      <c r="N19" s="42">
        <v>2505000</v>
      </c>
    </row>
    <row r="20" spans="1:14" s="9" customFormat="1" ht="16.149999999999999" customHeight="1" x14ac:dyDescent="0.2">
      <c r="A20" s="12" t="s">
        <v>114</v>
      </c>
      <c r="B20" s="42">
        <v>22</v>
      </c>
      <c r="C20" s="42">
        <v>216</v>
      </c>
      <c r="D20" s="42">
        <v>8</v>
      </c>
      <c r="E20" s="42">
        <v>0</v>
      </c>
      <c r="F20" s="42">
        <v>0</v>
      </c>
      <c r="G20" s="42">
        <v>0</v>
      </c>
      <c r="H20" s="42">
        <v>16</v>
      </c>
      <c r="I20" s="42">
        <v>0</v>
      </c>
      <c r="J20" s="42">
        <v>42</v>
      </c>
      <c r="K20" s="42">
        <v>0</v>
      </c>
      <c r="L20" s="42">
        <v>834</v>
      </c>
      <c r="M20" s="42">
        <v>0</v>
      </c>
      <c r="N20" s="42">
        <v>19200000</v>
      </c>
    </row>
    <row r="21" spans="1:14" s="9" customFormat="1" ht="16.149999999999999" customHeight="1" x14ac:dyDescent="0.2">
      <c r="A21" s="12" t="s">
        <v>141</v>
      </c>
      <c r="B21" s="42">
        <v>0</v>
      </c>
      <c r="C21" s="42">
        <v>0</v>
      </c>
      <c r="D21" s="42">
        <v>12</v>
      </c>
      <c r="E21" s="42">
        <v>1</v>
      </c>
      <c r="F21" s="42">
        <v>0</v>
      </c>
      <c r="G21" s="42">
        <v>0</v>
      </c>
      <c r="H21" s="42">
        <v>40</v>
      </c>
      <c r="I21" s="42">
        <v>0</v>
      </c>
      <c r="J21" s="42">
        <v>123</v>
      </c>
      <c r="K21" s="42">
        <v>0</v>
      </c>
      <c r="L21" s="42">
        <v>0</v>
      </c>
      <c r="M21" s="42">
        <v>0</v>
      </c>
      <c r="N21" s="42">
        <v>5040000</v>
      </c>
    </row>
    <row r="22" spans="1:14" s="9" customFormat="1" ht="16.149999999999999" customHeight="1" x14ac:dyDescent="0.2">
      <c r="A22" s="12" t="s">
        <v>101</v>
      </c>
      <c r="B22" s="42">
        <v>0</v>
      </c>
      <c r="C22" s="42">
        <v>0</v>
      </c>
      <c r="D22" s="42">
        <v>5</v>
      </c>
      <c r="E22" s="42">
        <v>0</v>
      </c>
      <c r="F22" s="42">
        <v>1</v>
      </c>
      <c r="G22" s="42">
        <v>0</v>
      </c>
      <c r="H22" s="42">
        <v>68</v>
      </c>
      <c r="I22" s="42">
        <v>0</v>
      </c>
      <c r="J22" s="42">
        <v>143</v>
      </c>
      <c r="K22" s="42">
        <v>0</v>
      </c>
      <c r="L22" s="42">
        <v>890</v>
      </c>
      <c r="M22" s="42">
        <v>0</v>
      </c>
      <c r="N22" s="42">
        <v>17305000</v>
      </c>
    </row>
    <row r="23" spans="1:14" s="9" customFormat="1" ht="16.149999999999999" customHeight="1" x14ac:dyDescent="0.2">
      <c r="A23" s="12" t="s">
        <v>102</v>
      </c>
      <c r="B23" s="42">
        <v>0</v>
      </c>
      <c r="C23" s="42">
        <v>0</v>
      </c>
      <c r="D23" s="42">
        <v>3</v>
      </c>
      <c r="E23" s="42">
        <v>0</v>
      </c>
      <c r="F23" s="42">
        <v>0</v>
      </c>
      <c r="G23" s="42">
        <v>0</v>
      </c>
      <c r="H23" s="42">
        <v>79</v>
      </c>
      <c r="I23" s="42">
        <v>0</v>
      </c>
      <c r="J23" s="42">
        <v>136</v>
      </c>
      <c r="K23" s="42">
        <v>0</v>
      </c>
      <c r="L23" s="42">
        <v>15</v>
      </c>
      <c r="M23" s="42">
        <v>0</v>
      </c>
      <c r="N23" s="42">
        <v>2965000</v>
      </c>
    </row>
    <row r="24" spans="1:14" s="9" customFormat="1" ht="16.149999999999999" customHeight="1" x14ac:dyDescent="0.2">
      <c r="A24" s="12" t="s">
        <v>103</v>
      </c>
      <c r="B24" s="42">
        <v>111</v>
      </c>
      <c r="C24" s="42">
        <v>3941</v>
      </c>
      <c r="D24" s="42">
        <v>9</v>
      </c>
      <c r="E24" s="42">
        <v>1</v>
      </c>
      <c r="F24" s="42">
        <v>9</v>
      </c>
      <c r="G24" s="42">
        <v>375</v>
      </c>
      <c r="H24" s="42">
        <v>840</v>
      </c>
      <c r="I24" s="42">
        <v>296</v>
      </c>
      <c r="J24" s="42">
        <v>1802</v>
      </c>
      <c r="K24" s="42">
        <v>624</v>
      </c>
      <c r="L24" s="42">
        <v>27</v>
      </c>
      <c r="M24" s="42">
        <v>5</v>
      </c>
      <c r="N24" s="42">
        <v>51605971</v>
      </c>
    </row>
    <row r="25" spans="1:14" s="9" customFormat="1" ht="16.149999999999999" customHeight="1" x14ac:dyDescent="0.2">
      <c r="A25" s="12" t="s">
        <v>104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</row>
    <row r="26" spans="1:14" s="9" customFormat="1" ht="16.149999999999999" customHeight="1" x14ac:dyDescent="0.2">
      <c r="A26" s="12" t="s">
        <v>118</v>
      </c>
      <c r="B26" s="42">
        <v>15</v>
      </c>
      <c r="C26" s="42">
        <v>132</v>
      </c>
      <c r="D26" s="42">
        <v>2</v>
      </c>
      <c r="E26" s="42">
        <v>0</v>
      </c>
      <c r="F26" s="42">
        <v>0</v>
      </c>
      <c r="G26" s="42">
        <v>0</v>
      </c>
      <c r="H26" s="42">
        <v>17</v>
      </c>
      <c r="I26" s="42">
        <v>0</v>
      </c>
      <c r="J26" s="42">
        <v>34</v>
      </c>
      <c r="K26" s="42">
        <v>0</v>
      </c>
      <c r="L26" s="42">
        <v>39</v>
      </c>
      <c r="M26" s="42">
        <v>0</v>
      </c>
      <c r="N26" s="42">
        <v>2203950</v>
      </c>
    </row>
    <row r="27" spans="1:14" s="9" customFormat="1" ht="16.149999999999999" customHeight="1" x14ac:dyDescent="0.2">
      <c r="A27" s="12" t="s">
        <v>105</v>
      </c>
      <c r="B27" s="42">
        <v>0</v>
      </c>
      <c r="C27" s="42">
        <v>0</v>
      </c>
      <c r="D27" s="42">
        <v>0</v>
      </c>
      <c r="E27" s="42">
        <v>0</v>
      </c>
      <c r="F27" s="42">
        <v>0</v>
      </c>
      <c r="G27" s="42">
        <v>401</v>
      </c>
      <c r="H27" s="42">
        <v>104</v>
      </c>
      <c r="I27" s="42">
        <v>0</v>
      </c>
      <c r="J27" s="42">
        <v>266</v>
      </c>
      <c r="K27" s="42">
        <v>0</v>
      </c>
      <c r="L27" s="42">
        <v>0</v>
      </c>
      <c r="M27" s="42">
        <v>0</v>
      </c>
      <c r="N27" s="42">
        <v>4820000</v>
      </c>
    </row>
    <row r="28" spans="1:14" s="9" customFormat="1" ht="16.149999999999999" customHeight="1" x14ac:dyDescent="0.2">
      <c r="A28" s="12" t="s">
        <v>106</v>
      </c>
      <c r="B28" s="42">
        <v>0</v>
      </c>
      <c r="C28" s="42">
        <v>0</v>
      </c>
      <c r="D28" s="42">
        <v>0</v>
      </c>
      <c r="E28" s="42">
        <v>0</v>
      </c>
      <c r="F28" s="42">
        <v>0</v>
      </c>
      <c r="G28" s="42">
        <v>1</v>
      </c>
      <c r="H28" s="42">
        <v>3</v>
      </c>
      <c r="I28" s="42">
        <v>0</v>
      </c>
      <c r="J28" s="42">
        <v>6</v>
      </c>
      <c r="K28" s="42">
        <v>0</v>
      </c>
      <c r="L28" s="42">
        <v>61</v>
      </c>
      <c r="M28" s="42">
        <v>0</v>
      </c>
      <c r="N28" s="42">
        <v>425000</v>
      </c>
    </row>
    <row r="29" spans="1:14" s="9" customFormat="1" ht="16.149999999999999" customHeight="1" x14ac:dyDescent="0.2">
      <c r="A29" s="12" t="s">
        <v>107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</row>
    <row r="30" spans="1:14" s="9" customFormat="1" ht="16.149999999999999" customHeight="1" x14ac:dyDescent="0.2">
      <c r="A30" s="13" t="s">
        <v>142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</row>
    <row r="31" spans="1:14" s="9" customFormat="1" ht="16.149999999999999" customHeight="1" x14ac:dyDescent="0.2">
      <c r="A31" s="14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s="4" customFormat="1" ht="16.149999999999999" customHeight="1" x14ac:dyDescent="0.2">
      <c r="A32" s="69" t="s">
        <v>32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33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D6:D7"/>
    <mergeCell ref="A33:N33"/>
    <mergeCell ref="E6:E7"/>
    <mergeCell ref="F6:F7"/>
    <mergeCell ref="G6:G7"/>
    <mergeCell ref="H6:I6"/>
    <mergeCell ref="J6:K6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</mergeCells>
  <phoneticPr fontId="3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4"/>
  <sheetViews>
    <sheetView workbookViewId="0">
      <pane xSplit="1" ySplit="7" topLeftCell="B8" activePane="bottomRight" state="frozen"/>
      <selection activeCell="S18" sqref="S18"/>
      <selection pane="topRight" activeCell="S18" sqref="S18"/>
      <selection pane="bottomLeft" activeCell="S18" sqref="S18"/>
      <selection pane="bottomRight" activeCell="A2" sqref="A2"/>
    </sheetView>
  </sheetViews>
  <sheetFormatPr defaultColWidth="9.33203125" defaultRowHeight="12" x14ac:dyDescent="0.2"/>
  <cols>
    <col min="1" max="1" width="17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205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0" t="s">
        <v>19</v>
      </c>
      <c r="C5" s="62"/>
      <c r="D5" s="60" t="s">
        <v>20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2</v>
      </c>
      <c r="C6" s="58" t="s">
        <v>24</v>
      </c>
      <c r="D6" s="58" t="s">
        <v>25</v>
      </c>
      <c r="E6" s="58" t="s">
        <v>26</v>
      </c>
      <c r="F6" s="58" t="s">
        <v>27</v>
      </c>
      <c r="G6" s="58" t="s">
        <v>28</v>
      </c>
      <c r="H6" s="66" t="s">
        <v>29</v>
      </c>
      <c r="I6" s="66"/>
      <c r="J6" s="66" t="s">
        <v>30</v>
      </c>
      <c r="K6" s="66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50" t="s">
        <v>56</v>
      </c>
      <c r="I7" s="50" t="s">
        <v>3</v>
      </c>
      <c r="J7" s="50" t="s">
        <v>57</v>
      </c>
      <c r="K7" s="50" t="s">
        <v>3</v>
      </c>
      <c r="L7" s="50" t="s">
        <v>56</v>
      </c>
      <c r="M7" s="50" t="s">
        <v>3</v>
      </c>
      <c r="N7" s="57"/>
    </row>
    <row r="8" spans="1:14" s="9" customFormat="1" ht="16.149999999999999" customHeight="1" x14ac:dyDescent="0.2">
      <c r="A8" s="26" t="s">
        <v>51</v>
      </c>
      <c r="B8" s="24">
        <v>271</v>
      </c>
      <c r="C8" s="24">
        <v>3240</v>
      </c>
      <c r="D8" s="24">
        <v>95</v>
      </c>
      <c r="E8" s="24">
        <v>0</v>
      </c>
      <c r="F8" s="24">
        <v>10</v>
      </c>
      <c r="G8" s="24">
        <v>585</v>
      </c>
      <c r="H8" s="24">
        <v>488</v>
      </c>
      <c r="I8" s="24">
        <v>212</v>
      </c>
      <c r="J8" s="24">
        <v>1222</v>
      </c>
      <c r="K8" s="24">
        <v>472</v>
      </c>
      <c r="L8" s="24">
        <v>488</v>
      </c>
      <c r="M8" s="24">
        <v>1580</v>
      </c>
      <c r="N8" s="24">
        <v>69915483</v>
      </c>
    </row>
    <row r="9" spans="1:14" s="9" customFormat="1" ht="16.149999999999999" customHeight="1" x14ac:dyDescent="0.2">
      <c r="A9" s="23" t="s">
        <v>94</v>
      </c>
      <c r="B9" s="24">
        <v>33</v>
      </c>
      <c r="C9" s="24">
        <v>137</v>
      </c>
      <c r="D9" s="24">
        <v>11</v>
      </c>
      <c r="E9" s="24">
        <v>0</v>
      </c>
      <c r="F9" s="24">
        <v>1</v>
      </c>
      <c r="G9" s="24">
        <v>0</v>
      </c>
      <c r="H9" s="24">
        <v>36</v>
      </c>
      <c r="I9" s="24">
        <v>0</v>
      </c>
      <c r="J9" s="24">
        <v>86</v>
      </c>
      <c r="K9" s="24">
        <v>0</v>
      </c>
      <c r="L9" s="24">
        <v>1</v>
      </c>
      <c r="M9" s="24">
        <v>0</v>
      </c>
      <c r="N9" s="24">
        <v>4130000</v>
      </c>
    </row>
    <row r="10" spans="1:14" s="9" customFormat="1" ht="16.149999999999999" customHeight="1" x14ac:dyDescent="0.2">
      <c r="A10" s="23" t="s">
        <v>140</v>
      </c>
      <c r="B10" s="24">
        <v>0</v>
      </c>
      <c r="C10" s="24">
        <v>0</v>
      </c>
      <c r="D10" s="24">
        <v>8</v>
      </c>
      <c r="E10" s="24">
        <v>0</v>
      </c>
      <c r="F10" s="24">
        <v>4</v>
      </c>
      <c r="G10" s="24">
        <v>0</v>
      </c>
      <c r="H10" s="24">
        <v>25</v>
      </c>
      <c r="I10" s="24">
        <v>0</v>
      </c>
      <c r="J10" s="24">
        <v>57</v>
      </c>
      <c r="K10" s="24">
        <v>0</v>
      </c>
      <c r="L10" s="24">
        <v>0</v>
      </c>
      <c r="M10" s="24">
        <v>0</v>
      </c>
      <c r="N10" s="24">
        <v>3140000</v>
      </c>
    </row>
    <row r="11" spans="1:14" s="9" customFormat="1" ht="16.149999999999999" customHeight="1" x14ac:dyDescent="0.2">
      <c r="A11" s="23" t="s">
        <v>126</v>
      </c>
      <c r="B11" s="24">
        <v>0</v>
      </c>
      <c r="C11" s="24">
        <v>0</v>
      </c>
      <c r="D11" s="24">
        <v>10</v>
      </c>
      <c r="E11" s="24">
        <v>0</v>
      </c>
      <c r="F11" s="24">
        <v>0</v>
      </c>
      <c r="G11" s="24">
        <v>0</v>
      </c>
      <c r="H11" s="24">
        <v>37</v>
      </c>
      <c r="I11" s="24">
        <v>0</v>
      </c>
      <c r="J11" s="24">
        <v>107</v>
      </c>
      <c r="K11" s="24">
        <v>0</v>
      </c>
      <c r="L11" s="24">
        <v>0</v>
      </c>
      <c r="M11" s="24">
        <v>0</v>
      </c>
      <c r="N11" s="24">
        <v>3940000</v>
      </c>
    </row>
    <row r="12" spans="1:14" s="9" customFormat="1" ht="16.149999999999999" customHeight="1" x14ac:dyDescent="0.2">
      <c r="A12" s="23" t="s">
        <v>95</v>
      </c>
      <c r="B12" s="24">
        <v>47</v>
      </c>
      <c r="C12" s="24">
        <v>221</v>
      </c>
      <c r="D12" s="24">
        <v>21</v>
      </c>
      <c r="E12" s="24">
        <v>0</v>
      </c>
      <c r="F12" s="24">
        <v>1</v>
      </c>
      <c r="G12" s="24">
        <v>0</v>
      </c>
      <c r="H12" s="24">
        <v>48</v>
      </c>
      <c r="I12" s="24">
        <v>3</v>
      </c>
      <c r="J12" s="24">
        <v>140</v>
      </c>
      <c r="K12" s="24">
        <v>11</v>
      </c>
      <c r="L12" s="24">
        <v>0</v>
      </c>
      <c r="M12" s="24">
        <v>0</v>
      </c>
      <c r="N12" s="24">
        <v>8465800</v>
      </c>
    </row>
    <row r="13" spans="1:14" s="9" customFormat="1" ht="16.149999999999999" customHeight="1" x14ac:dyDescent="0.2">
      <c r="A13" s="23" t="s">
        <v>124</v>
      </c>
      <c r="B13" s="24">
        <v>8</v>
      </c>
      <c r="C13" s="24">
        <v>43</v>
      </c>
      <c r="D13" s="24">
        <v>3</v>
      </c>
      <c r="E13" s="24">
        <v>0</v>
      </c>
      <c r="F13" s="24">
        <v>0</v>
      </c>
      <c r="G13" s="24">
        <v>0</v>
      </c>
      <c r="H13" s="24">
        <v>17</v>
      </c>
      <c r="I13" s="24">
        <v>0</v>
      </c>
      <c r="J13" s="24">
        <v>49</v>
      </c>
      <c r="K13" s="24">
        <v>0</v>
      </c>
      <c r="L13" s="24">
        <v>22</v>
      </c>
      <c r="M13" s="24">
        <v>0</v>
      </c>
      <c r="N13" s="24">
        <v>1690000</v>
      </c>
    </row>
    <row r="14" spans="1:14" s="9" customFormat="1" ht="16.149999999999999" customHeight="1" x14ac:dyDescent="0.2">
      <c r="A14" s="23" t="s">
        <v>96</v>
      </c>
      <c r="B14" s="24">
        <v>0</v>
      </c>
      <c r="C14" s="24">
        <v>0</v>
      </c>
      <c r="D14" s="24">
        <v>7</v>
      </c>
      <c r="E14" s="24">
        <v>0</v>
      </c>
      <c r="F14" s="24">
        <v>0</v>
      </c>
      <c r="G14" s="24">
        <v>0</v>
      </c>
      <c r="H14" s="24">
        <v>27</v>
      </c>
      <c r="I14" s="24">
        <v>0</v>
      </c>
      <c r="J14" s="24">
        <v>54</v>
      </c>
      <c r="K14" s="24">
        <v>0</v>
      </c>
      <c r="L14" s="24">
        <v>0</v>
      </c>
      <c r="M14" s="24">
        <v>0</v>
      </c>
      <c r="N14" s="24">
        <v>2470000</v>
      </c>
    </row>
    <row r="15" spans="1:14" s="9" customFormat="1" ht="16.149999999999999" customHeight="1" x14ac:dyDescent="0.2">
      <c r="A15" s="12" t="s">
        <v>97</v>
      </c>
      <c r="B15" s="42">
        <v>0</v>
      </c>
      <c r="C15" s="42">
        <v>0</v>
      </c>
      <c r="D15" s="42">
        <v>4</v>
      </c>
      <c r="E15" s="42">
        <v>0</v>
      </c>
      <c r="F15" s="42">
        <v>0</v>
      </c>
      <c r="G15" s="42">
        <v>0</v>
      </c>
      <c r="H15" s="42">
        <v>8</v>
      </c>
      <c r="I15" s="42">
        <v>1</v>
      </c>
      <c r="J15" s="42">
        <v>24</v>
      </c>
      <c r="K15" s="42">
        <v>6</v>
      </c>
      <c r="L15" s="42">
        <v>39</v>
      </c>
      <c r="M15" s="42">
        <v>3</v>
      </c>
      <c r="N15" s="42">
        <v>2180000</v>
      </c>
    </row>
    <row r="16" spans="1:14" s="9" customFormat="1" ht="16.149999999999999" customHeight="1" x14ac:dyDescent="0.2">
      <c r="A16" s="12" t="s">
        <v>98</v>
      </c>
      <c r="B16" s="42">
        <v>0</v>
      </c>
      <c r="C16" s="42">
        <v>0</v>
      </c>
      <c r="D16" s="42">
        <v>0</v>
      </c>
      <c r="E16" s="42">
        <v>0</v>
      </c>
      <c r="F16" s="42">
        <v>1</v>
      </c>
      <c r="G16" s="42">
        <v>338</v>
      </c>
      <c r="H16" s="42">
        <v>78</v>
      </c>
      <c r="I16" s="42">
        <v>0</v>
      </c>
      <c r="J16" s="42">
        <v>249</v>
      </c>
      <c r="K16" s="42">
        <v>0</v>
      </c>
      <c r="L16" s="42">
        <v>40</v>
      </c>
      <c r="M16" s="42">
        <v>0</v>
      </c>
      <c r="N16" s="42">
        <v>12558900</v>
      </c>
    </row>
    <row r="17" spans="1:14" s="9" customFormat="1" ht="16.149999999999999" customHeight="1" x14ac:dyDescent="0.2">
      <c r="A17" s="12" t="s">
        <v>99</v>
      </c>
      <c r="B17" s="42">
        <v>0</v>
      </c>
      <c r="C17" s="42">
        <v>0</v>
      </c>
      <c r="D17" s="42">
        <v>4</v>
      </c>
      <c r="E17" s="42">
        <v>0</v>
      </c>
      <c r="F17" s="42">
        <v>0</v>
      </c>
      <c r="G17" s="42">
        <v>0</v>
      </c>
      <c r="H17" s="42">
        <v>14</v>
      </c>
      <c r="I17" s="42">
        <v>0</v>
      </c>
      <c r="J17" s="42">
        <v>36</v>
      </c>
      <c r="K17" s="42">
        <v>0</v>
      </c>
      <c r="L17" s="42">
        <v>12</v>
      </c>
      <c r="M17" s="42">
        <v>0</v>
      </c>
      <c r="N17" s="42">
        <v>1580000</v>
      </c>
    </row>
    <row r="18" spans="1:14" s="9" customFormat="1" ht="16.149999999999999" customHeight="1" x14ac:dyDescent="0.2">
      <c r="A18" s="12" t="s">
        <v>100</v>
      </c>
      <c r="B18" s="42">
        <v>0</v>
      </c>
      <c r="C18" s="42">
        <v>0</v>
      </c>
      <c r="D18" s="42">
        <v>6</v>
      </c>
      <c r="E18" s="42">
        <v>0</v>
      </c>
      <c r="F18" s="42">
        <v>0</v>
      </c>
      <c r="G18" s="42">
        <v>0</v>
      </c>
      <c r="H18" s="42">
        <v>5</v>
      </c>
      <c r="I18" s="42">
        <v>0</v>
      </c>
      <c r="J18" s="42">
        <v>12</v>
      </c>
      <c r="K18" s="42">
        <v>0</v>
      </c>
      <c r="L18" s="42">
        <v>79</v>
      </c>
      <c r="M18" s="42">
        <v>0</v>
      </c>
      <c r="N18" s="42">
        <v>2160000</v>
      </c>
    </row>
    <row r="19" spans="1:14" s="9" customFormat="1" ht="16.149999999999999" customHeight="1" x14ac:dyDescent="0.2">
      <c r="A19" s="12" t="s">
        <v>120</v>
      </c>
      <c r="B19" s="42">
        <v>32</v>
      </c>
      <c r="C19" s="42">
        <v>660</v>
      </c>
      <c r="D19" s="42">
        <v>3</v>
      </c>
      <c r="E19" s="42">
        <v>0</v>
      </c>
      <c r="F19" s="42">
        <v>0</v>
      </c>
      <c r="G19" s="42">
        <v>0</v>
      </c>
      <c r="H19" s="42">
        <v>19</v>
      </c>
      <c r="I19" s="42">
        <v>22</v>
      </c>
      <c r="J19" s="42">
        <v>39</v>
      </c>
      <c r="K19" s="42">
        <v>59</v>
      </c>
      <c r="L19" s="42">
        <v>13</v>
      </c>
      <c r="M19" s="42">
        <v>104</v>
      </c>
      <c r="N19" s="42">
        <v>4661000</v>
      </c>
    </row>
    <row r="20" spans="1:14" s="9" customFormat="1" ht="16.149999999999999" customHeight="1" x14ac:dyDescent="0.2">
      <c r="A20" s="12" t="s">
        <v>114</v>
      </c>
      <c r="B20" s="42">
        <v>0</v>
      </c>
      <c r="C20" s="42">
        <v>0</v>
      </c>
      <c r="D20" s="42">
        <v>4</v>
      </c>
      <c r="E20" s="42">
        <v>0</v>
      </c>
      <c r="F20" s="42">
        <v>0</v>
      </c>
      <c r="G20" s="42">
        <v>0</v>
      </c>
      <c r="H20" s="42">
        <v>18</v>
      </c>
      <c r="I20" s="42">
        <v>0</v>
      </c>
      <c r="J20" s="42">
        <v>58</v>
      </c>
      <c r="K20" s="42">
        <v>0</v>
      </c>
      <c r="L20" s="42">
        <v>1</v>
      </c>
      <c r="M20" s="42">
        <v>0</v>
      </c>
      <c r="N20" s="42">
        <v>1845000</v>
      </c>
    </row>
    <row r="21" spans="1:14" s="9" customFormat="1" ht="16.149999999999999" customHeight="1" x14ac:dyDescent="0.2">
      <c r="A21" s="12" t="s">
        <v>141</v>
      </c>
      <c r="B21" s="42">
        <v>0</v>
      </c>
      <c r="C21" s="42">
        <v>0</v>
      </c>
      <c r="D21" s="42">
        <v>4</v>
      </c>
      <c r="E21" s="42">
        <v>0</v>
      </c>
      <c r="F21" s="42">
        <v>0</v>
      </c>
      <c r="G21" s="42">
        <v>0</v>
      </c>
      <c r="H21" s="42">
        <v>16</v>
      </c>
      <c r="I21" s="42">
        <v>0</v>
      </c>
      <c r="J21" s="42">
        <v>40</v>
      </c>
      <c r="K21" s="42">
        <v>0</v>
      </c>
      <c r="L21" s="42">
        <v>0</v>
      </c>
      <c r="M21" s="42">
        <v>0</v>
      </c>
      <c r="N21" s="42">
        <v>1600000</v>
      </c>
    </row>
    <row r="22" spans="1:14" s="9" customFormat="1" ht="16.149999999999999" customHeight="1" x14ac:dyDescent="0.2">
      <c r="A22" s="12" t="s">
        <v>101</v>
      </c>
      <c r="B22" s="42">
        <v>0</v>
      </c>
      <c r="C22" s="42">
        <v>0</v>
      </c>
      <c r="D22" s="42">
        <v>0</v>
      </c>
      <c r="E22" s="42">
        <v>0</v>
      </c>
      <c r="F22" s="42">
        <v>2</v>
      </c>
      <c r="G22" s="42">
        <v>0</v>
      </c>
      <c r="H22" s="42">
        <v>11</v>
      </c>
      <c r="I22" s="42">
        <v>0</v>
      </c>
      <c r="J22" s="42">
        <v>30</v>
      </c>
      <c r="K22" s="42">
        <v>0</v>
      </c>
      <c r="L22" s="42">
        <v>3</v>
      </c>
      <c r="M22" s="42">
        <v>0</v>
      </c>
      <c r="N22" s="42">
        <v>815000</v>
      </c>
    </row>
    <row r="23" spans="1:14" s="9" customFormat="1" ht="16.149999999999999" customHeight="1" x14ac:dyDescent="0.2">
      <c r="A23" s="12" t="s">
        <v>102</v>
      </c>
      <c r="B23" s="42">
        <v>34</v>
      </c>
      <c r="C23" s="42">
        <v>630</v>
      </c>
      <c r="D23" s="42">
        <v>3</v>
      </c>
      <c r="E23" s="42">
        <v>0</v>
      </c>
      <c r="F23" s="42">
        <v>0</v>
      </c>
      <c r="G23" s="42">
        <v>0</v>
      </c>
      <c r="H23" s="42">
        <v>81</v>
      </c>
      <c r="I23" s="42">
        <v>181</v>
      </c>
      <c r="J23" s="42">
        <v>144</v>
      </c>
      <c r="K23" s="42">
        <v>379</v>
      </c>
      <c r="L23" s="42">
        <v>266</v>
      </c>
      <c r="M23" s="42">
        <v>1473</v>
      </c>
      <c r="N23" s="42">
        <v>14001000</v>
      </c>
    </row>
    <row r="24" spans="1:14" s="9" customFormat="1" ht="16.149999999999999" customHeight="1" x14ac:dyDescent="0.2">
      <c r="A24" s="12" t="s">
        <v>103</v>
      </c>
      <c r="B24" s="42">
        <v>117</v>
      </c>
      <c r="C24" s="42">
        <v>1549</v>
      </c>
      <c r="D24" s="42">
        <v>1</v>
      </c>
      <c r="E24" s="42">
        <v>0</v>
      </c>
      <c r="F24" s="42">
        <v>1</v>
      </c>
      <c r="G24" s="42">
        <v>98</v>
      </c>
      <c r="H24" s="42">
        <v>28</v>
      </c>
      <c r="I24" s="42">
        <v>5</v>
      </c>
      <c r="J24" s="42">
        <v>49</v>
      </c>
      <c r="K24" s="42">
        <v>17</v>
      </c>
      <c r="L24" s="42">
        <v>0</v>
      </c>
      <c r="M24" s="42">
        <v>0</v>
      </c>
      <c r="N24" s="42">
        <v>2332783</v>
      </c>
    </row>
    <row r="25" spans="1:14" s="9" customFormat="1" ht="16.149999999999999" customHeight="1" x14ac:dyDescent="0.2">
      <c r="A25" s="12" t="s">
        <v>104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2</v>
      </c>
      <c r="I25" s="42">
        <v>0</v>
      </c>
      <c r="J25" s="42">
        <v>7</v>
      </c>
      <c r="K25" s="42">
        <v>0</v>
      </c>
      <c r="L25" s="42">
        <v>1</v>
      </c>
      <c r="M25" s="42">
        <v>0</v>
      </c>
      <c r="N25" s="42">
        <v>160000</v>
      </c>
    </row>
    <row r="26" spans="1:14" s="9" customFormat="1" ht="16.149999999999999" customHeight="1" x14ac:dyDescent="0.2">
      <c r="A26" s="12" t="s">
        <v>118</v>
      </c>
      <c r="B26" s="42">
        <v>0</v>
      </c>
      <c r="C26" s="42">
        <v>0</v>
      </c>
      <c r="D26" s="42">
        <v>2</v>
      </c>
      <c r="E26" s="42">
        <v>0</v>
      </c>
      <c r="F26" s="42">
        <v>0</v>
      </c>
      <c r="G26" s="42">
        <v>136</v>
      </c>
      <c r="H26" s="42">
        <v>7</v>
      </c>
      <c r="I26" s="42">
        <v>0</v>
      </c>
      <c r="J26" s="42">
        <v>19</v>
      </c>
      <c r="K26" s="42">
        <v>0</v>
      </c>
      <c r="L26" s="42">
        <v>9</v>
      </c>
      <c r="M26" s="42">
        <v>0</v>
      </c>
      <c r="N26" s="42">
        <v>916000</v>
      </c>
    </row>
    <row r="27" spans="1:14" s="9" customFormat="1" ht="16.149999999999999" customHeight="1" x14ac:dyDescent="0.2">
      <c r="A27" s="12" t="s">
        <v>105</v>
      </c>
      <c r="B27" s="42">
        <v>0</v>
      </c>
      <c r="C27" s="42">
        <v>0</v>
      </c>
      <c r="D27" s="42">
        <v>1</v>
      </c>
      <c r="E27" s="42">
        <v>0</v>
      </c>
      <c r="F27" s="42">
        <v>0</v>
      </c>
      <c r="G27" s="42">
        <v>13</v>
      </c>
      <c r="H27" s="42">
        <v>5</v>
      </c>
      <c r="I27" s="42">
        <v>0</v>
      </c>
      <c r="J27" s="42">
        <v>11</v>
      </c>
      <c r="K27" s="42">
        <v>0</v>
      </c>
      <c r="L27" s="42">
        <v>0</v>
      </c>
      <c r="M27" s="42">
        <v>0</v>
      </c>
      <c r="N27" s="42">
        <v>440000</v>
      </c>
    </row>
    <row r="28" spans="1:14" s="9" customFormat="1" ht="16.149999999999999" customHeight="1" x14ac:dyDescent="0.2">
      <c r="A28" s="12" t="s">
        <v>106</v>
      </c>
      <c r="B28" s="42">
        <v>0</v>
      </c>
      <c r="C28" s="42">
        <v>0</v>
      </c>
      <c r="D28" s="42">
        <v>3</v>
      </c>
      <c r="E28" s="42">
        <v>0</v>
      </c>
      <c r="F28" s="42">
        <v>0</v>
      </c>
      <c r="G28" s="42">
        <v>0</v>
      </c>
      <c r="H28" s="42">
        <v>4</v>
      </c>
      <c r="I28" s="42">
        <v>0</v>
      </c>
      <c r="J28" s="42">
        <v>8</v>
      </c>
      <c r="K28" s="42">
        <v>0</v>
      </c>
      <c r="L28" s="42">
        <v>2</v>
      </c>
      <c r="M28" s="42">
        <v>0</v>
      </c>
      <c r="N28" s="42">
        <v>770000</v>
      </c>
    </row>
    <row r="29" spans="1:14" s="9" customFormat="1" ht="16.149999999999999" customHeight="1" x14ac:dyDescent="0.2">
      <c r="A29" s="12" t="s">
        <v>107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2</v>
      </c>
      <c r="I29" s="42">
        <v>0</v>
      </c>
      <c r="J29" s="42">
        <v>3</v>
      </c>
      <c r="K29" s="42">
        <v>0</v>
      </c>
      <c r="L29" s="42">
        <v>0</v>
      </c>
      <c r="M29" s="42">
        <v>0</v>
      </c>
      <c r="N29" s="42">
        <v>60000</v>
      </c>
    </row>
    <row r="30" spans="1:14" s="9" customFormat="1" ht="16.149999999999999" customHeight="1" x14ac:dyDescent="0.2">
      <c r="A30" s="13" t="s">
        <v>142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</row>
    <row r="31" spans="1:14" s="9" customFormat="1" ht="16.149999999999999" customHeight="1" x14ac:dyDescent="0.2">
      <c r="A31" s="14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s="4" customFormat="1" ht="16.149999999999999" customHeight="1" x14ac:dyDescent="0.2">
      <c r="A32" s="69" t="s">
        <v>32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33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A4:A7"/>
    <mergeCell ref="B4:N4"/>
    <mergeCell ref="B5:C5"/>
    <mergeCell ref="A33:N33"/>
    <mergeCell ref="B6:B7"/>
    <mergeCell ref="C6:C7"/>
    <mergeCell ref="D6:D7"/>
    <mergeCell ref="D5:G5"/>
    <mergeCell ref="H5:K5"/>
    <mergeCell ref="L5:M6"/>
    <mergeCell ref="N5:N7"/>
    <mergeCell ref="J6:K6"/>
    <mergeCell ref="A32:N32"/>
    <mergeCell ref="E6:E7"/>
    <mergeCell ref="F6:F7"/>
    <mergeCell ref="G6:G7"/>
    <mergeCell ref="H6:I6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4"/>
  <sheetViews>
    <sheetView workbookViewId="0">
      <pane xSplit="1" ySplit="7" topLeftCell="B8" activePane="bottomRight" state="frozen"/>
      <selection pane="topRight"/>
      <selection pane="bottomLeft"/>
      <selection pane="bottomRight" activeCell="A10" sqref="A10"/>
    </sheetView>
  </sheetViews>
  <sheetFormatPr defaultColWidth="9.33203125" defaultRowHeight="12" x14ac:dyDescent="0.2"/>
  <cols>
    <col min="1" max="1" width="17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203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0" t="s">
        <v>19</v>
      </c>
      <c r="C5" s="62"/>
      <c r="D5" s="60" t="s">
        <v>20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2</v>
      </c>
      <c r="C6" s="58" t="s">
        <v>24</v>
      </c>
      <c r="D6" s="58" t="s">
        <v>25</v>
      </c>
      <c r="E6" s="58" t="s">
        <v>26</v>
      </c>
      <c r="F6" s="58" t="s">
        <v>27</v>
      </c>
      <c r="G6" s="58" t="s">
        <v>28</v>
      </c>
      <c r="H6" s="66" t="s">
        <v>29</v>
      </c>
      <c r="I6" s="66"/>
      <c r="J6" s="66" t="s">
        <v>30</v>
      </c>
      <c r="K6" s="66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50" t="s">
        <v>56</v>
      </c>
      <c r="I7" s="50" t="s">
        <v>3</v>
      </c>
      <c r="J7" s="50" t="s">
        <v>57</v>
      </c>
      <c r="K7" s="50" t="s">
        <v>3</v>
      </c>
      <c r="L7" s="50" t="s">
        <v>56</v>
      </c>
      <c r="M7" s="50" t="s">
        <v>3</v>
      </c>
      <c r="N7" s="57"/>
    </row>
    <row r="8" spans="1:14" s="9" customFormat="1" ht="16.149999999999999" customHeight="1" x14ac:dyDescent="0.2">
      <c r="A8" s="26" t="s">
        <v>51</v>
      </c>
      <c r="B8" s="24">
        <v>76</v>
      </c>
      <c r="C8" s="24">
        <v>856</v>
      </c>
      <c r="D8" s="24">
        <v>95</v>
      </c>
      <c r="E8" s="24">
        <v>0</v>
      </c>
      <c r="F8" s="24">
        <v>10</v>
      </c>
      <c r="G8" s="24">
        <v>101</v>
      </c>
      <c r="H8" s="24">
        <v>290</v>
      </c>
      <c r="I8" s="24">
        <v>28</v>
      </c>
      <c r="J8" s="24">
        <v>771</v>
      </c>
      <c r="K8" s="24">
        <v>81</v>
      </c>
      <c r="L8" s="24">
        <v>107</v>
      </c>
      <c r="M8" s="24">
        <v>9</v>
      </c>
      <c r="N8" s="24">
        <v>36987800</v>
      </c>
    </row>
    <row r="9" spans="1:14" s="9" customFormat="1" ht="16.149999999999999" customHeight="1" x14ac:dyDescent="0.2">
      <c r="A9" s="23" t="s">
        <v>94</v>
      </c>
      <c r="B9" s="24">
        <v>28</v>
      </c>
      <c r="C9" s="24">
        <v>329</v>
      </c>
      <c r="D9" s="24">
        <v>14</v>
      </c>
      <c r="E9" s="24">
        <v>0</v>
      </c>
      <c r="F9" s="24">
        <v>5</v>
      </c>
      <c r="G9" s="24">
        <v>0</v>
      </c>
      <c r="H9" s="24">
        <v>21</v>
      </c>
      <c r="I9" s="24">
        <v>1</v>
      </c>
      <c r="J9" s="24">
        <v>64</v>
      </c>
      <c r="K9" s="24">
        <v>2</v>
      </c>
      <c r="L9" s="24">
        <v>11</v>
      </c>
      <c r="M9" s="24">
        <v>0</v>
      </c>
      <c r="N9" s="24">
        <v>4800000</v>
      </c>
    </row>
    <row r="10" spans="1:14" s="9" customFormat="1" ht="16.149999999999999" customHeight="1" x14ac:dyDescent="0.2">
      <c r="A10" s="23" t="s">
        <v>140</v>
      </c>
      <c r="B10" s="24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17</v>
      </c>
      <c r="I10" s="24">
        <v>0</v>
      </c>
      <c r="J10" s="24">
        <v>41</v>
      </c>
      <c r="K10" s="24">
        <v>0</v>
      </c>
      <c r="L10" s="24">
        <v>0</v>
      </c>
      <c r="M10" s="24">
        <v>0</v>
      </c>
      <c r="N10" s="24">
        <v>820000</v>
      </c>
    </row>
    <row r="11" spans="1:14" s="9" customFormat="1" ht="16.149999999999999" customHeight="1" x14ac:dyDescent="0.2">
      <c r="A11" s="23" t="s">
        <v>126</v>
      </c>
      <c r="B11" s="24">
        <v>0</v>
      </c>
      <c r="C11" s="24">
        <v>0</v>
      </c>
      <c r="D11" s="24">
        <v>9</v>
      </c>
      <c r="E11" s="24">
        <v>0</v>
      </c>
      <c r="F11" s="24">
        <v>0</v>
      </c>
      <c r="G11" s="24">
        <v>0</v>
      </c>
      <c r="H11" s="24">
        <v>38</v>
      </c>
      <c r="I11" s="24">
        <v>0</v>
      </c>
      <c r="J11" s="24">
        <v>126</v>
      </c>
      <c r="K11" s="24">
        <v>0</v>
      </c>
      <c r="L11" s="24">
        <v>0</v>
      </c>
      <c r="M11" s="24">
        <v>0</v>
      </c>
      <c r="N11" s="24">
        <v>4240000</v>
      </c>
    </row>
    <row r="12" spans="1:14" s="9" customFormat="1" ht="16.149999999999999" customHeight="1" x14ac:dyDescent="0.2">
      <c r="A12" s="23" t="s">
        <v>95</v>
      </c>
      <c r="B12" s="24">
        <v>27</v>
      </c>
      <c r="C12" s="24">
        <v>167</v>
      </c>
      <c r="D12" s="24">
        <v>13</v>
      </c>
      <c r="E12" s="24">
        <v>0</v>
      </c>
      <c r="F12" s="24">
        <v>1</v>
      </c>
      <c r="G12" s="24">
        <v>0</v>
      </c>
      <c r="H12" s="24">
        <v>22</v>
      </c>
      <c r="I12" s="24">
        <v>0</v>
      </c>
      <c r="J12" s="24">
        <v>60</v>
      </c>
      <c r="K12" s="24">
        <v>0</v>
      </c>
      <c r="L12" s="24">
        <v>1</v>
      </c>
      <c r="M12" s="24">
        <v>0</v>
      </c>
      <c r="N12" s="24">
        <v>4675800</v>
      </c>
    </row>
    <row r="13" spans="1:14" s="9" customFormat="1" ht="16.149999999999999" customHeight="1" x14ac:dyDescent="0.2">
      <c r="A13" s="23" t="s">
        <v>124</v>
      </c>
      <c r="B13" s="24">
        <v>0</v>
      </c>
      <c r="C13" s="24">
        <v>0</v>
      </c>
      <c r="D13" s="24">
        <v>5</v>
      </c>
      <c r="E13" s="24">
        <v>0</v>
      </c>
      <c r="F13" s="24">
        <v>0</v>
      </c>
      <c r="G13" s="24">
        <v>0</v>
      </c>
      <c r="H13" s="24">
        <v>12</v>
      </c>
      <c r="I13" s="24">
        <v>0</v>
      </c>
      <c r="J13" s="24">
        <v>23</v>
      </c>
      <c r="K13" s="24">
        <v>0</v>
      </c>
      <c r="L13" s="24">
        <v>0</v>
      </c>
      <c r="M13" s="24">
        <v>0</v>
      </c>
      <c r="N13" s="24">
        <v>1460000</v>
      </c>
    </row>
    <row r="14" spans="1:14" s="9" customFormat="1" ht="16.149999999999999" customHeight="1" x14ac:dyDescent="0.2">
      <c r="A14" s="23" t="s">
        <v>96</v>
      </c>
      <c r="B14" s="24">
        <v>0</v>
      </c>
      <c r="C14" s="24">
        <v>0</v>
      </c>
      <c r="D14" s="24">
        <v>11</v>
      </c>
      <c r="E14" s="24">
        <v>0</v>
      </c>
      <c r="F14" s="24">
        <v>0</v>
      </c>
      <c r="G14" s="24">
        <v>0</v>
      </c>
      <c r="H14" s="24">
        <v>33</v>
      </c>
      <c r="I14" s="24">
        <v>0</v>
      </c>
      <c r="J14" s="24">
        <v>75</v>
      </c>
      <c r="K14" s="24">
        <v>0</v>
      </c>
      <c r="L14" s="24">
        <v>1</v>
      </c>
      <c r="M14" s="24">
        <v>0</v>
      </c>
      <c r="N14" s="24">
        <v>3710000</v>
      </c>
    </row>
    <row r="15" spans="1:14" s="9" customFormat="1" ht="16.149999999999999" customHeight="1" x14ac:dyDescent="0.2">
      <c r="A15" s="12" t="s">
        <v>97</v>
      </c>
      <c r="B15" s="42">
        <v>0</v>
      </c>
      <c r="C15" s="42">
        <v>0</v>
      </c>
      <c r="D15" s="42">
        <v>0</v>
      </c>
      <c r="E15" s="42">
        <v>0</v>
      </c>
      <c r="F15" s="42">
        <v>0</v>
      </c>
      <c r="G15" s="42">
        <v>0</v>
      </c>
      <c r="H15" s="42">
        <v>8</v>
      </c>
      <c r="I15" s="42">
        <v>4</v>
      </c>
      <c r="J15" s="42">
        <v>21</v>
      </c>
      <c r="K15" s="42">
        <v>15</v>
      </c>
      <c r="L15" s="42">
        <v>20</v>
      </c>
      <c r="M15" s="42">
        <v>5</v>
      </c>
      <c r="N15" s="42">
        <v>1180000</v>
      </c>
    </row>
    <row r="16" spans="1:14" s="9" customFormat="1" ht="16.149999999999999" customHeight="1" x14ac:dyDescent="0.2">
      <c r="A16" s="12" t="s">
        <v>98</v>
      </c>
      <c r="B16" s="42">
        <v>14</v>
      </c>
      <c r="C16" s="42">
        <v>221</v>
      </c>
      <c r="D16" s="42">
        <v>0</v>
      </c>
      <c r="E16" s="42">
        <v>0</v>
      </c>
      <c r="F16" s="42">
        <v>0</v>
      </c>
      <c r="G16" s="42">
        <v>0</v>
      </c>
      <c r="H16" s="42">
        <v>2</v>
      </c>
      <c r="I16" s="42">
        <v>2</v>
      </c>
      <c r="J16" s="42">
        <v>7</v>
      </c>
      <c r="K16" s="42">
        <v>9</v>
      </c>
      <c r="L16" s="42">
        <v>0</v>
      </c>
      <c r="M16" s="42">
        <v>0</v>
      </c>
      <c r="N16" s="42">
        <v>300000</v>
      </c>
    </row>
    <row r="17" spans="1:14" s="9" customFormat="1" ht="16.149999999999999" customHeight="1" x14ac:dyDescent="0.2">
      <c r="A17" s="12" t="s">
        <v>99</v>
      </c>
      <c r="B17" s="42">
        <v>0</v>
      </c>
      <c r="C17" s="42">
        <v>0</v>
      </c>
      <c r="D17" s="42">
        <v>2</v>
      </c>
      <c r="E17" s="42">
        <v>0</v>
      </c>
      <c r="F17" s="42">
        <v>0</v>
      </c>
      <c r="G17" s="42">
        <v>0</v>
      </c>
      <c r="H17" s="42">
        <v>15</v>
      </c>
      <c r="I17" s="42">
        <v>1</v>
      </c>
      <c r="J17" s="42">
        <v>45</v>
      </c>
      <c r="K17" s="42">
        <v>3</v>
      </c>
      <c r="L17" s="42">
        <v>4</v>
      </c>
      <c r="M17" s="42">
        <v>0</v>
      </c>
      <c r="N17" s="42">
        <v>1380000</v>
      </c>
    </row>
    <row r="18" spans="1:14" s="9" customFormat="1" ht="16.149999999999999" customHeight="1" x14ac:dyDescent="0.2">
      <c r="A18" s="12" t="s">
        <v>100</v>
      </c>
      <c r="B18" s="42">
        <v>0</v>
      </c>
      <c r="C18" s="42">
        <v>0</v>
      </c>
      <c r="D18" s="42">
        <v>10</v>
      </c>
      <c r="E18" s="42">
        <v>0</v>
      </c>
      <c r="F18" s="42">
        <v>2</v>
      </c>
      <c r="G18" s="42">
        <v>99</v>
      </c>
      <c r="H18" s="42">
        <v>1</v>
      </c>
      <c r="I18" s="42">
        <v>0</v>
      </c>
      <c r="J18" s="42">
        <v>5</v>
      </c>
      <c r="K18" s="42">
        <v>0</v>
      </c>
      <c r="L18" s="42">
        <v>41</v>
      </c>
      <c r="M18" s="42">
        <v>0</v>
      </c>
      <c r="N18" s="42">
        <v>2825000</v>
      </c>
    </row>
    <row r="19" spans="1:14" s="9" customFormat="1" ht="16.149999999999999" customHeight="1" x14ac:dyDescent="0.2">
      <c r="A19" s="12" t="s">
        <v>120</v>
      </c>
      <c r="B19" s="42">
        <v>0</v>
      </c>
      <c r="C19" s="42">
        <v>0</v>
      </c>
      <c r="D19" s="42">
        <v>0</v>
      </c>
      <c r="E19" s="42">
        <v>0</v>
      </c>
      <c r="F19" s="42">
        <v>0</v>
      </c>
      <c r="G19" s="42">
        <v>0</v>
      </c>
      <c r="H19" s="42">
        <v>12</v>
      </c>
      <c r="I19" s="42">
        <v>2</v>
      </c>
      <c r="J19" s="42">
        <v>27</v>
      </c>
      <c r="K19" s="42">
        <v>8</v>
      </c>
      <c r="L19" s="42">
        <v>0</v>
      </c>
      <c r="M19" s="42">
        <v>0</v>
      </c>
      <c r="N19" s="42">
        <v>900000</v>
      </c>
    </row>
    <row r="20" spans="1:14" s="9" customFormat="1" ht="16.149999999999999" customHeight="1" x14ac:dyDescent="0.2">
      <c r="A20" s="12" t="s">
        <v>114</v>
      </c>
      <c r="B20" s="42">
        <v>0</v>
      </c>
      <c r="C20" s="42">
        <v>0</v>
      </c>
      <c r="D20" s="42">
        <v>4</v>
      </c>
      <c r="E20" s="42">
        <v>0</v>
      </c>
      <c r="F20" s="42">
        <v>0</v>
      </c>
      <c r="G20" s="42">
        <v>0</v>
      </c>
      <c r="H20" s="42">
        <v>4</v>
      </c>
      <c r="I20" s="42">
        <v>0</v>
      </c>
      <c r="J20" s="42">
        <v>8</v>
      </c>
      <c r="K20" s="42">
        <v>0</v>
      </c>
      <c r="L20" s="42">
        <v>0</v>
      </c>
      <c r="M20" s="42">
        <v>0</v>
      </c>
      <c r="N20" s="42">
        <v>960000</v>
      </c>
    </row>
    <row r="21" spans="1:14" s="9" customFormat="1" ht="16.149999999999999" customHeight="1" x14ac:dyDescent="0.2">
      <c r="A21" s="12" t="s">
        <v>141</v>
      </c>
      <c r="B21" s="42">
        <v>0</v>
      </c>
      <c r="C21" s="42">
        <v>0</v>
      </c>
      <c r="D21" s="42">
        <v>3</v>
      </c>
      <c r="E21" s="42">
        <v>0</v>
      </c>
      <c r="F21" s="42">
        <v>0</v>
      </c>
      <c r="G21" s="42">
        <v>0</v>
      </c>
      <c r="H21" s="42">
        <v>21</v>
      </c>
      <c r="I21" s="42">
        <v>0</v>
      </c>
      <c r="J21" s="42">
        <v>66</v>
      </c>
      <c r="K21" s="42">
        <v>0</v>
      </c>
      <c r="L21" s="42">
        <v>0</v>
      </c>
      <c r="M21" s="42">
        <v>0</v>
      </c>
      <c r="N21" s="42">
        <v>1920000</v>
      </c>
    </row>
    <row r="22" spans="1:14" s="9" customFormat="1" ht="16.149999999999999" customHeight="1" x14ac:dyDescent="0.2">
      <c r="A22" s="12" t="s">
        <v>101</v>
      </c>
      <c r="B22" s="42">
        <v>0</v>
      </c>
      <c r="C22" s="42">
        <v>0</v>
      </c>
      <c r="D22" s="42">
        <v>1</v>
      </c>
      <c r="E22" s="42">
        <v>0</v>
      </c>
      <c r="F22" s="42">
        <v>1</v>
      </c>
      <c r="G22" s="42">
        <v>0</v>
      </c>
      <c r="H22" s="42">
        <v>17</v>
      </c>
      <c r="I22" s="42">
        <v>0</v>
      </c>
      <c r="J22" s="42">
        <v>45</v>
      </c>
      <c r="K22" s="42">
        <v>0</v>
      </c>
      <c r="L22" s="42">
        <v>0</v>
      </c>
      <c r="M22" s="42">
        <v>0</v>
      </c>
      <c r="N22" s="42">
        <v>1200000</v>
      </c>
    </row>
    <row r="23" spans="1:14" s="9" customFormat="1" ht="16.149999999999999" customHeight="1" x14ac:dyDescent="0.2">
      <c r="A23" s="12" t="s">
        <v>102</v>
      </c>
      <c r="B23" s="42">
        <v>0</v>
      </c>
      <c r="C23" s="42">
        <v>0</v>
      </c>
      <c r="D23" s="42">
        <v>0</v>
      </c>
      <c r="E23" s="42">
        <v>0</v>
      </c>
      <c r="F23" s="42">
        <v>0</v>
      </c>
      <c r="G23" s="42">
        <v>0</v>
      </c>
      <c r="H23" s="42">
        <v>2</v>
      </c>
      <c r="I23" s="42">
        <v>8</v>
      </c>
      <c r="J23" s="42">
        <v>3</v>
      </c>
      <c r="K23" s="42">
        <v>19</v>
      </c>
      <c r="L23" s="42">
        <v>1</v>
      </c>
      <c r="M23" s="42">
        <v>3</v>
      </c>
      <c r="N23" s="42">
        <v>490000</v>
      </c>
    </row>
    <row r="24" spans="1:14" s="9" customFormat="1" ht="16.149999999999999" customHeight="1" x14ac:dyDescent="0.2">
      <c r="A24" s="12" t="s">
        <v>103</v>
      </c>
      <c r="B24" s="42">
        <v>7</v>
      </c>
      <c r="C24" s="42">
        <v>139</v>
      </c>
      <c r="D24" s="42">
        <v>13</v>
      </c>
      <c r="E24" s="42">
        <v>0</v>
      </c>
      <c r="F24" s="42">
        <v>0</v>
      </c>
      <c r="G24" s="42">
        <v>0</v>
      </c>
      <c r="H24" s="42">
        <v>42</v>
      </c>
      <c r="I24" s="42">
        <v>10</v>
      </c>
      <c r="J24" s="42">
        <v>98</v>
      </c>
      <c r="K24" s="42">
        <v>25</v>
      </c>
      <c r="L24" s="42">
        <v>3</v>
      </c>
      <c r="M24" s="42">
        <v>1</v>
      </c>
      <c r="N24" s="42">
        <v>2482000</v>
      </c>
    </row>
    <row r="25" spans="1:14" s="9" customFormat="1" ht="16.149999999999999" customHeight="1" x14ac:dyDescent="0.2">
      <c r="A25" s="12" t="s">
        <v>104</v>
      </c>
      <c r="B25" s="42">
        <v>0</v>
      </c>
      <c r="C25" s="42">
        <v>0</v>
      </c>
      <c r="D25" s="42">
        <v>1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200000</v>
      </c>
    </row>
    <row r="26" spans="1:14" s="9" customFormat="1" ht="16.149999999999999" customHeight="1" x14ac:dyDescent="0.2">
      <c r="A26" s="12" t="s">
        <v>118</v>
      </c>
      <c r="B26" s="42">
        <v>0</v>
      </c>
      <c r="C26" s="42">
        <v>0</v>
      </c>
      <c r="D26" s="42">
        <v>0</v>
      </c>
      <c r="E26" s="42">
        <v>0</v>
      </c>
      <c r="F26" s="42">
        <v>0</v>
      </c>
      <c r="G26" s="42">
        <v>0</v>
      </c>
      <c r="H26" s="42">
        <v>16</v>
      </c>
      <c r="I26" s="42">
        <v>0</v>
      </c>
      <c r="J26" s="42">
        <v>30</v>
      </c>
      <c r="K26" s="42">
        <v>0</v>
      </c>
      <c r="L26" s="42">
        <v>11</v>
      </c>
      <c r="M26" s="42">
        <v>0</v>
      </c>
      <c r="N26" s="42">
        <v>845000</v>
      </c>
    </row>
    <row r="27" spans="1:14" s="9" customFormat="1" ht="16.149999999999999" customHeight="1" x14ac:dyDescent="0.2">
      <c r="A27" s="12" t="s">
        <v>105</v>
      </c>
      <c r="B27" s="42">
        <v>0</v>
      </c>
      <c r="C27" s="42">
        <v>0</v>
      </c>
      <c r="D27" s="42">
        <v>8</v>
      </c>
      <c r="E27" s="42">
        <v>0</v>
      </c>
      <c r="F27" s="42">
        <v>1</v>
      </c>
      <c r="G27" s="42">
        <v>2</v>
      </c>
      <c r="H27" s="42">
        <v>2</v>
      </c>
      <c r="I27" s="42">
        <v>0</v>
      </c>
      <c r="J27" s="42">
        <v>12</v>
      </c>
      <c r="K27" s="42">
        <v>0</v>
      </c>
      <c r="L27" s="42">
        <v>1</v>
      </c>
      <c r="M27" s="42">
        <v>0</v>
      </c>
      <c r="N27" s="42">
        <v>2040000</v>
      </c>
    </row>
    <row r="28" spans="1:14" s="9" customFormat="1" ht="16.149999999999999" customHeight="1" x14ac:dyDescent="0.2">
      <c r="A28" s="12" t="s">
        <v>106</v>
      </c>
      <c r="B28" s="42">
        <v>0</v>
      </c>
      <c r="C28" s="42">
        <v>0</v>
      </c>
      <c r="D28" s="42">
        <v>1</v>
      </c>
      <c r="E28" s="42">
        <v>0</v>
      </c>
      <c r="F28" s="42">
        <v>0</v>
      </c>
      <c r="G28" s="42">
        <v>0</v>
      </c>
      <c r="H28" s="42">
        <v>4</v>
      </c>
      <c r="I28" s="42">
        <v>0</v>
      </c>
      <c r="J28" s="42">
        <v>10</v>
      </c>
      <c r="K28" s="42">
        <v>0</v>
      </c>
      <c r="L28" s="42">
        <v>6</v>
      </c>
      <c r="M28" s="42">
        <v>0</v>
      </c>
      <c r="N28" s="42">
        <v>410000</v>
      </c>
    </row>
    <row r="29" spans="1:14" s="9" customFormat="1" ht="16.149999999999999" customHeight="1" x14ac:dyDescent="0.2">
      <c r="A29" s="12" t="s">
        <v>107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1</v>
      </c>
      <c r="I29" s="42">
        <v>0</v>
      </c>
      <c r="J29" s="42">
        <v>5</v>
      </c>
      <c r="K29" s="42">
        <v>0</v>
      </c>
      <c r="L29" s="42">
        <v>7</v>
      </c>
      <c r="M29" s="42">
        <v>0</v>
      </c>
      <c r="N29" s="42">
        <v>150000</v>
      </c>
    </row>
    <row r="30" spans="1:14" s="9" customFormat="1" ht="16.149999999999999" customHeight="1" x14ac:dyDescent="0.2">
      <c r="A30" s="13" t="s">
        <v>142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0</v>
      </c>
    </row>
    <row r="31" spans="1:14" s="9" customFormat="1" ht="16.149999999999999" customHeight="1" x14ac:dyDescent="0.2">
      <c r="A31" s="14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s="4" customFormat="1" ht="16.149999999999999" customHeight="1" x14ac:dyDescent="0.2">
      <c r="A32" s="69" t="s">
        <v>32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33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B5:C5"/>
    <mergeCell ref="A33:N33"/>
    <mergeCell ref="A32:N32"/>
    <mergeCell ref="E6:E7"/>
    <mergeCell ref="F6:F7"/>
    <mergeCell ref="G6:G7"/>
    <mergeCell ref="H6:I6"/>
    <mergeCell ref="A4:A7"/>
    <mergeCell ref="B4:N4"/>
    <mergeCell ref="B6:B7"/>
    <mergeCell ref="C6:C7"/>
    <mergeCell ref="D6:D7"/>
    <mergeCell ref="D5:G5"/>
    <mergeCell ref="H5:K5"/>
    <mergeCell ref="L5:M6"/>
    <mergeCell ref="N5:N7"/>
    <mergeCell ref="J6:K6"/>
  </mergeCells>
  <phoneticPr fontId="3" type="noConversion"/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4"/>
  <sheetViews>
    <sheetView workbookViewId="0">
      <pane xSplit="1" ySplit="7" topLeftCell="C8" activePane="bottomRight" state="frozen"/>
      <selection pane="topRight"/>
      <selection pane="bottomLeft"/>
      <selection pane="bottomRight" activeCell="C10" sqref="C10"/>
    </sheetView>
  </sheetViews>
  <sheetFormatPr defaultColWidth="9.33203125" defaultRowHeight="12" x14ac:dyDescent="0.2"/>
  <cols>
    <col min="1" max="1" width="17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202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0" t="s">
        <v>19</v>
      </c>
      <c r="C5" s="62"/>
      <c r="D5" s="60" t="s">
        <v>20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2</v>
      </c>
      <c r="C6" s="58" t="s">
        <v>24</v>
      </c>
      <c r="D6" s="58" t="s">
        <v>25</v>
      </c>
      <c r="E6" s="58" t="s">
        <v>26</v>
      </c>
      <c r="F6" s="58" t="s">
        <v>27</v>
      </c>
      <c r="G6" s="58" t="s">
        <v>28</v>
      </c>
      <c r="H6" s="66" t="s">
        <v>29</v>
      </c>
      <c r="I6" s="66"/>
      <c r="J6" s="66" t="s">
        <v>30</v>
      </c>
      <c r="K6" s="66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50" t="s">
        <v>56</v>
      </c>
      <c r="I7" s="50" t="s">
        <v>3</v>
      </c>
      <c r="J7" s="50" t="s">
        <v>57</v>
      </c>
      <c r="K7" s="50" t="s">
        <v>3</v>
      </c>
      <c r="L7" s="50" t="s">
        <v>56</v>
      </c>
      <c r="M7" s="50" t="s">
        <v>3</v>
      </c>
      <c r="N7" s="57"/>
    </row>
    <row r="8" spans="1:14" s="9" customFormat="1" ht="16.149999999999999" customHeight="1" x14ac:dyDescent="0.2">
      <c r="A8" s="26" t="s">
        <v>51</v>
      </c>
      <c r="B8" s="24">
        <v>111</v>
      </c>
      <c r="C8" s="24">
        <v>1169</v>
      </c>
      <c r="D8" s="24">
        <v>97</v>
      </c>
      <c r="E8" s="24">
        <v>1</v>
      </c>
      <c r="F8" s="24">
        <v>5</v>
      </c>
      <c r="G8" s="24">
        <v>96</v>
      </c>
      <c r="H8" s="24">
        <v>373</v>
      </c>
      <c r="I8" s="24">
        <v>16</v>
      </c>
      <c r="J8" s="24">
        <v>1043</v>
      </c>
      <c r="K8" s="24">
        <v>41</v>
      </c>
      <c r="L8" s="24">
        <v>368</v>
      </c>
      <c r="M8" s="24">
        <v>7</v>
      </c>
      <c r="N8" s="24">
        <v>39342492</v>
      </c>
    </row>
    <row r="9" spans="1:14" s="9" customFormat="1" ht="16.149999999999999" customHeight="1" x14ac:dyDescent="0.2">
      <c r="A9" s="23" t="s">
        <v>94</v>
      </c>
      <c r="B9" s="24">
        <v>13</v>
      </c>
      <c r="C9" s="24">
        <v>144</v>
      </c>
      <c r="D9" s="24">
        <v>18</v>
      </c>
      <c r="E9" s="24">
        <v>0</v>
      </c>
      <c r="F9" s="24">
        <v>2</v>
      </c>
      <c r="G9" s="24">
        <v>53</v>
      </c>
      <c r="H9" s="24">
        <v>30</v>
      </c>
      <c r="I9" s="24">
        <v>0</v>
      </c>
      <c r="J9" s="24">
        <v>85</v>
      </c>
      <c r="K9" s="24">
        <v>0</v>
      </c>
      <c r="L9" s="24">
        <v>2</v>
      </c>
      <c r="M9" s="24">
        <v>0</v>
      </c>
      <c r="N9" s="24">
        <v>5500000</v>
      </c>
    </row>
    <row r="10" spans="1:14" s="9" customFormat="1" ht="16.149999999999999" customHeight="1" x14ac:dyDescent="0.2">
      <c r="A10" s="23" t="s">
        <v>140</v>
      </c>
      <c r="B10" s="24">
        <v>0</v>
      </c>
      <c r="C10" s="24">
        <v>0</v>
      </c>
      <c r="D10" s="24">
        <v>9</v>
      </c>
      <c r="E10" s="24">
        <v>0</v>
      </c>
      <c r="F10" s="24">
        <v>1</v>
      </c>
      <c r="G10" s="24">
        <v>0</v>
      </c>
      <c r="H10" s="24">
        <v>16</v>
      </c>
      <c r="I10" s="24">
        <v>0</v>
      </c>
      <c r="J10" s="24">
        <v>44</v>
      </c>
      <c r="K10" s="24">
        <v>0</v>
      </c>
      <c r="L10" s="24">
        <v>75</v>
      </c>
      <c r="M10" s="24">
        <v>0</v>
      </c>
      <c r="N10" s="24">
        <v>3800000</v>
      </c>
    </row>
    <row r="11" spans="1:14" s="9" customFormat="1" ht="16.149999999999999" customHeight="1" x14ac:dyDescent="0.2">
      <c r="A11" s="23" t="s">
        <v>126</v>
      </c>
      <c r="B11" s="24">
        <v>0</v>
      </c>
      <c r="C11" s="24">
        <v>0</v>
      </c>
      <c r="D11" s="24">
        <v>8</v>
      </c>
      <c r="E11" s="24">
        <v>0</v>
      </c>
      <c r="F11" s="24">
        <v>0</v>
      </c>
      <c r="G11" s="24">
        <v>1</v>
      </c>
      <c r="H11" s="24">
        <v>103</v>
      </c>
      <c r="I11" s="24">
        <v>1</v>
      </c>
      <c r="J11" s="24">
        <v>321</v>
      </c>
      <c r="K11" s="24">
        <v>5</v>
      </c>
      <c r="L11" s="24">
        <v>0</v>
      </c>
      <c r="M11" s="24">
        <v>0</v>
      </c>
      <c r="N11" s="24">
        <v>4250000</v>
      </c>
    </row>
    <row r="12" spans="1:14" s="9" customFormat="1" ht="16.149999999999999" customHeight="1" x14ac:dyDescent="0.2">
      <c r="A12" s="23" t="s">
        <v>95</v>
      </c>
      <c r="B12" s="24">
        <v>40</v>
      </c>
      <c r="C12" s="24">
        <v>187</v>
      </c>
      <c r="D12" s="24">
        <v>12</v>
      </c>
      <c r="E12" s="24">
        <v>0</v>
      </c>
      <c r="F12" s="24">
        <v>2</v>
      </c>
      <c r="G12" s="24">
        <v>7</v>
      </c>
      <c r="H12" s="24">
        <v>37</v>
      </c>
      <c r="I12" s="24">
        <v>1</v>
      </c>
      <c r="J12" s="24">
        <v>105</v>
      </c>
      <c r="K12" s="24">
        <v>1</v>
      </c>
      <c r="L12" s="24">
        <v>2</v>
      </c>
      <c r="M12" s="24">
        <v>0</v>
      </c>
      <c r="N12" s="24">
        <v>5647600</v>
      </c>
    </row>
    <row r="13" spans="1:14" s="9" customFormat="1" ht="16.149999999999999" customHeight="1" x14ac:dyDescent="0.2">
      <c r="A13" s="23" t="s">
        <v>124</v>
      </c>
      <c r="B13" s="24">
        <v>3</v>
      </c>
      <c r="C13" s="24">
        <v>20</v>
      </c>
      <c r="D13" s="24">
        <v>4</v>
      </c>
      <c r="E13" s="24">
        <v>0</v>
      </c>
      <c r="F13" s="24">
        <v>0</v>
      </c>
      <c r="G13" s="24">
        <v>0</v>
      </c>
      <c r="H13" s="24">
        <v>8</v>
      </c>
      <c r="I13" s="24">
        <v>0</v>
      </c>
      <c r="J13" s="24">
        <v>33</v>
      </c>
      <c r="K13" s="24">
        <v>0</v>
      </c>
      <c r="L13" s="24">
        <v>13</v>
      </c>
      <c r="M13" s="24">
        <v>0</v>
      </c>
      <c r="N13" s="24">
        <v>1525000</v>
      </c>
    </row>
    <row r="14" spans="1:14" s="9" customFormat="1" ht="16.149999999999999" customHeight="1" x14ac:dyDescent="0.2">
      <c r="A14" s="23" t="s">
        <v>96</v>
      </c>
      <c r="B14" s="24">
        <v>0</v>
      </c>
      <c r="C14" s="24">
        <v>0</v>
      </c>
      <c r="D14" s="24">
        <v>14</v>
      </c>
      <c r="E14" s="24">
        <v>1</v>
      </c>
      <c r="F14" s="24">
        <v>0</v>
      </c>
      <c r="G14" s="24">
        <v>0</v>
      </c>
      <c r="H14" s="24">
        <v>35</v>
      </c>
      <c r="I14" s="24">
        <v>0</v>
      </c>
      <c r="J14" s="24">
        <v>65</v>
      </c>
      <c r="K14" s="24">
        <v>0</v>
      </c>
      <c r="L14" s="24">
        <v>44</v>
      </c>
      <c r="M14" s="24">
        <v>0</v>
      </c>
      <c r="N14" s="24">
        <v>4945000</v>
      </c>
    </row>
    <row r="15" spans="1:14" s="9" customFormat="1" ht="16.149999999999999" customHeight="1" x14ac:dyDescent="0.2">
      <c r="A15" s="12" t="s">
        <v>97</v>
      </c>
      <c r="B15" s="42">
        <v>0</v>
      </c>
      <c r="C15" s="42">
        <v>0</v>
      </c>
      <c r="D15" s="42">
        <v>2</v>
      </c>
      <c r="E15" s="42">
        <v>0</v>
      </c>
      <c r="F15" s="42">
        <v>0</v>
      </c>
      <c r="G15" s="42">
        <v>0</v>
      </c>
      <c r="H15" s="42">
        <v>12</v>
      </c>
      <c r="I15" s="42">
        <v>0</v>
      </c>
      <c r="J15" s="42">
        <v>40</v>
      </c>
      <c r="K15" s="42">
        <v>0</v>
      </c>
      <c r="L15" s="42">
        <v>36</v>
      </c>
      <c r="M15" s="42">
        <v>2</v>
      </c>
      <c r="N15" s="42">
        <v>1920000</v>
      </c>
    </row>
    <row r="16" spans="1:14" s="9" customFormat="1" ht="16.149999999999999" customHeight="1" x14ac:dyDescent="0.2">
      <c r="A16" s="12" t="s">
        <v>98</v>
      </c>
      <c r="B16" s="42">
        <v>13</v>
      </c>
      <c r="C16" s="42">
        <v>124</v>
      </c>
      <c r="D16" s="42">
        <v>0</v>
      </c>
      <c r="E16" s="42">
        <v>0</v>
      </c>
      <c r="F16" s="42">
        <v>0</v>
      </c>
      <c r="G16" s="42">
        <v>0</v>
      </c>
      <c r="H16" s="42">
        <v>5</v>
      </c>
      <c r="I16" s="42">
        <v>1</v>
      </c>
      <c r="J16" s="42">
        <v>12</v>
      </c>
      <c r="K16" s="42">
        <v>2</v>
      </c>
      <c r="L16" s="42">
        <v>1</v>
      </c>
      <c r="M16" s="42">
        <v>0</v>
      </c>
      <c r="N16" s="42">
        <v>280000</v>
      </c>
    </row>
    <row r="17" spans="1:14" s="9" customFormat="1" ht="16.149999999999999" customHeight="1" x14ac:dyDescent="0.2">
      <c r="A17" s="12" t="s">
        <v>99</v>
      </c>
      <c r="B17" s="42">
        <v>0</v>
      </c>
      <c r="C17" s="42">
        <v>0</v>
      </c>
      <c r="D17" s="42">
        <v>1</v>
      </c>
      <c r="E17" s="42">
        <v>0</v>
      </c>
      <c r="F17" s="42">
        <v>0</v>
      </c>
      <c r="G17" s="42">
        <v>0</v>
      </c>
      <c r="H17" s="42">
        <v>27</v>
      </c>
      <c r="I17" s="42">
        <v>0</v>
      </c>
      <c r="J17" s="42">
        <v>87</v>
      </c>
      <c r="K17" s="42">
        <v>0</v>
      </c>
      <c r="L17" s="42">
        <v>0</v>
      </c>
      <c r="M17" s="42">
        <v>0</v>
      </c>
      <c r="N17" s="42">
        <v>1940000</v>
      </c>
    </row>
    <row r="18" spans="1:14" s="9" customFormat="1" ht="16.149999999999999" customHeight="1" x14ac:dyDescent="0.2">
      <c r="A18" s="12" t="s">
        <v>100</v>
      </c>
      <c r="B18" s="42">
        <v>0</v>
      </c>
      <c r="C18" s="42">
        <v>0</v>
      </c>
      <c r="D18" s="42">
        <v>1</v>
      </c>
      <c r="E18" s="42">
        <v>0</v>
      </c>
      <c r="F18" s="42">
        <v>0</v>
      </c>
      <c r="G18" s="42">
        <v>13</v>
      </c>
      <c r="H18" s="42">
        <v>20</v>
      </c>
      <c r="I18" s="42">
        <v>0</v>
      </c>
      <c r="J18" s="42">
        <v>54</v>
      </c>
      <c r="K18" s="42">
        <v>0</v>
      </c>
      <c r="L18" s="42">
        <v>49</v>
      </c>
      <c r="M18" s="42">
        <v>0</v>
      </c>
      <c r="N18" s="42">
        <v>870000</v>
      </c>
    </row>
    <row r="19" spans="1:14" s="9" customFormat="1" ht="16.149999999999999" customHeight="1" x14ac:dyDescent="0.2">
      <c r="A19" s="12" t="s">
        <v>120</v>
      </c>
      <c r="B19" s="42">
        <v>0</v>
      </c>
      <c r="C19" s="42">
        <v>0</v>
      </c>
      <c r="D19" s="42">
        <v>3</v>
      </c>
      <c r="E19" s="42">
        <v>0</v>
      </c>
      <c r="F19" s="42">
        <v>0</v>
      </c>
      <c r="G19" s="42">
        <v>10</v>
      </c>
      <c r="H19" s="42">
        <v>10</v>
      </c>
      <c r="I19" s="42">
        <v>4</v>
      </c>
      <c r="J19" s="42">
        <v>20</v>
      </c>
      <c r="K19" s="42">
        <v>4</v>
      </c>
      <c r="L19" s="42">
        <v>3</v>
      </c>
      <c r="M19" s="42">
        <v>0</v>
      </c>
      <c r="N19" s="42">
        <v>1040000</v>
      </c>
    </row>
    <row r="20" spans="1:14" s="9" customFormat="1" ht="16.149999999999999" customHeight="1" x14ac:dyDescent="0.2">
      <c r="A20" s="12" t="s">
        <v>114</v>
      </c>
      <c r="B20" s="42">
        <v>0</v>
      </c>
      <c r="C20" s="42">
        <v>0</v>
      </c>
      <c r="D20" s="42">
        <v>3</v>
      </c>
      <c r="E20" s="42">
        <v>0</v>
      </c>
      <c r="F20" s="42">
        <v>0</v>
      </c>
      <c r="G20" s="42">
        <v>0</v>
      </c>
      <c r="H20" s="42">
        <v>4</v>
      </c>
      <c r="I20" s="42">
        <v>0</v>
      </c>
      <c r="J20" s="42">
        <v>17</v>
      </c>
      <c r="K20" s="42">
        <v>0</v>
      </c>
      <c r="L20" s="42">
        <v>46</v>
      </c>
      <c r="M20" s="42">
        <v>0</v>
      </c>
      <c r="N20" s="42">
        <v>1170000</v>
      </c>
    </row>
    <row r="21" spans="1:14" s="9" customFormat="1" ht="16.149999999999999" customHeight="1" x14ac:dyDescent="0.2">
      <c r="A21" s="12" t="s">
        <v>141</v>
      </c>
      <c r="B21" s="42">
        <v>0</v>
      </c>
      <c r="C21" s="42">
        <v>0</v>
      </c>
      <c r="D21" s="42">
        <v>3</v>
      </c>
      <c r="E21" s="42">
        <v>0</v>
      </c>
      <c r="F21" s="42">
        <v>0</v>
      </c>
      <c r="G21" s="42">
        <v>0</v>
      </c>
      <c r="H21" s="42">
        <v>20</v>
      </c>
      <c r="I21" s="42">
        <v>1</v>
      </c>
      <c r="J21" s="42">
        <v>51</v>
      </c>
      <c r="K21" s="42">
        <v>2</v>
      </c>
      <c r="L21" s="42">
        <v>0</v>
      </c>
      <c r="M21" s="42">
        <v>0</v>
      </c>
      <c r="N21" s="42">
        <v>1660000</v>
      </c>
    </row>
    <row r="22" spans="1:14" s="9" customFormat="1" ht="16.149999999999999" customHeight="1" x14ac:dyDescent="0.2">
      <c r="A22" s="12" t="s">
        <v>101</v>
      </c>
      <c r="B22" s="42">
        <v>0</v>
      </c>
      <c r="C22" s="42">
        <v>0</v>
      </c>
      <c r="D22" s="42">
        <v>4</v>
      </c>
      <c r="E22" s="42">
        <v>0</v>
      </c>
      <c r="F22" s="42">
        <v>0</v>
      </c>
      <c r="G22" s="42">
        <v>0</v>
      </c>
      <c r="H22" s="42">
        <v>6</v>
      </c>
      <c r="I22" s="42">
        <v>2</v>
      </c>
      <c r="J22" s="42">
        <v>12</v>
      </c>
      <c r="K22" s="42">
        <v>8</v>
      </c>
      <c r="L22" s="42">
        <v>82</v>
      </c>
      <c r="M22" s="42">
        <v>0</v>
      </c>
      <c r="N22" s="42">
        <v>1635000</v>
      </c>
    </row>
    <row r="23" spans="1:14" s="9" customFormat="1" ht="16.149999999999999" customHeight="1" x14ac:dyDescent="0.2">
      <c r="A23" s="12" t="s">
        <v>102</v>
      </c>
      <c r="B23" s="42">
        <v>0</v>
      </c>
      <c r="C23" s="42">
        <v>0</v>
      </c>
      <c r="D23" s="42">
        <v>0</v>
      </c>
      <c r="E23" s="42">
        <v>0</v>
      </c>
      <c r="F23" s="42">
        <v>0</v>
      </c>
      <c r="G23" s="42">
        <v>0</v>
      </c>
      <c r="H23" s="42">
        <v>7</v>
      </c>
      <c r="I23" s="42">
        <v>2</v>
      </c>
      <c r="J23" s="42">
        <v>10</v>
      </c>
      <c r="K23" s="42">
        <v>5</v>
      </c>
      <c r="L23" s="42">
        <v>0</v>
      </c>
      <c r="M23" s="42">
        <v>2</v>
      </c>
      <c r="N23" s="42">
        <v>250000</v>
      </c>
    </row>
    <row r="24" spans="1:14" s="9" customFormat="1" ht="16.149999999999999" customHeight="1" x14ac:dyDescent="0.2">
      <c r="A24" s="12" t="s">
        <v>103</v>
      </c>
      <c r="B24" s="42">
        <v>41</v>
      </c>
      <c r="C24" s="42">
        <v>684</v>
      </c>
      <c r="D24" s="42">
        <v>0</v>
      </c>
      <c r="E24" s="42">
        <v>0</v>
      </c>
      <c r="F24" s="42">
        <v>0</v>
      </c>
      <c r="G24" s="42">
        <v>2</v>
      </c>
      <c r="H24" s="42">
        <v>13</v>
      </c>
      <c r="I24" s="42">
        <v>3</v>
      </c>
      <c r="J24" s="42">
        <v>39</v>
      </c>
      <c r="K24" s="42">
        <v>4</v>
      </c>
      <c r="L24" s="42">
        <v>2</v>
      </c>
      <c r="M24" s="42">
        <v>3</v>
      </c>
      <c r="N24" s="42">
        <v>790892</v>
      </c>
    </row>
    <row r="25" spans="1:14" s="9" customFormat="1" ht="16.149999999999999" customHeight="1" x14ac:dyDescent="0.2">
      <c r="A25" s="12" t="s">
        <v>104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</row>
    <row r="26" spans="1:14" s="9" customFormat="1" ht="16.149999999999999" customHeight="1" x14ac:dyDescent="0.2">
      <c r="A26" s="12" t="s">
        <v>118</v>
      </c>
      <c r="B26" s="42">
        <v>1</v>
      </c>
      <c r="C26" s="42">
        <v>10</v>
      </c>
      <c r="D26" s="42">
        <v>3</v>
      </c>
      <c r="E26" s="42">
        <v>0</v>
      </c>
      <c r="F26" s="42">
        <v>0</v>
      </c>
      <c r="G26" s="42">
        <v>10</v>
      </c>
      <c r="H26" s="42">
        <v>11</v>
      </c>
      <c r="I26" s="42">
        <v>1</v>
      </c>
      <c r="J26" s="42">
        <v>28</v>
      </c>
      <c r="K26" s="42">
        <v>10</v>
      </c>
      <c r="L26" s="42">
        <v>8</v>
      </c>
      <c r="M26" s="42">
        <v>0</v>
      </c>
      <c r="N26" s="42">
        <v>1305000</v>
      </c>
    </row>
    <row r="27" spans="1:14" s="9" customFormat="1" ht="16.149999999999999" customHeight="1" x14ac:dyDescent="0.2">
      <c r="A27" s="12" t="s">
        <v>105</v>
      </c>
      <c r="B27" s="42">
        <v>0</v>
      </c>
      <c r="C27" s="42">
        <v>0</v>
      </c>
      <c r="D27" s="42">
        <v>12</v>
      </c>
      <c r="E27" s="42">
        <v>0</v>
      </c>
      <c r="F27" s="42">
        <v>0</v>
      </c>
      <c r="G27" s="42">
        <v>0</v>
      </c>
      <c r="H27" s="42">
        <v>2</v>
      </c>
      <c r="I27" s="42">
        <v>0</v>
      </c>
      <c r="J27" s="42">
        <v>6</v>
      </c>
      <c r="K27" s="42">
        <v>0</v>
      </c>
      <c r="L27" s="42">
        <v>1</v>
      </c>
      <c r="M27" s="42">
        <v>0</v>
      </c>
      <c r="N27" s="42">
        <v>520000</v>
      </c>
    </row>
    <row r="28" spans="1:14" s="9" customFormat="1" ht="16.149999999999999" customHeight="1" x14ac:dyDescent="0.2">
      <c r="A28" s="12" t="s">
        <v>106</v>
      </c>
      <c r="B28" s="42">
        <v>0</v>
      </c>
      <c r="C28" s="42">
        <v>0</v>
      </c>
      <c r="D28" s="42">
        <v>0</v>
      </c>
      <c r="E28" s="42">
        <v>0</v>
      </c>
      <c r="F28" s="42">
        <v>0</v>
      </c>
      <c r="G28" s="42">
        <v>0</v>
      </c>
      <c r="H28" s="42">
        <v>5</v>
      </c>
      <c r="I28" s="42">
        <v>0</v>
      </c>
      <c r="J28" s="42">
        <v>11</v>
      </c>
      <c r="K28" s="42">
        <v>0</v>
      </c>
      <c r="L28" s="42">
        <v>0</v>
      </c>
      <c r="M28" s="42">
        <v>0</v>
      </c>
      <c r="N28" s="42">
        <v>220000</v>
      </c>
    </row>
    <row r="29" spans="1:14" s="9" customFormat="1" ht="16.149999999999999" customHeight="1" x14ac:dyDescent="0.2">
      <c r="A29" s="12" t="s">
        <v>107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</row>
    <row r="30" spans="1:14" s="9" customFormat="1" ht="16.149999999999999" customHeight="1" x14ac:dyDescent="0.2">
      <c r="A30" s="13" t="s">
        <v>142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2</v>
      </c>
      <c r="I30" s="43">
        <v>0</v>
      </c>
      <c r="J30" s="43">
        <v>3</v>
      </c>
      <c r="K30" s="43">
        <v>0</v>
      </c>
      <c r="L30" s="43">
        <v>4</v>
      </c>
      <c r="M30" s="43">
        <v>0</v>
      </c>
      <c r="N30" s="43">
        <v>74000</v>
      </c>
    </row>
    <row r="31" spans="1:14" s="9" customFormat="1" ht="16.149999999999999" customHeight="1" x14ac:dyDescent="0.2">
      <c r="A31" s="14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s="4" customFormat="1" ht="16.149999999999999" customHeight="1" x14ac:dyDescent="0.2">
      <c r="A32" s="69" t="s">
        <v>32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33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A4:A7"/>
    <mergeCell ref="B4:N4"/>
    <mergeCell ref="A33:N33"/>
    <mergeCell ref="H5:K5"/>
    <mergeCell ref="L5:M6"/>
    <mergeCell ref="N5:N7"/>
    <mergeCell ref="J6:K6"/>
    <mergeCell ref="B6:B7"/>
    <mergeCell ref="C6:C7"/>
    <mergeCell ref="D6:D7"/>
    <mergeCell ref="D5:G5"/>
    <mergeCell ref="B5:C5"/>
    <mergeCell ref="A32:N32"/>
    <mergeCell ref="E6:E7"/>
    <mergeCell ref="F6:F7"/>
    <mergeCell ref="G6:G7"/>
    <mergeCell ref="H6:I6"/>
  </mergeCells>
  <phoneticPr fontId="3" type="noConversion"/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4"/>
  <sheetViews>
    <sheetView workbookViewId="0">
      <pane xSplit="1" ySplit="7" topLeftCell="C14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7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198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0" t="s">
        <v>19</v>
      </c>
      <c r="C5" s="62"/>
      <c r="D5" s="60" t="s">
        <v>20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2</v>
      </c>
      <c r="C6" s="58" t="s">
        <v>24</v>
      </c>
      <c r="D6" s="58" t="s">
        <v>25</v>
      </c>
      <c r="E6" s="58" t="s">
        <v>26</v>
      </c>
      <c r="F6" s="58" t="s">
        <v>27</v>
      </c>
      <c r="G6" s="58" t="s">
        <v>28</v>
      </c>
      <c r="H6" s="66" t="s">
        <v>29</v>
      </c>
      <c r="I6" s="66"/>
      <c r="J6" s="66" t="s">
        <v>30</v>
      </c>
      <c r="K6" s="66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50" t="s">
        <v>56</v>
      </c>
      <c r="I7" s="50" t="s">
        <v>3</v>
      </c>
      <c r="J7" s="50" t="s">
        <v>57</v>
      </c>
      <c r="K7" s="50" t="s">
        <v>3</v>
      </c>
      <c r="L7" s="50" t="s">
        <v>56</v>
      </c>
      <c r="M7" s="50" t="s">
        <v>3</v>
      </c>
      <c r="N7" s="57"/>
    </row>
    <row r="8" spans="1:14" s="9" customFormat="1" ht="16.149999999999999" customHeight="1" x14ac:dyDescent="0.2">
      <c r="A8" s="26" t="s">
        <v>51</v>
      </c>
      <c r="B8" s="24">
        <v>42</v>
      </c>
      <c r="C8" s="24">
        <v>156</v>
      </c>
      <c r="D8" s="24">
        <v>90</v>
      </c>
      <c r="E8" s="24">
        <v>0</v>
      </c>
      <c r="F8" s="24">
        <v>18</v>
      </c>
      <c r="G8" s="24">
        <v>0</v>
      </c>
      <c r="H8" s="24">
        <v>242</v>
      </c>
      <c r="I8" s="24">
        <v>18</v>
      </c>
      <c r="J8" s="24">
        <v>624</v>
      </c>
      <c r="K8" s="24">
        <v>90</v>
      </c>
      <c r="L8" s="24">
        <v>108</v>
      </c>
      <c r="M8" s="24">
        <v>8</v>
      </c>
      <c r="N8" s="24">
        <v>34773436</v>
      </c>
    </row>
    <row r="9" spans="1:14" s="9" customFormat="1" ht="16.149999999999999" customHeight="1" x14ac:dyDescent="0.2">
      <c r="A9" s="23" t="s">
        <v>94</v>
      </c>
      <c r="B9" s="24">
        <v>3</v>
      </c>
      <c r="C9" s="24">
        <v>0</v>
      </c>
      <c r="D9" s="24">
        <v>5</v>
      </c>
      <c r="E9" s="24">
        <v>0</v>
      </c>
      <c r="F9" s="24">
        <v>4</v>
      </c>
      <c r="G9" s="24">
        <v>0</v>
      </c>
      <c r="H9" s="24">
        <v>32</v>
      </c>
      <c r="I9" s="24">
        <v>0</v>
      </c>
      <c r="J9" s="24">
        <v>92</v>
      </c>
      <c r="K9" s="24">
        <v>1</v>
      </c>
      <c r="L9" s="24">
        <v>0</v>
      </c>
      <c r="M9" s="24">
        <v>0</v>
      </c>
      <c r="N9" s="24">
        <v>3260000</v>
      </c>
    </row>
    <row r="10" spans="1:14" s="9" customFormat="1" ht="16.149999999999999" customHeight="1" x14ac:dyDescent="0.2">
      <c r="A10" s="23" t="s">
        <v>140</v>
      </c>
      <c r="B10" s="24">
        <v>0</v>
      </c>
      <c r="C10" s="24">
        <v>0</v>
      </c>
      <c r="D10" s="24">
        <v>20</v>
      </c>
      <c r="E10" s="24">
        <v>0</v>
      </c>
      <c r="F10" s="24">
        <v>2</v>
      </c>
      <c r="G10" s="24">
        <v>0</v>
      </c>
      <c r="H10" s="24">
        <v>18</v>
      </c>
      <c r="I10" s="24">
        <v>0</v>
      </c>
      <c r="J10" s="24">
        <v>32</v>
      </c>
      <c r="K10" s="24">
        <v>0</v>
      </c>
      <c r="L10" s="24">
        <v>1</v>
      </c>
      <c r="M10" s="24">
        <v>0</v>
      </c>
      <c r="N10" s="24">
        <v>4850000</v>
      </c>
    </row>
    <row r="11" spans="1:14" s="9" customFormat="1" ht="16.149999999999999" customHeight="1" x14ac:dyDescent="0.2">
      <c r="A11" s="23" t="s">
        <v>126</v>
      </c>
      <c r="B11" s="24">
        <v>0</v>
      </c>
      <c r="C11" s="24">
        <v>0</v>
      </c>
      <c r="D11" s="24">
        <v>3</v>
      </c>
      <c r="E11" s="24">
        <v>0</v>
      </c>
      <c r="F11" s="24">
        <v>4</v>
      </c>
      <c r="G11" s="24">
        <v>0</v>
      </c>
      <c r="H11" s="24">
        <v>26</v>
      </c>
      <c r="I11" s="24">
        <v>4</v>
      </c>
      <c r="J11" s="24">
        <v>86</v>
      </c>
      <c r="K11" s="24">
        <v>15</v>
      </c>
      <c r="L11" s="24">
        <v>0</v>
      </c>
      <c r="M11" s="24">
        <v>0</v>
      </c>
      <c r="N11" s="24">
        <v>2620000</v>
      </c>
    </row>
    <row r="12" spans="1:14" s="9" customFormat="1" ht="16.149999999999999" customHeight="1" x14ac:dyDescent="0.2">
      <c r="A12" s="23" t="s">
        <v>95</v>
      </c>
      <c r="B12" s="24">
        <v>38</v>
      </c>
      <c r="C12" s="24">
        <v>154</v>
      </c>
      <c r="D12" s="24">
        <v>9</v>
      </c>
      <c r="E12" s="24">
        <v>0</v>
      </c>
      <c r="F12" s="24">
        <v>6</v>
      </c>
      <c r="G12" s="24">
        <v>0</v>
      </c>
      <c r="H12" s="24">
        <v>47</v>
      </c>
      <c r="I12" s="24">
        <v>0</v>
      </c>
      <c r="J12" s="24">
        <v>108</v>
      </c>
      <c r="K12" s="24">
        <v>0</v>
      </c>
      <c r="L12" s="24">
        <v>0</v>
      </c>
      <c r="M12" s="24">
        <v>0</v>
      </c>
      <c r="N12" s="24">
        <v>5145600</v>
      </c>
    </row>
    <row r="13" spans="1:14" s="9" customFormat="1" ht="16.149999999999999" customHeight="1" x14ac:dyDescent="0.2">
      <c r="A13" s="23" t="s">
        <v>124</v>
      </c>
      <c r="B13" s="24">
        <v>0</v>
      </c>
      <c r="C13" s="24">
        <v>0</v>
      </c>
      <c r="D13" s="24">
        <v>11</v>
      </c>
      <c r="E13" s="24">
        <v>0</v>
      </c>
      <c r="F13" s="24">
        <v>0</v>
      </c>
      <c r="G13" s="24">
        <v>0</v>
      </c>
      <c r="H13" s="24">
        <v>1</v>
      </c>
      <c r="I13" s="24">
        <v>0</v>
      </c>
      <c r="J13" s="24">
        <v>16</v>
      </c>
      <c r="K13" s="24">
        <v>0</v>
      </c>
      <c r="L13" s="24">
        <v>0</v>
      </c>
      <c r="M13" s="24">
        <v>0</v>
      </c>
      <c r="N13" s="24">
        <v>2505000</v>
      </c>
    </row>
    <row r="14" spans="1:14" s="9" customFormat="1" ht="16.149999999999999" customHeight="1" x14ac:dyDescent="0.2">
      <c r="A14" s="23" t="s">
        <v>96</v>
      </c>
      <c r="B14" s="24">
        <v>0</v>
      </c>
      <c r="C14" s="24">
        <v>0</v>
      </c>
      <c r="D14" s="24">
        <v>12</v>
      </c>
      <c r="E14" s="24">
        <v>0</v>
      </c>
      <c r="F14" s="24">
        <v>1</v>
      </c>
      <c r="G14" s="24">
        <v>0</v>
      </c>
      <c r="H14" s="24">
        <v>29</v>
      </c>
      <c r="I14" s="24">
        <v>0</v>
      </c>
      <c r="J14" s="24">
        <v>69</v>
      </c>
      <c r="K14" s="24">
        <v>15</v>
      </c>
      <c r="L14" s="24">
        <v>24</v>
      </c>
      <c r="M14" s="24">
        <v>3</v>
      </c>
      <c r="N14" s="24">
        <v>4315000</v>
      </c>
    </row>
    <row r="15" spans="1:14" s="9" customFormat="1" ht="16.149999999999999" customHeight="1" x14ac:dyDescent="0.2">
      <c r="A15" s="12" t="s">
        <v>97</v>
      </c>
      <c r="B15" s="42">
        <v>0</v>
      </c>
      <c r="C15" s="42">
        <v>0</v>
      </c>
      <c r="D15" s="42">
        <v>1</v>
      </c>
      <c r="E15" s="42">
        <v>0</v>
      </c>
      <c r="F15" s="42">
        <v>0</v>
      </c>
      <c r="G15" s="42">
        <v>0</v>
      </c>
      <c r="H15" s="42">
        <v>3</v>
      </c>
      <c r="I15" s="42">
        <v>2</v>
      </c>
      <c r="J15" s="42">
        <v>20</v>
      </c>
      <c r="K15" s="42">
        <v>3</v>
      </c>
      <c r="L15" s="42">
        <v>26</v>
      </c>
      <c r="M15" s="42">
        <v>3</v>
      </c>
      <c r="N15" s="42">
        <v>1080000</v>
      </c>
    </row>
    <row r="16" spans="1:14" s="9" customFormat="1" ht="16.149999999999999" customHeight="1" x14ac:dyDescent="0.2">
      <c r="A16" s="12" t="s">
        <v>98</v>
      </c>
      <c r="B16" s="42">
        <v>0</v>
      </c>
      <c r="C16" s="42">
        <v>0</v>
      </c>
      <c r="D16" s="42">
        <v>2</v>
      </c>
      <c r="E16" s="42">
        <v>0</v>
      </c>
      <c r="F16" s="42">
        <v>0</v>
      </c>
      <c r="G16" s="42">
        <v>0</v>
      </c>
      <c r="H16" s="42">
        <v>8</v>
      </c>
      <c r="I16" s="42">
        <v>0</v>
      </c>
      <c r="J16" s="42">
        <v>22</v>
      </c>
      <c r="K16" s="42">
        <v>0</v>
      </c>
      <c r="L16" s="42">
        <v>0</v>
      </c>
      <c r="M16" s="42">
        <v>0</v>
      </c>
      <c r="N16" s="42">
        <v>420000</v>
      </c>
    </row>
    <row r="17" spans="1:14" s="9" customFormat="1" ht="16.149999999999999" customHeight="1" x14ac:dyDescent="0.2">
      <c r="A17" s="12" t="s">
        <v>99</v>
      </c>
      <c r="B17" s="42">
        <v>0</v>
      </c>
      <c r="C17" s="42">
        <v>0</v>
      </c>
      <c r="D17" s="42">
        <v>2</v>
      </c>
      <c r="E17" s="42">
        <v>0</v>
      </c>
      <c r="F17" s="42">
        <v>0</v>
      </c>
      <c r="G17" s="42">
        <v>0</v>
      </c>
      <c r="H17" s="42">
        <v>12</v>
      </c>
      <c r="I17" s="42">
        <v>0</v>
      </c>
      <c r="J17" s="42">
        <v>36</v>
      </c>
      <c r="K17" s="42">
        <v>0</v>
      </c>
      <c r="L17" s="42">
        <v>5</v>
      </c>
      <c r="M17" s="42">
        <v>0</v>
      </c>
      <c r="N17" s="42">
        <v>1120000</v>
      </c>
    </row>
    <row r="18" spans="1:14" s="9" customFormat="1" ht="16.149999999999999" customHeight="1" x14ac:dyDescent="0.2">
      <c r="A18" s="12" t="s">
        <v>100</v>
      </c>
      <c r="B18" s="42">
        <v>0</v>
      </c>
      <c r="C18" s="42">
        <v>0</v>
      </c>
      <c r="D18" s="42">
        <v>5</v>
      </c>
      <c r="E18" s="42">
        <v>0</v>
      </c>
      <c r="F18" s="42">
        <v>0</v>
      </c>
      <c r="G18" s="42">
        <v>0</v>
      </c>
      <c r="H18" s="42">
        <v>3</v>
      </c>
      <c r="I18" s="42">
        <v>0</v>
      </c>
      <c r="J18" s="42">
        <v>5</v>
      </c>
      <c r="K18" s="42">
        <v>0</v>
      </c>
      <c r="L18" s="42">
        <v>26</v>
      </c>
      <c r="M18" s="42">
        <v>0</v>
      </c>
      <c r="N18" s="42">
        <v>1480000</v>
      </c>
    </row>
    <row r="19" spans="1:14" s="9" customFormat="1" ht="16.149999999999999" customHeight="1" x14ac:dyDescent="0.2">
      <c r="A19" s="12" t="s">
        <v>120</v>
      </c>
      <c r="B19" s="42">
        <v>0</v>
      </c>
      <c r="C19" s="42">
        <v>0</v>
      </c>
      <c r="D19" s="42">
        <v>2</v>
      </c>
      <c r="E19" s="42">
        <v>0</v>
      </c>
      <c r="F19" s="42">
        <v>0</v>
      </c>
      <c r="G19" s="42">
        <v>0</v>
      </c>
      <c r="H19" s="42">
        <v>10</v>
      </c>
      <c r="I19" s="42">
        <v>1</v>
      </c>
      <c r="J19" s="42">
        <v>26</v>
      </c>
      <c r="K19" s="42">
        <v>11</v>
      </c>
      <c r="L19" s="42">
        <v>0</v>
      </c>
      <c r="M19" s="42">
        <v>0</v>
      </c>
      <c r="N19" s="42">
        <v>1020000</v>
      </c>
    </row>
    <row r="20" spans="1:14" s="9" customFormat="1" ht="16.149999999999999" customHeight="1" x14ac:dyDescent="0.2">
      <c r="A20" s="12" t="s">
        <v>114</v>
      </c>
      <c r="B20" s="42">
        <v>0</v>
      </c>
      <c r="C20" s="42">
        <v>0</v>
      </c>
      <c r="D20" s="42">
        <v>8</v>
      </c>
      <c r="E20" s="42">
        <v>0</v>
      </c>
      <c r="F20" s="42">
        <v>0</v>
      </c>
      <c r="G20" s="42">
        <v>0</v>
      </c>
      <c r="H20" s="42">
        <v>1</v>
      </c>
      <c r="I20" s="42">
        <v>0</v>
      </c>
      <c r="J20" s="42">
        <v>1</v>
      </c>
      <c r="K20" s="42">
        <v>0</v>
      </c>
      <c r="L20" s="42">
        <v>0</v>
      </c>
      <c r="M20" s="42">
        <v>0</v>
      </c>
      <c r="N20" s="42">
        <v>1620000</v>
      </c>
    </row>
    <row r="21" spans="1:14" s="9" customFormat="1" ht="16.149999999999999" customHeight="1" x14ac:dyDescent="0.2">
      <c r="A21" s="12" t="s">
        <v>141</v>
      </c>
      <c r="B21" s="42">
        <v>0</v>
      </c>
      <c r="C21" s="42">
        <v>0</v>
      </c>
      <c r="D21" s="42">
        <v>3</v>
      </c>
      <c r="E21" s="42">
        <v>0</v>
      </c>
      <c r="F21" s="42">
        <v>0</v>
      </c>
      <c r="G21" s="42">
        <v>0</v>
      </c>
      <c r="H21" s="42">
        <v>14</v>
      </c>
      <c r="I21" s="42">
        <v>0</v>
      </c>
      <c r="J21" s="42">
        <v>19</v>
      </c>
      <c r="K21" s="42">
        <v>15</v>
      </c>
      <c r="L21" s="42">
        <v>0</v>
      </c>
      <c r="M21" s="42">
        <v>0</v>
      </c>
      <c r="N21" s="42">
        <v>1280000</v>
      </c>
    </row>
    <row r="22" spans="1:14" s="9" customFormat="1" ht="16.149999999999999" customHeight="1" x14ac:dyDescent="0.2">
      <c r="A22" s="12" t="s">
        <v>101</v>
      </c>
      <c r="B22" s="42">
        <v>0</v>
      </c>
      <c r="C22" s="42">
        <v>0</v>
      </c>
      <c r="D22" s="42">
        <v>1</v>
      </c>
      <c r="E22" s="42">
        <v>0</v>
      </c>
      <c r="F22" s="42">
        <v>0</v>
      </c>
      <c r="G22" s="42">
        <v>0</v>
      </c>
      <c r="H22" s="42">
        <v>16</v>
      </c>
      <c r="I22" s="42">
        <v>0</v>
      </c>
      <c r="J22" s="42">
        <v>36</v>
      </c>
      <c r="K22" s="42">
        <v>0</v>
      </c>
      <c r="L22" s="42">
        <v>2</v>
      </c>
      <c r="M22" s="42">
        <v>0</v>
      </c>
      <c r="N22" s="42">
        <v>930000</v>
      </c>
    </row>
    <row r="23" spans="1:14" s="9" customFormat="1" ht="16.149999999999999" customHeight="1" x14ac:dyDescent="0.2">
      <c r="A23" s="12" t="s">
        <v>102</v>
      </c>
      <c r="B23" s="42">
        <v>0</v>
      </c>
      <c r="C23" s="42">
        <v>0</v>
      </c>
      <c r="D23" s="42">
        <v>2</v>
      </c>
      <c r="E23" s="42">
        <v>0</v>
      </c>
      <c r="F23" s="42">
        <v>0</v>
      </c>
      <c r="G23" s="42">
        <v>0</v>
      </c>
      <c r="H23" s="42">
        <v>3</v>
      </c>
      <c r="I23" s="42">
        <v>4</v>
      </c>
      <c r="J23" s="42">
        <v>6</v>
      </c>
      <c r="K23" s="42">
        <v>12</v>
      </c>
      <c r="L23" s="42">
        <v>3</v>
      </c>
      <c r="M23" s="42">
        <v>1</v>
      </c>
      <c r="N23" s="42">
        <v>805000</v>
      </c>
    </row>
    <row r="24" spans="1:14" s="9" customFormat="1" ht="16.149999999999999" customHeight="1" x14ac:dyDescent="0.2">
      <c r="A24" s="12" t="s">
        <v>103</v>
      </c>
      <c r="B24" s="42">
        <v>1</v>
      </c>
      <c r="C24" s="42">
        <v>2</v>
      </c>
      <c r="D24" s="42">
        <v>1</v>
      </c>
      <c r="E24" s="42">
        <v>0</v>
      </c>
      <c r="F24" s="42">
        <v>0</v>
      </c>
      <c r="G24" s="42">
        <v>0</v>
      </c>
      <c r="H24" s="42">
        <v>6</v>
      </c>
      <c r="I24" s="42">
        <v>4</v>
      </c>
      <c r="J24" s="42">
        <v>12</v>
      </c>
      <c r="K24" s="42">
        <v>12</v>
      </c>
      <c r="L24" s="42">
        <v>3</v>
      </c>
      <c r="M24" s="42">
        <v>1</v>
      </c>
      <c r="N24" s="42">
        <v>680000</v>
      </c>
    </row>
    <row r="25" spans="1:14" s="9" customFormat="1" ht="16.149999999999999" customHeight="1" x14ac:dyDescent="0.2">
      <c r="A25" s="12" t="s">
        <v>104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</row>
    <row r="26" spans="1:14" s="9" customFormat="1" ht="16.149999999999999" customHeight="1" x14ac:dyDescent="0.2">
      <c r="A26" s="12" t="s">
        <v>118</v>
      </c>
      <c r="B26" s="42">
        <v>0</v>
      </c>
      <c r="C26" s="42">
        <v>0</v>
      </c>
      <c r="D26" s="42">
        <v>1</v>
      </c>
      <c r="E26" s="42">
        <v>0</v>
      </c>
      <c r="F26" s="42">
        <v>1</v>
      </c>
      <c r="G26" s="42">
        <v>0</v>
      </c>
      <c r="H26" s="42">
        <v>5</v>
      </c>
      <c r="I26" s="42">
        <v>3</v>
      </c>
      <c r="J26" s="42">
        <v>15</v>
      </c>
      <c r="K26" s="42">
        <v>6</v>
      </c>
      <c r="L26" s="42">
        <v>7</v>
      </c>
      <c r="M26" s="42">
        <v>0</v>
      </c>
      <c r="N26" s="42">
        <v>770000</v>
      </c>
    </row>
    <row r="27" spans="1:14" s="9" customFormat="1" ht="16.149999999999999" customHeight="1" x14ac:dyDescent="0.2">
      <c r="A27" s="12" t="s">
        <v>105</v>
      </c>
      <c r="B27" s="42">
        <v>0</v>
      </c>
      <c r="C27" s="42">
        <v>0</v>
      </c>
      <c r="D27" s="42">
        <v>0</v>
      </c>
      <c r="E27" s="42">
        <v>0</v>
      </c>
      <c r="F27" s="42">
        <v>0</v>
      </c>
      <c r="G27" s="42">
        <v>0</v>
      </c>
      <c r="H27" s="42">
        <v>6</v>
      </c>
      <c r="I27" s="42">
        <v>0</v>
      </c>
      <c r="J27" s="42">
        <v>19</v>
      </c>
      <c r="K27" s="42">
        <v>0</v>
      </c>
      <c r="L27" s="42">
        <v>6</v>
      </c>
      <c r="M27" s="42">
        <v>0</v>
      </c>
      <c r="N27" s="42">
        <v>380000</v>
      </c>
    </row>
    <row r="28" spans="1:14" s="9" customFormat="1" ht="16.149999999999999" customHeight="1" x14ac:dyDescent="0.2">
      <c r="A28" s="12" t="s">
        <v>106</v>
      </c>
      <c r="B28" s="42">
        <v>0</v>
      </c>
      <c r="C28" s="42">
        <v>0</v>
      </c>
      <c r="D28" s="42">
        <v>2</v>
      </c>
      <c r="E28" s="42">
        <v>0</v>
      </c>
      <c r="F28" s="42">
        <v>0</v>
      </c>
      <c r="G28" s="42">
        <v>0</v>
      </c>
      <c r="H28" s="42">
        <v>1</v>
      </c>
      <c r="I28" s="42">
        <v>0</v>
      </c>
      <c r="J28" s="42">
        <v>1</v>
      </c>
      <c r="K28" s="42">
        <v>0</v>
      </c>
      <c r="L28" s="42">
        <v>0</v>
      </c>
      <c r="M28" s="42">
        <v>0</v>
      </c>
      <c r="N28" s="42">
        <v>382836</v>
      </c>
    </row>
    <row r="29" spans="1:14" s="9" customFormat="1" ht="16.149999999999999" customHeight="1" x14ac:dyDescent="0.2">
      <c r="A29" s="12" t="s">
        <v>107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</row>
    <row r="30" spans="1:14" s="9" customFormat="1" ht="16.149999999999999" customHeight="1" x14ac:dyDescent="0.2">
      <c r="A30" s="13" t="s">
        <v>142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1</v>
      </c>
      <c r="I30" s="43">
        <v>0</v>
      </c>
      <c r="J30" s="43">
        <v>3</v>
      </c>
      <c r="K30" s="43">
        <v>0</v>
      </c>
      <c r="L30" s="43">
        <v>5</v>
      </c>
      <c r="M30" s="43">
        <v>0</v>
      </c>
      <c r="N30" s="43">
        <v>110000</v>
      </c>
    </row>
    <row r="31" spans="1:14" s="9" customFormat="1" ht="16.149999999999999" customHeight="1" x14ac:dyDescent="0.2">
      <c r="A31" s="14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s="4" customFormat="1" ht="16.149999999999999" customHeight="1" x14ac:dyDescent="0.2">
      <c r="A32" s="69" t="s">
        <v>32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33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A4:A7"/>
    <mergeCell ref="B4:N4"/>
    <mergeCell ref="B5:C5"/>
    <mergeCell ref="A33:N33"/>
    <mergeCell ref="H5:K5"/>
    <mergeCell ref="L5:M6"/>
    <mergeCell ref="N5:N7"/>
    <mergeCell ref="J6:K6"/>
    <mergeCell ref="B6:B7"/>
    <mergeCell ref="C6:C7"/>
    <mergeCell ref="D6:D7"/>
    <mergeCell ref="D5:G5"/>
    <mergeCell ref="A32:N32"/>
    <mergeCell ref="E6:E7"/>
    <mergeCell ref="F6:F7"/>
    <mergeCell ref="G6:G7"/>
    <mergeCell ref="H6:I6"/>
  </mergeCells>
  <phoneticPr fontId="3" type="noConversion"/>
  <pageMargins left="0.7" right="0.7" top="0.75" bottom="0.75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4"/>
  <sheetViews>
    <sheetView workbookViewId="0">
      <pane xSplit="1" ySplit="7" topLeftCell="C11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7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200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0" t="s">
        <v>19</v>
      </c>
      <c r="C5" s="62"/>
      <c r="D5" s="60" t="s">
        <v>20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2</v>
      </c>
      <c r="C6" s="58" t="s">
        <v>24</v>
      </c>
      <c r="D6" s="58" t="s">
        <v>25</v>
      </c>
      <c r="E6" s="58" t="s">
        <v>26</v>
      </c>
      <c r="F6" s="58" t="s">
        <v>27</v>
      </c>
      <c r="G6" s="58" t="s">
        <v>28</v>
      </c>
      <c r="H6" s="66" t="s">
        <v>29</v>
      </c>
      <c r="I6" s="66"/>
      <c r="J6" s="66" t="s">
        <v>30</v>
      </c>
      <c r="K6" s="66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50" t="s">
        <v>56</v>
      </c>
      <c r="I7" s="50" t="s">
        <v>3</v>
      </c>
      <c r="J7" s="50" t="s">
        <v>57</v>
      </c>
      <c r="K7" s="50" t="s">
        <v>3</v>
      </c>
      <c r="L7" s="50" t="s">
        <v>56</v>
      </c>
      <c r="M7" s="50" t="s">
        <v>3</v>
      </c>
      <c r="N7" s="57"/>
    </row>
    <row r="8" spans="1:14" s="9" customFormat="1" ht="16.149999999999999" customHeight="1" x14ac:dyDescent="0.2">
      <c r="A8" s="26" t="s">
        <v>51</v>
      </c>
      <c r="B8" s="24">
        <v>57</v>
      </c>
      <c r="C8" s="24">
        <v>426</v>
      </c>
      <c r="D8" s="24">
        <v>79</v>
      </c>
      <c r="E8" s="24">
        <v>0</v>
      </c>
      <c r="F8" s="24">
        <v>8</v>
      </c>
      <c r="G8" s="24">
        <v>30</v>
      </c>
      <c r="H8" s="24">
        <v>279</v>
      </c>
      <c r="I8" s="24">
        <v>17</v>
      </c>
      <c r="J8" s="47">
        <v>771</v>
      </c>
      <c r="K8" s="24">
        <v>50</v>
      </c>
      <c r="L8" s="24">
        <v>1567</v>
      </c>
      <c r="M8" s="24">
        <v>7</v>
      </c>
      <c r="N8" s="24">
        <v>49591708</v>
      </c>
    </row>
    <row r="9" spans="1:14" s="9" customFormat="1" ht="16.149999999999999" customHeight="1" x14ac:dyDescent="0.2">
      <c r="A9" s="23" t="s">
        <v>94</v>
      </c>
      <c r="B9" s="24">
        <v>10</v>
      </c>
      <c r="C9" s="24">
        <v>90</v>
      </c>
      <c r="D9" s="24">
        <v>8</v>
      </c>
      <c r="E9" s="24">
        <v>0</v>
      </c>
      <c r="F9" s="24">
        <v>2</v>
      </c>
      <c r="G9" s="24">
        <v>20</v>
      </c>
      <c r="H9" s="24">
        <v>26</v>
      </c>
      <c r="I9" s="24">
        <v>4</v>
      </c>
      <c r="J9" s="24">
        <v>70</v>
      </c>
      <c r="K9" s="24">
        <v>5</v>
      </c>
      <c r="L9" s="24">
        <v>10</v>
      </c>
      <c r="M9" s="24">
        <v>0</v>
      </c>
      <c r="N9" s="24">
        <v>3090000</v>
      </c>
    </row>
    <row r="10" spans="1:14" s="9" customFormat="1" ht="16.149999999999999" customHeight="1" x14ac:dyDescent="0.2">
      <c r="A10" s="23" t="s">
        <v>140</v>
      </c>
      <c r="B10" s="24">
        <v>1</v>
      </c>
      <c r="C10" s="24">
        <v>6</v>
      </c>
      <c r="D10" s="24">
        <v>9</v>
      </c>
      <c r="E10" s="24">
        <v>0</v>
      </c>
      <c r="F10" s="24">
        <v>2</v>
      </c>
      <c r="G10" s="24">
        <v>0</v>
      </c>
      <c r="H10" s="24">
        <v>28</v>
      </c>
      <c r="I10" s="24">
        <v>0</v>
      </c>
      <c r="J10" s="24">
        <v>75</v>
      </c>
      <c r="K10" s="24">
        <v>0</v>
      </c>
      <c r="L10" s="24">
        <v>5</v>
      </c>
      <c r="M10" s="24">
        <v>0</v>
      </c>
      <c r="N10" s="24">
        <v>3573708</v>
      </c>
    </row>
    <row r="11" spans="1:14" s="9" customFormat="1" ht="16.149999999999999" customHeight="1" x14ac:dyDescent="0.2">
      <c r="A11" s="54" t="s">
        <v>206</v>
      </c>
      <c r="B11" s="24">
        <v>0</v>
      </c>
      <c r="C11" s="24">
        <v>0</v>
      </c>
      <c r="D11" s="24">
        <v>4</v>
      </c>
      <c r="E11" s="24">
        <v>0</v>
      </c>
      <c r="F11" s="24">
        <v>1</v>
      </c>
      <c r="G11" s="24">
        <v>0</v>
      </c>
      <c r="H11" s="24">
        <v>17</v>
      </c>
      <c r="I11" s="24">
        <v>1</v>
      </c>
      <c r="J11" s="24">
        <v>54</v>
      </c>
      <c r="K11" s="24">
        <v>6</v>
      </c>
      <c r="L11" s="24">
        <v>42</v>
      </c>
      <c r="M11" s="24">
        <v>0</v>
      </c>
      <c r="N11" s="24">
        <v>2760000</v>
      </c>
    </row>
    <row r="12" spans="1:14" s="9" customFormat="1" ht="16.149999999999999" customHeight="1" x14ac:dyDescent="0.2">
      <c r="A12" s="23" t="s">
        <v>95</v>
      </c>
      <c r="B12" s="24">
        <v>22</v>
      </c>
      <c r="C12" s="24">
        <v>98</v>
      </c>
      <c r="D12" s="24">
        <v>3</v>
      </c>
      <c r="E12" s="24">
        <v>0</v>
      </c>
      <c r="F12" s="24">
        <v>3</v>
      </c>
      <c r="G12" s="24">
        <v>7</v>
      </c>
      <c r="H12" s="24">
        <v>29</v>
      </c>
      <c r="I12" s="24">
        <v>1</v>
      </c>
      <c r="J12" s="24">
        <v>84</v>
      </c>
      <c r="K12" s="24">
        <v>5</v>
      </c>
      <c r="L12" s="24">
        <v>106</v>
      </c>
      <c r="M12" s="24">
        <v>0</v>
      </c>
      <c r="N12" s="24">
        <v>4709600</v>
      </c>
    </row>
    <row r="13" spans="1:14" s="9" customFormat="1" ht="16.149999999999999" customHeight="1" x14ac:dyDescent="0.2">
      <c r="A13" s="23" t="s">
        <v>124</v>
      </c>
      <c r="B13" s="24">
        <v>0</v>
      </c>
      <c r="C13" s="24">
        <v>0</v>
      </c>
      <c r="D13" s="24">
        <v>15</v>
      </c>
      <c r="E13" s="24">
        <v>0</v>
      </c>
      <c r="F13" s="24">
        <v>0</v>
      </c>
      <c r="G13" s="24">
        <v>0</v>
      </c>
      <c r="H13" s="24">
        <v>22</v>
      </c>
      <c r="I13" s="24">
        <v>1</v>
      </c>
      <c r="J13" s="24">
        <v>61</v>
      </c>
      <c r="K13" s="24">
        <v>3</v>
      </c>
      <c r="L13" s="24">
        <v>225</v>
      </c>
      <c r="M13" s="24">
        <v>0</v>
      </c>
      <c r="N13" s="24">
        <v>5385000</v>
      </c>
    </row>
    <row r="14" spans="1:14" s="9" customFormat="1" ht="16.149999999999999" customHeight="1" x14ac:dyDescent="0.2">
      <c r="A14" s="23" t="s">
        <v>96</v>
      </c>
      <c r="B14" s="24">
        <v>0</v>
      </c>
      <c r="C14" s="24">
        <v>0</v>
      </c>
      <c r="D14" s="24">
        <v>9</v>
      </c>
      <c r="E14" s="24">
        <v>0</v>
      </c>
      <c r="F14" s="24">
        <v>0</v>
      </c>
      <c r="G14" s="24">
        <v>0</v>
      </c>
      <c r="H14" s="24">
        <v>28</v>
      </c>
      <c r="I14" s="24">
        <v>0</v>
      </c>
      <c r="J14" s="24">
        <v>85</v>
      </c>
      <c r="K14" s="24">
        <v>0</v>
      </c>
      <c r="L14" s="24">
        <v>423</v>
      </c>
      <c r="M14" s="24">
        <v>0</v>
      </c>
      <c r="N14" s="24">
        <v>9845000</v>
      </c>
    </row>
    <row r="15" spans="1:14" s="9" customFormat="1" ht="16.149999999999999" customHeight="1" x14ac:dyDescent="0.2">
      <c r="A15" s="12" t="s">
        <v>97</v>
      </c>
      <c r="B15" s="45">
        <v>0</v>
      </c>
      <c r="C15" s="45">
        <v>0</v>
      </c>
      <c r="D15" s="45">
        <v>8</v>
      </c>
      <c r="E15" s="45">
        <v>0</v>
      </c>
      <c r="F15" s="45">
        <v>0</v>
      </c>
      <c r="G15" s="45">
        <v>0</v>
      </c>
      <c r="H15" s="45">
        <v>20</v>
      </c>
      <c r="I15" s="45">
        <v>1</v>
      </c>
      <c r="J15" s="45">
        <v>43</v>
      </c>
      <c r="K15" s="45">
        <v>7</v>
      </c>
      <c r="L15" s="45">
        <v>40</v>
      </c>
      <c r="M15" s="45">
        <v>3</v>
      </c>
      <c r="N15" s="45">
        <v>3293400</v>
      </c>
    </row>
    <row r="16" spans="1:14" s="9" customFormat="1" ht="16.149999999999999" customHeight="1" x14ac:dyDescent="0.2">
      <c r="A16" s="12" t="s">
        <v>98</v>
      </c>
      <c r="B16" s="45">
        <v>0</v>
      </c>
      <c r="C16" s="45">
        <v>0</v>
      </c>
      <c r="D16" s="45">
        <v>0</v>
      </c>
      <c r="E16" s="45">
        <v>0</v>
      </c>
      <c r="F16" s="45">
        <v>0</v>
      </c>
      <c r="G16" s="45">
        <v>0</v>
      </c>
      <c r="H16" s="45">
        <v>7</v>
      </c>
      <c r="I16" s="45">
        <v>0</v>
      </c>
      <c r="J16" s="45">
        <v>23</v>
      </c>
      <c r="K16" s="45">
        <v>0</v>
      </c>
      <c r="L16" s="45">
        <v>123</v>
      </c>
      <c r="M16" s="45">
        <v>0</v>
      </c>
      <c r="N16" s="45">
        <v>1660000</v>
      </c>
    </row>
    <row r="17" spans="1:14" s="9" customFormat="1" ht="16.149999999999999" customHeight="1" x14ac:dyDescent="0.2">
      <c r="A17" s="12" t="s">
        <v>99</v>
      </c>
      <c r="B17" s="45">
        <v>0</v>
      </c>
      <c r="C17" s="45">
        <v>0</v>
      </c>
      <c r="D17" s="45">
        <v>1</v>
      </c>
      <c r="E17" s="45">
        <v>0</v>
      </c>
      <c r="F17" s="45">
        <v>0</v>
      </c>
      <c r="G17" s="45">
        <v>0</v>
      </c>
      <c r="H17" s="45">
        <v>12</v>
      </c>
      <c r="I17" s="45">
        <v>0</v>
      </c>
      <c r="J17" s="45">
        <v>39</v>
      </c>
      <c r="K17" s="45">
        <v>0</v>
      </c>
      <c r="L17" s="45">
        <v>0</v>
      </c>
      <c r="M17" s="45">
        <v>0</v>
      </c>
      <c r="N17" s="45">
        <v>980000</v>
      </c>
    </row>
    <row r="18" spans="1:14" s="9" customFormat="1" ht="16.149999999999999" customHeight="1" x14ac:dyDescent="0.2">
      <c r="A18" s="12" t="s">
        <v>100</v>
      </c>
      <c r="B18" s="45">
        <v>0</v>
      </c>
      <c r="C18" s="45">
        <v>0</v>
      </c>
      <c r="D18" s="45">
        <v>4</v>
      </c>
      <c r="E18" s="45">
        <v>0</v>
      </c>
      <c r="F18" s="45">
        <v>0</v>
      </c>
      <c r="G18" s="45">
        <v>0</v>
      </c>
      <c r="H18" s="45">
        <v>12</v>
      </c>
      <c r="I18" s="45">
        <v>0</v>
      </c>
      <c r="J18" s="45">
        <v>38</v>
      </c>
      <c r="K18" s="45">
        <v>0</v>
      </c>
      <c r="L18" s="45">
        <v>4</v>
      </c>
      <c r="M18" s="45">
        <v>0</v>
      </c>
      <c r="N18" s="45">
        <v>1610000</v>
      </c>
    </row>
    <row r="19" spans="1:14" s="9" customFormat="1" ht="16.149999999999999" customHeight="1" x14ac:dyDescent="0.2">
      <c r="A19" s="12" t="s">
        <v>120</v>
      </c>
      <c r="B19" s="45">
        <v>1</v>
      </c>
      <c r="C19" s="45">
        <v>55</v>
      </c>
      <c r="D19" s="45">
        <v>2</v>
      </c>
      <c r="E19" s="45">
        <v>0</v>
      </c>
      <c r="F19" s="45">
        <v>0</v>
      </c>
      <c r="G19" s="45">
        <v>0</v>
      </c>
      <c r="H19" s="45">
        <v>13</v>
      </c>
      <c r="I19" s="45">
        <v>2</v>
      </c>
      <c r="J19" s="45">
        <v>39</v>
      </c>
      <c r="K19" s="45">
        <v>7</v>
      </c>
      <c r="L19" s="45">
        <v>1</v>
      </c>
      <c r="M19" s="45">
        <v>0</v>
      </c>
      <c r="N19" s="45">
        <v>1280000</v>
      </c>
    </row>
    <row r="20" spans="1:14" s="9" customFormat="1" ht="16.149999999999999" customHeight="1" x14ac:dyDescent="0.2">
      <c r="A20" s="12" t="s">
        <v>114</v>
      </c>
      <c r="B20" s="45">
        <v>0</v>
      </c>
      <c r="C20" s="45">
        <v>0</v>
      </c>
      <c r="D20" s="45">
        <v>1</v>
      </c>
      <c r="E20" s="45">
        <v>0</v>
      </c>
      <c r="F20" s="45">
        <v>0</v>
      </c>
      <c r="G20" s="45">
        <v>0</v>
      </c>
      <c r="H20" s="45">
        <v>4</v>
      </c>
      <c r="I20" s="45">
        <v>0</v>
      </c>
      <c r="J20" s="45">
        <v>6</v>
      </c>
      <c r="K20" s="45">
        <v>0</v>
      </c>
      <c r="L20" s="45">
        <v>0</v>
      </c>
      <c r="M20" s="45">
        <v>0</v>
      </c>
      <c r="N20" s="45">
        <v>320000</v>
      </c>
    </row>
    <row r="21" spans="1:14" s="9" customFormat="1" ht="16.149999999999999" customHeight="1" x14ac:dyDescent="0.2">
      <c r="A21" s="12" t="s">
        <v>141</v>
      </c>
      <c r="B21" s="45">
        <v>0</v>
      </c>
      <c r="C21" s="45">
        <v>0</v>
      </c>
      <c r="D21" s="45">
        <v>0</v>
      </c>
      <c r="E21" s="45">
        <v>0</v>
      </c>
      <c r="F21" s="45">
        <v>0</v>
      </c>
      <c r="G21" s="45">
        <v>0</v>
      </c>
      <c r="H21" s="45">
        <v>5</v>
      </c>
      <c r="I21" s="45">
        <v>0</v>
      </c>
      <c r="J21" s="45">
        <v>18</v>
      </c>
      <c r="K21" s="45">
        <v>0</v>
      </c>
      <c r="L21" s="45">
        <v>0</v>
      </c>
      <c r="M21" s="45">
        <v>0</v>
      </c>
      <c r="N21" s="45">
        <v>360000</v>
      </c>
    </row>
    <row r="22" spans="1:14" s="9" customFormat="1" ht="16.149999999999999" customHeight="1" x14ac:dyDescent="0.2">
      <c r="A22" s="12" t="s">
        <v>101</v>
      </c>
      <c r="B22" s="45">
        <v>0</v>
      </c>
      <c r="C22" s="45">
        <v>0</v>
      </c>
      <c r="D22" s="45">
        <v>9</v>
      </c>
      <c r="E22" s="45">
        <v>0</v>
      </c>
      <c r="F22" s="45">
        <v>0</v>
      </c>
      <c r="G22" s="45">
        <v>0</v>
      </c>
      <c r="H22" s="45">
        <v>19</v>
      </c>
      <c r="I22" s="45">
        <v>0</v>
      </c>
      <c r="J22" s="45">
        <v>53</v>
      </c>
      <c r="K22" s="45">
        <v>0</v>
      </c>
      <c r="L22" s="45">
        <v>0</v>
      </c>
      <c r="M22" s="45">
        <v>0</v>
      </c>
      <c r="N22" s="45">
        <v>2860000</v>
      </c>
    </row>
    <row r="23" spans="1:14" s="9" customFormat="1" ht="16.149999999999999" customHeight="1" x14ac:dyDescent="0.2">
      <c r="A23" s="12" t="s">
        <v>102</v>
      </c>
      <c r="B23" s="45">
        <v>0</v>
      </c>
      <c r="C23" s="45">
        <v>0</v>
      </c>
      <c r="D23" s="45">
        <v>0</v>
      </c>
      <c r="E23" s="45">
        <v>0</v>
      </c>
      <c r="F23" s="45">
        <v>0</v>
      </c>
      <c r="G23" s="45">
        <v>0</v>
      </c>
      <c r="H23" s="45">
        <v>0</v>
      </c>
      <c r="I23" s="45">
        <v>3</v>
      </c>
      <c r="J23" s="45">
        <v>0</v>
      </c>
      <c r="K23" s="45">
        <v>7</v>
      </c>
      <c r="L23" s="45">
        <v>3</v>
      </c>
      <c r="M23" s="45">
        <v>4</v>
      </c>
      <c r="N23" s="45">
        <v>270000</v>
      </c>
    </row>
    <row r="24" spans="1:14" s="9" customFormat="1" ht="16.149999999999999" customHeight="1" x14ac:dyDescent="0.2">
      <c r="A24" s="12" t="s">
        <v>103</v>
      </c>
      <c r="B24" s="45">
        <v>23</v>
      </c>
      <c r="C24" s="45">
        <v>177</v>
      </c>
      <c r="D24" s="45">
        <v>0</v>
      </c>
      <c r="E24" s="45">
        <v>0</v>
      </c>
      <c r="F24" s="45">
        <v>0</v>
      </c>
      <c r="G24" s="45">
        <v>3</v>
      </c>
      <c r="H24" s="45">
        <v>9</v>
      </c>
      <c r="I24" s="45">
        <v>4</v>
      </c>
      <c r="J24" s="45">
        <v>32</v>
      </c>
      <c r="K24" s="45">
        <v>10</v>
      </c>
      <c r="L24" s="45">
        <v>5</v>
      </c>
      <c r="M24" s="45">
        <v>0</v>
      </c>
      <c r="N24" s="45">
        <v>760000</v>
      </c>
    </row>
    <row r="25" spans="1:14" s="9" customFormat="1" ht="16.149999999999999" customHeight="1" x14ac:dyDescent="0.2">
      <c r="A25" s="12" t="s">
        <v>104</v>
      </c>
      <c r="B25" s="45">
        <v>0</v>
      </c>
      <c r="C25" s="45">
        <v>0</v>
      </c>
      <c r="D25" s="45">
        <v>0</v>
      </c>
      <c r="E25" s="45">
        <v>0</v>
      </c>
      <c r="F25" s="45">
        <v>0</v>
      </c>
      <c r="G25" s="45">
        <v>0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>
        <v>0</v>
      </c>
      <c r="N25" s="45">
        <v>0</v>
      </c>
    </row>
    <row r="26" spans="1:14" s="9" customFormat="1" ht="16.149999999999999" customHeight="1" x14ac:dyDescent="0.2">
      <c r="A26" s="12" t="s">
        <v>118</v>
      </c>
      <c r="B26" s="45">
        <v>0</v>
      </c>
      <c r="C26" s="45">
        <v>0</v>
      </c>
      <c r="D26" s="45">
        <v>2</v>
      </c>
      <c r="E26" s="45">
        <v>0</v>
      </c>
      <c r="F26" s="45">
        <v>0</v>
      </c>
      <c r="G26" s="45">
        <v>0</v>
      </c>
      <c r="H26" s="45">
        <v>4</v>
      </c>
      <c r="I26" s="45">
        <v>0</v>
      </c>
      <c r="J26" s="45">
        <v>9</v>
      </c>
      <c r="K26" s="45">
        <v>0</v>
      </c>
      <c r="L26" s="45">
        <v>6</v>
      </c>
      <c r="M26" s="45">
        <v>0</v>
      </c>
      <c r="N26" s="45">
        <v>680000</v>
      </c>
    </row>
    <row r="27" spans="1:14" s="9" customFormat="1" ht="16.149999999999999" customHeight="1" x14ac:dyDescent="0.2">
      <c r="A27" s="12" t="s">
        <v>105</v>
      </c>
      <c r="B27" s="45">
        <v>0</v>
      </c>
      <c r="C27" s="45">
        <v>0</v>
      </c>
      <c r="D27" s="45">
        <v>0</v>
      </c>
      <c r="E27" s="45">
        <v>0</v>
      </c>
      <c r="F27" s="45">
        <v>0</v>
      </c>
      <c r="G27" s="45">
        <v>0</v>
      </c>
      <c r="H27" s="45">
        <v>6</v>
      </c>
      <c r="I27" s="45">
        <v>0</v>
      </c>
      <c r="J27" s="45">
        <v>12</v>
      </c>
      <c r="K27" s="45">
        <v>0</v>
      </c>
      <c r="L27" s="45">
        <v>574</v>
      </c>
      <c r="M27" s="45">
        <v>0</v>
      </c>
      <c r="N27" s="45">
        <v>4755000</v>
      </c>
    </row>
    <row r="28" spans="1:14" s="9" customFormat="1" ht="16.149999999999999" customHeight="1" x14ac:dyDescent="0.2">
      <c r="A28" s="12" t="s">
        <v>106</v>
      </c>
      <c r="B28" s="45">
        <v>0</v>
      </c>
      <c r="C28" s="45">
        <v>0</v>
      </c>
      <c r="D28" s="45">
        <v>4</v>
      </c>
      <c r="E28" s="45">
        <v>0</v>
      </c>
      <c r="F28" s="45">
        <v>0</v>
      </c>
      <c r="G28" s="45">
        <v>0</v>
      </c>
      <c r="H28" s="45">
        <v>18</v>
      </c>
      <c r="I28" s="45">
        <v>0</v>
      </c>
      <c r="J28" s="45">
        <v>30</v>
      </c>
      <c r="K28" s="45">
        <v>0</v>
      </c>
      <c r="L28" s="45">
        <v>0</v>
      </c>
      <c r="M28" s="45">
        <v>0</v>
      </c>
      <c r="N28" s="45">
        <v>1400000</v>
      </c>
    </row>
    <row r="29" spans="1:14" s="9" customFormat="1" ht="16.149999999999999" customHeight="1" x14ac:dyDescent="0.2">
      <c r="A29" s="12" t="s">
        <v>107</v>
      </c>
      <c r="B29" s="45">
        <v>0</v>
      </c>
      <c r="C29" s="45">
        <v>0</v>
      </c>
      <c r="D29" s="45">
        <v>0</v>
      </c>
      <c r="E29" s="45">
        <v>0</v>
      </c>
      <c r="F29" s="45">
        <v>0</v>
      </c>
      <c r="G29" s="45">
        <v>0</v>
      </c>
      <c r="H29" s="45">
        <v>0</v>
      </c>
      <c r="I29" s="45">
        <v>0</v>
      </c>
      <c r="J29" s="45">
        <v>0</v>
      </c>
      <c r="K29" s="45">
        <v>0</v>
      </c>
      <c r="L29" s="45">
        <v>0</v>
      </c>
      <c r="M29" s="45">
        <v>0</v>
      </c>
      <c r="N29" s="45">
        <v>0</v>
      </c>
    </row>
    <row r="30" spans="1:14" s="9" customFormat="1" ht="16.149999999999999" customHeight="1" x14ac:dyDescent="0.2">
      <c r="A30" s="13" t="s">
        <v>142</v>
      </c>
      <c r="B30" s="46">
        <v>0</v>
      </c>
      <c r="C30" s="46">
        <v>0</v>
      </c>
      <c r="D30" s="46">
        <v>0</v>
      </c>
      <c r="E30" s="46">
        <v>0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</row>
    <row r="31" spans="1:14" s="9" customFormat="1" ht="16.149999999999999" customHeight="1" x14ac:dyDescent="0.2">
      <c r="A31" s="14"/>
      <c r="B31" s="45"/>
      <c r="C31" s="45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</row>
    <row r="32" spans="1:14" s="4" customFormat="1" ht="16.149999999999999" customHeight="1" x14ac:dyDescent="0.2">
      <c r="A32" s="69" t="s">
        <v>201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33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B4:N4"/>
    <mergeCell ref="A33:N33"/>
    <mergeCell ref="B5:C5"/>
    <mergeCell ref="E6:E7"/>
    <mergeCell ref="F6:F7"/>
    <mergeCell ref="G6:G7"/>
    <mergeCell ref="H6:I6"/>
    <mergeCell ref="N5:N7"/>
    <mergeCell ref="J6:K6"/>
    <mergeCell ref="B6:B7"/>
    <mergeCell ref="C6:C7"/>
    <mergeCell ref="D6:D7"/>
    <mergeCell ref="D5:G5"/>
    <mergeCell ref="H5:K5"/>
    <mergeCell ref="L5:M6"/>
    <mergeCell ref="A32:N32"/>
    <mergeCell ref="A4:A7"/>
  </mergeCells>
  <phoneticPr fontId="3" type="noConversion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4"/>
  <sheetViews>
    <sheetView workbookViewId="0">
      <pane xSplit="1" ySplit="7" topLeftCell="C14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7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127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0" t="s">
        <v>55</v>
      </c>
      <c r="C5" s="62"/>
      <c r="D5" s="60" t="s">
        <v>128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132</v>
      </c>
      <c r="C6" s="58" t="s">
        <v>133</v>
      </c>
      <c r="D6" s="58" t="s">
        <v>134</v>
      </c>
      <c r="E6" s="58" t="s">
        <v>135</v>
      </c>
      <c r="F6" s="58" t="s">
        <v>136</v>
      </c>
      <c r="G6" s="58" t="s">
        <v>137</v>
      </c>
      <c r="H6" s="66" t="s">
        <v>138</v>
      </c>
      <c r="I6" s="66"/>
      <c r="J6" s="66" t="s">
        <v>139</v>
      </c>
      <c r="K6" s="66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50" t="s">
        <v>129</v>
      </c>
      <c r="I7" s="50" t="s">
        <v>3</v>
      </c>
      <c r="J7" s="50" t="s">
        <v>57</v>
      </c>
      <c r="K7" s="50" t="s">
        <v>3</v>
      </c>
      <c r="L7" s="50" t="s">
        <v>129</v>
      </c>
      <c r="M7" s="50" t="s">
        <v>3</v>
      </c>
      <c r="N7" s="57"/>
    </row>
    <row r="8" spans="1:14" s="9" customFormat="1" ht="16.149999999999999" customHeight="1" x14ac:dyDescent="0.2">
      <c r="A8" s="26" t="s">
        <v>52</v>
      </c>
      <c r="B8" s="24">
        <v>71</v>
      </c>
      <c r="C8" s="24">
        <v>2077</v>
      </c>
      <c r="D8" s="24">
        <v>94</v>
      </c>
      <c r="E8" s="24">
        <v>1</v>
      </c>
      <c r="F8" s="24">
        <v>17</v>
      </c>
      <c r="G8" s="24">
        <v>105</v>
      </c>
      <c r="H8" s="24">
        <v>432</v>
      </c>
      <c r="I8" s="24">
        <v>12</v>
      </c>
      <c r="J8" s="24">
        <v>1055</v>
      </c>
      <c r="K8" s="24">
        <v>29</v>
      </c>
      <c r="L8" s="24">
        <v>7267</v>
      </c>
      <c r="M8" s="24">
        <v>3</v>
      </c>
      <c r="N8" s="24">
        <v>115752466</v>
      </c>
    </row>
    <row r="9" spans="1:14" s="9" customFormat="1" ht="16.149999999999999" customHeight="1" x14ac:dyDescent="0.2">
      <c r="A9" s="23" t="s">
        <v>94</v>
      </c>
      <c r="B9" s="24">
        <v>11</v>
      </c>
      <c r="C9" s="24">
        <v>32</v>
      </c>
      <c r="D9" s="24">
        <v>19</v>
      </c>
      <c r="E9" s="24">
        <v>0</v>
      </c>
      <c r="F9" s="24">
        <v>2</v>
      </c>
      <c r="G9" s="24">
        <v>22</v>
      </c>
      <c r="H9" s="24">
        <v>42</v>
      </c>
      <c r="I9" s="24">
        <v>0</v>
      </c>
      <c r="J9" s="24">
        <v>114</v>
      </c>
      <c r="K9" s="24">
        <v>0</v>
      </c>
      <c r="L9" s="24">
        <v>13</v>
      </c>
      <c r="M9" s="24">
        <v>0</v>
      </c>
      <c r="N9" s="24">
        <v>5340000</v>
      </c>
    </row>
    <row r="10" spans="1:14" s="9" customFormat="1" ht="16.149999999999999" customHeight="1" x14ac:dyDescent="0.2">
      <c r="A10" s="23" t="s">
        <v>140</v>
      </c>
      <c r="B10" s="24">
        <v>3</v>
      </c>
      <c r="C10" s="24">
        <v>24</v>
      </c>
      <c r="D10" s="24">
        <v>12</v>
      </c>
      <c r="E10" s="24">
        <v>0</v>
      </c>
      <c r="F10" s="24">
        <v>0</v>
      </c>
      <c r="G10" s="24">
        <v>0</v>
      </c>
      <c r="H10" s="24">
        <v>47</v>
      </c>
      <c r="I10" s="24">
        <v>0</v>
      </c>
      <c r="J10" s="24">
        <v>102</v>
      </c>
      <c r="K10" s="24">
        <v>0</v>
      </c>
      <c r="L10" s="24">
        <v>1</v>
      </c>
      <c r="M10" s="24">
        <v>0</v>
      </c>
      <c r="N10" s="24">
        <v>4450000</v>
      </c>
    </row>
    <row r="11" spans="1:14" s="9" customFormat="1" ht="16.149999999999999" customHeight="1" x14ac:dyDescent="0.2">
      <c r="A11" s="23" t="s">
        <v>126</v>
      </c>
      <c r="B11" s="24">
        <v>0</v>
      </c>
      <c r="C11" s="24">
        <v>0</v>
      </c>
      <c r="D11" s="24">
        <v>6</v>
      </c>
      <c r="E11" s="24">
        <v>0</v>
      </c>
      <c r="F11" s="24">
        <v>2</v>
      </c>
      <c r="G11" s="24">
        <v>0</v>
      </c>
      <c r="H11" s="24">
        <v>17</v>
      </c>
      <c r="I11" s="24">
        <v>1</v>
      </c>
      <c r="J11" s="24">
        <v>62</v>
      </c>
      <c r="K11" s="24">
        <v>5</v>
      </c>
      <c r="L11" s="24">
        <v>0</v>
      </c>
      <c r="M11" s="24">
        <v>0</v>
      </c>
      <c r="N11" s="24">
        <v>2720000</v>
      </c>
    </row>
    <row r="12" spans="1:14" s="9" customFormat="1" ht="16.149999999999999" customHeight="1" x14ac:dyDescent="0.2">
      <c r="A12" s="23" t="s">
        <v>95</v>
      </c>
      <c r="B12" s="24">
        <v>17</v>
      </c>
      <c r="C12" s="24">
        <v>103</v>
      </c>
      <c r="D12" s="24">
        <v>9</v>
      </c>
      <c r="E12" s="24">
        <v>0</v>
      </c>
      <c r="F12" s="24">
        <v>2</v>
      </c>
      <c r="G12" s="24">
        <v>31</v>
      </c>
      <c r="H12" s="24">
        <v>27</v>
      </c>
      <c r="I12" s="24">
        <v>1</v>
      </c>
      <c r="J12" s="24">
        <v>77</v>
      </c>
      <c r="K12" s="24">
        <v>1</v>
      </c>
      <c r="L12" s="24">
        <v>1</v>
      </c>
      <c r="M12" s="24">
        <v>0</v>
      </c>
      <c r="N12" s="24">
        <v>4060466</v>
      </c>
    </row>
    <row r="13" spans="1:14" s="9" customFormat="1" ht="16.149999999999999" customHeight="1" x14ac:dyDescent="0.2">
      <c r="A13" s="23" t="s">
        <v>124</v>
      </c>
      <c r="B13" s="24">
        <v>32</v>
      </c>
      <c r="C13" s="24">
        <v>1047</v>
      </c>
      <c r="D13" s="24">
        <v>4</v>
      </c>
      <c r="E13" s="24">
        <v>1</v>
      </c>
      <c r="F13" s="24">
        <v>0</v>
      </c>
      <c r="G13" s="24">
        <v>0</v>
      </c>
      <c r="H13" s="24">
        <v>18</v>
      </c>
      <c r="I13" s="24">
        <v>0</v>
      </c>
      <c r="J13" s="24">
        <v>42</v>
      </c>
      <c r="K13" s="24">
        <v>0</v>
      </c>
      <c r="L13" s="24">
        <v>5141</v>
      </c>
      <c r="M13" s="24">
        <v>0</v>
      </c>
      <c r="N13" s="24">
        <v>27545000</v>
      </c>
    </row>
    <row r="14" spans="1:14" s="9" customFormat="1" ht="16.149999999999999" customHeight="1" x14ac:dyDescent="0.2">
      <c r="A14" s="23" t="s">
        <v>96</v>
      </c>
      <c r="B14" s="24">
        <v>0</v>
      </c>
      <c r="C14" s="24">
        <v>0</v>
      </c>
      <c r="D14" s="24">
        <v>10</v>
      </c>
      <c r="E14" s="24">
        <v>0</v>
      </c>
      <c r="F14" s="24">
        <v>0</v>
      </c>
      <c r="G14" s="24">
        <v>0</v>
      </c>
      <c r="H14" s="24">
        <v>52</v>
      </c>
      <c r="I14" s="24">
        <v>0</v>
      </c>
      <c r="J14" s="24">
        <v>116</v>
      </c>
      <c r="K14" s="24">
        <v>0</v>
      </c>
      <c r="L14" s="24">
        <v>1286</v>
      </c>
      <c r="M14" s="24">
        <v>0</v>
      </c>
      <c r="N14" s="24">
        <v>23570000</v>
      </c>
    </row>
    <row r="15" spans="1:14" s="9" customFormat="1" ht="16.149999999999999" customHeight="1" x14ac:dyDescent="0.2">
      <c r="A15" s="12" t="s">
        <v>97</v>
      </c>
      <c r="B15" s="42">
        <v>0</v>
      </c>
      <c r="C15" s="42">
        <v>0</v>
      </c>
      <c r="D15" s="42">
        <v>3</v>
      </c>
      <c r="E15" s="42">
        <v>0</v>
      </c>
      <c r="F15" s="42">
        <v>0</v>
      </c>
      <c r="G15" s="42">
        <v>0</v>
      </c>
      <c r="H15" s="42">
        <v>0</v>
      </c>
      <c r="I15" s="42">
        <v>1</v>
      </c>
      <c r="J15" s="42">
        <v>0</v>
      </c>
      <c r="K15" s="42">
        <v>0</v>
      </c>
      <c r="L15" s="42">
        <v>29</v>
      </c>
      <c r="M15" s="42">
        <v>0</v>
      </c>
      <c r="N15" s="42">
        <v>1280000</v>
      </c>
    </row>
    <row r="16" spans="1:14" s="9" customFormat="1" ht="16.149999999999999" customHeight="1" x14ac:dyDescent="0.2">
      <c r="A16" s="12" t="s">
        <v>98</v>
      </c>
      <c r="B16" s="42">
        <v>0</v>
      </c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5</v>
      </c>
      <c r="I16" s="42">
        <v>0</v>
      </c>
      <c r="J16" s="42">
        <v>8</v>
      </c>
      <c r="K16" s="42">
        <v>0</v>
      </c>
      <c r="L16" s="42">
        <v>0</v>
      </c>
      <c r="M16" s="42">
        <v>0</v>
      </c>
      <c r="N16" s="42">
        <v>160000</v>
      </c>
    </row>
    <row r="17" spans="1:14" s="9" customFormat="1" ht="16.149999999999999" customHeight="1" x14ac:dyDescent="0.2">
      <c r="A17" s="12" t="s">
        <v>99</v>
      </c>
      <c r="B17" s="42">
        <v>0</v>
      </c>
      <c r="C17" s="42">
        <v>0</v>
      </c>
      <c r="D17" s="42">
        <v>2</v>
      </c>
      <c r="E17" s="42">
        <v>0</v>
      </c>
      <c r="F17" s="42">
        <v>0</v>
      </c>
      <c r="G17" s="42">
        <v>0</v>
      </c>
      <c r="H17" s="42">
        <v>13</v>
      </c>
      <c r="I17" s="42">
        <v>0</v>
      </c>
      <c r="J17" s="42">
        <v>45</v>
      </c>
      <c r="K17" s="42">
        <v>0</v>
      </c>
      <c r="L17" s="42">
        <v>0</v>
      </c>
      <c r="M17" s="42">
        <v>0</v>
      </c>
      <c r="N17" s="42">
        <v>1300000</v>
      </c>
    </row>
    <row r="18" spans="1:14" s="9" customFormat="1" ht="16.149999999999999" customHeight="1" x14ac:dyDescent="0.2">
      <c r="A18" s="12" t="s">
        <v>100</v>
      </c>
      <c r="B18" s="42">
        <v>0</v>
      </c>
      <c r="C18" s="42">
        <v>0</v>
      </c>
      <c r="D18" s="42">
        <v>8</v>
      </c>
      <c r="E18" s="42">
        <v>0</v>
      </c>
      <c r="F18" s="42">
        <v>10</v>
      </c>
      <c r="G18" s="42">
        <v>10</v>
      </c>
      <c r="H18" s="42">
        <v>12</v>
      </c>
      <c r="I18" s="42">
        <v>0</v>
      </c>
      <c r="J18" s="42">
        <v>41</v>
      </c>
      <c r="K18" s="42">
        <v>0</v>
      </c>
      <c r="L18" s="42">
        <v>94</v>
      </c>
      <c r="M18" s="42">
        <v>0</v>
      </c>
      <c r="N18" s="42">
        <v>2970000</v>
      </c>
    </row>
    <row r="19" spans="1:14" s="9" customFormat="1" ht="16.149999999999999" customHeight="1" x14ac:dyDescent="0.2">
      <c r="A19" s="12" t="s">
        <v>120</v>
      </c>
      <c r="B19" s="42">
        <v>0</v>
      </c>
      <c r="C19" s="42">
        <v>0</v>
      </c>
      <c r="D19" s="42">
        <v>4</v>
      </c>
      <c r="E19" s="42">
        <v>0</v>
      </c>
      <c r="F19" s="42">
        <v>0</v>
      </c>
      <c r="G19" s="42">
        <v>0</v>
      </c>
      <c r="H19" s="42">
        <v>13</v>
      </c>
      <c r="I19" s="42">
        <v>0</v>
      </c>
      <c r="J19" s="42">
        <v>23</v>
      </c>
      <c r="K19" s="42">
        <v>0</v>
      </c>
      <c r="L19" s="42">
        <v>0</v>
      </c>
      <c r="M19" s="42">
        <v>0</v>
      </c>
      <c r="N19" s="42">
        <v>1260000</v>
      </c>
    </row>
    <row r="20" spans="1:14" s="9" customFormat="1" ht="16.149999999999999" customHeight="1" x14ac:dyDescent="0.2">
      <c r="A20" s="12" t="s">
        <v>114</v>
      </c>
      <c r="B20" s="42">
        <v>4</v>
      </c>
      <c r="C20" s="42">
        <v>30</v>
      </c>
      <c r="D20" s="42">
        <v>4</v>
      </c>
      <c r="E20" s="42">
        <v>0</v>
      </c>
      <c r="F20" s="42">
        <v>0</v>
      </c>
      <c r="G20" s="42">
        <v>0</v>
      </c>
      <c r="H20" s="42">
        <v>16</v>
      </c>
      <c r="I20" s="42">
        <v>0</v>
      </c>
      <c r="J20" s="42">
        <v>39</v>
      </c>
      <c r="K20" s="42">
        <v>0</v>
      </c>
      <c r="L20" s="42">
        <v>552</v>
      </c>
      <c r="M20" s="42">
        <v>0</v>
      </c>
      <c r="N20" s="42">
        <v>4340000</v>
      </c>
    </row>
    <row r="21" spans="1:14" s="9" customFormat="1" ht="16.149999999999999" customHeight="1" x14ac:dyDescent="0.2">
      <c r="A21" s="12" t="s">
        <v>141</v>
      </c>
      <c r="B21" s="42">
        <v>0</v>
      </c>
      <c r="C21" s="42">
        <v>0</v>
      </c>
      <c r="D21" s="42">
        <v>1</v>
      </c>
      <c r="E21" s="42">
        <v>0</v>
      </c>
      <c r="F21" s="42">
        <v>1</v>
      </c>
      <c r="G21" s="42">
        <v>0</v>
      </c>
      <c r="H21" s="42">
        <v>18</v>
      </c>
      <c r="I21" s="42">
        <v>2</v>
      </c>
      <c r="J21" s="42">
        <v>55</v>
      </c>
      <c r="K21" s="42">
        <v>3</v>
      </c>
      <c r="L21" s="42">
        <v>0</v>
      </c>
      <c r="M21" s="42">
        <v>0</v>
      </c>
      <c r="N21" s="42">
        <v>1460000</v>
      </c>
    </row>
    <row r="22" spans="1:14" s="9" customFormat="1" ht="16.149999999999999" customHeight="1" x14ac:dyDescent="0.2">
      <c r="A22" s="12" t="s">
        <v>101</v>
      </c>
      <c r="B22" s="42">
        <v>0</v>
      </c>
      <c r="C22" s="42">
        <v>0</v>
      </c>
      <c r="D22" s="42">
        <v>2</v>
      </c>
      <c r="E22" s="42">
        <v>0</v>
      </c>
      <c r="F22" s="42">
        <v>0</v>
      </c>
      <c r="G22" s="42">
        <v>0</v>
      </c>
      <c r="H22" s="42">
        <v>20</v>
      </c>
      <c r="I22" s="42">
        <v>1</v>
      </c>
      <c r="J22" s="42">
        <v>57</v>
      </c>
      <c r="K22" s="42">
        <v>5</v>
      </c>
      <c r="L22" s="42">
        <v>27</v>
      </c>
      <c r="M22" s="42">
        <v>0</v>
      </c>
      <c r="N22" s="42">
        <v>1775000</v>
      </c>
    </row>
    <row r="23" spans="1:14" s="9" customFormat="1" ht="16.149999999999999" customHeight="1" x14ac:dyDescent="0.2">
      <c r="A23" s="12" t="s">
        <v>102</v>
      </c>
      <c r="B23" s="42">
        <v>0</v>
      </c>
      <c r="C23" s="42">
        <v>0</v>
      </c>
      <c r="D23" s="42">
        <v>1</v>
      </c>
      <c r="E23" s="42">
        <v>0</v>
      </c>
      <c r="F23" s="42">
        <v>0</v>
      </c>
      <c r="G23" s="42">
        <v>0</v>
      </c>
      <c r="H23" s="42">
        <v>1</v>
      </c>
      <c r="I23" s="42">
        <v>0</v>
      </c>
      <c r="J23" s="42">
        <v>1</v>
      </c>
      <c r="K23" s="42">
        <v>0</v>
      </c>
      <c r="L23" s="42">
        <v>5</v>
      </c>
      <c r="M23" s="42">
        <v>3</v>
      </c>
      <c r="N23" s="42">
        <v>380000</v>
      </c>
    </row>
    <row r="24" spans="1:14" s="9" customFormat="1" ht="16.149999999999999" customHeight="1" x14ac:dyDescent="0.2">
      <c r="A24" s="12" t="s">
        <v>103</v>
      </c>
      <c r="B24" s="42">
        <v>4</v>
      </c>
      <c r="C24" s="42">
        <v>841</v>
      </c>
      <c r="D24" s="42">
        <v>6</v>
      </c>
      <c r="E24" s="42">
        <v>0</v>
      </c>
      <c r="F24" s="42">
        <v>0</v>
      </c>
      <c r="G24" s="42">
        <v>0</v>
      </c>
      <c r="H24" s="42">
        <v>80</v>
      </c>
      <c r="I24" s="42">
        <v>4</v>
      </c>
      <c r="J24" s="42">
        <v>145</v>
      </c>
      <c r="K24" s="42">
        <v>8</v>
      </c>
      <c r="L24" s="42">
        <v>0</v>
      </c>
      <c r="M24" s="42">
        <v>0</v>
      </c>
      <c r="N24" s="42">
        <v>29100000</v>
      </c>
    </row>
    <row r="25" spans="1:14" s="9" customFormat="1" ht="16.149999999999999" customHeight="1" x14ac:dyDescent="0.2">
      <c r="A25" s="12" t="s">
        <v>104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</row>
    <row r="26" spans="1:14" s="9" customFormat="1" ht="16.149999999999999" customHeight="1" x14ac:dyDescent="0.2">
      <c r="A26" s="12" t="s">
        <v>118</v>
      </c>
      <c r="B26" s="42">
        <v>0</v>
      </c>
      <c r="C26" s="42">
        <v>0</v>
      </c>
      <c r="D26" s="42">
        <v>2</v>
      </c>
      <c r="E26" s="42">
        <v>0</v>
      </c>
      <c r="F26" s="42">
        <v>0</v>
      </c>
      <c r="G26" s="42">
        <v>0</v>
      </c>
      <c r="H26" s="42">
        <v>9</v>
      </c>
      <c r="I26" s="42">
        <v>0</v>
      </c>
      <c r="J26" s="42">
        <v>24</v>
      </c>
      <c r="K26" s="42">
        <v>0</v>
      </c>
      <c r="L26" s="42">
        <v>41</v>
      </c>
      <c r="M26" s="42">
        <v>0</v>
      </c>
      <c r="N26" s="42">
        <v>1270000</v>
      </c>
    </row>
    <row r="27" spans="1:14" s="9" customFormat="1" ht="16.149999999999999" customHeight="1" x14ac:dyDescent="0.2">
      <c r="A27" s="12" t="s">
        <v>105</v>
      </c>
      <c r="B27" s="42">
        <v>0</v>
      </c>
      <c r="C27" s="42">
        <v>0</v>
      </c>
      <c r="D27" s="42">
        <v>1</v>
      </c>
      <c r="E27" s="42">
        <v>0</v>
      </c>
      <c r="F27" s="42">
        <v>0</v>
      </c>
      <c r="G27" s="42">
        <v>0</v>
      </c>
      <c r="H27" s="42">
        <v>8</v>
      </c>
      <c r="I27" s="42">
        <v>2</v>
      </c>
      <c r="J27" s="42">
        <v>25</v>
      </c>
      <c r="K27" s="42">
        <v>7</v>
      </c>
      <c r="L27" s="42">
        <v>0</v>
      </c>
      <c r="M27" s="42">
        <v>0</v>
      </c>
      <c r="N27" s="42">
        <v>849000</v>
      </c>
    </row>
    <row r="28" spans="1:14" s="9" customFormat="1" ht="16.149999999999999" customHeight="1" x14ac:dyDescent="0.2">
      <c r="A28" s="12" t="s">
        <v>106</v>
      </c>
      <c r="B28" s="42">
        <v>0</v>
      </c>
      <c r="C28" s="42">
        <v>0</v>
      </c>
      <c r="D28" s="42">
        <v>0</v>
      </c>
      <c r="E28" s="42">
        <v>0</v>
      </c>
      <c r="F28" s="42">
        <v>0</v>
      </c>
      <c r="G28" s="42">
        <v>42</v>
      </c>
      <c r="H28" s="42">
        <v>32</v>
      </c>
      <c r="I28" s="42">
        <v>0</v>
      </c>
      <c r="J28" s="42">
        <v>77</v>
      </c>
      <c r="K28" s="42">
        <v>0</v>
      </c>
      <c r="L28" s="42">
        <v>30</v>
      </c>
      <c r="M28" s="42">
        <v>0</v>
      </c>
      <c r="N28" s="42">
        <v>1660000</v>
      </c>
    </row>
    <row r="29" spans="1:14" s="9" customFormat="1" ht="16.149999999999999" customHeight="1" x14ac:dyDescent="0.2">
      <c r="A29" s="12" t="s">
        <v>107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2</v>
      </c>
      <c r="I29" s="42">
        <v>0</v>
      </c>
      <c r="J29" s="42">
        <v>2</v>
      </c>
      <c r="K29" s="42">
        <v>0</v>
      </c>
      <c r="L29" s="42">
        <v>6</v>
      </c>
      <c r="M29" s="42">
        <v>0</v>
      </c>
      <c r="N29" s="42">
        <v>75000</v>
      </c>
    </row>
    <row r="30" spans="1:14" s="9" customFormat="1" ht="16.149999999999999" customHeight="1" x14ac:dyDescent="0.2">
      <c r="A30" s="13" t="s">
        <v>142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41</v>
      </c>
      <c r="M30" s="43">
        <v>0</v>
      </c>
      <c r="N30" s="43">
        <v>188000</v>
      </c>
    </row>
    <row r="31" spans="1:14" s="9" customFormat="1" ht="16.149999999999999" customHeight="1" x14ac:dyDescent="0.2">
      <c r="A31" s="14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s="4" customFormat="1" ht="16.149999999999999" customHeight="1" x14ac:dyDescent="0.2">
      <c r="A32" s="69" t="s">
        <v>143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59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G6:G7"/>
    <mergeCell ref="H6:I6"/>
    <mergeCell ref="A33:N33"/>
    <mergeCell ref="A32:N32"/>
    <mergeCell ref="A4:A7"/>
    <mergeCell ref="B4:N4"/>
    <mergeCell ref="B5:C5"/>
    <mergeCell ref="D5:G5"/>
    <mergeCell ref="H5:K5"/>
    <mergeCell ref="L5:M6"/>
    <mergeCell ref="N5:N7"/>
    <mergeCell ref="B6:B7"/>
    <mergeCell ref="C6:C7"/>
    <mergeCell ref="D6:D7"/>
    <mergeCell ref="J6:K6"/>
    <mergeCell ref="E6:E7"/>
    <mergeCell ref="F6:F7"/>
  </mergeCells>
  <phoneticPr fontId="3" type="noConversion"/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4"/>
  <sheetViews>
    <sheetView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7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125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0" t="s">
        <v>55</v>
      </c>
      <c r="C5" s="62"/>
      <c r="D5" s="60" t="s">
        <v>128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132</v>
      </c>
      <c r="C6" s="58" t="s">
        <v>133</v>
      </c>
      <c r="D6" s="58" t="s">
        <v>134</v>
      </c>
      <c r="E6" s="58" t="s">
        <v>135</v>
      </c>
      <c r="F6" s="58" t="s">
        <v>136</v>
      </c>
      <c r="G6" s="58" t="s">
        <v>137</v>
      </c>
      <c r="H6" s="66" t="s">
        <v>138</v>
      </c>
      <c r="I6" s="66"/>
      <c r="J6" s="66" t="s">
        <v>139</v>
      </c>
      <c r="K6" s="66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50" t="s">
        <v>129</v>
      </c>
      <c r="I7" s="50" t="s">
        <v>3</v>
      </c>
      <c r="J7" s="50" t="s">
        <v>57</v>
      </c>
      <c r="K7" s="50" t="s">
        <v>3</v>
      </c>
      <c r="L7" s="50" t="s">
        <v>129</v>
      </c>
      <c r="M7" s="50" t="s">
        <v>3</v>
      </c>
      <c r="N7" s="57"/>
    </row>
    <row r="8" spans="1:14" s="9" customFormat="1" ht="16.149999999999999" customHeight="1" x14ac:dyDescent="0.2">
      <c r="A8" s="26" t="s">
        <v>52</v>
      </c>
      <c r="B8" s="24">
        <v>187</v>
      </c>
      <c r="C8" s="24">
        <v>3566</v>
      </c>
      <c r="D8" s="24">
        <v>85</v>
      </c>
      <c r="E8" s="24">
        <v>2</v>
      </c>
      <c r="F8" s="24">
        <v>13</v>
      </c>
      <c r="G8" s="24">
        <v>188</v>
      </c>
      <c r="H8" s="24">
        <v>340</v>
      </c>
      <c r="I8" s="24">
        <v>24</v>
      </c>
      <c r="J8" s="24">
        <v>876</v>
      </c>
      <c r="K8" s="24">
        <v>78</v>
      </c>
      <c r="L8" s="24">
        <v>2725</v>
      </c>
      <c r="M8" s="24">
        <v>11</v>
      </c>
      <c r="N8" s="24">
        <v>61704610</v>
      </c>
    </row>
    <row r="9" spans="1:14" s="9" customFormat="1" ht="16.149999999999999" customHeight="1" x14ac:dyDescent="0.2">
      <c r="A9" s="23" t="s">
        <v>94</v>
      </c>
      <c r="B9" s="24">
        <v>28</v>
      </c>
      <c r="C9" s="24">
        <v>296</v>
      </c>
      <c r="D9" s="24">
        <v>10</v>
      </c>
      <c r="E9" s="24">
        <v>1</v>
      </c>
      <c r="F9" s="24">
        <v>4</v>
      </c>
      <c r="G9" s="24">
        <v>9</v>
      </c>
      <c r="H9" s="24">
        <v>50</v>
      </c>
      <c r="I9" s="24">
        <v>1</v>
      </c>
      <c r="J9" s="24">
        <v>125</v>
      </c>
      <c r="K9" s="24">
        <v>3</v>
      </c>
      <c r="L9" s="24">
        <v>249</v>
      </c>
      <c r="M9" s="24">
        <v>0</v>
      </c>
      <c r="N9" s="24">
        <v>8170000</v>
      </c>
    </row>
    <row r="10" spans="1:14" s="9" customFormat="1" ht="16.149999999999999" customHeight="1" x14ac:dyDescent="0.2">
      <c r="A10" s="23" t="s">
        <v>140</v>
      </c>
      <c r="B10" s="24">
        <v>7</v>
      </c>
      <c r="C10" s="24">
        <v>104</v>
      </c>
      <c r="D10" s="24">
        <v>15</v>
      </c>
      <c r="E10" s="24">
        <v>0</v>
      </c>
      <c r="F10" s="24">
        <v>1</v>
      </c>
      <c r="G10" s="24">
        <v>0</v>
      </c>
      <c r="H10" s="24">
        <v>47</v>
      </c>
      <c r="I10" s="24">
        <v>0</v>
      </c>
      <c r="J10" s="24">
        <v>131</v>
      </c>
      <c r="K10" s="24">
        <v>0</v>
      </c>
      <c r="L10" s="24">
        <v>108</v>
      </c>
      <c r="M10" s="24">
        <v>0</v>
      </c>
      <c r="N10" s="24">
        <v>7140000</v>
      </c>
    </row>
    <row r="11" spans="1:14" s="9" customFormat="1" ht="16.149999999999999" customHeight="1" x14ac:dyDescent="0.2">
      <c r="A11" s="23" t="s">
        <v>126</v>
      </c>
      <c r="B11" s="24">
        <v>0</v>
      </c>
      <c r="C11" s="24">
        <v>0</v>
      </c>
      <c r="D11" s="24">
        <v>6</v>
      </c>
      <c r="E11" s="24">
        <v>0</v>
      </c>
      <c r="F11" s="24">
        <v>0</v>
      </c>
      <c r="G11" s="24">
        <v>0</v>
      </c>
      <c r="H11" s="24">
        <v>21</v>
      </c>
      <c r="I11" s="24">
        <v>4</v>
      </c>
      <c r="J11" s="24">
        <v>57</v>
      </c>
      <c r="K11" s="24">
        <v>11</v>
      </c>
      <c r="L11" s="24">
        <v>0</v>
      </c>
      <c r="M11" s="24">
        <v>0</v>
      </c>
      <c r="N11" s="24">
        <v>2560000</v>
      </c>
    </row>
    <row r="12" spans="1:14" s="9" customFormat="1" ht="16.149999999999999" customHeight="1" x14ac:dyDescent="0.2">
      <c r="A12" s="23" t="s">
        <v>95</v>
      </c>
      <c r="B12" s="24">
        <v>27</v>
      </c>
      <c r="C12" s="24">
        <v>135</v>
      </c>
      <c r="D12" s="24">
        <v>16</v>
      </c>
      <c r="E12" s="24">
        <v>0</v>
      </c>
      <c r="F12" s="24">
        <v>3</v>
      </c>
      <c r="G12" s="24">
        <v>179</v>
      </c>
      <c r="H12" s="24">
        <v>48</v>
      </c>
      <c r="I12" s="24">
        <v>1</v>
      </c>
      <c r="J12" s="24">
        <v>124</v>
      </c>
      <c r="K12" s="24">
        <v>2</v>
      </c>
      <c r="L12" s="24">
        <v>1</v>
      </c>
      <c r="M12" s="24">
        <v>0</v>
      </c>
      <c r="N12" s="24">
        <v>7625150</v>
      </c>
    </row>
    <row r="13" spans="1:14" s="9" customFormat="1" ht="16.149999999999999" customHeight="1" x14ac:dyDescent="0.2">
      <c r="A13" s="23" t="s">
        <v>124</v>
      </c>
      <c r="B13" s="24">
        <v>8</v>
      </c>
      <c r="C13" s="24">
        <v>39</v>
      </c>
      <c r="D13" s="24">
        <v>6</v>
      </c>
      <c r="E13" s="24">
        <v>0</v>
      </c>
      <c r="F13" s="24">
        <v>2</v>
      </c>
      <c r="G13" s="24">
        <v>0</v>
      </c>
      <c r="H13" s="24">
        <v>16</v>
      </c>
      <c r="I13" s="24">
        <v>0</v>
      </c>
      <c r="J13" s="24">
        <v>40</v>
      </c>
      <c r="K13" s="24">
        <v>0</v>
      </c>
      <c r="L13" s="24">
        <v>184</v>
      </c>
      <c r="M13" s="24">
        <v>0</v>
      </c>
      <c r="N13" s="24">
        <v>3120000</v>
      </c>
    </row>
    <row r="14" spans="1:14" s="9" customFormat="1" ht="16.149999999999999" customHeight="1" x14ac:dyDescent="0.2">
      <c r="A14" s="23" t="s">
        <v>96</v>
      </c>
      <c r="B14" s="24">
        <v>42</v>
      </c>
      <c r="C14" s="24">
        <v>1049</v>
      </c>
      <c r="D14" s="24">
        <v>6</v>
      </c>
      <c r="E14" s="24">
        <v>0</v>
      </c>
      <c r="F14" s="24">
        <v>0</v>
      </c>
      <c r="G14" s="24">
        <v>0</v>
      </c>
      <c r="H14" s="24">
        <v>37</v>
      </c>
      <c r="I14" s="24">
        <v>1</v>
      </c>
      <c r="J14" s="24">
        <v>79</v>
      </c>
      <c r="K14" s="24">
        <v>3</v>
      </c>
      <c r="L14" s="24">
        <v>27</v>
      </c>
      <c r="M14" s="24">
        <v>1</v>
      </c>
      <c r="N14" s="24">
        <v>3250000</v>
      </c>
    </row>
    <row r="15" spans="1:14" s="9" customFormat="1" ht="16.149999999999999" customHeight="1" x14ac:dyDescent="0.2">
      <c r="A15" s="12" t="s">
        <v>97</v>
      </c>
      <c r="B15" s="42">
        <v>0</v>
      </c>
      <c r="C15" s="42">
        <v>0</v>
      </c>
      <c r="D15" s="42">
        <v>2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23</v>
      </c>
      <c r="M15" s="42">
        <v>1</v>
      </c>
      <c r="N15" s="42">
        <v>1920000</v>
      </c>
    </row>
    <row r="16" spans="1:14" s="9" customFormat="1" ht="16.149999999999999" customHeight="1" x14ac:dyDescent="0.2">
      <c r="A16" s="12" t="s">
        <v>98</v>
      </c>
      <c r="B16" s="42">
        <v>0</v>
      </c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1</v>
      </c>
      <c r="M16" s="42">
        <v>1</v>
      </c>
      <c r="N16" s="42">
        <v>50000</v>
      </c>
    </row>
    <row r="17" spans="1:14" s="9" customFormat="1" ht="16.149999999999999" customHeight="1" x14ac:dyDescent="0.2">
      <c r="A17" s="12" t="s">
        <v>99</v>
      </c>
      <c r="B17" s="42">
        <v>0</v>
      </c>
      <c r="C17" s="42">
        <v>0</v>
      </c>
      <c r="D17" s="42">
        <v>3</v>
      </c>
      <c r="E17" s="42">
        <v>0</v>
      </c>
      <c r="F17" s="42">
        <v>0</v>
      </c>
      <c r="G17" s="42">
        <v>0</v>
      </c>
      <c r="H17" s="42">
        <v>14</v>
      </c>
      <c r="I17" s="42">
        <v>1</v>
      </c>
      <c r="J17" s="42">
        <v>30</v>
      </c>
      <c r="K17" s="42">
        <v>4</v>
      </c>
      <c r="L17" s="42">
        <v>0</v>
      </c>
      <c r="M17" s="42">
        <v>0</v>
      </c>
      <c r="N17" s="42">
        <v>1280000</v>
      </c>
    </row>
    <row r="18" spans="1:14" s="9" customFormat="1" ht="16.149999999999999" customHeight="1" x14ac:dyDescent="0.2">
      <c r="A18" s="12" t="s">
        <v>100</v>
      </c>
      <c r="B18" s="42">
        <v>0</v>
      </c>
      <c r="C18" s="42">
        <v>0</v>
      </c>
      <c r="D18" s="42">
        <v>4</v>
      </c>
      <c r="E18" s="42">
        <v>0</v>
      </c>
      <c r="F18" s="42">
        <v>3</v>
      </c>
      <c r="G18" s="42">
        <v>0</v>
      </c>
      <c r="H18" s="42">
        <v>17</v>
      </c>
      <c r="I18" s="42">
        <v>0</v>
      </c>
      <c r="J18" s="42">
        <v>51</v>
      </c>
      <c r="K18" s="42">
        <v>0</v>
      </c>
      <c r="L18" s="42">
        <v>34</v>
      </c>
      <c r="M18" s="42">
        <v>0</v>
      </c>
      <c r="N18" s="42">
        <v>2375000</v>
      </c>
    </row>
    <row r="19" spans="1:14" s="9" customFormat="1" ht="16.149999999999999" customHeight="1" x14ac:dyDescent="0.2">
      <c r="A19" s="12" t="s">
        <v>120</v>
      </c>
      <c r="B19" s="42">
        <v>20</v>
      </c>
      <c r="C19" s="42">
        <v>277</v>
      </c>
      <c r="D19" s="42">
        <v>2</v>
      </c>
      <c r="E19" s="42">
        <v>0</v>
      </c>
      <c r="F19" s="42">
        <v>0</v>
      </c>
      <c r="G19" s="42">
        <v>0</v>
      </c>
      <c r="H19" s="42">
        <v>22</v>
      </c>
      <c r="I19" s="42">
        <v>3</v>
      </c>
      <c r="J19" s="42">
        <v>76</v>
      </c>
      <c r="K19" s="42">
        <v>7</v>
      </c>
      <c r="L19" s="42">
        <v>63</v>
      </c>
      <c r="M19" s="42">
        <v>3</v>
      </c>
      <c r="N19" s="42">
        <v>2760000</v>
      </c>
    </row>
    <row r="20" spans="1:14" s="9" customFormat="1" ht="16.149999999999999" customHeight="1" x14ac:dyDescent="0.2">
      <c r="A20" s="12" t="s">
        <v>114</v>
      </c>
      <c r="B20" s="42">
        <v>11</v>
      </c>
      <c r="C20" s="42">
        <v>159</v>
      </c>
      <c r="D20" s="42">
        <v>2</v>
      </c>
      <c r="E20" s="42">
        <v>0</v>
      </c>
      <c r="F20" s="42">
        <v>0</v>
      </c>
      <c r="G20" s="42">
        <v>0</v>
      </c>
      <c r="H20" s="42">
        <v>6</v>
      </c>
      <c r="I20" s="42">
        <v>0</v>
      </c>
      <c r="J20" s="42">
        <v>11</v>
      </c>
      <c r="K20" s="42">
        <v>0</v>
      </c>
      <c r="L20" s="42">
        <v>470</v>
      </c>
      <c r="M20" s="42">
        <v>0</v>
      </c>
      <c r="N20" s="42">
        <v>2970000</v>
      </c>
    </row>
    <row r="21" spans="1:14" s="9" customFormat="1" ht="16.149999999999999" customHeight="1" x14ac:dyDescent="0.2">
      <c r="A21" s="12" t="s">
        <v>141</v>
      </c>
      <c r="B21" s="42">
        <v>0</v>
      </c>
      <c r="C21" s="42">
        <v>0</v>
      </c>
      <c r="D21" s="42">
        <v>1</v>
      </c>
      <c r="E21" s="42">
        <v>0</v>
      </c>
      <c r="F21" s="42">
        <v>0</v>
      </c>
      <c r="G21" s="42">
        <v>0</v>
      </c>
      <c r="H21" s="42">
        <v>20</v>
      </c>
      <c r="I21" s="42">
        <v>0</v>
      </c>
      <c r="J21" s="42">
        <v>48</v>
      </c>
      <c r="K21" s="42">
        <v>0</v>
      </c>
      <c r="L21" s="42">
        <v>0</v>
      </c>
      <c r="M21" s="42">
        <v>0</v>
      </c>
      <c r="N21" s="42">
        <v>1160000</v>
      </c>
    </row>
    <row r="22" spans="1:14" s="9" customFormat="1" ht="16.149999999999999" customHeight="1" x14ac:dyDescent="0.2">
      <c r="A22" s="12" t="s">
        <v>101</v>
      </c>
      <c r="B22" s="42">
        <v>0</v>
      </c>
      <c r="C22" s="42">
        <v>0</v>
      </c>
      <c r="D22" s="42">
        <v>1</v>
      </c>
      <c r="E22" s="42">
        <v>0</v>
      </c>
      <c r="F22" s="42">
        <v>0</v>
      </c>
      <c r="G22" s="42">
        <v>0</v>
      </c>
      <c r="H22" s="42">
        <v>14</v>
      </c>
      <c r="I22" s="42">
        <v>1</v>
      </c>
      <c r="J22" s="42">
        <v>48</v>
      </c>
      <c r="K22" s="42">
        <v>5</v>
      </c>
      <c r="L22" s="42">
        <v>1538</v>
      </c>
      <c r="M22" s="42">
        <v>0</v>
      </c>
      <c r="N22" s="42">
        <v>9400000</v>
      </c>
    </row>
    <row r="23" spans="1:14" s="9" customFormat="1" ht="16.149999999999999" customHeight="1" x14ac:dyDescent="0.2">
      <c r="A23" s="12" t="s">
        <v>102</v>
      </c>
      <c r="B23" s="42">
        <v>0</v>
      </c>
      <c r="C23" s="42">
        <v>0</v>
      </c>
      <c r="D23" s="42">
        <v>0</v>
      </c>
      <c r="E23" s="42">
        <v>0</v>
      </c>
      <c r="F23" s="42">
        <v>0</v>
      </c>
      <c r="G23" s="42">
        <v>0</v>
      </c>
      <c r="H23" s="42">
        <v>3</v>
      </c>
      <c r="I23" s="42">
        <v>5</v>
      </c>
      <c r="J23" s="42">
        <v>8</v>
      </c>
      <c r="K23" s="42">
        <v>13</v>
      </c>
      <c r="L23" s="42">
        <v>12</v>
      </c>
      <c r="M23" s="42">
        <v>5</v>
      </c>
      <c r="N23" s="42">
        <v>635000</v>
      </c>
    </row>
    <row r="24" spans="1:14" s="9" customFormat="1" ht="16.149999999999999" customHeight="1" x14ac:dyDescent="0.2">
      <c r="A24" s="12" t="s">
        <v>103</v>
      </c>
      <c r="B24" s="42">
        <v>43</v>
      </c>
      <c r="C24" s="42">
        <v>1503</v>
      </c>
      <c r="D24" s="42">
        <v>3</v>
      </c>
      <c r="E24" s="42">
        <v>0</v>
      </c>
      <c r="F24" s="42">
        <v>0</v>
      </c>
      <c r="G24" s="42">
        <v>0</v>
      </c>
      <c r="H24" s="42">
        <v>5</v>
      </c>
      <c r="I24" s="42">
        <v>7</v>
      </c>
      <c r="J24" s="42">
        <v>10</v>
      </c>
      <c r="K24" s="42">
        <v>30</v>
      </c>
      <c r="L24" s="42">
        <v>0</v>
      </c>
      <c r="M24" s="42">
        <v>0</v>
      </c>
      <c r="N24" s="42">
        <v>1320000</v>
      </c>
    </row>
    <row r="25" spans="1:14" s="9" customFormat="1" ht="16.149999999999999" customHeight="1" x14ac:dyDescent="0.2">
      <c r="A25" s="12" t="s">
        <v>104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</row>
    <row r="26" spans="1:14" s="9" customFormat="1" ht="16.149999999999999" customHeight="1" x14ac:dyDescent="0.2">
      <c r="A26" s="12" t="s">
        <v>118</v>
      </c>
      <c r="B26" s="42">
        <v>1</v>
      </c>
      <c r="C26" s="42">
        <v>4</v>
      </c>
      <c r="D26" s="42">
        <v>5</v>
      </c>
      <c r="E26" s="42">
        <v>1</v>
      </c>
      <c r="F26" s="42">
        <v>0</v>
      </c>
      <c r="G26" s="42">
        <v>0</v>
      </c>
      <c r="H26" s="42">
        <v>6</v>
      </c>
      <c r="I26" s="42">
        <v>0</v>
      </c>
      <c r="J26" s="42">
        <v>12</v>
      </c>
      <c r="K26" s="42">
        <v>0</v>
      </c>
      <c r="L26" s="42">
        <v>13</v>
      </c>
      <c r="M26" s="42">
        <v>0</v>
      </c>
      <c r="N26" s="42">
        <v>4839460</v>
      </c>
    </row>
    <row r="27" spans="1:14" s="9" customFormat="1" ht="16.149999999999999" customHeight="1" x14ac:dyDescent="0.2">
      <c r="A27" s="12" t="s">
        <v>105</v>
      </c>
      <c r="B27" s="42">
        <v>0</v>
      </c>
      <c r="C27" s="42">
        <v>0</v>
      </c>
      <c r="D27" s="42">
        <v>0</v>
      </c>
      <c r="E27" s="42">
        <v>0</v>
      </c>
      <c r="F27" s="42">
        <v>0</v>
      </c>
      <c r="G27" s="42">
        <v>0</v>
      </c>
      <c r="H27" s="42">
        <v>6</v>
      </c>
      <c r="I27" s="42">
        <v>0</v>
      </c>
      <c r="J27" s="42">
        <v>15</v>
      </c>
      <c r="K27" s="42">
        <v>0</v>
      </c>
      <c r="L27" s="42">
        <v>1</v>
      </c>
      <c r="M27" s="42">
        <v>0</v>
      </c>
      <c r="N27" s="42">
        <v>300000</v>
      </c>
    </row>
    <row r="28" spans="1:14" s="9" customFormat="1" ht="16.149999999999999" customHeight="1" x14ac:dyDescent="0.2">
      <c r="A28" s="12" t="s">
        <v>106</v>
      </c>
      <c r="B28" s="42">
        <v>0</v>
      </c>
      <c r="C28" s="42">
        <v>0</v>
      </c>
      <c r="D28" s="42">
        <v>3</v>
      </c>
      <c r="E28" s="42">
        <v>0</v>
      </c>
      <c r="F28" s="42">
        <v>0</v>
      </c>
      <c r="G28" s="42">
        <v>0</v>
      </c>
      <c r="H28" s="42">
        <v>8</v>
      </c>
      <c r="I28" s="42">
        <v>0</v>
      </c>
      <c r="J28" s="42">
        <v>11</v>
      </c>
      <c r="K28" s="42">
        <v>0</v>
      </c>
      <c r="L28" s="42">
        <v>0</v>
      </c>
      <c r="M28" s="42">
        <v>0</v>
      </c>
      <c r="N28" s="42">
        <v>820000</v>
      </c>
    </row>
    <row r="29" spans="1:14" s="9" customFormat="1" ht="16.149999999999999" customHeight="1" x14ac:dyDescent="0.2">
      <c r="A29" s="12" t="s">
        <v>107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</row>
    <row r="30" spans="1:14" s="9" customFormat="1" ht="16.149999999999999" customHeight="1" x14ac:dyDescent="0.2">
      <c r="A30" s="13" t="s">
        <v>142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1</v>
      </c>
      <c r="M30" s="43">
        <v>0</v>
      </c>
      <c r="N30" s="43">
        <v>10000</v>
      </c>
    </row>
    <row r="31" spans="1:14" s="9" customFormat="1" ht="16.149999999999999" customHeight="1" x14ac:dyDescent="0.2">
      <c r="A31" s="14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s="4" customFormat="1" ht="16.149999999999999" customHeight="1" x14ac:dyDescent="0.2">
      <c r="A32" s="69" t="s">
        <v>143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59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F6:F7"/>
    <mergeCell ref="B5:C5"/>
    <mergeCell ref="A33:N33"/>
    <mergeCell ref="D5:G5"/>
    <mergeCell ref="H5:K5"/>
    <mergeCell ref="L5:M6"/>
    <mergeCell ref="N5:N7"/>
    <mergeCell ref="H6:I6"/>
    <mergeCell ref="J6:K6"/>
    <mergeCell ref="B6:B7"/>
    <mergeCell ref="C6:C7"/>
    <mergeCell ref="D6:D7"/>
    <mergeCell ref="G6:G7"/>
    <mergeCell ref="A32:N32"/>
    <mergeCell ref="A4:A7"/>
    <mergeCell ref="B4:N4"/>
    <mergeCell ref="E6:E7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34"/>
  <sheetViews>
    <sheetView workbookViewId="0">
      <pane xSplit="1" ySplit="7" topLeftCell="C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7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123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0" t="s">
        <v>55</v>
      </c>
      <c r="C5" s="62"/>
      <c r="D5" s="60" t="s">
        <v>128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132</v>
      </c>
      <c r="C6" s="58" t="s">
        <v>133</v>
      </c>
      <c r="D6" s="58" t="s">
        <v>134</v>
      </c>
      <c r="E6" s="58" t="s">
        <v>135</v>
      </c>
      <c r="F6" s="58" t="s">
        <v>136</v>
      </c>
      <c r="G6" s="58" t="s">
        <v>137</v>
      </c>
      <c r="H6" s="66" t="s">
        <v>138</v>
      </c>
      <c r="I6" s="66"/>
      <c r="J6" s="66" t="s">
        <v>139</v>
      </c>
      <c r="K6" s="66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50" t="s">
        <v>129</v>
      </c>
      <c r="I7" s="50" t="s">
        <v>3</v>
      </c>
      <c r="J7" s="50" t="s">
        <v>57</v>
      </c>
      <c r="K7" s="50" t="s">
        <v>3</v>
      </c>
      <c r="L7" s="50" t="s">
        <v>129</v>
      </c>
      <c r="M7" s="50" t="s">
        <v>3</v>
      </c>
      <c r="N7" s="57"/>
    </row>
    <row r="8" spans="1:14" s="9" customFormat="1" ht="16.149999999999999" customHeight="1" x14ac:dyDescent="0.2">
      <c r="A8" s="26" t="s">
        <v>52</v>
      </c>
      <c r="B8" s="24">
        <v>155</v>
      </c>
      <c r="C8" s="24">
        <v>2245</v>
      </c>
      <c r="D8" s="24">
        <v>213</v>
      </c>
      <c r="E8" s="24">
        <v>0</v>
      </c>
      <c r="F8" s="24">
        <v>17</v>
      </c>
      <c r="G8" s="24">
        <v>168</v>
      </c>
      <c r="H8" s="24">
        <v>1504</v>
      </c>
      <c r="I8" s="24">
        <v>66</v>
      </c>
      <c r="J8" s="24">
        <v>3597</v>
      </c>
      <c r="K8" s="24">
        <v>170</v>
      </c>
      <c r="L8" s="24">
        <v>4023</v>
      </c>
      <c r="M8" s="24">
        <v>17</v>
      </c>
      <c r="N8" s="24">
        <v>143700075</v>
      </c>
    </row>
    <row r="9" spans="1:14" s="9" customFormat="1" ht="16.149999999999999" customHeight="1" x14ac:dyDescent="0.2">
      <c r="A9" s="23" t="s">
        <v>94</v>
      </c>
      <c r="B9" s="24">
        <v>0</v>
      </c>
      <c r="C9" s="24">
        <v>0</v>
      </c>
      <c r="D9" s="24">
        <v>23</v>
      </c>
      <c r="E9" s="24">
        <v>0</v>
      </c>
      <c r="F9" s="24">
        <v>2</v>
      </c>
      <c r="G9" s="24">
        <v>0</v>
      </c>
      <c r="H9" s="24">
        <v>87</v>
      </c>
      <c r="I9" s="24">
        <v>4</v>
      </c>
      <c r="J9" s="24">
        <v>234</v>
      </c>
      <c r="K9" s="24">
        <v>9</v>
      </c>
      <c r="L9" s="24">
        <v>53</v>
      </c>
      <c r="M9" s="24">
        <v>1</v>
      </c>
      <c r="N9" s="24">
        <v>10060000</v>
      </c>
    </row>
    <row r="10" spans="1:14" s="9" customFormat="1" ht="16.149999999999999" customHeight="1" x14ac:dyDescent="0.2">
      <c r="A10" s="23" t="s">
        <v>140</v>
      </c>
      <c r="B10" s="24">
        <v>1</v>
      </c>
      <c r="C10" s="24">
        <v>2</v>
      </c>
      <c r="D10" s="24">
        <v>11</v>
      </c>
      <c r="E10" s="24">
        <v>0</v>
      </c>
      <c r="F10" s="24">
        <v>3</v>
      </c>
      <c r="G10" s="24">
        <v>0</v>
      </c>
      <c r="H10" s="24">
        <v>36</v>
      </c>
      <c r="I10" s="24">
        <v>0</v>
      </c>
      <c r="J10" s="24">
        <v>98</v>
      </c>
      <c r="K10" s="24">
        <v>0</v>
      </c>
      <c r="L10" s="24">
        <v>0</v>
      </c>
      <c r="M10" s="24">
        <v>0</v>
      </c>
      <c r="N10" s="24">
        <v>4460000</v>
      </c>
    </row>
    <row r="11" spans="1:14" s="9" customFormat="1" ht="16.149999999999999" customHeight="1" x14ac:dyDescent="0.2">
      <c r="A11" s="23" t="s">
        <v>126</v>
      </c>
      <c r="B11" s="24">
        <v>0</v>
      </c>
      <c r="C11" s="24">
        <v>0</v>
      </c>
      <c r="D11" s="24">
        <v>9</v>
      </c>
      <c r="E11" s="24">
        <v>0</v>
      </c>
      <c r="F11" s="24">
        <v>0</v>
      </c>
      <c r="G11" s="24">
        <v>0</v>
      </c>
      <c r="H11" s="24">
        <v>11</v>
      </c>
      <c r="I11" s="24">
        <v>7</v>
      </c>
      <c r="J11" s="24">
        <v>33</v>
      </c>
      <c r="K11" s="24">
        <v>22</v>
      </c>
      <c r="L11" s="24">
        <v>23</v>
      </c>
      <c r="M11" s="24">
        <v>0</v>
      </c>
      <c r="N11" s="24">
        <v>3140000</v>
      </c>
    </row>
    <row r="12" spans="1:14" s="9" customFormat="1" ht="16.149999999999999" customHeight="1" x14ac:dyDescent="0.2">
      <c r="A12" s="23" t="s">
        <v>95</v>
      </c>
      <c r="B12" s="24">
        <v>24</v>
      </c>
      <c r="C12" s="24">
        <v>225</v>
      </c>
      <c r="D12" s="24">
        <v>14</v>
      </c>
      <c r="E12" s="24">
        <v>0</v>
      </c>
      <c r="F12" s="24">
        <v>4</v>
      </c>
      <c r="G12" s="24">
        <v>140</v>
      </c>
      <c r="H12" s="24">
        <v>139</v>
      </c>
      <c r="I12" s="24">
        <v>3</v>
      </c>
      <c r="J12" s="24">
        <v>287</v>
      </c>
      <c r="K12" s="24">
        <v>9</v>
      </c>
      <c r="L12" s="24">
        <v>1</v>
      </c>
      <c r="M12" s="24">
        <v>0</v>
      </c>
      <c r="N12" s="24">
        <v>11938870</v>
      </c>
    </row>
    <row r="13" spans="1:14" s="9" customFormat="1" ht="16.149999999999999" customHeight="1" x14ac:dyDescent="0.2">
      <c r="A13" s="23" t="s">
        <v>124</v>
      </c>
      <c r="B13" s="24">
        <v>59</v>
      </c>
      <c r="C13" s="24">
        <v>557</v>
      </c>
      <c r="D13" s="24">
        <v>112</v>
      </c>
      <c r="E13" s="24">
        <v>0</v>
      </c>
      <c r="F13" s="24">
        <v>2</v>
      </c>
      <c r="G13" s="24">
        <v>0</v>
      </c>
      <c r="H13" s="24">
        <v>327</v>
      </c>
      <c r="I13" s="24">
        <v>0</v>
      </c>
      <c r="J13" s="24">
        <v>861</v>
      </c>
      <c r="K13" s="24">
        <v>0</v>
      </c>
      <c r="L13" s="24">
        <v>3382</v>
      </c>
      <c r="M13" s="24">
        <v>0</v>
      </c>
      <c r="N13" s="24">
        <v>50220805</v>
      </c>
    </row>
    <row r="14" spans="1:14" s="9" customFormat="1" ht="16.149999999999999" customHeight="1" x14ac:dyDescent="0.2">
      <c r="A14" s="23" t="s">
        <v>96</v>
      </c>
      <c r="B14" s="24">
        <v>63</v>
      </c>
      <c r="C14" s="24">
        <v>1366</v>
      </c>
      <c r="D14" s="24">
        <v>9</v>
      </c>
      <c r="E14" s="24">
        <v>0</v>
      </c>
      <c r="F14" s="24">
        <v>0</v>
      </c>
      <c r="G14" s="24">
        <v>0</v>
      </c>
      <c r="H14" s="24">
        <v>170</v>
      </c>
      <c r="I14" s="24">
        <v>3</v>
      </c>
      <c r="J14" s="24">
        <v>347</v>
      </c>
      <c r="K14" s="24">
        <v>5</v>
      </c>
      <c r="L14" s="24">
        <v>286</v>
      </c>
      <c r="M14" s="24">
        <v>1</v>
      </c>
      <c r="N14" s="24">
        <v>13345000</v>
      </c>
    </row>
    <row r="15" spans="1:14" s="9" customFormat="1" ht="16.149999999999999" customHeight="1" x14ac:dyDescent="0.2">
      <c r="A15" s="12" t="s">
        <v>97</v>
      </c>
      <c r="B15" s="42">
        <v>0</v>
      </c>
      <c r="C15" s="42">
        <v>0</v>
      </c>
      <c r="D15" s="42">
        <v>3</v>
      </c>
      <c r="E15" s="42">
        <v>0</v>
      </c>
      <c r="F15" s="42">
        <v>1</v>
      </c>
      <c r="G15" s="42">
        <v>0</v>
      </c>
      <c r="H15" s="42">
        <v>1</v>
      </c>
      <c r="I15" s="42">
        <v>0</v>
      </c>
      <c r="J15" s="42">
        <v>5</v>
      </c>
      <c r="K15" s="42">
        <v>0</v>
      </c>
      <c r="L15" s="42">
        <v>19</v>
      </c>
      <c r="M15" s="42">
        <v>0</v>
      </c>
      <c r="N15" s="42">
        <v>2000000</v>
      </c>
    </row>
    <row r="16" spans="1:14" s="9" customFormat="1" ht="16.149999999999999" customHeight="1" x14ac:dyDescent="0.2">
      <c r="A16" s="12" t="s">
        <v>98</v>
      </c>
      <c r="B16" s="42">
        <v>0</v>
      </c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44</v>
      </c>
      <c r="M16" s="42">
        <v>8</v>
      </c>
      <c r="N16" s="42">
        <v>610000</v>
      </c>
    </row>
    <row r="17" spans="1:14" s="9" customFormat="1" ht="16.149999999999999" customHeight="1" x14ac:dyDescent="0.2">
      <c r="A17" s="12" t="s">
        <v>99</v>
      </c>
      <c r="B17" s="42">
        <v>0</v>
      </c>
      <c r="C17" s="42">
        <v>0</v>
      </c>
      <c r="D17" s="42">
        <v>11</v>
      </c>
      <c r="E17" s="42">
        <v>0</v>
      </c>
      <c r="F17" s="42">
        <v>0</v>
      </c>
      <c r="G17" s="42">
        <v>0</v>
      </c>
      <c r="H17" s="42">
        <v>48</v>
      </c>
      <c r="I17" s="42">
        <v>3</v>
      </c>
      <c r="J17" s="42">
        <v>117</v>
      </c>
      <c r="K17" s="42">
        <v>11</v>
      </c>
      <c r="L17" s="42">
        <v>0</v>
      </c>
      <c r="M17" s="42">
        <v>0</v>
      </c>
      <c r="N17" s="42">
        <v>4760000</v>
      </c>
    </row>
    <row r="18" spans="1:14" s="9" customFormat="1" ht="16.149999999999999" customHeight="1" x14ac:dyDescent="0.2">
      <c r="A18" s="12" t="s">
        <v>100</v>
      </c>
      <c r="B18" s="42">
        <v>0</v>
      </c>
      <c r="C18" s="42">
        <v>0</v>
      </c>
      <c r="D18" s="42">
        <v>4</v>
      </c>
      <c r="E18" s="42">
        <v>0</v>
      </c>
      <c r="F18" s="42">
        <v>2</v>
      </c>
      <c r="G18" s="42">
        <v>0</v>
      </c>
      <c r="H18" s="42">
        <v>104</v>
      </c>
      <c r="I18" s="42">
        <v>0</v>
      </c>
      <c r="J18" s="42">
        <v>240</v>
      </c>
      <c r="K18" s="42">
        <v>0</v>
      </c>
      <c r="L18" s="42">
        <v>18</v>
      </c>
      <c r="M18" s="42">
        <v>0</v>
      </c>
      <c r="N18" s="42">
        <v>6825000</v>
      </c>
    </row>
    <row r="19" spans="1:14" s="9" customFormat="1" ht="16.149999999999999" customHeight="1" x14ac:dyDescent="0.2">
      <c r="A19" s="12" t="s">
        <v>120</v>
      </c>
      <c r="B19" s="42">
        <v>5</v>
      </c>
      <c r="C19" s="42">
        <v>80</v>
      </c>
      <c r="D19" s="42">
        <v>1</v>
      </c>
      <c r="E19" s="42">
        <v>0</v>
      </c>
      <c r="F19" s="42">
        <v>0</v>
      </c>
      <c r="G19" s="42">
        <v>0</v>
      </c>
      <c r="H19" s="42">
        <v>27</v>
      </c>
      <c r="I19" s="42">
        <v>0</v>
      </c>
      <c r="J19" s="42">
        <v>65</v>
      </c>
      <c r="K19" s="42">
        <v>0</v>
      </c>
      <c r="L19" s="42">
        <v>0</v>
      </c>
      <c r="M19" s="42">
        <v>0</v>
      </c>
      <c r="N19" s="42">
        <v>1820000</v>
      </c>
    </row>
    <row r="20" spans="1:14" s="9" customFormat="1" ht="16.149999999999999" customHeight="1" x14ac:dyDescent="0.2">
      <c r="A20" s="12" t="s">
        <v>114</v>
      </c>
      <c r="B20" s="42">
        <v>0</v>
      </c>
      <c r="C20" s="42">
        <v>0</v>
      </c>
      <c r="D20" s="42">
        <v>3</v>
      </c>
      <c r="E20" s="42">
        <v>0</v>
      </c>
      <c r="F20" s="42">
        <v>0</v>
      </c>
      <c r="G20" s="42">
        <v>0</v>
      </c>
      <c r="H20" s="42">
        <v>29</v>
      </c>
      <c r="I20" s="42">
        <v>0</v>
      </c>
      <c r="J20" s="42">
        <v>65</v>
      </c>
      <c r="K20" s="42">
        <v>0</v>
      </c>
      <c r="L20" s="42">
        <v>1</v>
      </c>
      <c r="M20" s="42">
        <v>0</v>
      </c>
      <c r="N20" s="42">
        <v>1845000</v>
      </c>
    </row>
    <row r="21" spans="1:14" s="9" customFormat="1" ht="16.149999999999999" customHeight="1" x14ac:dyDescent="0.2">
      <c r="A21" s="12" t="s">
        <v>141</v>
      </c>
      <c r="B21" s="42">
        <v>0</v>
      </c>
      <c r="C21" s="42">
        <v>0</v>
      </c>
      <c r="D21" s="42">
        <v>5</v>
      </c>
      <c r="E21" s="42">
        <v>0</v>
      </c>
      <c r="F21" s="42">
        <v>0</v>
      </c>
      <c r="G21" s="42">
        <v>0</v>
      </c>
      <c r="H21" s="42">
        <v>71</v>
      </c>
      <c r="I21" s="42">
        <v>0</v>
      </c>
      <c r="J21" s="42">
        <v>173</v>
      </c>
      <c r="K21" s="42">
        <v>0</v>
      </c>
      <c r="L21" s="42">
        <v>0</v>
      </c>
      <c r="M21" s="42">
        <v>0</v>
      </c>
      <c r="N21" s="42">
        <v>4400000</v>
      </c>
    </row>
    <row r="22" spans="1:14" s="9" customFormat="1" ht="16.149999999999999" customHeight="1" x14ac:dyDescent="0.2">
      <c r="A22" s="12" t="s">
        <v>101</v>
      </c>
      <c r="B22" s="42">
        <v>0</v>
      </c>
      <c r="C22" s="42">
        <v>0</v>
      </c>
      <c r="D22" s="42">
        <v>0</v>
      </c>
      <c r="E22" s="42">
        <v>0</v>
      </c>
      <c r="F22" s="42">
        <v>0</v>
      </c>
      <c r="G22" s="42">
        <v>0</v>
      </c>
      <c r="H22" s="42">
        <v>391</v>
      </c>
      <c r="I22" s="42">
        <v>28</v>
      </c>
      <c r="J22" s="42">
        <v>898</v>
      </c>
      <c r="K22" s="42">
        <v>75</v>
      </c>
      <c r="L22" s="42">
        <v>110</v>
      </c>
      <c r="M22" s="42">
        <v>0</v>
      </c>
      <c r="N22" s="42">
        <v>20065000</v>
      </c>
    </row>
    <row r="23" spans="1:14" s="9" customFormat="1" ht="16.149999999999999" customHeight="1" x14ac:dyDescent="0.2">
      <c r="A23" s="12" t="s">
        <v>102</v>
      </c>
      <c r="B23" s="42">
        <v>0</v>
      </c>
      <c r="C23" s="42">
        <v>0</v>
      </c>
      <c r="D23" s="42">
        <v>4</v>
      </c>
      <c r="E23" s="42">
        <v>0</v>
      </c>
      <c r="F23" s="42">
        <v>1</v>
      </c>
      <c r="G23" s="42">
        <v>0</v>
      </c>
      <c r="H23" s="42">
        <v>22</v>
      </c>
      <c r="I23" s="42">
        <v>0</v>
      </c>
      <c r="J23" s="42">
        <v>67</v>
      </c>
      <c r="K23" s="42">
        <v>0</v>
      </c>
      <c r="L23" s="42">
        <v>50</v>
      </c>
      <c r="M23" s="42">
        <v>5</v>
      </c>
      <c r="N23" s="42">
        <v>2835000</v>
      </c>
    </row>
    <row r="24" spans="1:14" s="9" customFormat="1" ht="16.149999999999999" customHeight="1" x14ac:dyDescent="0.2">
      <c r="A24" s="12" t="s">
        <v>103</v>
      </c>
      <c r="B24" s="42">
        <v>0</v>
      </c>
      <c r="C24" s="42">
        <v>0</v>
      </c>
      <c r="D24" s="42">
        <v>3</v>
      </c>
      <c r="E24" s="42">
        <v>0</v>
      </c>
      <c r="F24" s="42">
        <v>0</v>
      </c>
      <c r="G24" s="42">
        <v>13</v>
      </c>
      <c r="H24" s="42">
        <v>11</v>
      </c>
      <c r="I24" s="42">
        <v>18</v>
      </c>
      <c r="J24" s="42">
        <v>18</v>
      </c>
      <c r="K24" s="42">
        <v>39</v>
      </c>
      <c r="L24" s="42">
        <v>1</v>
      </c>
      <c r="M24" s="42">
        <v>2</v>
      </c>
      <c r="N24" s="42">
        <v>1755000</v>
      </c>
    </row>
    <row r="25" spans="1:14" s="9" customFormat="1" ht="16.149999999999999" customHeight="1" x14ac:dyDescent="0.2">
      <c r="A25" s="12" t="s">
        <v>104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</row>
    <row r="26" spans="1:14" s="9" customFormat="1" ht="16.149999999999999" customHeight="1" x14ac:dyDescent="0.2">
      <c r="A26" s="12" t="s">
        <v>118</v>
      </c>
      <c r="B26" s="42">
        <v>0</v>
      </c>
      <c r="C26" s="42">
        <v>0</v>
      </c>
      <c r="D26" s="42">
        <v>0</v>
      </c>
      <c r="E26" s="42">
        <v>0</v>
      </c>
      <c r="F26" s="42">
        <v>0</v>
      </c>
      <c r="G26" s="42">
        <v>0</v>
      </c>
      <c r="H26" s="42">
        <v>20</v>
      </c>
      <c r="I26" s="42">
        <v>0</v>
      </c>
      <c r="J26" s="42">
        <v>57</v>
      </c>
      <c r="K26" s="42">
        <v>0</v>
      </c>
      <c r="L26" s="42">
        <v>19</v>
      </c>
      <c r="M26" s="42">
        <v>0</v>
      </c>
      <c r="N26" s="42">
        <v>1185400</v>
      </c>
    </row>
    <row r="27" spans="1:14" s="9" customFormat="1" ht="16.149999999999999" customHeight="1" x14ac:dyDescent="0.2">
      <c r="A27" s="12" t="s">
        <v>105</v>
      </c>
      <c r="B27" s="42">
        <v>0</v>
      </c>
      <c r="C27" s="42">
        <v>0</v>
      </c>
      <c r="D27" s="42">
        <v>0</v>
      </c>
      <c r="E27" s="42">
        <v>0</v>
      </c>
      <c r="F27" s="42">
        <v>2</v>
      </c>
      <c r="G27" s="42">
        <v>0</v>
      </c>
      <c r="H27" s="42">
        <v>6</v>
      </c>
      <c r="I27" s="42">
        <v>0</v>
      </c>
      <c r="J27" s="42">
        <v>23</v>
      </c>
      <c r="K27" s="42">
        <v>0</v>
      </c>
      <c r="L27" s="42">
        <v>9</v>
      </c>
      <c r="M27" s="42">
        <v>0</v>
      </c>
      <c r="N27" s="42">
        <v>1300000</v>
      </c>
    </row>
    <row r="28" spans="1:14" s="9" customFormat="1" ht="16.149999999999999" customHeight="1" x14ac:dyDescent="0.2">
      <c r="A28" s="12" t="s">
        <v>106</v>
      </c>
      <c r="B28" s="42">
        <v>0</v>
      </c>
      <c r="C28" s="42">
        <v>0</v>
      </c>
      <c r="D28" s="42">
        <v>1</v>
      </c>
      <c r="E28" s="42">
        <v>0</v>
      </c>
      <c r="F28" s="42">
        <v>0</v>
      </c>
      <c r="G28" s="42">
        <v>0</v>
      </c>
      <c r="H28" s="42">
        <v>1</v>
      </c>
      <c r="I28" s="42">
        <v>0</v>
      </c>
      <c r="J28" s="42">
        <v>2</v>
      </c>
      <c r="K28" s="42">
        <v>0</v>
      </c>
      <c r="L28" s="42">
        <v>0</v>
      </c>
      <c r="M28" s="42">
        <v>0</v>
      </c>
      <c r="N28" s="42">
        <v>240000</v>
      </c>
    </row>
    <row r="29" spans="1:14" s="9" customFormat="1" ht="16.149999999999999" customHeight="1" x14ac:dyDescent="0.2">
      <c r="A29" s="12" t="s">
        <v>107</v>
      </c>
      <c r="B29" s="42">
        <v>3</v>
      </c>
      <c r="C29" s="42">
        <v>15</v>
      </c>
      <c r="D29" s="42">
        <v>0</v>
      </c>
      <c r="E29" s="42">
        <v>0</v>
      </c>
      <c r="F29" s="42">
        <v>0</v>
      </c>
      <c r="G29" s="42">
        <v>15</v>
      </c>
      <c r="H29" s="42">
        <v>3</v>
      </c>
      <c r="I29" s="42">
        <v>0</v>
      </c>
      <c r="J29" s="42">
        <v>7</v>
      </c>
      <c r="K29" s="42">
        <v>0</v>
      </c>
      <c r="L29" s="42">
        <v>2</v>
      </c>
      <c r="M29" s="42">
        <v>0</v>
      </c>
      <c r="N29" s="42">
        <v>835000</v>
      </c>
    </row>
    <row r="30" spans="1:14" s="9" customFormat="1" ht="16.149999999999999" customHeight="1" x14ac:dyDescent="0.2">
      <c r="A30" s="13" t="s">
        <v>142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5</v>
      </c>
      <c r="M30" s="43">
        <v>0</v>
      </c>
      <c r="N30" s="43">
        <v>60000</v>
      </c>
    </row>
    <row r="31" spans="1:14" s="9" customFormat="1" ht="16.149999999999999" customHeight="1" x14ac:dyDescent="0.2">
      <c r="A31" s="14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s="4" customFormat="1" ht="16.149999999999999" customHeight="1" x14ac:dyDescent="0.2">
      <c r="A32" s="69" t="s">
        <v>143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59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D5:G5"/>
    <mergeCell ref="J6:K6"/>
    <mergeCell ref="A33:N33"/>
    <mergeCell ref="A32:N32"/>
    <mergeCell ref="A4:A7"/>
    <mergeCell ref="B4:N4"/>
    <mergeCell ref="E6:E7"/>
    <mergeCell ref="F6:F7"/>
    <mergeCell ref="H5:K5"/>
    <mergeCell ref="L5:M6"/>
    <mergeCell ref="N5:N7"/>
    <mergeCell ref="G6:G7"/>
    <mergeCell ref="H6:I6"/>
    <mergeCell ref="B6:B7"/>
    <mergeCell ref="C6:C7"/>
    <mergeCell ref="D6:D7"/>
    <mergeCell ref="B5:C5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4"/>
  <sheetViews>
    <sheetView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5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121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6" t="s">
        <v>55</v>
      </c>
      <c r="C5" s="66"/>
      <c r="D5" s="60" t="s">
        <v>128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132</v>
      </c>
      <c r="C6" s="58" t="s">
        <v>133</v>
      </c>
      <c r="D6" s="58" t="s">
        <v>134</v>
      </c>
      <c r="E6" s="58" t="s">
        <v>135</v>
      </c>
      <c r="F6" s="58" t="s">
        <v>136</v>
      </c>
      <c r="G6" s="58" t="s">
        <v>137</v>
      </c>
      <c r="H6" s="56" t="s">
        <v>138</v>
      </c>
      <c r="I6" s="63"/>
      <c r="J6" s="56" t="s">
        <v>139</v>
      </c>
      <c r="K6" s="63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49"/>
      <c r="I7" s="50" t="s">
        <v>3</v>
      </c>
      <c r="J7" s="49"/>
      <c r="K7" s="50" t="s">
        <v>3</v>
      </c>
      <c r="L7" s="49"/>
      <c r="M7" s="50" t="s">
        <v>3</v>
      </c>
      <c r="N7" s="57"/>
    </row>
    <row r="8" spans="1:14" s="9" customFormat="1" ht="16.149999999999999" customHeight="1" x14ac:dyDescent="0.2">
      <c r="A8" s="26" t="s">
        <v>52</v>
      </c>
      <c r="B8" s="24">
        <v>103</v>
      </c>
      <c r="C8" s="24">
        <v>1577</v>
      </c>
      <c r="D8" s="24">
        <v>87</v>
      </c>
      <c r="E8" s="24">
        <v>4</v>
      </c>
      <c r="F8" s="24">
        <v>11</v>
      </c>
      <c r="G8" s="24">
        <v>274</v>
      </c>
      <c r="H8" s="24">
        <v>726</v>
      </c>
      <c r="I8" s="24">
        <v>43</v>
      </c>
      <c r="J8" s="24">
        <v>1913</v>
      </c>
      <c r="K8" s="24">
        <v>139</v>
      </c>
      <c r="L8" s="24">
        <v>900</v>
      </c>
      <c r="M8" s="24">
        <v>85</v>
      </c>
      <c r="N8" s="24">
        <v>73374.760999999999</v>
      </c>
    </row>
    <row r="9" spans="1:14" s="9" customFormat="1" ht="16.149999999999999" customHeight="1" x14ac:dyDescent="0.2">
      <c r="A9" s="23" t="s">
        <v>94</v>
      </c>
      <c r="B9" s="24">
        <v>0</v>
      </c>
      <c r="C9" s="24">
        <v>0</v>
      </c>
      <c r="D9" s="24">
        <v>18</v>
      </c>
      <c r="E9" s="24">
        <v>4</v>
      </c>
      <c r="F9" s="24">
        <v>5</v>
      </c>
      <c r="G9" s="24">
        <v>0</v>
      </c>
      <c r="H9" s="24">
        <v>185</v>
      </c>
      <c r="I9" s="24">
        <v>13</v>
      </c>
      <c r="J9" s="24">
        <v>456</v>
      </c>
      <c r="K9" s="24">
        <v>35</v>
      </c>
      <c r="L9" s="24">
        <v>614</v>
      </c>
      <c r="M9" s="24">
        <v>72</v>
      </c>
      <c r="N9" s="24">
        <v>21870</v>
      </c>
    </row>
    <row r="10" spans="1:14" s="9" customFormat="1" ht="16.149999999999999" customHeight="1" x14ac:dyDescent="0.2">
      <c r="A10" s="23" t="s">
        <v>140</v>
      </c>
      <c r="B10" s="24">
        <v>6</v>
      </c>
      <c r="C10" s="24">
        <v>67</v>
      </c>
      <c r="D10" s="24">
        <v>7</v>
      </c>
      <c r="E10" s="24">
        <v>0</v>
      </c>
      <c r="F10" s="24">
        <v>0</v>
      </c>
      <c r="G10" s="24">
        <v>0</v>
      </c>
      <c r="H10" s="24">
        <v>52</v>
      </c>
      <c r="I10" s="24">
        <v>0</v>
      </c>
      <c r="J10" s="24">
        <v>142</v>
      </c>
      <c r="K10" s="24">
        <v>0</v>
      </c>
      <c r="L10" s="24">
        <v>74</v>
      </c>
      <c r="M10" s="24">
        <v>0</v>
      </c>
      <c r="N10" s="24">
        <v>5020</v>
      </c>
    </row>
    <row r="11" spans="1:14" s="9" customFormat="1" ht="16.149999999999999" customHeight="1" x14ac:dyDescent="0.2">
      <c r="A11" s="23" t="s">
        <v>126</v>
      </c>
      <c r="B11" s="24">
        <v>0</v>
      </c>
      <c r="C11" s="24">
        <v>0</v>
      </c>
      <c r="D11" s="24">
        <v>13</v>
      </c>
      <c r="E11" s="24">
        <v>0</v>
      </c>
      <c r="F11" s="24">
        <v>0</v>
      </c>
      <c r="G11" s="24">
        <v>0</v>
      </c>
      <c r="H11" s="24">
        <v>37</v>
      </c>
      <c r="I11" s="24">
        <v>12</v>
      </c>
      <c r="J11" s="24">
        <v>133</v>
      </c>
      <c r="K11" s="24">
        <v>47</v>
      </c>
      <c r="L11" s="24">
        <v>8</v>
      </c>
      <c r="M11" s="24">
        <v>8</v>
      </c>
      <c r="N11" s="24">
        <v>5420</v>
      </c>
    </row>
    <row r="12" spans="1:14" s="9" customFormat="1" ht="16.149999999999999" customHeight="1" x14ac:dyDescent="0.2">
      <c r="A12" s="23" t="s">
        <v>95</v>
      </c>
      <c r="B12" s="24">
        <v>9</v>
      </c>
      <c r="C12" s="24">
        <v>47</v>
      </c>
      <c r="D12" s="24">
        <v>3</v>
      </c>
      <c r="E12" s="24">
        <v>0</v>
      </c>
      <c r="F12" s="24">
        <v>0</v>
      </c>
      <c r="G12" s="24">
        <v>66</v>
      </c>
      <c r="H12" s="24">
        <v>52</v>
      </c>
      <c r="I12" s="24">
        <v>0</v>
      </c>
      <c r="J12" s="24">
        <v>156</v>
      </c>
      <c r="K12" s="24">
        <v>0</v>
      </c>
      <c r="L12" s="24">
        <v>2</v>
      </c>
      <c r="M12" s="24">
        <v>0</v>
      </c>
      <c r="N12" s="24">
        <v>4709.5</v>
      </c>
    </row>
    <row r="13" spans="1:14" s="9" customFormat="1" ht="16.149999999999999" customHeight="1" x14ac:dyDescent="0.2">
      <c r="A13" s="23" t="s">
        <v>124</v>
      </c>
      <c r="B13" s="24">
        <v>14</v>
      </c>
      <c r="C13" s="24">
        <v>107</v>
      </c>
      <c r="D13" s="24">
        <v>8</v>
      </c>
      <c r="E13" s="24">
        <v>0</v>
      </c>
      <c r="F13" s="24">
        <v>0</v>
      </c>
      <c r="G13" s="24">
        <v>0</v>
      </c>
      <c r="H13" s="24">
        <v>62</v>
      </c>
      <c r="I13" s="24">
        <v>0</v>
      </c>
      <c r="J13" s="24">
        <v>183</v>
      </c>
      <c r="K13" s="24">
        <v>0</v>
      </c>
      <c r="L13" s="24">
        <v>0</v>
      </c>
      <c r="M13" s="24">
        <v>0</v>
      </c>
      <c r="N13" s="24">
        <v>5263.6220000000003</v>
      </c>
    </row>
    <row r="14" spans="1:14" s="9" customFormat="1" ht="16.149999999999999" customHeight="1" x14ac:dyDescent="0.2">
      <c r="A14" s="23" t="s">
        <v>96</v>
      </c>
      <c r="B14" s="24">
        <v>49</v>
      </c>
      <c r="C14" s="24">
        <v>1120</v>
      </c>
      <c r="D14" s="24">
        <v>5</v>
      </c>
      <c r="E14" s="24">
        <v>0</v>
      </c>
      <c r="F14" s="24">
        <v>0</v>
      </c>
      <c r="G14" s="24">
        <v>0</v>
      </c>
      <c r="H14" s="24">
        <v>35</v>
      </c>
      <c r="I14" s="24">
        <v>5</v>
      </c>
      <c r="J14" s="24">
        <v>83</v>
      </c>
      <c r="K14" s="24">
        <v>13</v>
      </c>
      <c r="L14" s="24">
        <v>12</v>
      </c>
      <c r="M14" s="24">
        <v>0</v>
      </c>
      <c r="N14" s="24">
        <v>2840</v>
      </c>
    </row>
    <row r="15" spans="1:14" s="9" customFormat="1" ht="16.149999999999999" customHeight="1" x14ac:dyDescent="0.2">
      <c r="A15" s="12" t="s">
        <v>97</v>
      </c>
      <c r="B15" s="42">
        <v>0</v>
      </c>
      <c r="C15" s="42">
        <v>0</v>
      </c>
      <c r="D15" s="42">
        <v>0</v>
      </c>
      <c r="E15" s="42">
        <v>0</v>
      </c>
      <c r="F15" s="42">
        <v>0</v>
      </c>
      <c r="G15" s="42">
        <v>0</v>
      </c>
      <c r="H15" s="42">
        <v>0</v>
      </c>
      <c r="I15" s="42">
        <v>0</v>
      </c>
      <c r="J15" s="42">
        <v>0</v>
      </c>
      <c r="K15" s="42">
        <v>0</v>
      </c>
      <c r="L15" s="42">
        <v>34</v>
      </c>
      <c r="M15" s="42">
        <v>0</v>
      </c>
      <c r="N15" s="42">
        <v>940</v>
      </c>
    </row>
    <row r="16" spans="1:14" s="9" customFormat="1" ht="16.149999999999999" customHeight="1" x14ac:dyDescent="0.2">
      <c r="A16" s="12" t="s">
        <v>98</v>
      </c>
      <c r="B16" s="42">
        <v>0</v>
      </c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2">
        <v>18</v>
      </c>
      <c r="M16" s="42">
        <v>0</v>
      </c>
      <c r="N16" s="42">
        <v>285</v>
      </c>
    </row>
    <row r="17" spans="1:14" s="9" customFormat="1" ht="16.149999999999999" customHeight="1" x14ac:dyDescent="0.2">
      <c r="A17" s="12" t="s">
        <v>99</v>
      </c>
      <c r="B17" s="42">
        <v>7</v>
      </c>
      <c r="C17" s="42">
        <v>6</v>
      </c>
      <c r="D17" s="42">
        <v>4</v>
      </c>
      <c r="E17" s="42">
        <v>0</v>
      </c>
      <c r="F17" s="42">
        <v>0</v>
      </c>
      <c r="G17" s="42">
        <v>171</v>
      </c>
      <c r="H17" s="42">
        <v>55</v>
      </c>
      <c r="I17" s="42">
        <v>1</v>
      </c>
      <c r="J17" s="42">
        <v>162</v>
      </c>
      <c r="K17" s="42">
        <v>5</v>
      </c>
      <c r="L17" s="42">
        <v>0</v>
      </c>
      <c r="M17" s="42">
        <v>0</v>
      </c>
      <c r="N17" s="42">
        <v>4100</v>
      </c>
    </row>
    <row r="18" spans="1:14" s="9" customFormat="1" ht="16.149999999999999" customHeight="1" x14ac:dyDescent="0.2">
      <c r="A18" s="12" t="s">
        <v>100</v>
      </c>
      <c r="B18" s="42">
        <v>0</v>
      </c>
      <c r="C18" s="42">
        <v>0</v>
      </c>
      <c r="D18" s="42">
        <v>1</v>
      </c>
      <c r="E18" s="42">
        <v>0</v>
      </c>
      <c r="F18" s="42">
        <v>0</v>
      </c>
      <c r="G18" s="42">
        <v>37</v>
      </c>
      <c r="H18" s="42">
        <v>79</v>
      </c>
      <c r="I18" s="42">
        <v>0</v>
      </c>
      <c r="J18" s="42">
        <v>178</v>
      </c>
      <c r="K18" s="42">
        <v>0</v>
      </c>
      <c r="L18" s="42">
        <v>13</v>
      </c>
      <c r="M18" s="42">
        <v>0</v>
      </c>
      <c r="N18" s="42">
        <v>7780</v>
      </c>
    </row>
    <row r="19" spans="1:14" s="9" customFormat="1" ht="16.149999999999999" customHeight="1" x14ac:dyDescent="0.2">
      <c r="A19" s="12" t="s">
        <v>120</v>
      </c>
      <c r="B19" s="42">
        <v>7</v>
      </c>
      <c r="C19" s="42">
        <v>113</v>
      </c>
      <c r="D19" s="42">
        <v>3</v>
      </c>
      <c r="E19" s="42">
        <v>0</v>
      </c>
      <c r="F19" s="42">
        <v>1</v>
      </c>
      <c r="G19" s="42">
        <v>0</v>
      </c>
      <c r="H19" s="42">
        <v>17</v>
      </c>
      <c r="I19" s="42">
        <v>0</v>
      </c>
      <c r="J19" s="42">
        <v>51</v>
      </c>
      <c r="K19" s="42">
        <v>0</v>
      </c>
      <c r="L19" s="42">
        <v>0</v>
      </c>
      <c r="M19" s="42">
        <v>0</v>
      </c>
      <c r="N19" s="42">
        <v>1720</v>
      </c>
    </row>
    <row r="20" spans="1:14" s="9" customFormat="1" ht="16.149999999999999" customHeight="1" x14ac:dyDescent="0.2">
      <c r="A20" s="12" t="s">
        <v>114</v>
      </c>
      <c r="B20" s="42">
        <v>8</v>
      </c>
      <c r="C20" s="42">
        <v>103</v>
      </c>
      <c r="D20" s="42">
        <v>3</v>
      </c>
      <c r="E20" s="42">
        <v>0</v>
      </c>
      <c r="F20" s="42">
        <v>0</v>
      </c>
      <c r="G20" s="42">
        <v>0</v>
      </c>
      <c r="H20" s="42">
        <v>11</v>
      </c>
      <c r="I20" s="42">
        <v>0</v>
      </c>
      <c r="J20" s="42">
        <v>31</v>
      </c>
      <c r="K20" s="42">
        <v>0</v>
      </c>
      <c r="L20" s="42">
        <v>58</v>
      </c>
      <c r="M20" s="42">
        <v>0</v>
      </c>
      <c r="N20" s="42">
        <v>1470</v>
      </c>
    </row>
    <row r="21" spans="1:14" s="9" customFormat="1" ht="16.149999999999999" customHeight="1" x14ac:dyDescent="0.2">
      <c r="A21" s="12" t="s">
        <v>141</v>
      </c>
      <c r="B21" s="42">
        <v>0</v>
      </c>
      <c r="C21" s="42">
        <v>0</v>
      </c>
      <c r="D21" s="42">
        <v>8</v>
      </c>
      <c r="E21" s="42">
        <v>0</v>
      </c>
      <c r="F21" s="42">
        <v>0</v>
      </c>
      <c r="G21" s="42">
        <v>0</v>
      </c>
      <c r="H21" s="42">
        <v>54</v>
      </c>
      <c r="I21" s="42">
        <v>0</v>
      </c>
      <c r="J21" s="42">
        <v>131</v>
      </c>
      <c r="K21" s="42">
        <v>0</v>
      </c>
      <c r="L21" s="42">
        <v>0</v>
      </c>
      <c r="M21" s="42">
        <v>0</v>
      </c>
      <c r="N21" s="42">
        <v>4220</v>
      </c>
    </row>
    <row r="22" spans="1:14" s="9" customFormat="1" ht="16.149999999999999" customHeight="1" x14ac:dyDescent="0.2">
      <c r="A22" s="12" t="s">
        <v>101</v>
      </c>
      <c r="B22" s="42">
        <v>0</v>
      </c>
      <c r="C22" s="42">
        <v>0</v>
      </c>
      <c r="D22" s="42">
        <v>0</v>
      </c>
      <c r="E22" s="42">
        <v>0</v>
      </c>
      <c r="F22" s="42">
        <v>0</v>
      </c>
      <c r="G22" s="42">
        <v>0</v>
      </c>
      <c r="H22" s="42">
        <v>25</v>
      </c>
      <c r="I22" s="42">
        <v>1</v>
      </c>
      <c r="J22" s="42">
        <v>54</v>
      </c>
      <c r="K22" s="42">
        <v>3</v>
      </c>
      <c r="L22" s="42">
        <v>0</v>
      </c>
      <c r="M22" s="42">
        <v>0</v>
      </c>
      <c r="N22" s="42">
        <v>1080</v>
      </c>
    </row>
    <row r="23" spans="1:14" s="9" customFormat="1" ht="16.149999999999999" customHeight="1" x14ac:dyDescent="0.2">
      <c r="A23" s="12" t="s">
        <v>102</v>
      </c>
      <c r="B23" s="42">
        <v>0</v>
      </c>
      <c r="C23" s="42">
        <v>0</v>
      </c>
      <c r="D23" s="42">
        <v>1</v>
      </c>
      <c r="E23" s="42">
        <v>0</v>
      </c>
      <c r="F23" s="42">
        <v>0</v>
      </c>
      <c r="G23" s="42">
        <v>0</v>
      </c>
      <c r="H23" s="42">
        <v>12</v>
      </c>
      <c r="I23" s="42">
        <v>2</v>
      </c>
      <c r="J23" s="42">
        <v>31</v>
      </c>
      <c r="K23" s="42">
        <v>7</v>
      </c>
      <c r="L23" s="42">
        <v>12</v>
      </c>
      <c r="M23" s="42">
        <v>5</v>
      </c>
      <c r="N23" s="42">
        <v>935</v>
      </c>
    </row>
    <row r="24" spans="1:14" s="9" customFormat="1" ht="16.149999999999999" customHeight="1" x14ac:dyDescent="0.2">
      <c r="A24" s="12" t="s">
        <v>103</v>
      </c>
      <c r="B24" s="42">
        <v>0</v>
      </c>
      <c r="C24" s="42">
        <v>0</v>
      </c>
      <c r="D24" s="42">
        <v>3</v>
      </c>
      <c r="E24" s="42">
        <v>0</v>
      </c>
      <c r="F24" s="42">
        <v>0</v>
      </c>
      <c r="G24" s="42">
        <v>0</v>
      </c>
      <c r="H24" s="42">
        <v>19</v>
      </c>
      <c r="I24" s="42">
        <v>9</v>
      </c>
      <c r="J24" s="42">
        <v>49</v>
      </c>
      <c r="K24" s="42">
        <v>29</v>
      </c>
      <c r="L24" s="42">
        <v>0</v>
      </c>
      <c r="M24" s="42">
        <v>0</v>
      </c>
      <c r="N24" s="42">
        <v>1580</v>
      </c>
    </row>
    <row r="25" spans="1:14" s="9" customFormat="1" ht="16.149999999999999" customHeight="1" x14ac:dyDescent="0.2">
      <c r="A25" s="12" t="s">
        <v>104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0</v>
      </c>
      <c r="I25" s="42">
        <v>0</v>
      </c>
      <c r="J25" s="42">
        <v>0</v>
      </c>
      <c r="K25" s="42">
        <v>0</v>
      </c>
      <c r="L25" s="42">
        <v>0</v>
      </c>
      <c r="M25" s="42">
        <v>0</v>
      </c>
      <c r="N25" s="42">
        <v>0</v>
      </c>
    </row>
    <row r="26" spans="1:14" s="9" customFormat="1" ht="16.149999999999999" customHeight="1" x14ac:dyDescent="0.2">
      <c r="A26" s="12" t="s">
        <v>118</v>
      </c>
      <c r="B26" s="42">
        <v>2</v>
      </c>
      <c r="C26" s="42">
        <v>12</v>
      </c>
      <c r="D26" s="42">
        <v>2</v>
      </c>
      <c r="E26" s="42">
        <v>0</v>
      </c>
      <c r="F26" s="42">
        <v>0</v>
      </c>
      <c r="G26" s="42">
        <v>0</v>
      </c>
      <c r="H26" s="42">
        <v>3</v>
      </c>
      <c r="I26" s="42">
        <v>0</v>
      </c>
      <c r="J26" s="42">
        <v>6</v>
      </c>
      <c r="K26" s="42">
        <v>0</v>
      </c>
      <c r="L26" s="42">
        <v>27</v>
      </c>
      <c r="M26" s="42">
        <v>0</v>
      </c>
      <c r="N26" s="42">
        <v>970.63900000000001</v>
      </c>
    </row>
    <row r="27" spans="1:14" s="9" customFormat="1" ht="16.149999999999999" customHeight="1" x14ac:dyDescent="0.2">
      <c r="A27" s="12" t="s">
        <v>105</v>
      </c>
      <c r="B27" s="42">
        <v>0</v>
      </c>
      <c r="C27" s="42">
        <v>0</v>
      </c>
      <c r="D27" s="42">
        <v>2</v>
      </c>
      <c r="E27" s="42">
        <v>0</v>
      </c>
      <c r="F27" s="42">
        <v>1</v>
      </c>
      <c r="G27" s="42">
        <v>0</v>
      </c>
      <c r="H27" s="42">
        <v>11</v>
      </c>
      <c r="I27" s="42">
        <v>0</v>
      </c>
      <c r="J27" s="42">
        <v>32</v>
      </c>
      <c r="K27" s="42">
        <v>0</v>
      </c>
      <c r="L27" s="42">
        <v>7</v>
      </c>
      <c r="M27" s="42">
        <v>0</v>
      </c>
      <c r="N27" s="42">
        <v>2080</v>
      </c>
    </row>
    <row r="28" spans="1:14" s="9" customFormat="1" ht="16.149999999999999" customHeight="1" x14ac:dyDescent="0.2">
      <c r="A28" s="12" t="s">
        <v>106</v>
      </c>
      <c r="B28" s="42">
        <v>1</v>
      </c>
      <c r="C28" s="42">
        <v>2</v>
      </c>
      <c r="D28" s="42">
        <v>0</v>
      </c>
      <c r="E28" s="42">
        <v>0</v>
      </c>
      <c r="F28" s="42">
        <v>0</v>
      </c>
      <c r="G28" s="42">
        <v>0</v>
      </c>
      <c r="H28" s="42">
        <v>17</v>
      </c>
      <c r="I28" s="42">
        <v>0</v>
      </c>
      <c r="J28" s="42">
        <v>35</v>
      </c>
      <c r="K28" s="42">
        <v>0</v>
      </c>
      <c r="L28" s="42">
        <v>12</v>
      </c>
      <c r="M28" s="42">
        <v>0</v>
      </c>
      <c r="N28" s="42">
        <v>760</v>
      </c>
    </row>
    <row r="29" spans="1:14" s="9" customFormat="1" ht="16.149999999999999" customHeight="1" x14ac:dyDescent="0.2">
      <c r="A29" s="12" t="s">
        <v>107</v>
      </c>
      <c r="B29" s="42">
        <v>0</v>
      </c>
      <c r="C29" s="42">
        <v>0</v>
      </c>
      <c r="D29" s="42">
        <v>6</v>
      </c>
      <c r="E29" s="42">
        <v>0</v>
      </c>
      <c r="F29" s="42">
        <v>4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260</v>
      </c>
    </row>
    <row r="30" spans="1:14" s="9" customFormat="1" ht="16.149999999999999" customHeight="1" x14ac:dyDescent="0.2">
      <c r="A30" s="13" t="s">
        <v>142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9</v>
      </c>
      <c r="M30" s="43">
        <v>0</v>
      </c>
      <c r="N30" s="43">
        <v>71</v>
      </c>
    </row>
    <row r="31" spans="1:14" s="9" customFormat="1" ht="16.149999999999999" customHeight="1" x14ac:dyDescent="0.2">
      <c r="A31" s="14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s="4" customFormat="1" ht="16.149999999999999" customHeight="1" x14ac:dyDescent="0.2">
      <c r="A32" s="69" t="s">
        <v>143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122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F6:F7"/>
    <mergeCell ref="B5:C5"/>
    <mergeCell ref="A33:N33"/>
    <mergeCell ref="D5:G5"/>
    <mergeCell ref="H5:K5"/>
    <mergeCell ref="L5:M6"/>
    <mergeCell ref="N5:N7"/>
    <mergeCell ref="H6:I6"/>
    <mergeCell ref="J6:K6"/>
    <mergeCell ref="B6:B7"/>
    <mergeCell ref="C6:C7"/>
    <mergeCell ref="D6:D7"/>
    <mergeCell ref="G6:G7"/>
    <mergeCell ref="A32:N32"/>
    <mergeCell ref="A4:A7"/>
    <mergeCell ref="B4:N4"/>
    <mergeCell ref="E6:E7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4"/>
  <sheetViews>
    <sheetView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5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119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64" t="s">
        <v>17</v>
      </c>
      <c r="B4" s="60" t="s">
        <v>18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</row>
    <row r="5" spans="1:14" s="1" customFormat="1" ht="25.5" customHeight="1" x14ac:dyDescent="0.2">
      <c r="A5" s="63"/>
      <c r="B5" s="66" t="s">
        <v>55</v>
      </c>
      <c r="C5" s="66"/>
      <c r="D5" s="60" t="s">
        <v>128</v>
      </c>
      <c r="E5" s="61"/>
      <c r="F5" s="61"/>
      <c r="G5" s="62"/>
      <c r="H5" s="60" t="s">
        <v>21</v>
      </c>
      <c r="I5" s="61"/>
      <c r="J5" s="61"/>
      <c r="K5" s="62"/>
      <c r="L5" s="55" t="s">
        <v>22</v>
      </c>
      <c r="M5" s="64"/>
      <c r="N5" s="55" t="s">
        <v>23</v>
      </c>
    </row>
    <row r="6" spans="1:14" s="1" customFormat="1" ht="18" customHeight="1" x14ac:dyDescent="0.2">
      <c r="A6" s="63"/>
      <c r="B6" s="58" t="s">
        <v>132</v>
      </c>
      <c r="C6" s="58" t="s">
        <v>133</v>
      </c>
      <c r="D6" s="58" t="s">
        <v>134</v>
      </c>
      <c r="E6" s="58" t="s">
        <v>135</v>
      </c>
      <c r="F6" s="58" t="s">
        <v>136</v>
      </c>
      <c r="G6" s="58" t="s">
        <v>137</v>
      </c>
      <c r="H6" s="56" t="s">
        <v>138</v>
      </c>
      <c r="I6" s="63"/>
      <c r="J6" s="56" t="s">
        <v>139</v>
      </c>
      <c r="K6" s="63"/>
      <c r="L6" s="56"/>
      <c r="M6" s="63"/>
      <c r="N6" s="56"/>
    </row>
    <row r="7" spans="1:14" s="1" customFormat="1" ht="15" customHeight="1" x14ac:dyDescent="0.2">
      <c r="A7" s="65"/>
      <c r="B7" s="59"/>
      <c r="C7" s="59"/>
      <c r="D7" s="59"/>
      <c r="E7" s="59"/>
      <c r="F7" s="59"/>
      <c r="G7" s="59"/>
      <c r="H7" s="49"/>
      <c r="I7" s="50" t="s">
        <v>3</v>
      </c>
      <c r="J7" s="49"/>
      <c r="K7" s="50" t="s">
        <v>3</v>
      </c>
      <c r="L7" s="49"/>
      <c r="M7" s="50" t="s">
        <v>3</v>
      </c>
      <c r="N7" s="57"/>
    </row>
    <row r="8" spans="1:14" s="9" customFormat="1" ht="16.149999999999999" customHeight="1" x14ac:dyDescent="0.2">
      <c r="A8" s="26" t="s">
        <v>52</v>
      </c>
      <c r="B8" s="24">
        <v>100</v>
      </c>
      <c r="C8" s="24">
        <v>3529</v>
      </c>
      <c r="D8" s="24">
        <v>98</v>
      </c>
      <c r="E8" s="24">
        <v>1</v>
      </c>
      <c r="F8" s="24">
        <v>7</v>
      </c>
      <c r="G8" s="24">
        <v>7</v>
      </c>
      <c r="H8" s="24">
        <v>351</v>
      </c>
      <c r="I8" s="24">
        <v>26</v>
      </c>
      <c r="J8" s="24">
        <v>984</v>
      </c>
      <c r="K8" s="24">
        <v>80</v>
      </c>
      <c r="L8" s="24">
        <v>344</v>
      </c>
      <c r="M8" s="24">
        <v>5</v>
      </c>
      <c r="N8" s="24">
        <v>48160640</v>
      </c>
    </row>
    <row r="9" spans="1:14" s="9" customFormat="1" ht="16.149999999999999" customHeight="1" x14ac:dyDescent="0.2">
      <c r="A9" s="23" t="s">
        <v>94</v>
      </c>
      <c r="B9" s="24">
        <v>1</v>
      </c>
      <c r="C9" s="24">
        <v>8</v>
      </c>
      <c r="D9" s="24">
        <v>11</v>
      </c>
      <c r="E9" s="24">
        <v>0</v>
      </c>
      <c r="F9" s="24">
        <v>1</v>
      </c>
      <c r="G9" s="24">
        <v>0</v>
      </c>
      <c r="H9" s="24">
        <v>65</v>
      </c>
      <c r="I9" s="24">
        <v>0</v>
      </c>
      <c r="J9" s="24">
        <v>194</v>
      </c>
      <c r="K9" s="24">
        <v>0</v>
      </c>
      <c r="L9" s="24">
        <v>0</v>
      </c>
      <c r="M9" s="24">
        <v>0</v>
      </c>
      <c r="N9" s="24">
        <v>6000000</v>
      </c>
    </row>
    <row r="10" spans="1:14" s="9" customFormat="1" ht="16.149999999999999" customHeight="1" x14ac:dyDescent="0.2">
      <c r="A10" s="23" t="s">
        <v>140</v>
      </c>
      <c r="B10" s="24">
        <v>2</v>
      </c>
      <c r="C10" s="24">
        <v>28</v>
      </c>
      <c r="D10" s="24">
        <v>9</v>
      </c>
      <c r="E10" s="24">
        <v>0</v>
      </c>
      <c r="F10" s="24">
        <v>4</v>
      </c>
      <c r="G10" s="24">
        <v>4</v>
      </c>
      <c r="H10" s="24">
        <v>34</v>
      </c>
      <c r="I10" s="24">
        <v>0</v>
      </c>
      <c r="J10" s="24">
        <v>93</v>
      </c>
      <c r="K10" s="24">
        <v>0</v>
      </c>
      <c r="L10" s="24">
        <v>11</v>
      </c>
      <c r="M10" s="24">
        <v>0</v>
      </c>
      <c r="N10" s="24">
        <v>4060000</v>
      </c>
    </row>
    <row r="11" spans="1:14" s="9" customFormat="1" ht="16.149999999999999" customHeight="1" x14ac:dyDescent="0.2">
      <c r="A11" s="23" t="s">
        <v>95</v>
      </c>
      <c r="B11" s="24">
        <v>8</v>
      </c>
      <c r="C11" s="24">
        <v>134</v>
      </c>
      <c r="D11" s="24">
        <v>8</v>
      </c>
      <c r="E11" s="24">
        <v>0</v>
      </c>
      <c r="F11" s="24">
        <v>0</v>
      </c>
      <c r="G11" s="24">
        <v>0</v>
      </c>
      <c r="H11" s="24">
        <v>54</v>
      </c>
      <c r="I11" s="24">
        <v>0</v>
      </c>
      <c r="J11" s="24">
        <v>159</v>
      </c>
      <c r="K11" s="24">
        <v>0</v>
      </c>
      <c r="L11" s="24">
        <v>8</v>
      </c>
      <c r="M11" s="24">
        <v>0</v>
      </c>
      <c r="N11" s="24">
        <v>5337640</v>
      </c>
    </row>
    <row r="12" spans="1:14" s="9" customFormat="1" ht="16.149999999999999" customHeight="1" x14ac:dyDescent="0.2">
      <c r="A12" s="23" t="s">
        <v>124</v>
      </c>
      <c r="B12" s="24">
        <v>7</v>
      </c>
      <c r="C12" s="24">
        <v>57</v>
      </c>
      <c r="D12" s="24">
        <v>9</v>
      </c>
      <c r="E12" s="24">
        <v>0</v>
      </c>
      <c r="F12" s="24">
        <v>0</v>
      </c>
      <c r="G12" s="24">
        <v>0</v>
      </c>
      <c r="H12" s="24">
        <v>20</v>
      </c>
      <c r="I12" s="24">
        <v>0</v>
      </c>
      <c r="J12" s="24">
        <v>44</v>
      </c>
      <c r="K12" s="24">
        <v>0</v>
      </c>
      <c r="L12" s="24">
        <v>74</v>
      </c>
      <c r="M12" s="24">
        <v>0</v>
      </c>
      <c r="N12" s="24">
        <v>3050000</v>
      </c>
    </row>
    <row r="13" spans="1:14" s="9" customFormat="1" ht="16.149999999999999" customHeight="1" x14ac:dyDescent="0.2">
      <c r="A13" s="23" t="s">
        <v>96</v>
      </c>
      <c r="B13" s="24">
        <v>36</v>
      </c>
      <c r="C13" s="24">
        <v>2095</v>
      </c>
      <c r="D13" s="24">
        <v>28</v>
      </c>
      <c r="E13" s="24">
        <v>0</v>
      </c>
      <c r="F13" s="24">
        <v>0</v>
      </c>
      <c r="G13" s="24">
        <v>0</v>
      </c>
      <c r="H13" s="24">
        <v>20</v>
      </c>
      <c r="I13" s="24">
        <v>6</v>
      </c>
      <c r="J13" s="24">
        <v>69</v>
      </c>
      <c r="K13" s="24">
        <v>24</v>
      </c>
      <c r="L13" s="24">
        <v>12</v>
      </c>
      <c r="M13" s="24">
        <v>0</v>
      </c>
      <c r="N13" s="24">
        <v>7190000</v>
      </c>
    </row>
    <row r="14" spans="1:14" s="9" customFormat="1" ht="16.149999999999999" customHeight="1" x14ac:dyDescent="0.2">
      <c r="A14" s="16" t="s">
        <v>97</v>
      </c>
      <c r="B14" s="42">
        <v>0</v>
      </c>
      <c r="C14" s="42">
        <v>0</v>
      </c>
      <c r="D14" s="42">
        <v>4</v>
      </c>
      <c r="E14" s="42">
        <v>0</v>
      </c>
      <c r="F14" s="42">
        <v>0</v>
      </c>
      <c r="G14" s="42">
        <v>0</v>
      </c>
      <c r="H14" s="42">
        <v>0</v>
      </c>
      <c r="I14" s="42">
        <v>0</v>
      </c>
      <c r="J14" s="42">
        <v>0</v>
      </c>
      <c r="K14" s="42">
        <v>0</v>
      </c>
      <c r="L14" s="42">
        <v>25</v>
      </c>
      <c r="M14" s="42">
        <v>3</v>
      </c>
      <c r="N14" s="42">
        <v>1630000</v>
      </c>
    </row>
    <row r="15" spans="1:14" s="9" customFormat="1" ht="16.149999999999999" customHeight="1" x14ac:dyDescent="0.2">
      <c r="A15" s="16" t="s">
        <v>113</v>
      </c>
      <c r="B15" s="42">
        <v>1</v>
      </c>
      <c r="C15" s="42">
        <v>45</v>
      </c>
      <c r="D15" s="42">
        <v>2</v>
      </c>
      <c r="E15" s="42">
        <v>0</v>
      </c>
      <c r="F15" s="42">
        <v>0</v>
      </c>
      <c r="G15" s="42">
        <v>0</v>
      </c>
      <c r="H15" s="42">
        <v>4</v>
      </c>
      <c r="I15" s="42">
        <v>0</v>
      </c>
      <c r="J15" s="42">
        <v>8</v>
      </c>
      <c r="K15" s="42">
        <v>0</v>
      </c>
      <c r="L15" s="42">
        <v>0</v>
      </c>
      <c r="M15" s="42">
        <v>0</v>
      </c>
      <c r="N15" s="42">
        <v>560000</v>
      </c>
    </row>
    <row r="16" spans="1:14" s="9" customFormat="1" ht="16.149999999999999" customHeight="1" x14ac:dyDescent="0.2">
      <c r="A16" s="16" t="s">
        <v>98</v>
      </c>
      <c r="B16" s="42">
        <v>0</v>
      </c>
      <c r="C16" s="42">
        <v>0</v>
      </c>
      <c r="D16" s="42">
        <v>0</v>
      </c>
      <c r="E16" s="42">
        <v>0</v>
      </c>
      <c r="F16" s="42">
        <v>0</v>
      </c>
      <c r="G16" s="42">
        <v>0</v>
      </c>
      <c r="H16" s="42">
        <v>1</v>
      </c>
      <c r="I16" s="42">
        <v>0</v>
      </c>
      <c r="J16" s="42">
        <v>1</v>
      </c>
      <c r="K16" s="42">
        <v>0</v>
      </c>
      <c r="L16" s="42">
        <v>18</v>
      </c>
      <c r="M16" s="42">
        <v>1</v>
      </c>
      <c r="N16" s="42">
        <v>525000</v>
      </c>
    </row>
    <row r="17" spans="1:14" s="9" customFormat="1" ht="16.149999999999999" customHeight="1" x14ac:dyDescent="0.2">
      <c r="A17" s="16" t="s">
        <v>99</v>
      </c>
      <c r="B17" s="42">
        <v>0</v>
      </c>
      <c r="C17" s="42">
        <v>0</v>
      </c>
      <c r="D17" s="42">
        <v>1</v>
      </c>
      <c r="E17" s="42">
        <v>0</v>
      </c>
      <c r="F17" s="42">
        <v>0</v>
      </c>
      <c r="G17" s="42">
        <v>0</v>
      </c>
      <c r="H17" s="42">
        <v>22</v>
      </c>
      <c r="I17" s="42">
        <v>0</v>
      </c>
      <c r="J17" s="42">
        <v>69</v>
      </c>
      <c r="K17" s="42">
        <v>0</v>
      </c>
      <c r="L17" s="42">
        <v>12</v>
      </c>
      <c r="M17" s="42">
        <v>0</v>
      </c>
      <c r="N17" s="42">
        <v>1650000</v>
      </c>
    </row>
    <row r="18" spans="1:14" s="9" customFormat="1" ht="16.149999999999999" customHeight="1" x14ac:dyDescent="0.2">
      <c r="A18" s="16" t="s">
        <v>100</v>
      </c>
      <c r="B18" s="42">
        <v>0</v>
      </c>
      <c r="C18" s="42">
        <v>0</v>
      </c>
      <c r="D18" s="42">
        <v>10</v>
      </c>
      <c r="E18" s="42">
        <v>0</v>
      </c>
      <c r="F18" s="42">
        <v>1</v>
      </c>
      <c r="G18" s="42">
        <v>0</v>
      </c>
      <c r="H18" s="42">
        <v>12</v>
      </c>
      <c r="I18" s="42">
        <v>0</v>
      </c>
      <c r="J18" s="42">
        <v>32</v>
      </c>
      <c r="K18" s="42">
        <v>0</v>
      </c>
      <c r="L18" s="42">
        <v>87</v>
      </c>
      <c r="M18" s="42">
        <v>0</v>
      </c>
      <c r="N18" s="42">
        <v>6320000</v>
      </c>
    </row>
    <row r="19" spans="1:14" s="9" customFormat="1" ht="16.149999999999999" customHeight="1" x14ac:dyDescent="0.2">
      <c r="A19" s="16" t="s">
        <v>120</v>
      </c>
      <c r="B19" s="42">
        <v>0</v>
      </c>
      <c r="C19" s="42">
        <v>0</v>
      </c>
      <c r="D19" s="42">
        <v>4</v>
      </c>
      <c r="E19" s="42">
        <v>1</v>
      </c>
      <c r="F19" s="42">
        <v>1</v>
      </c>
      <c r="G19" s="42">
        <v>0</v>
      </c>
      <c r="H19" s="42">
        <v>22</v>
      </c>
      <c r="I19" s="42">
        <v>0</v>
      </c>
      <c r="J19" s="42">
        <v>58</v>
      </c>
      <c r="K19" s="42">
        <v>0</v>
      </c>
      <c r="L19" s="42">
        <v>0</v>
      </c>
      <c r="M19" s="42">
        <v>0</v>
      </c>
      <c r="N19" s="42">
        <v>2260000</v>
      </c>
    </row>
    <row r="20" spans="1:14" s="9" customFormat="1" ht="16.149999999999999" customHeight="1" x14ac:dyDescent="0.2">
      <c r="A20" s="16" t="s">
        <v>114</v>
      </c>
      <c r="B20" s="42">
        <v>0</v>
      </c>
      <c r="C20" s="42">
        <v>0</v>
      </c>
      <c r="D20" s="42">
        <v>1</v>
      </c>
      <c r="E20" s="42">
        <v>0</v>
      </c>
      <c r="F20" s="42">
        <v>0</v>
      </c>
      <c r="G20" s="42">
        <v>0</v>
      </c>
      <c r="H20" s="42">
        <v>9</v>
      </c>
      <c r="I20" s="42">
        <v>0</v>
      </c>
      <c r="J20" s="42">
        <v>23</v>
      </c>
      <c r="K20" s="42">
        <v>0</v>
      </c>
      <c r="L20" s="42">
        <v>16</v>
      </c>
      <c r="M20" s="42">
        <v>0</v>
      </c>
      <c r="N20" s="42">
        <v>740000</v>
      </c>
    </row>
    <row r="21" spans="1:14" s="9" customFormat="1" ht="16.149999999999999" customHeight="1" x14ac:dyDescent="0.2">
      <c r="A21" s="16" t="s">
        <v>141</v>
      </c>
      <c r="B21" s="42">
        <v>0</v>
      </c>
      <c r="C21" s="42">
        <v>0</v>
      </c>
      <c r="D21" s="42">
        <v>4</v>
      </c>
      <c r="E21" s="42">
        <v>0</v>
      </c>
      <c r="F21" s="42">
        <v>0</v>
      </c>
      <c r="G21" s="42">
        <v>0</v>
      </c>
      <c r="H21" s="42">
        <v>8</v>
      </c>
      <c r="I21" s="42">
        <v>2</v>
      </c>
      <c r="J21" s="42">
        <v>23</v>
      </c>
      <c r="K21" s="42">
        <v>6</v>
      </c>
      <c r="L21" s="42">
        <v>0</v>
      </c>
      <c r="M21" s="42">
        <v>0</v>
      </c>
      <c r="N21" s="42">
        <v>1340000</v>
      </c>
    </row>
    <row r="22" spans="1:14" s="9" customFormat="1" ht="16.149999999999999" customHeight="1" x14ac:dyDescent="0.2">
      <c r="A22" s="16" t="s">
        <v>101</v>
      </c>
      <c r="B22" s="42">
        <v>6</v>
      </c>
      <c r="C22" s="42">
        <v>97</v>
      </c>
      <c r="D22" s="42">
        <v>1</v>
      </c>
      <c r="E22" s="42">
        <v>0</v>
      </c>
      <c r="F22" s="42">
        <v>0</v>
      </c>
      <c r="G22" s="42">
        <v>0</v>
      </c>
      <c r="H22" s="42">
        <v>13</v>
      </c>
      <c r="I22" s="42">
        <v>2</v>
      </c>
      <c r="J22" s="42">
        <v>41</v>
      </c>
      <c r="K22" s="42">
        <v>5</v>
      </c>
      <c r="L22" s="42">
        <v>1</v>
      </c>
      <c r="M22" s="42">
        <v>0</v>
      </c>
      <c r="N22" s="42">
        <v>1020000</v>
      </c>
    </row>
    <row r="23" spans="1:14" s="9" customFormat="1" ht="16.149999999999999" customHeight="1" x14ac:dyDescent="0.2">
      <c r="A23" s="16" t="s">
        <v>102</v>
      </c>
      <c r="B23" s="42">
        <v>12</v>
      </c>
      <c r="C23" s="42">
        <v>155</v>
      </c>
      <c r="D23" s="42">
        <v>1</v>
      </c>
      <c r="E23" s="42">
        <v>0</v>
      </c>
      <c r="F23" s="42">
        <v>0</v>
      </c>
      <c r="G23" s="42">
        <v>0</v>
      </c>
      <c r="H23" s="42">
        <v>12</v>
      </c>
      <c r="I23" s="42">
        <v>6</v>
      </c>
      <c r="J23" s="42">
        <v>27</v>
      </c>
      <c r="K23" s="42">
        <v>16</v>
      </c>
      <c r="L23" s="42">
        <v>18</v>
      </c>
      <c r="M23" s="42">
        <v>1</v>
      </c>
      <c r="N23" s="42">
        <v>1775000</v>
      </c>
    </row>
    <row r="24" spans="1:14" s="9" customFormat="1" ht="16.149999999999999" customHeight="1" x14ac:dyDescent="0.2">
      <c r="A24" s="16" t="s">
        <v>103</v>
      </c>
      <c r="B24" s="42">
        <v>27</v>
      </c>
      <c r="C24" s="42">
        <v>910</v>
      </c>
      <c r="D24" s="42">
        <v>1</v>
      </c>
      <c r="E24" s="42">
        <v>0</v>
      </c>
      <c r="F24" s="42">
        <v>0</v>
      </c>
      <c r="G24" s="42">
        <v>0</v>
      </c>
      <c r="H24" s="42">
        <v>28</v>
      </c>
      <c r="I24" s="42">
        <v>10</v>
      </c>
      <c r="J24" s="42">
        <v>61</v>
      </c>
      <c r="K24" s="42">
        <v>29</v>
      </c>
      <c r="L24" s="42">
        <v>0</v>
      </c>
      <c r="M24" s="42">
        <v>0</v>
      </c>
      <c r="N24" s="42">
        <v>1420000</v>
      </c>
    </row>
    <row r="25" spans="1:14" s="9" customFormat="1" ht="16.149999999999999" customHeight="1" x14ac:dyDescent="0.2">
      <c r="A25" s="16" t="s">
        <v>104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0</v>
      </c>
      <c r="H25" s="42">
        <v>2</v>
      </c>
      <c r="I25" s="42">
        <v>0</v>
      </c>
      <c r="J25" s="42">
        <v>5</v>
      </c>
      <c r="K25" s="42">
        <v>0</v>
      </c>
      <c r="L25" s="42">
        <v>1</v>
      </c>
      <c r="M25" s="42">
        <v>0</v>
      </c>
      <c r="N25" s="42">
        <v>60000</v>
      </c>
    </row>
    <row r="26" spans="1:14" s="9" customFormat="1" ht="16.149999999999999" customHeight="1" x14ac:dyDescent="0.2">
      <c r="A26" s="16" t="s">
        <v>118</v>
      </c>
      <c r="B26" s="42">
        <v>0</v>
      </c>
      <c r="C26" s="42">
        <v>0</v>
      </c>
      <c r="D26" s="42">
        <v>0</v>
      </c>
      <c r="E26" s="42">
        <v>0</v>
      </c>
      <c r="F26" s="42">
        <v>0</v>
      </c>
      <c r="G26" s="42">
        <v>0</v>
      </c>
      <c r="H26" s="42">
        <v>2</v>
      </c>
      <c r="I26" s="42">
        <v>0</v>
      </c>
      <c r="J26" s="42">
        <v>4</v>
      </c>
      <c r="K26" s="42">
        <v>0</v>
      </c>
      <c r="L26" s="42">
        <v>9</v>
      </c>
      <c r="M26" s="42">
        <v>0</v>
      </c>
      <c r="N26" s="42">
        <v>210000</v>
      </c>
    </row>
    <row r="27" spans="1:14" s="9" customFormat="1" ht="16.149999999999999" customHeight="1" x14ac:dyDescent="0.2">
      <c r="A27" s="16" t="s">
        <v>105</v>
      </c>
      <c r="B27" s="42">
        <v>0</v>
      </c>
      <c r="C27" s="42">
        <v>0</v>
      </c>
      <c r="D27" s="42">
        <v>2</v>
      </c>
      <c r="E27" s="42">
        <v>0</v>
      </c>
      <c r="F27" s="42">
        <v>0</v>
      </c>
      <c r="G27" s="42">
        <v>3</v>
      </c>
      <c r="H27" s="42">
        <v>10</v>
      </c>
      <c r="I27" s="42">
        <v>0</v>
      </c>
      <c r="J27" s="42">
        <v>32</v>
      </c>
      <c r="K27" s="42">
        <v>0</v>
      </c>
      <c r="L27" s="42">
        <v>0</v>
      </c>
      <c r="M27" s="42">
        <v>0</v>
      </c>
      <c r="N27" s="42">
        <v>1620000</v>
      </c>
    </row>
    <row r="28" spans="1:14" s="9" customFormat="1" ht="16.149999999999999" customHeight="1" x14ac:dyDescent="0.2">
      <c r="A28" s="16" t="s">
        <v>106</v>
      </c>
      <c r="B28" s="42">
        <v>0</v>
      </c>
      <c r="C28" s="42">
        <v>0</v>
      </c>
      <c r="D28" s="42">
        <v>2</v>
      </c>
      <c r="E28" s="42">
        <v>0</v>
      </c>
      <c r="F28" s="42">
        <v>0</v>
      </c>
      <c r="G28" s="42">
        <v>0</v>
      </c>
      <c r="H28" s="42">
        <v>13</v>
      </c>
      <c r="I28" s="42">
        <v>0</v>
      </c>
      <c r="J28" s="42">
        <v>41</v>
      </c>
      <c r="K28" s="42">
        <v>0</v>
      </c>
      <c r="L28" s="42">
        <v>50</v>
      </c>
      <c r="M28" s="42">
        <v>0</v>
      </c>
      <c r="N28" s="42">
        <v>1370000</v>
      </c>
    </row>
    <row r="29" spans="1:14" s="9" customFormat="1" ht="16.149999999999999" customHeight="1" x14ac:dyDescent="0.2">
      <c r="A29" s="16" t="s">
        <v>107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0</v>
      </c>
      <c r="H29" s="42">
        <v>0</v>
      </c>
      <c r="I29" s="42">
        <v>0</v>
      </c>
      <c r="J29" s="42">
        <v>0</v>
      </c>
      <c r="K29" s="42">
        <v>0</v>
      </c>
      <c r="L29" s="42">
        <v>0</v>
      </c>
      <c r="M29" s="42">
        <v>0</v>
      </c>
      <c r="N29" s="42">
        <v>0</v>
      </c>
    </row>
    <row r="30" spans="1:14" s="9" customFormat="1" ht="16.149999999999999" customHeight="1" x14ac:dyDescent="0.2">
      <c r="A30" s="17" t="s">
        <v>142</v>
      </c>
      <c r="B30" s="43">
        <v>0</v>
      </c>
      <c r="C30" s="43">
        <v>0</v>
      </c>
      <c r="D30" s="43">
        <v>0</v>
      </c>
      <c r="E30" s="43">
        <v>0</v>
      </c>
      <c r="F30" s="43">
        <v>0</v>
      </c>
      <c r="G30" s="43">
        <v>0</v>
      </c>
      <c r="H30" s="43">
        <v>0</v>
      </c>
      <c r="I30" s="43">
        <v>0</v>
      </c>
      <c r="J30" s="43">
        <v>0</v>
      </c>
      <c r="K30" s="43">
        <v>0</v>
      </c>
      <c r="L30" s="43">
        <v>2</v>
      </c>
      <c r="M30" s="43">
        <v>0</v>
      </c>
      <c r="N30" s="43">
        <v>23000</v>
      </c>
    </row>
    <row r="31" spans="1:14" s="9" customFormat="1" ht="16.149999999999999" customHeight="1" x14ac:dyDescent="0.2">
      <c r="A31" s="14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s="4" customFormat="1" ht="16.149999999999999" customHeight="1" x14ac:dyDescent="0.2">
      <c r="A32" s="69" t="s">
        <v>143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</row>
    <row r="33" spans="1:14" s="4" customFormat="1" ht="25.5" customHeight="1" x14ac:dyDescent="0.2">
      <c r="A33" s="67" t="s">
        <v>208</v>
      </c>
      <c r="B33" s="67"/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</row>
    <row r="34" spans="1:14" s="4" customFormat="1" ht="16.149999999999999" customHeight="1" x14ac:dyDescent="0.2">
      <c r="A34" s="11" t="s">
        <v>59</v>
      </c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</sheetData>
  <mergeCells count="17">
    <mergeCell ref="F6:F7"/>
    <mergeCell ref="B5:C5"/>
    <mergeCell ref="A33:N33"/>
    <mergeCell ref="D5:G5"/>
    <mergeCell ref="H5:K5"/>
    <mergeCell ref="L5:M6"/>
    <mergeCell ref="N5:N7"/>
    <mergeCell ref="H6:I6"/>
    <mergeCell ref="J6:K6"/>
    <mergeCell ref="B6:B7"/>
    <mergeCell ref="C6:C7"/>
    <mergeCell ref="D6:D7"/>
    <mergeCell ref="G6:G7"/>
    <mergeCell ref="A32:N32"/>
    <mergeCell ref="A4:A7"/>
    <mergeCell ref="B4:N4"/>
    <mergeCell ref="E6:E7"/>
  </mergeCells>
  <phoneticPr fontId="3" type="noConversion"/>
  <pageMargins left="0.7" right="0.7" top="0.75" bottom="0.75" header="0.3" footer="0.3"/>
  <legacy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33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115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82" t="s">
        <v>61</v>
      </c>
      <c r="B4" s="78" t="s">
        <v>73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</row>
    <row r="5" spans="1:14" s="1" customFormat="1" ht="25.5" customHeight="1" x14ac:dyDescent="0.2">
      <c r="A5" s="83"/>
      <c r="B5" s="81" t="s">
        <v>116</v>
      </c>
      <c r="C5" s="81"/>
      <c r="D5" s="78" t="s">
        <v>117</v>
      </c>
      <c r="E5" s="79"/>
      <c r="F5" s="79"/>
      <c r="G5" s="80"/>
      <c r="H5" s="78" t="s">
        <v>171</v>
      </c>
      <c r="I5" s="79"/>
      <c r="J5" s="79"/>
      <c r="K5" s="80"/>
      <c r="L5" s="73" t="s">
        <v>62</v>
      </c>
      <c r="M5" s="76"/>
      <c r="N5" s="73" t="s">
        <v>70</v>
      </c>
    </row>
    <row r="6" spans="1:14" s="1" customFormat="1" ht="18" customHeight="1" x14ac:dyDescent="0.2">
      <c r="A6" s="83"/>
      <c r="B6" s="71" t="s">
        <v>172</v>
      </c>
      <c r="C6" s="71" t="s">
        <v>173</v>
      </c>
      <c r="D6" s="71" t="s">
        <v>150</v>
      </c>
      <c r="E6" s="71" t="s">
        <v>151</v>
      </c>
      <c r="F6" s="71" t="s">
        <v>152</v>
      </c>
      <c r="G6" s="71" t="s">
        <v>153</v>
      </c>
      <c r="H6" s="74" t="s">
        <v>154</v>
      </c>
      <c r="I6" s="77"/>
      <c r="J6" s="74" t="s">
        <v>155</v>
      </c>
      <c r="K6" s="77"/>
      <c r="L6" s="74"/>
      <c r="M6" s="77"/>
      <c r="N6" s="74"/>
    </row>
    <row r="7" spans="1:14" s="1" customFormat="1" ht="15" customHeight="1" x14ac:dyDescent="0.2">
      <c r="A7" s="84"/>
      <c r="B7" s="72"/>
      <c r="C7" s="72"/>
      <c r="D7" s="72"/>
      <c r="E7" s="72"/>
      <c r="F7" s="72"/>
      <c r="G7" s="72"/>
      <c r="H7" s="52"/>
      <c r="I7" s="53" t="s">
        <v>112</v>
      </c>
      <c r="J7" s="52"/>
      <c r="K7" s="53" t="s">
        <v>112</v>
      </c>
      <c r="L7" s="52"/>
      <c r="M7" s="53" t="s">
        <v>112</v>
      </c>
      <c r="N7" s="75"/>
    </row>
    <row r="8" spans="1:14" s="9" customFormat="1" ht="15" customHeight="1" x14ac:dyDescent="0.2">
      <c r="A8" s="26" t="s">
        <v>52</v>
      </c>
      <c r="B8" s="33">
        <v>288</v>
      </c>
      <c r="C8" s="33">
        <v>7177</v>
      </c>
      <c r="D8" s="33">
        <v>84</v>
      </c>
      <c r="E8" s="33">
        <v>0</v>
      </c>
      <c r="F8" s="33">
        <v>13</v>
      </c>
      <c r="G8" s="33">
        <v>7</v>
      </c>
      <c r="H8" s="33">
        <v>475</v>
      </c>
      <c r="I8" s="33">
        <v>42</v>
      </c>
      <c r="J8" s="33">
        <v>1274</v>
      </c>
      <c r="K8" s="33">
        <v>108</v>
      </c>
      <c r="L8" s="33">
        <v>4862</v>
      </c>
      <c r="M8" s="33">
        <v>88</v>
      </c>
      <c r="N8" s="33">
        <v>88534273</v>
      </c>
    </row>
    <row r="9" spans="1:14" s="9" customFormat="1" ht="15" customHeight="1" x14ac:dyDescent="0.2">
      <c r="A9" s="23" t="s">
        <v>94</v>
      </c>
      <c r="B9" s="33">
        <v>31</v>
      </c>
      <c r="C9" s="33">
        <v>780</v>
      </c>
      <c r="D9" s="33">
        <v>2</v>
      </c>
      <c r="E9" s="33">
        <v>0</v>
      </c>
      <c r="F9" s="33">
        <v>0</v>
      </c>
      <c r="G9" s="33">
        <v>0</v>
      </c>
      <c r="H9" s="33">
        <v>80</v>
      </c>
      <c r="I9" s="33">
        <v>5</v>
      </c>
      <c r="J9" s="33">
        <v>208</v>
      </c>
      <c r="K9" s="33">
        <v>19</v>
      </c>
      <c r="L9" s="33">
        <v>17</v>
      </c>
      <c r="M9" s="33">
        <v>0</v>
      </c>
      <c r="N9" s="33">
        <v>4760000</v>
      </c>
    </row>
    <row r="10" spans="1:14" s="9" customFormat="1" ht="15" customHeight="1" x14ac:dyDescent="0.2">
      <c r="A10" s="23" t="s">
        <v>140</v>
      </c>
      <c r="B10" s="33">
        <v>3</v>
      </c>
      <c r="C10" s="33">
        <v>6</v>
      </c>
      <c r="D10" s="33">
        <v>14</v>
      </c>
      <c r="E10" s="33">
        <v>0</v>
      </c>
      <c r="F10" s="33">
        <v>6</v>
      </c>
      <c r="G10" s="33">
        <v>0</v>
      </c>
      <c r="H10" s="33">
        <v>59</v>
      </c>
      <c r="I10" s="33">
        <v>0</v>
      </c>
      <c r="J10" s="33">
        <v>153</v>
      </c>
      <c r="K10" s="33">
        <v>0</v>
      </c>
      <c r="L10" s="33">
        <v>3</v>
      </c>
      <c r="M10" s="33">
        <v>0</v>
      </c>
      <c r="N10" s="33">
        <v>6511700</v>
      </c>
    </row>
    <row r="11" spans="1:14" s="9" customFormat="1" ht="15" customHeight="1" x14ac:dyDescent="0.2">
      <c r="A11" s="23" t="s">
        <v>95</v>
      </c>
      <c r="B11" s="33">
        <v>22</v>
      </c>
      <c r="C11" s="33">
        <v>264</v>
      </c>
      <c r="D11" s="33">
        <v>10</v>
      </c>
      <c r="E11" s="33">
        <v>0</v>
      </c>
      <c r="F11" s="33">
        <v>0</v>
      </c>
      <c r="G11" s="33">
        <v>0</v>
      </c>
      <c r="H11" s="33">
        <v>49</v>
      </c>
      <c r="I11" s="33">
        <v>2</v>
      </c>
      <c r="J11" s="33">
        <v>145</v>
      </c>
      <c r="K11" s="33">
        <v>9</v>
      </c>
      <c r="L11" s="33">
        <v>398</v>
      </c>
      <c r="M11" s="33">
        <v>9</v>
      </c>
      <c r="N11" s="33">
        <v>11321481</v>
      </c>
    </row>
    <row r="12" spans="1:14" s="9" customFormat="1" ht="15" customHeight="1" x14ac:dyDescent="0.2">
      <c r="A12" s="23" t="s">
        <v>124</v>
      </c>
      <c r="B12" s="33">
        <v>23</v>
      </c>
      <c r="C12" s="33">
        <v>257</v>
      </c>
      <c r="D12" s="33">
        <v>8</v>
      </c>
      <c r="E12" s="33">
        <v>0</v>
      </c>
      <c r="F12" s="33">
        <v>0</v>
      </c>
      <c r="G12" s="33">
        <v>0</v>
      </c>
      <c r="H12" s="33">
        <v>20</v>
      </c>
      <c r="I12" s="33">
        <v>0</v>
      </c>
      <c r="J12" s="33">
        <v>54</v>
      </c>
      <c r="K12" s="33">
        <v>0</v>
      </c>
      <c r="L12" s="33">
        <v>1066</v>
      </c>
      <c r="M12" s="33">
        <v>0</v>
      </c>
      <c r="N12" s="33">
        <v>7960821</v>
      </c>
    </row>
    <row r="13" spans="1:14" s="9" customFormat="1" ht="15" customHeight="1" x14ac:dyDescent="0.2">
      <c r="A13" s="23" t="s">
        <v>96</v>
      </c>
      <c r="B13" s="33">
        <v>65</v>
      </c>
      <c r="C13" s="33">
        <v>2200</v>
      </c>
      <c r="D13" s="33">
        <v>16</v>
      </c>
      <c r="E13" s="33">
        <v>0</v>
      </c>
      <c r="F13" s="33">
        <v>0</v>
      </c>
      <c r="G13" s="33">
        <v>0</v>
      </c>
      <c r="H13" s="33">
        <v>27</v>
      </c>
      <c r="I13" s="33">
        <v>1</v>
      </c>
      <c r="J13" s="33">
        <v>76</v>
      </c>
      <c r="K13" s="33">
        <v>3</v>
      </c>
      <c r="L13" s="33">
        <v>204</v>
      </c>
      <c r="M13" s="33">
        <v>0</v>
      </c>
      <c r="N13" s="33">
        <v>13895000</v>
      </c>
    </row>
    <row r="14" spans="1:14" s="9" customFormat="1" ht="15" customHeight="1" x14ac:dyDescent="0.2">
      <c r="A14" s="16" t="s">
        <v>97</v>
      </c>
      <c r="B14" s="15">
        <v>13</v>
      </c>
      <c r="C14" s="15">
        <v>295</v>
      </c>
      <c r="D14" s="15">
        <v>0</v>
      </c>
      <c r="E14" s="15">
        <v>0</v>
      </c>
      <c r="F14" s="15">
        <v>0</v>
      </c>
      <c r="G14" s="15">
        <v>0</v>
      </c>
      <c r="H14" s="15">
        <v>2</v>
      </c>
      <c r="I14" s="15">
        <v>0</v>
      </c>
      <c r="J14" s="15">
        <v>9</v>
      </c>
      <c r="K14" s="15">
        <v>0</v>
      </c>
      <c r="L14" s="15">
        <v>15</v>
      </c>
      <c r="M14" s="15">
        <v>1</v>
      </c>
      <c r="N14" s="15">
        <v>500000</v>
      </c>
    </row>
    <row r="15" spans="1:14" s="9" customFormat="1" ht="15" customHeight="1" x14ac:dyDescent="0.2">
      <c r="A15" s="16" t="s">
        <v>113</v>
      </c>
      <c r="B15" s="15">
        <v>13</v>
      </c>
      <c r="C15" s="15">
        <v>317</v>
      </c>
      <c r="D15" s="15">
        <v>2</v>
      </c>
      <c r="E15" s="15">
        <v>0</v>
      </c>
      <c r="F15" s="15">
        <v>0</v>
      </c>
      <c r="G15" s="15">
        <v>0</v>
      </c>
      <c r="H15" s="15">
        <v>47</v>
      </c>
      <c r="I15" s="15">
        <v>4</v>
      </c>
      <c r="J15" s="15">
        <v>122</v>
      </c>
      <c r="K15" s="15">
        <v>8</v>
      </c>
      <c r="L15" s="15">
        <v>210</v>
      </c>
      <c r="M15" s="15">
        <v>0</v>
      </c>
      <c r="N15" s="15">
        <v>4585000</v>
      </c>
    </row>
    <row r="16" spans="1:14" s="9" customFormat="1" ht="15" customHeight="1" x14ac:dyDescent="0.2">
      <c r="A16" s="16" t="s">
        <v>98</v>
      </c>
      <c r="B16" s="15">
        <v>41</v>
      </c>
      <c r="C16" s="15">
        <v>1414</v>
      </c>
      <c r="D16" s="15">
        <v>1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72</v>
      </c>
      <c r="M16" s="15">
        <v>30</v>
      </c>
      <c r="N16" s="15">
        <v>1245000</v>
      </c>
    </row>
    <row r="17" spans="1:14" s="9" customFormat="1" ht="15" customHeight="1" x14ac:dyDescent="0.2">
      <c r="A17" s="16" t="s">
        <v>99</v>
      </c>
      <c r="B17" s="15">
        <v>11</v>
      </c>
      <c r="C17" s="15">
        <v>262</v>
      </c>
      <c r="D17" s="15">
        <v>2</v>
      </c>
      <c r="E17" s="15">
        <v>0</v>
      </c>
      <c r="F17" s="15">
        <v>0</v>
      </c>
      <c r="G17" s="15">
        <v>0</v>
      </c>
      <c r="H17" s="15">
        <v>46</v>
      </c>
      <c r="I17" s="15">
        <v>21</v>
      </c>
      <c r="J17" s="15">
        <v>97</v>
      </c>
      <c r="K17" s="15">
        <v>47</v>
      </c>
      <c r="L17" s="15">
        <v>67</v>
      </c>
      <c r="M17" s="15">
        <v>0</v>
      </c>
      <c r="N17" s="15">
        <v>3510000</v>
      </c>
    </row>
    <row r="18" spans="1:14" s="9" customFormat="1" ht="15" customHeight="1" x14ac:dyDescent="0.2">
      <c r="A18" s="16" t="s">
        <v>100</v>
      </c>
      <c r="B18" s="15">
        <v>4</v>
      </c>
      <c r="C18" s="15">
        <v>32</v>
      </c>
      <c r="D18" s="15">
        <v>3</v>
      </c>
      <c r="E18" s="15">
        <v>0</v>
      </c>
      <c r="F18" s="15">
        <v>0</v>
      </c>
      <c r="G18" s="15">
        <v>0</v>
      </c>
      <c r="H18" s="15">
        <v>40</v>
      </c>
      <c r="I18" s="15">
        <v>0</v>
      </c>
      <c r="J18" s="15">
        <v>132</v>
      </c>
      <c r="K18" s="15">
        <v>0</v>
      </c>
      <c r="L18" s="15">
        <v>66</v>
      </c>
      <c r="M18" s="15">
        <v>0</v>
      </c>
      <c r="N18" s="15">
        <v>7055000</v>
      </c>
    </row>
    <row r="19" spans="1:14" s="9" customFormat="1" ht="15" customHeight="1" x14ac:dyDescent="0.2">
      <c r="A19" s="16" t="s">
        <v>120</v>
      </c>
      <c r="B19" s="15">
        <v>10</v>
      </c>
      <c r="C19" s="15">
        <v>186</v>
      </c>
      <c r="D19" s="15">
        <v>7</v>
      </c>
      <c r="E19" s="15">
        <v>0</v>
      </c>
      <c r="F19" s="15">
        <v>3</v>
      </c>
      <c r="G19" s="15">
        <v>0</v>
      </c>
      <c r="H19" s="15">
        <v>23</v>
      </c>
      <c r="I19" s="15">
        <v>1</v>
      </c>
      <c r="J19" s="15">
        <v>59</v>
      </c>
      <c r="K19" s="15">
        <v>4</v>
      </c>
      <c r="L19" s="15">
        <v>24</v>
      </c>
      <c r="M19" s="15">
        <v>0</v>
      </c>
      <c r="N19" s="15">
        <v>3180000</v>
      </c>
    </row>
    <row r="20" spans="1:14" s="9" customFormat="1" ht="15" customHeight="1" x14ac:dyDescent="0.2">
      <c r="A20" s="16" t="s">
        <v>114</v>
      </c>
      <c r="B20" s="15">
        <v>17</v>
      </c>
      <c r="C20" s="15">
        <v>234</v>
      </c>
      <c r="D20" s="15">
        <v>6</v>
      </c>
      <c r="E20" s="15">
        <v>0</v>
      </c>
      <c r="F20" s="15">
        <v>0</v>
      </c>
      <c r="G20" s="15">
        <v>0</v>
      </c>
      <c r="H20" s="15">
        <v>5</v>
      </c>
      <c r="I20" s="15">
        <v>0</v>
      </c>
      <c r="J20" s="15">
        <v>13</v>
      </c>
      <c r="K20" s="15">
        <v>0</v>
      </c>
      <c r="L20" s="15">
        <v>817</v>
      </c>
      <c r="M20" s="15">
        <v>0</v>
      </c>
      <c r="N20" s="15">
        <v>5545000</v>
      </c>
    </row>
    <row r="21" spans="1:14" s="9" customFormat="1" ht="15" customHeight="1" x14ac:dyDescent="0.2">
      <c r="A21" s="16" t="s">
        <v>141</v>
      </c>
      <c r="B21" s="15">
        <v>14</v>
      </c>
      <c r="C21" s="15">
        <v>284</v>
      </c>
      <c r="D21" s="15">
        <v>4</v>
      </c>
      <c r="E21" s="15">
        <v>0</v>
      </c>
      <c r="F21" s="15">
        <v>0</v>
      </c>
      <c r="G21" s="15">
        <v>0</v>
      </c>
      <c r="H21" s="15">
        <v>25</v>
      </c>
      <c r="I21" s="15">
        <v>0</v>
      </c>
      <c r="J21" s="15">
        <v>65</v>
      </c>
      <c r="K21" s="15">
        <v>0</v>
      </c>
      <c r="L21" s="15">
        <v>1531</v>
      </c>
      <c r="M21" s="15">
        <v>0</v>
      </c>
      <c r="N21" s="15">
        <v>9755000</v>
      </c>
    </row>
    <row r="22" spans="1:14" s="9" customFormat="1" ht="15" customHeight="1" x14ac:dyDescent="0.2">
      <c r="A22" s="16" t="s">
        <v>101</v>
      </c>
      <c r="B22" s="15">
        <v>12</v>
      </c>
      <c r="C22" s="15">
        <v>427</v>
      </c>
      <c r="D22" s="15">
        <v>2</v>
      </c>
      <c r="E22" s="15">
        <v>0</v>
      </c>
      <c r="F22" s="15">
        <v>0</v>
      </c>
      <c r="G22" s="15">
        <v>0</v>
      </c>
      <c r="H22" s="15">
        <v>23</v>
      </c>
      <c r="I22" s="15">
        <v>2</v>
      </c>
      <c r="J22" s="15">
        <v>47</v>
      </c>
      <c r="K22" s="15">
        <v>3</v>
      </c>
      <c r="L22" s="15">
        <v>2</v>
      </c>
      <c r="M22" s="15">
        <v>0</v>
      </c>
      <c r="N22" s="15">
        <v>1350000</v>
      </c>
    </row>
    <row r="23" spans="1:14" s="9" customFormat="1" ht="15" customHeight="1" x14ac:dyDescent="0.2">
      <c r="A23" s="16" t="s">
        <v>102</v>
      </c>
      <c r="B23" s="15">
        <v>2</v>
      </c>
      <c r="C23" s="15">
        <v>165</v>
      </c>
      <c r="D23" s="15">
        <v>3</v>
      </c>
      <c r="E23" s="15">
        <v>0</v>
      </c>
      <c r="F23" s="15">
        <v>0</v>
      </c>
      <c r="G23" s="15">
        <v>0</v>
      </c>
      <c r="H23" s="15">
        <v>5</v>
      </c>
      <c r="I23" s="15">
        <v>3</v>
      </c>
      <c r="J23" s="15">
        <v>12</v>
      </c>
      <c r="K23" s="15">
        <v>5</v>
      </c>
      <c r="L23" s="15">
        <v>67</v>
      </c>
      <c r="M23" s="15">
        <v>48</v>
      </c>
      <c r="N23" s="15">
        <v>1460000</v>
      </c>
    </row>
    <row r="24" spans="1:14" s="9" customFormat="1" ht="15" customHeight="1" x14ac:dyDescent="0.2">
      <c r="A24" s="16" t="s">
        <v>103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6</v>
      </c>
      <c r="I24" s="15">
        <v>2</v>
      </c>
      <c r="J24" s="15">
        <v>11</v>
      </c>
      <c r="K24" s="15">
        <v>3</v>
      </c>
      <c r="L24" s="15">
        <v>0</v>
      </c>
      <c r="M24" s="15">
        <v>0</v>
      </c>
      <c r="N24" s="15">
        <v>220000</v>
      </c>
    </row>
    <row r="25" spans="1:14" s="9" customFormat="1" ht="15" customHeight="1" x14ac:dyDescent="0.2">
      <c r="A25" s="16" t="s">
        <v>104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1</v>
      </c>
      <c r="I25" s="15">
        <v>0</v>
      </c>
      <c r="J25" s="15">
        <v>2</v>
      </c>
      <c r="K25" s="15">
        <v>0</v>
      </c>
      <c r="L25" s="15">
        <v>2</v>
      </c>
      <c r="M25" s="15">
        <v>0</v>
      </c>
      <c r="N25" s="15">
        <v>160000</v>
      </c>
    </row>
    <row r="26" spans="1:14" s="9" customFormat="1" ht="15" customHeight="1" x14ac:dyDescent="0.2">
      <c r="A26" s="16" t="s">
        <v>118</v>
      </c>
      <c r="B26" s="15">
        <v>3</v>
      </c>
      <c r="C26" s="15">
        <v>20</v>
      </c>
      <c r="D26" s="15">
        <v>0</v>
      </c>
      <c r="E26" s="15">
        <v>0</v>
      </c>
      <c r="F26" s="15">
        <v>0</v>
      </c>
      <c r="G26" s="15">
        <v>0</v>
      </c>
      <c r="H26" s="15">
        <v>7</v>
      </c>
      <c r="I26" s="15">
        <v>0</v>
      </c>
      <c r="J26" s="15">
        <v>21</v>
      </c>
      <c r="K26" s="15">
        <v>0</v>
      </c>
      <c r="L26" s="15">
        <v>234</v>
      </c>
      <c r="M26" s="15">
        <v>0</v>
      </c>
      <c r="N26" s="15">
        <v>2894271</v>
      </c>
    </row>
    <row r="27" spans="1:14" s="9" customFormat="1" ht="15" customHeight="1" x14ac:dyDescent="0.2">
      <c r="A27" s="16" t="s">
        <v>105</v>
      </c>
      <c r="B27" s="15">
        <v>0</v>
      </c>
      <c r="C27" s="15">
        <v>0</v>
      </c>
      <c r="D27" s="15">
        <v>2</v>
      </c>
      <c r="E27" s="15">
        <v>0</v>
      </c>
      <c r="F27" s="15">
        <v>0</v>
      </c>
      <c r="G27" s="15">
        <v>0</v>
      </c>
      <c r="H27" s="15">
        <v>5</v>
      </c>
      <c r="I27" s="15">
        <v>0</v>
      </c>
      <c r="J27" s="15">
        <v>17</v>
      </c>
      <c r="K27" s="15">
        <v>0</v>
      </c>
      <c r="L27" s="15">
        <v>0</v>
      </c>
      <c r="M27" s="15">
        <v>0</v>
      </c>
      <c r="N27" s="15">
        <v>1300000</v>
      </c>
    </row>
    <row r="28" spans="1:14" s="9" customFormat="1" ht="15" customHeight="1" x14ac:dyDescent="0.2">
      <c r="A28" s="16" t="s">
        <v>106</v>
      </c>
      <c r="B28" s="15">
        <v>1</v>
      </c>
      <c r="C28" s="15">
        <v>0</v>
      </c>
      <c r="D28" s="15">
        <v>2</v>
      </c>
      <c r="E28" s="15">
        <v>0</v>
      </c>
      <c r="F28" s="15">
        <v>0</v>
      </c>
      <c r="G28" s="15">
        <v>0</v>
      </c>
      <c r="H28" s="15">
        <v>4</v>
      </c>
      <c r="I28" s="15">
        <v>0</v>
      </c>
      <c r="J28" s="15">
        <v>24</v>
      </c>
      <c r="K28" s="15">
        <v>0</v>
      </c>
      <c r="L28" s="15">
        <v>41</v>
      </c>
      <c r="M28" s="15">
        <v>0</v>
      </c>
      <c r="N28" s="15">
        <v>905000</v>
      </c>
    </row>
    <row r="29" spans="1:14" s="9" customFormat="1" ht="15" customHeight="1" x14ac:dyDescent="0.2">
      <c r="A29" s="16" t="s">
        <v>107</v>
      </c>
      <c r="B29" s="15">
        <v>3</v>
      </c>
      <c r="C29" s="15">
        <v>34</v>
      </c>
      <c r="D29" s="15">
        <v>0</v>
      </c>
      <c r="E29" s="15">
        <v>0</v>
      </c>
      <c r="F29" s="15">
        <v>4</v>
      </c>
      <c r="G29" s="15">
        <v>7</v>
      </c>
      <c r="H29" s="15">
        <v>0</v>
      </c>
      <c r="I29" s="15">
        <v>0</v>
      </c>
      <c r="J29" s="15">
        <v>0</v>
      </c>
      <c r="K29" s="15">
        <v>0</v>
      </c>
      <c r="L29" s="15">
        <v>15</v>
      </c>
      <c r="M29" s="15">
        <v>0</v>
      </c>
      <c r="N29" s="15">
        <v>257000</v>
      </c>
    </row>
    <row r="30" spans="1:14" s="9" customFormat="1" ht="15" customHeight="1" x14ac:dyDescent="0.2">
      <c r="A30" s="17" t="s">
        <v>142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1</v>
      </c>
      <c r="I30" s="18">
        <v>1</v>
      </c>
      <c r="J30" s="18">
        <v>7</v>
      </c>
      <c r="K30" s="18">
        <v>7</v>
      </c>
      <c r="L30" s="18">
        <v>11</v>
      </c>
      <c r="M30" s="18">
        <v>0</v>
      </c>
      <c r="N30" s="18">
        <v>164000</v>
      </c>
    </row>
    <row r="31" spans="1:14" ht="11.1" customHeight="1" x14ac:dyDescent="0.2">
      <c r="A31" s="70" t="s">
        <v>143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</row>
    <row r="32" spans="1:14" s="4" customFormat="1" ht="25.5" customHeight="1" x14ac:dyDescent="0.2">
      <c r="A32" s="67" t="s">
        <v>208</v>
      </c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</row>
    <row r="33" spans="1:14" x14ac:dyDescent="0.2">
      <c r="A33" s="7" t="s">
        <v>33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</row>
  </sheetData>
  <mergeCells count="17">
    <mergeCell ref="D6:D7"/>
    <mergeCell ref="A31:N31"/>
    <mergeCell ref="E6:E7"/>
    <mergeCell ref="N5:N7"/>
    <mergeCell ref="A32:N32"/>
    <mergeCell ref="L5:M6"/>
    <mergeCell ref="H6:I6"/>
    <mergeCell ref="G6:G7"/>
    <mergeCell ref="J6:K6"/>
    <mergeCell ref="H5:K5"/>
    <mergeCell ref="F6:F7"/>
    <mergeCell ref="B5:C5"/>
    <mergeCell ref="D5:G5"/>
    <mergeCell ref="A4:A7"/>
    <mergeCell ref="B4:N4"/>
    <mergeCell ref="B6:B7"/>
    <mergeCell ref="C6:C7"/>
  </mergeCells>
  <phoneticPr fontId="3" type="noConversion"/>
  <printOptions horizontalCentered="1"/>
  <pageMargins left="0.39370078740157483" right="0.39370078740157483" top="0.59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33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4" width="13.1640625" customWidth="1"/>
  </cols>
  <sheetData>
    <row r="1" spans="1:14" s="19" customFormat="1" ht="24.75" customHeight="1" x14ac:dyDescent="0.3">
      <c r="A1" s="19" t="s">
        <v>207</v>
      </c>
    </row>
    <row r="2" spans="1:14" s="20" customFormat="1" ht="16.5" customHeight="1" x14ac:dyDescent="0.3">
      <c r="A2" s="7" t="s">
        <v>111</v>
      </c>
    </row>
    <row r="3" spans="1:14" s="22" customFormat="1" ht="12" customHeight="1" x14ac:dyDescent="0.2">
      <c r="A3" s="1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4" s="1" customFormat="1" ht="30.95" customHeight="1" x14ac:dyDescent="0.2">
      <c r="A4" s="82" t="s">
        <v>166</v>
      </c>
      <c r="B4" s="78" t="s">
        <v>167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</row>
    <row r="5" spans="1:14" s="1" customFormat="1" ht="25.5" customHeight="1" x14ac:dyDescent="0.2">
      <c r="A5" s="83"/>
      <c r="B5" s="81" t="s">
        <v>116</v>
      </c>
      <c r="C5" s="81"/>
      <c r="D5" s="78" t="s">
        <v>117</v>
      </c>
      <c r="E5" s="79"/>
      <c r="F5" s="79"/>
      <c r="G5" s="80"/>
      <c r="H5" s="78" t="s">
        <v>171</v>
      </c>
      <c r="I5" s="79"/>
      <c r="J5" s="79"/>
      <c r="K5" s="80"/>
      <c r="L5" s="73" t="s">
        <v>62</v>
      </c>
      <c r="M5" s="76"/>
      <c r="N5" s="73" t="s">
        <v>70</v>
      </c>
    </row>
    <row r="6" spans="1:14" s="1" customFormat="1" ht="18" customHeight="1" x14ac:dyDescent="0.2">
      <c r="A6" s="83"/>
      <c r="B6" s="71" t="s">
        <v>172</v>
      </c>
      <c r="C6" s="71" t="s">
        <v>173</v>
      </c>
      <c r="D6" s="71" t="s">
        <v>150</v>
      </c>
      <c r="E6" s="71" t="s">
        <v>151</v>
      </c>
      <c r="F6" s="71" t="s">
        <v>152</v>
      </c>
      <c r="G6" s="71" t="s">
        <v>153</v>
      </c>
      <c r="H6" s="74" t="s">
        <v>154</v>
      </c>
      <c r="I6" s="77"/>
      <c r="J6" s="74" t="s">
        <v>155</v>
      </c>
      <c r="K6" s="77"/>
      <c r="L6" s="74"/>
      <c r="M6" s="77"/>
      <c r="N6" s="74"/>
    </row>
    <row r="7" spans="1:14" s="1" customFormat="1" ht="15" customHeight="1" x14ac:dyDescent="0.2">
      <c r="A7" s="84"/>
      <c r="B7" s="72"/>
      <c r="C7" s="72"/>
      <c r="D7" s="72"/>
      <c r="E7" s="72"/>
      <c r="F7" s="72"/>
      <c r="G7" s="72"/>
      <c r="H7" s="52"/>
      <c r="I7" s="53" t="s">
        <v>112</v>
      </c>
      <c r="J7" s="52"/>
      <c r="K7" s="53" t="s">
        <v>112</v>
      </c>
      <c r="L7" s="52"/>
      <c r="M7" s="53" t="s">
        <v>112</v>
      </c>
      <c r="N7" s="75"/>
    </row>
    <row r="8" spans="1:14" s="9" customFormat="1" ht="15" customHeight="1" x14ac:dyDescent="0.2">
      <c r="A8" s="26" t="s">
        <v>52</v>
      </c>
      <c r="B8" s="33">
        <v>112</v>
      </c>
      <c r="C8" s="33">
        <v>4594</v>
      </c>
      <c r="D8" s="33">
        <v>115</v>
      </c>
      <c r="E8" s="33">
        <v>0</v>
      </c>
      <c r="F8" s="33">
        <v>2</v>
      </c>
      <c r="G8" s="33">
        <v>36</v>
      </c>
      <c r="H8" s="33">
        <v>533</v>
      </c>
      <c r="I8" s="33">
        <v>106</v>
      </c>
      <c r="J8" s="33">
        <v>1533</v>
      </c>
      <c r="K8" s="33">
        <v>338</v>
      </c>
      <c r="L8" s="33">
        <v>8308</v>
      </c>
      <c r="M8" s="33">
        <v>261</v>
      </c>
      <c r="N8" s="33">
        <v>173625676</v>
      </c>
    </row>
    <row r="9" spans="1:14" s="9" customFormat="1" ht="15" customHeight="1" x14ac:dyDescent="0.2">
      <c r="A9" s="23" t="s">
        <v>94</v>
      </c>
      <c r="B9" s="33">
        <v>0</v>
      </c>
      <c r="C9" s="33">
        <v>0</v>
      </c>
      <c r="D9" s="33">
        <v>18</v>
      </c>
      <c r="E9" s="33">
        <v>0</v>
      </c>
      <c r="F9" s="33">
        <v>0</v>
      </c>
      <c r="G9" s="33">
        <v>0</v>
      </c>
      <c r="H9" s="33">
        <v>69</v>
      </c>
      <c r="I9" s="33">
        <v>1</v>
      </c>
      <c r="J9" s="33">
        <v>217</v>
      </c>
      <c r="K9" s="33">
        <v>5</v>
      </c>
      <c r="L9" s="33">
        <v>498</v>
      </c>
      <c r="M9" s="33">
        <v>14</v>
      </c>
      <c r="N9" s="33">
        <v>14820000</v>
      </c>
    </row>
    <row r="10" spans="1:14" s="9" customFormat="1" ht="15" customHeight="1" x14ac:dyDescent="0.2">
      <c r="A10" s="23" t="s">
        <v>140</v>
      </c>
      <c r="B10" s="33">
        <v>8</v>
      </c>
      <c r="C10" s="33">
        <v>114</v>
      </c>
      <c r="D10" s="33">
        <v>15</v>
      </c>
      <c r="E10" s="33">
        <v>0</v>
      </c>
      <c r="F10" s="33">
        <v>0</v>
      </c>
      <c r="G10" s="33">
        <v>0</v>
      </c>
      <c r="H10" s="33">
        <v>46</v>
      </c>
      <c r="I10" s="33">
        <v>0</v>
      </c>
      <c r="J10" s="33">
        <v>117</v>
      </c>
      <c r="K10" s="33">
        <v>0</v>
      </c>
      <c r="L10" s="33">
        <v>159</v>
      </c>
      <c r="M10" s="33">
        <v>0</v>
      </c>
      <c r="N10" s="33">
        <v>7163356</v>
      </c>
    </row>
    <row r="11" spans="1:14" s="9" customFormat="1" ht="15" customHeight="1" x14ac:dyDescent="0.2">
      <c r="A11" s="23" t="s">
        <v>95</v>
      </c>
      <c r="B11" s="33">
        <v>20</v>
      </c>
      <c r="C11" s="33">
        <v>646</v>
      </c>
      <c r="D11" s="33">
        <v>11</v>
      </c>
      <c r="E11" s="33">
        <v>0</v>
      </c>
      <c r="F11" s="33">
        <v>0</v>
      </c>
      <c r="G11" s="33">
        <v>0</v>
      </c>
      <c r="H11" s="33">
        <v>39</v>
      </c>
      <c r="I11" s="33">
        <v>2</v>
      </c>
      <c r="J11" s="33">
        <v>125</v>
      </c>
      <c r="K11" s="33">
        <v>9</v>
      </c>
      <c r="L11" s="33">
        <v>345</v>
      </c>
      <c r="M11" s="33">
        <v>2</v>
      </c>
      <c r="N11" s="33">
        <v>8690000</v>
      </c>
    </row>
    <row r="12" spans="1:14" s="9" customFormat="1" ht="15" customHeight="1" x14ac:dyDescent="0.2">
      <c r="A12" s="23" t="s">
        <v>124</v>
      </c>
      <c r="B12" s="33">
        <v>17</v>
      </c>
      <c r="C12" s="33">
        <v>339</v>
      </c>
      <c r="D12" s="33">
        <v>20</v>
      </c>
      <c r="E12" s="33">
        <v>0</v>
      </c>
      <c r="F12" s="33">
        <v>0</v>
      </c>
      <c r="G12" s="33">
        <v>0</v>
      </c>
      <c r="H12" s="33">
        <v>13</v>
      </c>
      <c r="I12" s="33">
        <v>0</v>
      </c>
      <c r="J12" s="33">
        <v>27</v>
      </c>
      <c r="K12" s="33">
        <v>0</v>
      </c>
      <c r="L12" s="33">
        <v>535</v>
      </c>
      <c r="M12" s="33">
        <v>0</v>
      </c>
      <c r="N12" s="33">
        <v>7215000</v>
      </c>
    </row>
    <row r="13" spans="1:14" s="9" customFormat="1" ht="15" customHeight="1" x14ac:dyDescent="0.2">
      <c r="A13" s="23" t="s">
        <v>96</v>
      </c>
      <c r="B13" s="33">
        <v>16</v>
      </c>
      <c r="C13" s="33">
        <v>2158</v>
      </c>
      <c r="D13" s="33">
        <v>4</v>
      </c>
      <c r="E13" s="33">
        <v>0</v>
      </c>
      <c r="F13" s="33">
        <v>0</v>
      </c>
      <c r="G13" s="33">
        <v>35</v>
      </c>
      <c r="H13" s="33">
        <v>31</v>
      </c>
      <c r="I13" s="33">
        <v>10</v>
      </c>
      <c r="J13" s="33">
        <v>83</v>
      </c>
      <c r="K13" s="33">
        <v>36</v>
      </c>
      <c r="L13" s="33">
        <v>0</v>
      </c>
      <c r="M13" s="33">
        <v>0</v>
      </c>
      <c r="N13" s="33">
        <v>4212505</v>
      </c>
    </row>
    <row r="14" spans="1:14" s="9" customFormat="1" ht="15" customHeight="1" x14ac:dyDescent="0.2">
      <c r="A14" s="16" t="s">
        <v>97</v>
      </c>
      <c r="B14" s="15">
        <v>0</v>
      </c>
      <c r="C14" s="15">
        <v>0</v>
      </c>
      <c r="D14" s="15">
        <v>1</v>
      </c>
      <c r="E14" s="15">
        <v>0</v>
      </c>
      <c r="F14" s="15">
        <v>0</v>
      </c>
      <c r="G14" s="15">
        <v>0</v>
      </c>
      <c r="H14" s="15">
        <v>3</v>
      </c>
      <c r="I14" s="15">
        <v>0</v>
      </c>
      <c r="J14" s="15">
        <v>6</v>
      </c>
      <c r="K14" s="15">
        <v>0</v>
      </c>
      <c r="L14" s="15">
        <v>24</v>
      </c>
      <c r="M14" s="15">
        <v>2</v>
      </c>
      <c r="N14" s="15">
        <v>1140000</v>
      </c>
    </row>
    <row r="15" spans="1:14" s="9" customFormat="1" ht="15" customHeight="1" x14ac:dyDescent="0.2">
      <c r="A15" s="16" t="s">
        <v>113</v>
      </c>
      <c r="B15" s="15">
        <v>26</v>
      </c>
      <c r="C15" s="15">
        <v>404</v>
      </c>
      <c r="D15" s="15">
        <v>14</v>
      </c>
      <c r="E15" s="15">
        <v>0</v>
      </c>
      <c r="F15" s="15">
        <v>0</v>
      </c>
      <c r="G15" s="15">
        <v>0</v>
      </c>
      <c r="H15" s="15">
        <v>20</v>
      </c>
      <c r="I15" s="15">
        <v>1</v>
      </c>
      <c r="J15" s="15">
        <v>63</v>
      </c>
      <c r="K15" s="15">
        <v>5</v>
      </c>
      <c r="L15" s="15">
        <v>4367</v>
      </c>
      <c r="M15" s="15">
        <v>0</v>
      </c>
      <c r="N15" s="15">
        <v>56093640</v>
      </c>
    </row>
    <row r="16" spans="1:14" s="9" customFormat="1" ht="15" customHeight="1" x14ac:dyDescent="0.2">
      <c r="A16" s="16" t="s">
        <v>98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3</v>
      </c>
      <c r="I16" s="15">
        <v>0</v>
      </c>
      <c r="J16" s="15">
        <v>13</v>
      </c>
      <c r="K16" s="15">
        <v>0</v>
      </c>
      <c r="L16" s="15">
        <v>58</v>
      </c>
      <c r="M16" s="15">
        <v>0</v>
      </c>
      <c r="N16" s="15">
        <v>1175000</v>
      </c>
    </row>
    <row r="17" spans="1:14" s="9" customFormat="1" ht="15" customHeight="1" x14ac:dyDescent="0.2">
      <c r="A17" s="16" t="s">
        <v>99</v>
      </c>
      <c r="B17" s="15">
        <v>0</v>
      </c>
      <c r="C17" s="15">
        <v>0</v>
      </c>
      <c r="D17" s="15">
        <v>1</v>
      </c>
      <c r="E17" s="15">
        <v>0</v>
      </c>
      <c r="F17" s="15">
        <v>0</v>
      </c>
      <c r="G17" s="15">
        <v>0</v>
      </c>
      <c r="H17" s="15">
        <v>17</v>
      </c>
      <c r="I17" s="15">
        <v>0</v>
      </c>
      <c r="J17" s="15">
        <v>54</v>
      </c>
      <c r="K17" s="15">
        <v>0</v>
      </c>
      <c r="L17" s="15">
        <v>9</v>
      </c>
      <c r="M17" s="15">
        <v>1</v>
      </c>
      <c r="N17" s="15">
        <v>1460000</v>
      </c>
    </row>
    <row r="18" spans="1:14" s="9" customFormat="1" ht="15" customHeight="1" x14ac:dyDescent="0.2">
      <c r="A18" s="16" t="s">
        <v>100</v>
      </c>
      <c r="B18" s="15">
        <v>2</v>
      </c>
      <c r="C18" s="15">
        <v>18</v>
      </c>
      <c r="D18" s="15">
        <v>5</v>
      </c>
      <c r="E18" s="15">
        <v>0</v>
      </c>
      <c r="F18" s="15">
        <v>0</v>
      </c>
      <c r="G18" s="15">
        <v>1</v>
      </c>
      <c r="H18" s="15">
        <v>5</v>
      </c>
      <c r="I18" s="15">
        <v>0</v>
      </c>
      <c r="J18" s="15">
        <v>10</v>
      </c>
      <c r="K18" s="15">
        <v>0</v>
      </c>
      <c r="L18" s="15">
        <v>29</v>
      </c>
      <c r="M18" s="15">
        <v>0</v>
      </c>
      <c r="N18" s="15">
        <v>1767485</v>
      </c>
    </row>
    <row r="19" spans="1:14" s="9" customFormat="1" ht="15" customHeight="1" x14ac:dyDescent="0.2">
      <c r="A19" s="16" t="s">
        <v>120</v>
      </c>
      <c r="B19" s="15">
        <v>0</v>
      </c>
      <c r="C19" s="15">
        <v>0</v>
      </c>
      <c r="D19" s="15">
        <v>6</v>
      </c>
      <c r="E19" s="15">
        <v>0</v>
      </c>
      <c r="F19" s="15">
        <v>0</v>
      </c>
      <c r="G19" s="15">
        <v>0</v>
      </c>
      <c r="H19" s="15">
        <v>18</v>
      </c>
      <c r="I19" s="15">
        <v>0</v>
      </c>
      <c r="J19" s="15">
        <v>56</v>
      </c>
      <c r="K19" s="15">
        <v>0</v>
      </c>
      <c r="L19" s="15">
        <v>0</v>
      </c>
      <c r="M19" s="15">
        <v>0</v>
      </c>
      <c r="N19" s="15">
        <v>2320000</v>
      </c>
    </row>
    <row r="20" spans="1:14" s="9" customFormat="1" ht="15" customHeight="1" x14ac:dyDescent="0.2">
      <c r="A20" s="16" t="s">
        <v>114</v>
      </c>
      <c r="B20" s="15">
        <v>0</v>
      </c>
      <c r="C20" s="15">
        <v>0</v>
      </c>
      <c r="D20" s="15">
        <v>3</v>
      </c>
      <c r="E20" s="15">
        <v>0</v>
      </c>
      <c r="F20" s="15">
        <v>0</v>
      </c>
      <c r="G20" s="15">
        <v>0</v>
      </c>
      <c r="H20" s="15">
        <v>13</v>
      </c>
      <c r="I20" s="15">
        <v>0</v>
      </c>
      <c r="J20" s="15">
        <v>38</v>
      </c>
      <c r="K20" s="15">
        <v>0</v>
      </c>
      <c r="L20" s="15">
        <v>90</v>
      </c>
      <c r="M20" s="15">
        <v>0</v>
      </c>
      <c r="N20" s="15">
        <v>1810000</v>
      </c>
    </row>
    <row r="21" spans="1:14" s="9" customFormat="1" ht="15" customHeight="1" x14ac:dyDescent="0.2">
      <c r="A21" s="16" t="s">
        <v>141</v>
      </c>
      <c r="B21" s="15">
        <v>0</v>
      </c>
      <c r="C21" s="15">
        <v>0</v>
      </c>
      <c r="D21" s="15">
        <v>5</v>
      </c>
      <c r="E21" s="15">
        <v>0</v>
      </c>
      <c r="F21" s="15">
        <v>0</v>
      </c>
      <c r="G21" s="15">
        <v>0</v>
      </c>
      <c r="H21" s="15">
        <v>21</v>
      </c>
      <c r="I21" s="15">
        <v>0</v>
      </c>
      <c r="J21" s="15">
        <v>64</v>
      </c>
      <c r="K21" s="15">
        <v>0</v>
      </c>
      <c r="L21" s="15">
        <v>1</v>
      </c>
      <c r="M21" s="15">
        <v>0</v>
      </c>
      <c r="N21" s="15">
        <v>2285000</v>
      </c>
    </row>
    <row r="22" spans="1:14" s="9" customFormat="1" ht="15" customHeight="1" x14ac:dyDescent="0.2">
      <c r="A22" s="16" t="s">
        <v>101</v>
      </c>
      <c r="B22" s="15">
        <v>7</v>
      </c>
      <c r="C22" s="15">
        <v>219</v>
      </c>
      <c r="D22" s="15">
        <v>4</v>
      </c>
      <c r="E22" s="15">
        <v>0</v>
      </c>
      <c r="F22" s="15">
        <v>0</v>
      </c>
      <c r="G22" s="15">
        <v>0</v>
      </c>
      <c r="H22" s="15">
        <v>32</v>
      </c>
      <c r="I22" s="15">
        <v>7</v>
      </c>
      <c r="J22" s="15">
        <v>65</v>
      </c>
      <c r="K22" s="15">
        <v>12</v>
      </c>
      <c r="L22" s="15">
        <v>1439</v>
      </c>
      <c r="M22" s="15">
        <v>46</v>
      </c>
      <c r="N22" s="15">
        <v>43875000</v>
      </c>
    </row>
    <row r="23" spans="1:14" s="9" customFormat="1" ht="15" customHeight="1" x14ac:dyDescent="0.2">
      <c r="A23" s="16" t="s">
        <v>102</v>
      </c>
      <c r="B23" s="15">
        <v>1</v>
      </c>
      <c r="C23" s="15">
        <v>8</v>
      </c>
      <c r="D23" s="15">
        <v>1</v>
      </c>
      <c r="E23" s="15">
        <v>0</v>
      </c>
      <c r="F23" s="15">
        <v>0</v>
      </c>
      <c r="G23" s="15">
        <v>0</v>
      </c>
      <c r="H23" s="15">
        <v>125</v>
      </c>
      <c r="I23" s="15">
        <v>38</v>
      </c>
      <c r="J23" s="15">
        <v>316</v>
      </c>
      <c r="K23" s="15">
        <v>95</v>
      </c>
      <c r="L23" s="15">
        <v>29</v>
      </c>
      <c r="M23" s="15">
        <v>6</v>
      </c>
      <c r="N23" s="15">
        <v>6905000</v>
      </c>
    </row>
    <row r="24" spans="1:14" s="9" customFormat="1" ht="15" customHeight="1" x14ac:dyDescent="0.2">
      <c r="A24" s="16" t="s">
        <v>103</v>
      </c>
      <c r="B24" s="15">
        <v>12</v>
      </c>
      <c r="C24" s="15">
        <v>675</v>
      </c>
      <c r="D24" s="15">
        <v>0</v>
      </c>
      <c r="E24" s="15">
        <v>0</v>
      </c>
      <c r="F24" s="15">
        <v>0</v>
      </c>
      <c r="G24" s="15">
        <v>0</v>
      </c>
      <c r="H24" s="15">
        <v>51</v>
      </c>
      <c r="I24" s="15">
        <v>47</v>
      </c>
      <c r="J24" s="15">
        <v>184</v>
      </c>
      <c r="K24" s="15">
        <v>176</v>
      </c>
      <c r="L24" s="15">
        <v>66</v>
      </c>
      <c r="M24" s="15">
        <v>66</v>
      </c>
      <c r="N24" s="15">
        <v>4035000</v>
      </c>
    </row>
    <row r="25" spans="1:14" s="9" customFormat="1" ht="15" customHeight="1" x14ac:dyDescent="0.2">
      <c r="A25" s="16" t="s">
        <v>104</v>
      </c>
      <c r="B25" s="15">
        <v>0</v>
      </c>
      <c r="C25" s="15">
        <v>0</v>
      </c>
      <c r="D25" s="15">
        <v>0</v>
      </c>
      <c r="E25" s="15">
        <v>0</v>
      </c>
      <c r="F25" s="15">
        <v>1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1</v>
      </c>
      <c r="M25" s="15">
        <v>0</v>
      </c>
      <c r="N25" s="15">
        <v>115000</v>
      </c>
    </row>
    <row r="26" spans="1:14" s="9" customFormat="1" ht="15" customHeight="1" x14ac:dyDescent="0.2">
      <c r="A26" s="16" t="s">
        <v>118</v>
      </c>
      <c r="B26" s="15">
        <v>2</v>
      </c>
      <c r="C26" s="15">
        <v>9</v>
      </c>
      <c r="D26" s="15">
        <v>1</v>
      </c>
      <c r="E26" s="15">
        <v>0</v>
      </c>
      <c r="F26" s="15">
        <v>0</v>
      </c>
      <c r="G26" s="15">
        <v>0</v>
      </c>
      <c r="H26" s="15">
        <v>11</v>
      </c>
      <c r="I26" s="15">
        <v>0</v>
      </c>
      <c r="J26" s="15">
        <v>34</v>
      </c>
      <c r="K26" s="15">
        <v>0</v>
      </c>
      <c r="L26" s="15">
        <v>25</v>
      </c>
      <c r="M26" s="15">
        <v>1</v>
      </c>
      <c r="N26" s="15">
        <v>1253690</v>
      </c>
    </row>
    <row r="27" spans="1:14" s="9" customFormat="1" ht="15" customHeight="1" x14ac:dyDescent="0.2">
      <c r="A27" s="16" t="s">
        <v>105</v>
      </c>
      <c r="B27" s="15">
        <v>1</v>
      </c>
      <c r="C27" s="15">
        <v>4</v>
      </c>
      <c r="D27" s="15">
        <v>5</v>
      </c>
      <c r="E27" s="15">
        <v>0</v>
      </c>
      <c r="F27" s="15">
        <v>1</v>
      </c>
      <c r="G27" s="15">
        <v>0</v>
      </c>
      <c r="H27" s="15">
        <v>9</v>
      </c>
      <c r="I27" s="15">
        <v>0</v>
      </c>
      <c r="J27" s="15">
        <v>41</v>
      </c>
      <c r="K27" s="15">
        <v>0</v>
      </c>
      <c r="L27" s="15">
        <v>257</v>
      </c>
      <c r="M27" s="15">
        <v>123</v>
      </c>
      <c r="N27" s="15">
        <v>4810000</v>
      </c>
    </row>
    <row r="28" spans="1:14" s="9" customFormat="1" ht="15" customHeight="1" x14ac:dyDescent="0.2">
      <c r="A28" s="16" t="s">
        <v>106</v>
      </c>
      <c r="B28" s="15">
        <v>0</v>
      </c>
      <c r="C28" s="15">
        <v>0</v>
      </c>
      <c r="D28" s="15">
        <v>1</v>
      </c>
      <c r="E28" s="15">
        <v>0</v>
      </c>
      <c r="F28" s="15">
        <v>0</v>
      </c>
      <c r="G28" s="15">
        <v>0</v>
      </c>
      <c r="H28" s="15">
        <v>7</v>
      </c>
      <c r="I28" s="15">
        <v>0</v>
      </c>
      <c r="J28" s="15">
        <v>20</v>
      </c>
      <c r="K28" s="15">
        <v>0</v>
      </c>
      <c r="L28" s="15">
        <v>376</v>
      </c>
      <c r="M28" s="15">
        <v>0</v>
      </c>
      <c r="N28" s="15">
        <v>2480000</v>
      </c>
    </row>
    <row r="29" spans="1:14" s="9" customFormat="1" ht="15" customHeight="1" x14ac:dyDescent="0.2">
      <c r="A29" s="16" t="s">
        <v>107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</row>
    <row r="30" spans="1:14" s="9" customFormat="1" ht="15" customHeight="1" x14ac:dyDescent="0.2">
      <c r="A30" s="17" t="s">
        <v>142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</row>
    <row r="31" spans="1:14" ht="12.75" customHeight="1" x14ac:dyDescent="0.2">
      <c r="A31" s="70" t="s">
        <v>143</v>
      </c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</row>
    <row r="32" spans="1:14" s="4" customFormat="1" ht="25.5" customHeight="1" x14ac:dyDescent="0.2">
      <c r="A32" s="67" t="s">
        <v>208</v>
      </c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</row>
    <row r="33" spans="1:14" x14ac:dyDescent="0.2">
      <c r="A33" s="7" t="s">
        <v>33</v>
      </c>
      <c r="B33" s="24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</row>
  </sheetData>
  <mergeCells count="17">
    <mergeCell ref="C6:C7"/>
    <mergeCell ref="D6:D7"/>
    <mergeCell ref="A32:N32"/>
    <mergeCell ref="A31:N31"/>
    <mergeCell ref="A4:A7"/>
    <mergeCell ref="B5:C5"/>
    <mergeCell ref="B4:N4"/>
    <mergeCell ref="D5:G5"/>
    <mergeCell ref="H5:K5"/>
    <mergeCell ref="L5:M6"/>
    <mergeCell ref="H6:I6"/>
    <mergeCell ref="N5:N7"/>
    <mergeCell ref="J6:K6"/>
    <mergeCell ref="E6:E7"/>
    <mergeCell ref="F6:F7"/>
    <mergeCell ref="G6:G7"/>
    <mergeCell ref="B6:B7"/>
  </mergeCells>
  <phoneticPr fontId="2" type="noConversion"/>
  <printOptions horizontalCentered="1"/>
  <pageMargins left="0.39370078740157483" right="0.39370078740157483" top="0.59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40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1" width="16.83203125" customWidth="1"/>
  </cols>
  <sheetData>
    <row r="1" spans="1:11" s="19" customFormat="1" ht="24.75" customHeight="1" x14ac:dyDescent="0.3">
      <c r="A1" s="19" t="s">
        <v>207</v>
      </c>
    </row>
    <row r="2" spans="1:11" s="20" customFormat="1" ht="16.5" customHeight="1" x14ac:dyDescent="0.3">
      <c r="A2" s="7" t="s">
        <v>93</v>
      </c>
    </row>
    <row r="3" spans="1:11" s="20" customFormat="1" ht="16.5" customHeight="1" x14ac:dyDescent="0.3">
      <c r="A3" s="25"/>
    </row>
    <row r="4" spans="1:11" s="1" customFormat="1" ht="30.95" customHeight="1" x14ac:dyDescent="0.2">
      <c r="A4" s="82" t="s">
        <v>166</v>
      </c>
      <c r="B4" s="78" t="s">
        <v>167</v>
      </c>
      <c r="C4" s="79"/>
      <c r="D4" s="79"/>
      <c r="E4" s="79"/>
      <c r="F4" s="79"/>
      <c r="G4" s="79"/>
      <c r="H4" s="79"/>
      <c r="I4" s="80"/>
      <c r="J4" s="71" t="s">
        <v>168</v>
      </c>
      <c r="K4" s="73" t="s">
        <v>169</v>
      </c>
    </row>
    <row r="5" spans="1:11" s="1" customFormat="1" ht="25.5" customHeight="1" x14ac:dyDescent="0.2">
      <c r="A5" s="83"/>
      <c r="B5" s="78" t="s">
        <v>116</v>
      </c>
      <c r="C5" s="80"/>
      <c r="D5" s="78" t="s">
        <v>117</v>
      </c>
      <c r="E5" s="79"/>
      <c r="F5" s="79"/>
      <c r="G5" s="80"/>
      <c r="H5" s="78" t="s">
        <v>171</v>
      </c>
      <c r="I5" s="80"/>
      <c r="J5" s="85"/>
      <c r="K5" s="74"/>
    </row>
    <row r="6" spans="1:11" s="1" customFormat="1" ht="18" customHeight="1" x14ac:dyDescent="0.2">
      <c r="A6" s="83"/>
      <c r="B6" s="71" t="s">
        <v>172</v>
      </c>
      <c r="C6" s="71" t="s">
        <v>173</v>
      </c>
      <c r="D6" s="71" t="s">
        <v>150</v>
      </c>
      <c r="E6" s="71" t="s">
        <v>151</v>
      </c>
      <c r="F6" s="71" t="s">
        <v>152</v>
      </c>
      <c r="G6" s="71" t="s">
        <v>153</v>
      </c>
      <c r="H6" s="71" t="s">
        <v>154</v>
      </c>
      <c r="I6" s="71" t="s">
        <v>155</v>
      </c>
      <c r="J6" s="85"/>
      <c r="K6" s="74"/>
    </row>
    <row r="7" spans="1:11" s="1" customFormat="1" ht="15" customHeight="1" x14ac:dyDescent="0.2">
      <c r="A7" s="84"/>
      <c r="B7" s="72"/>
      <c r="C7" s="72"/>
      <c r="D7" s="72"/>
      <c r="E7" s="72"/>
      <c r="F7" s="72"/>
      <c r="G7" s="72"/>
      <c r="H7" s="72"/>
      <c r="I7" s="72"/>
      <c r="J7" s="72"/>
      <c r="K7" s="75"/>
    </row>
    <row r="8" spans="1:11" s="9" customFormat="1" ht="15" customHeight="1" x14ac:dyDescent="0.2">
      <c r="A8" s="26" t="s">
        <v>52</v>
      </c>
      <c r="B8" s="33">
        <v>26</v>
      </c>
      <c r="C8" s="33">
        <v>939</v>
      </c>
      <c r="D8" s="33">
        <v>73</v>
      </c>
      <c r="E8" s="33">
        <v>1</v>
      </c>
      <c r="F8" s="33">
        <v>12</v>
      </c>
      <c r="G8" s="33">
        <v>33</v>
      </c>
      <c r="H8" s="33">
        <v>407</v>
      </c>
      <c r="I8" s="33">
        <v>1145</v>
      </c>
      <c r="J8" s="33">
        <v>836</v>
      </c>
      <c r="K8" s="33">
        <v>46722902</v>
      </c>
    </row>
    <row r="9" spans="1:11" s="9" customFormat="1" ht="15" customHeight="1" x14ac:dyDescent="0.2">
      <c r="A9" s="23" t="s">
        <v>174</v>
      </c>
      <c r="B9" s="33">
        <v>0</v>
      </c>
      <c r="C9" s="33">
        <v>0</v>
      </c>
      <c r="D9" s="33">
        <v>16</v>
      </c>
      <c r="E9" s="33">
        <v>0</v>
      </c>
      <c r="F9" s="33">
        <v>5</v>
      </c>
      <c r="G9" s="33">
        <v>0</v>
      </c>
      <c r="H9" s="33">
        <v>125</v>
      </c>
      <c r="I9" s="33">
        <v>356</v>
      </c>
      <c r="J9" s="33">
        <v>2</v>
      </c>
      <c r="K9" s="33">
        <v>10840000</v>
      </c>
    </row>
    <row r="10" spans="1:11" s="9" customFormat="1" ht="15" customHeight="1" x14ac:dyDescent="0.2">
      <c r="A10" s="23" t="s">
        <v>175</v>
      </c>
      <c r="B10" s="33">
        <v>2</v>
      </c>
      <c r="C10" s="33">
        <v>20</v>
      </c>
      <c r="D10" s="33">
        <v>1</v>
      </c>
      <c r="E10" s="33">
        <v>0</v>
      </c>
      <c r="F10" s="33">
        <v>3</v>
      </c>
      <c r="G10" s="33">
        <v>0</v>
      </c>
      <c r="H10" s="33">
        <v>62</v>
      </c>
      <c r="I10" s="33">
        <v>164</v>
      </c>
      <c r="J10" s="33">
        <v>0</v>
      </c>
      <c r="K10" s="33">
        <v>3780000</v>
      </c>
    </row>
    <row r="11" spans="1:11" s="9" customFormat="1" ht="15" customHeight="1" x14ac:dyDescent="0.2">
      <c r="A11" s="23" t="s">
        <v>176</v>
      </c>
      <c r="B11" s="33">
        <v>3</v>
      </c>
      <c r="C11" s="33">
        <v>20</v>
      </c>
      <c r="D11" s="33">
        <v>20</v>
      </c>
      <c r="E11" s="33">
        <v>0</v>
      </c>
      <c r="F11" s="33">
        <v>2</v>
      </c>
      <c r="G11" s="33">
        <v>0</v>
      </c>
      <c r="H11" s="33">
        <v>44</v>
      </c>
      <c r="I11" s="33">
        <v>130</v>
      </c>
      <c r="J11" s="33">
        <v>84</v>
      </c>
      <c r="K11" s="33">
        <v>7646120</v>
      </c>
    </row>
    <row r="12" spans="1:11" s="9" customFormat="1" ht="15" customHeight="1" x14ac:dyDescent="0.2">
      <c r="A12" s="23" t="s">
        <v>177</v>
      </c>
      <c r="B12" s="33">
        <v>1</v>
      </c>
      <c r="C12" s="33">
        <v>3</v>
      </c>
      <c r="D12" s="33">
        <v>5</v>
      </c>
      <c r="E12" s="33">
        <v>0</v>
      </c>
      <c r="F12" s="33">
        <v>0</v>
      </c>
      <c r="G12" s="33">
        <v>2</v>
      </c>
      <c r="H12" s="33">
        <v>19</v>
      </c>
      <c r="I12" s="33">
        <v>51</v>
      </c>
      <c r="J12" s="33">
        <v>0</v>
      </c>
      <c r="K12" s="33">
        <v>2030000</v>
      </c>
    </row>
    <row r="13" spans="1:11" s="9" customFormat="1" ht="15" customHeight="1" x14ac:dyDescent="0.2">
      <c r="A13" s="23" t="s">
        <v>178</v>
      </c>
      <c r="B13" s="33">
        <v>20</v>
      </c>
      <c r="C13" s="33">
        <v>896</v>
      </c>
      <c r="D13" s="33">
        <v>7</v>
      </c>
      <c r="E13" s="33">
        <v>0</v>
      </c>
      <c r="F13" s="33">
        <v>1</v>
      </c>
      <c r="G13" s="33">
        <v>7</v>
      </c>
      <c r="H13" s="33">
        <v>24</v>
      </c>
      <c r="I13" s="33">
        <v>58</v>
      </c>
      <c r="J13" s="33">
        <v>21</v>
      </c>
      <c r="K13" s="33">
        <v>3880912</v>
      </c>
    </row>
    <row r="14" spans="1:11" s="9" customFormat="1" ht="15" customHeight="1" x14ac:dyDescent="0.2">
      <c r="A14" s="16" t="s">
        <v>179</v>
      </c>
      <c r="B14" s="15">
        <v>0</v>
      </c>
      <c r="C14" s="15">
        <v>0</v>
      </c>
      <c r="D14" s="15">
        <v>4</v>
      </c>
      <c r="E14" s="15">
        <v>0</v>
      </c>
      <c r="F14" s="15">
        <v>0</v>
      </c>
      <c r="G14" s="15">
        <v>0</v>
      </c>
      <c r="H14" s="15">
        <v>7</v>
      </c>
      <c r="I14" s="15">
        <v>18</v>
      </c>
      <c r="J14" s="15">
        <v>23</v>
      </c>
      <c r="K14" s="15">
        <v>1400000</v>
      </c>
    </row>
    <row r="15" spans="1:11" s="9" customFormat="1" ht="15" customHeight="1" x14ac:dyDescent="0.2">
      <c r="A15" s="16" t="s">
        <v>180</v>
      </c>
      <c r="B15" s="15">
        <v>0</v>
      </c>
      <c r="C15" s="15">
        <v>0</v>
      </c>
      <c r="D15" s="15">
        <v>7</v>
      </c>
      <c r="E15" s="15">
        <v>0</v>
      </c>
      <c r="F15" s="15">
        <v>0</v>
      </c>
      <c r="G15" s="15">
        <v>0</v>
      </c>
      <c r="H15" s="15">
        <v>3</v>
      </c>
      <c r="I15" s="15">
        <v>7</v>
      </c>
      <c r="J15" s="15">
        <v>137</v>
      </c>
      <c r="K15" s="15">
        <v>3435000</v>
      </c>
    </row>
    <row r="16" spans="1:11" s="9" customFormat="1" ht="15" customHeight="1" x14ac:dyDescent="0.2">
      <c r="A16" s="16" t="s">
        <v>181</v>
      </c>
      <c r="B16" s="15">
        <v>0</v>
      </c>
      <c r="C16" s="15">
        <v>0</v>
      </c>
      <c r="D16" s="15">
        <v>0</v>
      </c>
      <c r="E16" s="15">
        <v>0</v>
      </c>
      <c r="F16" s="15">
        <v>1</v>
      </c>
      <c r="G16" s="15">
        <v>0</v>
      </c>
      <c r="H16" s="15">
        <v>0</v>
      </c>
      <c r="I16" s="15">
        <v>0</v>
      </c>
      <c r="J16" s="15">
        <v>15</v>
      </c>
      <c r="K16" s="15">
        <v>300870</v>
      </c>
    </row>
    <row r="17" spans="1:11" s="9" customFormat="1" ht="15" customHeight="1" x14ac:dyDescent="0.2">
      <c r="A17" s="16" t="s">
        <v>182</v>
      </c>
      <c r="B17" s="15">
        <v>0</v>
      </c>
      <c r="C17" s="15">
        <v>0</v>
      </c>
      <c r="D17" s="15">
        <v>4</v>
      </c>
      <c r="E17" s="15">
        <v>0</v>
      </c>
      <c r="F17" s="15">
        <v>0</v>
      </c>
      <c r="G17" s="15">
        <v>0</v>
      </c>
      <c r="H17" s="15">
        <v>12</v>
      </c>
      <c r="I17" s="15">
        <v>46</v>
      </c>
      <c r="J17" s="15">
        <v>0</v>
      </c>
      <c r="K17" s="15">
        <v>1720000</v>
      </c>
    </row>
    <row r="18" spans="1:11" s="9" customFormat="1" ht="15" customHeight="1" x14ac:dyDescent="0.2">
      <c r="A18" s="16" t="s">
        <v>183</v>
      </c>
      <c r="B18" s="15">
        <v>0</v>
      </c>
      <c r="C18" s="15">
        <v>0</v>
      </c>
      <c r="D18" s="15">
        <v>2</v>
      </c>
      <c r="E18" s="15">
        <v>1</v>
      </c>
      <c r="F18" s="15">
        <v>0</v>
      </c>
      <c r="G18" s="15">
        <v>24</v>
      </c>
      <c r="H18" s="15">
        <v>5</v>
      </c>
      <c r="I18" s="15">
        <v>14</v>
      </c>
      <c r="J18" s="15">
        <v>32</v>
      </c>
      <c r="K18" s="15">
        <v>1160000</v>
      </c>
    </row>
    <row r="19" spans="1:11" s="9" customFormat="1" ht="15" customHeight="1" x14ac:dyDescent="0.2">
      <c r="A19" s="16" t="s">
        <v>184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13</v>
      </c>
      <c r="I19" s="15">
        <v>46</v>
      </c>
      <c r="J19" s="15">
        <v>0</v>
      </c>
      <c r="K19" s="15">
        <v>840000</v>
      </c>
    </row>
    <row r="20" spans="1:11" s="9" customFormat="1" ht="15" customHeight="1" x14ac:dyDescent="0.2">
      <c r="A20" s="16" t="s">
        <v>185</v>
      </c>
      <c r="B20" s="15">
        <v>0</v>
      </c>
      <c r="C20" s="15">
        <v>0</v>
      </c>
      <c r="D20" s="15">
        <v>1</v>
      </c>
      <c r="E20" s="15">
        <v>0</v>
      </c>
      <c r="F20" s="15">
        <v>0</v>
      </c>
      <c r="G20" s="15">
        <v>0</v>
      </c>
      <c r="H20" s="15">
        <v>6</v>
      </c>
      <c r="I20" s="15">
        <v>15</v>
      </c>
      <c r="J20" s="15">
        <v>32</v>
      </c>
      <c r="K20" s="15">
        <v>660000</v>
      </c>
    </row>
    <row r="21" spans="1:11" s="9" customFormat="1" ht="15" customHeight="1" x14ac:dyDescent="0.2">
      <c r="A21" s="16" t="s">
        <v>186</v>
      </c>
      <c r="B21" s="15">
        <v>0</v>
      </c>
      <c r="C21" s="15">
        <v>0</v>
      </c>
      <c r="D21" s="15">
        <v>3</v>
      </c>
      <c r="E21" s="15">
        <v>0</v>
      </c>
      <c r="F21" s="15">
        <v>0</v>
      </c>
      <c r="G21" s="15">
        <v>0</v>
      </c>
      <c r="H21" s="15">
        <v>11</v>
      </c>
      <c r="I21" s="15">
        <v>33</v>
      </c>
      <c r="J21" s="15">
        <v>0</v>
      </c>
      <c r="K21" s="15">
        <v>1260000</v>
      </c>
    </row>
    <row r="22" spans="1:11" s="9" customFormat="1" ht="15" customHeight="1" x14ac:dyDescent="0.2">
      <c r="A22" s="16" t="s">
        <v>187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25</v>
      </c>
      <c r="I22" s="15">
        <v>64</v>
      </c>
      <c r="J22" s="15">
        <v>442</v>
      </c>
      <c r="K22" s="15">
        <v>3650000</v>
      </c>
    </row>
    <row r="23" spans="1:11" s="9" customFormat="1" ht="15" customHeight="1" x14ac:dyDescent="0.2">
      <c r="A23" s="16" t="s">
        <v>188</v>
      </c>
      <c r="B23" s="15">
        <v>0</v>
      </c>
      <c r="C23" s="15">
        <v>0</v>
      </c>
      <c r="D23" s="15">
        <v>1</v>
      </c>
      <c r="E23" s="15">
        <v>0</v>
      </c>
      <c r="F23" s="15">
        <v>0</v>
      </c>
      <c r="G23" s="15">
        <v>0</v>
      </c>
      <c r="H23" s="15">
        <v>6</v>
      </c>
      <c r="I23" s="15">
        <v>17</v>
      </c>
      <c r="J23" s="15">
        <v>30</v>
      </c>
      <c r="K23" s="15">
        <v>895000</v>
      </c>
    </row>
    <row r="24" spans="1:11" s="9" customFormat="1" ht="15" customHeight="1" x14ac:dyDescent="0.2">
      <c r="A24" s="16" t="s">
        <v>189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22</v>
      </c>
      <c r="I24" s="15">
        <v>77</v>
      </c>
      <c r="J24" s="15">
        <v>1</v>
      </c>
      <c r="K24" s="15">
        <v>1485000</v>
      </c>
    </row>
    <row r="25" spans="1:11" s="9" customFormat="1" ht="15" customHeight="1" x14ac:dyDescent="0.2">
      <c r="A25" s="16" t="s">
        <v>190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</row>
    <row r="26" spans="1:11" s="9" customFormat="1" ht="15" customHeight="1" x14ac:dyDescent="0.2">
      <c r="A26" s="16" t="s">
        <v>191</v>
      </c>
      <c r="B26" s="15">
        <v>0</v>
      </c>
      <c r="C26" s="15">
        <v>0</v>
      </c>
      <c r="D26" s="15">
        <v>2</v>
      </c>
      <c r="E26" s="15">
        <v>0</v>
      </c>
      <c r="F26" s="15">
        <v>0</v>
      </c>
      <c r="G26" s="15">
        <v>0</v>
      </c>
      <c r="H26" s="15">
        <v>3</v>
      </c>
      <c r="I26" s="15">
        <v>8</v>
      </c>
      <c r="J26" s="15">
        <v>14</v>
      </c>
      <c r="K26" s="15">
        <v>745000</v>
      </c>
    </row>
    <row r="27" spans="1:11" s="9" customFormat="1" ht="15" customHeight="1" x14ac:dyDescent="0.2">
      <c r="A27" s="16" t="s">
        <v>192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5</v>
      </c>
      <c r="I27" s="15">
        <v>12</v>
      </c>
      <c r="J27" s="15">
        <v>0</v>
      </c>
      <c r="K27" s="15">
        <v>400000</v>
      </c>
    </row>
    <row r="28" spans="1:11" s="9" customFormat="1" ht="15" customHeight="1" x14ac:dyDescent="0.2">
      <c r="A28" s="16" t="s">
        <v>193</v>
      </c>
      <c r="B28" s="15">
        <v>0</v>
      </c>
      <c r="C28" s="15">
        <v>0</v>
      </c>
      <c r="D28" s="15">
        <v>0</v>
      </c>
      <c r="E28" s="15">
        <v>0</v>
      </c>
      <c r="F28" s="15">
        <v>0</v>
      </c>
      <c r="G28" s="15">
        <v>0</v>
      </c>
      <c r="H28" s="15">
        <v>15</v>
      </c>
      <c r="I28" s="15">
        <v>29</v>
      </c>
      <c r="J28" s="15">
        <v>3</v>
      </c>
      <c r="K28" s="15">
        <v>595000</v>
      </c>
    </row>
    <row r="29" spans="1:11" s="9" customFormat="1" ht="15" customHeight="1" x14ac:dyDescent="0.2">
      <c r="A29" s="16" t="s">
        <v>194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</row>
    <row r="30" spans="1:11" s="9" customFormat="1" ht="15" customHeight="1" x14ac:dyDescent="0.2">
      <c r="A30" s="17" t="s">
        <v>195</v>
      </c>
      <c r="B30" s="18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</row>
    <row r="31" spans="1:11" s="9" customFormat="1" ht="15" customHeight="1" x14ac:dyDescent="0.2">
      <c r="A31" s="30" t="s">
        <v>196</v>
      </c>
      <c r="B31" s="30"/>
      <c r="C31" s="30"/>
      <c r="D31" s="30"/>
      <c r="E31" s="30"/>
      <c r="F31" s="30"/>
      <c r="G31" s="30"/>
      <c r="H31" s="30"/>
      <c r="I31" s="30"/>
      <c r="J31" s="30"/>
      <c r="K31" s="30"/>
    </row>
    <row r="32" spans="1:11" x14ac:dyDescent="0.2">
      <c r="B32" s="31"/>
      <c r="C32" s="31"/>
      <c r="D32" s="31"/>
      <c r="E32" s="31"/>
      <c r="F32" s="31"/>
      <c r="G32" s="31"/>
      <c r="H32" s="31"/>
      <c r="I32" s="31"/>
      <c r="J32" s="31"/>
      <c r="K32" s="31"/>
    </row>
    <row r="33" spans="1:11" ht="12.75" hidden="1" customHeight="1" x14ac:dyDescent="0.2">
      <c r="A33" t="s">
        <v>197</v>
      </c>
      <c r="B33" s="32" t="e">
        <f>B8-SUM(B9:B13)-#REF!</f>
        <v>#REF!</v>
      </c>
      <c r="C33" s="32" t="e">
        <f>C8-SUM(C9:C13)-#REF!</f>
        <v>#REF!</v>
      </c>
      <c r="D33" s="32" t="e">
        <f>D8-SUM(D9:D13)-#REF!</f>
        <v>#REF!</v>
      </c>
      <c r="E33" s="32" t="e">
        <f>E8-SUM(E9:E13)-#REF!</f>
        <v>#REF!</v>
      </c>
      <c r="F33" s="32" t="e">
        <f>F8-SUM(F9:F13)-#REF!</f>
        <v>#REF!</v>
      </c>
      <c r="G33" s="32" t="e">
        <f>G8-SUM(G9:G13)-#REF!</f>
        <v>#REF!</v>
      </c>
      <c r="H33" s="32" t="e">
        <f>H8-SUM(H9:H13)-#REF!</f>
        <v>#REF!</v>
      </c>
      <c r="I33" s="32" t="e">
        <f>I8-SUM(I9:I13)-#REF!</f>
        <v>#REF!</v>
      </c>
      <c r="J33" s="32" t="e">
        <f>J8-SUM(J9:J13)-#REF!</f>
        <v>#REF!</v>
      </c>
      <c r="K33" s="32" t="e">
        <f>K8-SUM(K9:K13)-#REF!</f>
        <v>#REF!</v>
      </c>
    </row>
    <row r="34" spans="1:11" ht="12" hidden="1" customHeight="1" x14ac:dyDescent="0.2">
      <c r="A34" t="s">
        <v>108</v>
      </c>
      <c r="B34" s="32" t="e">
        <f>#REF!-SUM(B14:B28)</f>
        <v>#REF!</v>
      </c>
      <c r="C34" s="32" t="e">
        <f>#REF!-SUM(C14:C28)</f>
        <v>#REF!</v>
      </c>
      <c r="D34" s="32" t="e">
        <f>#REF!-SUM(D14:D28)</f>
        <v>#REF!</v>
      </c>
      <c r="E34" s="32" t="e">
        <f>#REF!-SUM(E14:E28)</f>
        <v>#REF!</v>
      </c>
      <c r="F34" s="32" t="e">
        <f>#REF!-SUM(F14:F28)</f>
        <v>#REF!</v>
      </c>
      <c r="G34" s="32" t="e">
        <f>#REF!-SUM(G14:G28)</f>
        <v>#REF!</v>
      </c>
      <c r="H34" s="32" t="e">
        <f>#REF!-SUM(H14:H28)</f>
        <v>#REF!</v>
      </c>
      <c r="I34" s="32" t="e">
        <f>#REF!-SUM(I14:I28)</f>
        <v>#REF!</v>
      </c>
      <c r="J34" s="32" t="e">
        <f>#REF!-SUM(J14:J28)</f>
        <v>#REF!</v>
      </c>
      <c r="K34" s="32" t="e">
        <f>#REF!-SUM(K14:K28)</f>
        <v>#REF!</v>
      </c>
    </row>
    <row r="35" spans="1:11" ht="12" hidden="1" customHeight="1" x14ac:dyDescent="0.2">
      <c r="A35" t="s">
        <v>109</v>
      </c>
      <c r="B35" s="32" t="e">
        <f>#REF!-B29-B30</f>
        <v>#REF!</v>
      </c>
      <c r="C35" s="32" t="e">
        <f>#REF!-C29-C30</f>
        <v>#REF!</v>
      </c>
      <c r="D35" s="32" t="e">
        <f>#REF!-D29-D30</f>
        <v>#REF!</v>
      </c>
      <c r="E35" s="32" t="e">
        <f>#REF!-E29-E30</f>
        <v>#REF!</v>
      </c>
      <c r="F35" s="32" t="e">
        <f>#REF!-F29-F30</f>
        <v>#REF!</v>
      </c>
      <c r="G35" s="32" t="e">
        <f>#REF!-G29-G30</f>
        <v>#REF!</v>
      </c>
      <c r="H35" s="32" t="e">
        <f>#REF!-H29-H30</f>
        <v>#REF!</v>
      </c>
      <c r="I35" s="32" t="e">
        <f>#REF!-I29-I30</f>
        <v>#REF!</v>
      </c>
      <c r="J35" s="32" t="e">
        <f>#REF!-J29-J30</f>
        <v>#REF!</v>
      </c>
      <c r="K35" s="32" t="e">
        <f>#REF!-K29-K30</f>
        <v>#REF!</v>
      </c>
    </row>
    <row r="36" spans="1:11" ht="12" hidden="1" customHeight="1" x14ac:dyDescent="0.2">
      <c r="A36" t="s">
        <v>110</v>
      </c>
      <c r="B36" s="32" t="e">
        <f>B8-#REF!</f>
        <v>#REF!</v>
      </c>
      <c r="C36" s="32" t="e">
        <f>C8-#REF!</f>
        <v>#REF!</v>
      </c>
      <c r="D36" s="32" t="e">
        <f>D8-#REF!</f>
        <v>#REF!</v>
      </c>
      <c r="E36" s="32" t="e">
        <f>E8-#REF!</f>
        <v>#REF!</v>
      </c>
      <c r="F36" s="32" t="e">
        <f>F8-#REF!</f>
        <v>#REF!</v>
      </c>
      <c r="G36" s="32" t="e">
        <f>G8-#REF!</f>
        <v>#REF!</v>
      </c>
      <c r="H36" s="32" t="e">
        <f>H8-#REF!</f>
        <v>#REF!</v>
      </c>
      <c r="I36" s="32" t="e">
        <f>I8-#REF!</f>
        <v>#REF!</v>
      </c>
      <c r="J36" s="32" t="e">
        <f>J8-#REF!</f>
        <v>#REF!</v>
      </c>
      <c r="K36" s="32" t="e">
        <f>K8-#REF!</f>
        <v>#REF!</v>
      </c>
    </row>
    <row r="37" spans="1:11" x14ac:dyDescent="0.2">
      <c r="B37" s="32"/>
      <c r="C37" s="32"/>
      <c r="D37" s="32"/>
      <c r="E37" s="32"/>
      <c r="F37" s="32"/>
      <c r="G37" s="32"/>
      <c r="H37" s="32"/>
      <c r="I37" s="32"/>
      <c r="J37" s="32"/>
      <c r="K37" s="32"/>
    </row>
    <row r="38" spans="1:11" x14ac:dyDescent="0.2"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1:11" x14ac:dyDescent="0.2">
      <c r="B39" s="32"/>
      <c r="C39" s="32"/>
      <c r="D39" s="32"/>
      <c r="E39" s="32"/>
      <c r="F39" s="32"/>
      <c r="G39" s="32"/>
      <c r="H39" s="32"/>
      <c r="I39" s="32"/>
      <c r="J39" s="32"/>
      <c r="K39" s="32"/>
    </row>
    <row r="40" spans="1:11" x14ac:dyDescent="0.2">
      <c r="B40" s="32"/>
      <c r="C40" s="32"/>
      <c r="D40" s="32"/>
      <c r="E40" s="32"/>
      <c r="F40" s="32"/>
      <c r="G40" s="32"/>
      <c r="H40" s="32"/>
      <c r="I40" s="32"/>
      <c r="J40" s="32"/>
      <c r="K40" s="32"/>
    </row>
  </sheetData>
  <mergeCells count="15">
    <mergeCell ref="K4:K7"/>
    <mergeCell ref="J4:J7"/>
    <mergeCell ref="B4:I4"/>
    <mergeCell ref="H6:H7"/>
    <mergeCell ref="B6:B7"/>
    <mergeCell ref="E6:E7"/>
    <mergeCell ref="F6:F7"/>
    <mergeCell ref="G6:G7"/>
    <mergeCell ref="H5:I5"/>
    <mergeCell ref="B5:C5"/>
    <mergeCell ref="A4:A7"/>
    <mergeCell ref="C6:C7"/>
    <mergeCell ref="D6:D7"/>
    <mergeCell ref="D5:G5"/>
    <mergeCell ref="I6:I7"/>
  </mergeCells>
  <phoneticPr fontId="2" type="noConversion"/>
  <conditionalFormatting sqref="B33:K36">
    <cfRule type="cellIs" dxfId="8" priority="1" stopIfTrue="1" operator="notEqual">
      <formula>0</formula>
    </cfRule>
  </conditionalFormatting>
  <printOptions horizontalCentered="1"/>
  <pageMargins left="0.39370078740157483" right="0.39370078740157483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43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1" width="16.83203125" customWidth="1"/>
  </cols>
  <sheetData>
    <row r="1" spans="1:11" s="19" customFormat="1" ht="24.75" customHeight="1" x14ac:dyDescent="0.3">
      <c r="A1" s="19" t="s">
        <v>207</v>
      </c>
    </row>
    <row r="2" spans="1:11" s="20" customFormat="1" ht="16.5" customHeight="1" x14ac:dyDescent="0.3">
      <c r="A2" s="7" t="s">
        <v>89</v>
      </c>
    </row>
    <row r="3" spans="1:11" s="20" customFormat="1" ht="16.5" customHeight="1" x14ac:dyDescent="0.3">
      <c r="A3" s="25"/>
    </row>
    <row r="4" spans="1:11" s="1" customFormat="1" ht="30.95" customHeight="1" x14ac:dyDescent="0.2">
      <c r="A4" s="82" t="s">
        <v>166</v>
      </c>
      <c r="B4" s="78" t="s">
        <v>167</v>
      </c>
      <c r="C4" s="79"/>
      <c r="D4" s="79"/>
      <c r="E4" s="79"/>
      <c r="F4" s="79"/>
      <c r="G4" s="79"/>
      <c r="H4" s="80"/>
      <c r="I4" s="81" t="s">
        <v>168</v>
      </c>
      <c r="J4" s="71" t="s">
        <v>169</v>
      </c>
      <c r="K4" s="51" t="s">
        <v>170</v>
      </c>
    </row>
    <row r="5" spans="1:11" s="1" customFormat="1" ht="25.5" customHeight="1" x14ac:dyDescent="0.2">
      <c r="A5" s="83"/>
      <c r="B5" s="78" t="s">
        <v>117</v>
      </c>
      <c r="C5" s="79"/>
      <c r="D5" s="79"/>
      <c r="E5" s="79"/>
      <c r="F5" s="80"/>
      <c r="G5" s="78" t="s">
        <v>74</v>
      </c>
      <c r="H5" s="80"/>
      <c r="I5" s="81"/>
      <c r="J5" s="85"/>
      <c r="K5" s="51" t="s">
        <v>66</v>
      </c>
    </row>
    <row r="6" spans="1:11" s="1" customFormat="1" ht="18" customHeight="1" x14ac:dyDescent="0.2">
      <c r="A6" s="83"/>
      <c r="B6" s="71" t="s">
        <v>149</v>
      </c>
      <c r="C6" s="71" t="s">
        <v>150</v>
      </c>
      <c r="D6" s="71" t="s">
        <v>151</v>
      </c>
      <c r="E6" s="71" t="s">
        <v>152</v>
      </c>
      <c r="F6" s="71" t="s">
        <v>153</v>
      </c>
      <c r="G6" s="71" t="s">
        <v>154</v>
      </c>
      <c r="H6" s="71" t="s">
        <v>155</v>
      </c>
      <c r="I6" s="81"/>
      <c r="J6" s="85"/>
      <c r="K6" s="86" t="s">
        <v>156</v>
      </c>
    </row>
    <row r="7" spans="1:11" s="1" customFormat="1" ht="15" customHeight="1" x14ac:dyDescent="0.2">
      <c r="A7" s="84"/>
      <c r="B7" s="72"/>
      <c r="C7" s="72"/>
      <c r="D7" s="72"/>
      <c r="E7" s="72"/>
      <c r="F7" s="72"/>
      <c r="G7" s="72"/>
      <c r="H7" s="72"/>
      <c r="I7" s="81"/>
      <c r="J7" s="72"/>
      <c r="K7" s="87"/>
    </row>
    <row r="8" spans="1:11" ht="15" customHeight="1" x14ac:dyDescent="0.2">
      <c r="A8" s="26" t="s">
        <v>52</v>
      </c>
      <c r="B8" s="32">
        <v>4342</v>
      </c>
      <c r="C8" s="32">
        <v>61</v>
      </c>
      <c r="D8" s="32">
        <v>0</v>
      </c>
      <c r="E8" s="32">
        <v>2</v>
      </c>
      <c r="F8" s="32">
        <v>16250</v>
      </c>
      <c r="G8" s="32">
        <v>888</v>
      </c>
      <c r="H8" s="32">
        <v>2355</v>
      </c>
      <c r="I8" s="32">
        <v>54759</v>
      </c>
      <c r="J8" s="32">
        <v>792256996</v>
      </c>
      <c r="K8" s="32">
        <v>47863</v>
      </c>
    </row>
    <row r="9" spans="1:11" ht="15" customHeight="1" x14ac:dyDescent="0.2">
      <c r="A9" s="27" t="s">
        <v>157</v>
      </c>
      <c r="B9" s="42">
        <v>0</v>
      </c>
      <c r="C9" s="42">
        <v>5</v>
      </c>
      <c r="D9" s="42">
        <v>0</v>
      </c>
      <c r="E9" s="42">
        <v>0</v>
      </c>
      <c r="F9" s="42">
        <v>0</v>
      </c>
      <c r="G9" s="42">
        <v>94</v>
      </c>
      <c r="H9" s="42">
        <v>353</v>
      </c>
      <c r="I9" s="42">
        <v>10</v>
      </c>
      <c r="J9" s="42">
        <v>7840000</v>
      </c>
      <c r="K9" s="42">
        <v>7962</v>
      </c>
    </row>
    <row r="10" spans="1:11" ht="15" customHeight="1" x14ac:dyDescent="0.2">
      <c r="A10" s="27" t="s">
        <v>158</v>
      </c>
      <c r="B10" s="42">
        <v>0</v>
      </c>
      <c r="C10" s="42">
        <v>0</v>
      </c>
      <c r="D10" s="42">
        <v>0</v>
      </c>
      <c r="E10" s="42">
        <v>0</v>
      </c>
      <c r="F10" s="42">
        <v>0</v>
      </c>
      <c r="G10" s="42">
        <v>5</v>
      </c>
      <c r="H10" s="42">
        <v>15</v>
      </c>
      <c r="I10" s="42">
        <v>21</v>
      </c>
      <c r="J10" s="42">
        <v>920000</v>
      </c>
      <c r="K10" s="42">
        <v>851</v>
      </c>
    </row>
    <row r="11" spans="1:11" ht="15" customHeight="1" x14ac:dyDescent="0.2">
      <c r="A11" s="27" t="s">
        <v>159</v>
      </c>
      <c r="B11" s="42">
        <v>0</v>
      </c>
      <c r="C11" s="42">
        <v>2</v>
      </c>
      <c r="D11" s="42">
        <v>0</v>
      </c>
      <c r="E11" s="42">
        <v>0</v>
      </c>
      <c r="F11" s="42">
        <v>0</v>
      </c>
      <c r="G11" s="42">
        <v>1</v>
      </c>
      <c r="H11" s="42">
        <v>3</v>
      </c>
      <c r="I11" s="42">
        <v>174</v>
      </c>
      <c r="J11" s="42">
        <v>2620000</v>
      </c>
      <c r="K11" s="42">
        <v>4663</v>
      </c>
    </row>
    <row r="12" spans="1:11" ht="15" customHeight="1" x14ac:dyDescent="0.2">
      <c r="A12" s="27" t="s">
        <v>160</v>
      </c>
      <c r="B12" s="42">
        <v>0</v>
      </c>
      <c r="C12" s="42">
        <v>1</v>
      </c>
      <c r="D12" s="42">
        <v>0</v>
      </c>
      <c r="E12" s="42">
        <v>0</v>
      </c>
      <c r="F12" s="42">
        <v>0</v>
      </c>
      <c r="G12" s="42">
        <v>1</v>
      </c>
      <c r="H12" s="42">
        <v>3</v>
      </c>
      <c r="I12" s="42">
        <v>16</v>
      </c>
      <c r="J12" s="42">
        <v>420000</v>
      </c>
      <c r="K12" s="42">
        <v>261</v>
      </c>
    </row>
    <row r="13" spans="1:11" ht="15" customHeight="1" x14ac:dyDescent="0.2">
      <c r="A13" s="27" t="s">
        <v>161</v>
      </c>
      <c r="B13" s="42">
        <v>0</v>
      </c>
      <c r="C13" s="42">
        <v>1</v>
      </c>
      <c r="D13" s="42">
        <v>0</v>
      </c>
      <c r="E13" s="42">
        <v>0</v>
      </c>
      <c r="F13" s="42">
        <v>0</v>
      </c>
      <c r="G13" s="42">
        <v>6</v>
      </c>
      <c r="H13" s="42">
        <v>12</v>
      </c>
      <c r="I13" s="42">
        <v>0</v>
      </c>
      <c r="J13" s="42">
        <v>440000</v>
      </c>
      <c r="K13" s="42">
        <v>697</v>
      </c>
    </row>
    <row r="14" spans="1:11" ht="15" customHeight="1" x14ac:dyDescent="0.2">
      <c r="A14" s="28" t="s">
        <v>34</v>
      </c>
      <c r="B14" s="42">
        <v>0</v>
      </c>
      <c r="C14" s="42">
        <v>3</v>
      </c>
      <c r="D14" s="42">
        <v>0</v>
      </c>
      <c r="E14" s="42">
        <v>0</v>
      </c>
      <c r="F14" s="42">
        <v>0</v>
      </c>
      <c r="G14" s="42">
        <v>30</v>
      </c>
      <c r="H14" s="42">
        <v>92</v>
      </c>
      <c r="I14" s="42">
        <v>0</v>
      </c>
      <c r="J14" s="42">
        <v>2440000</v>
      </c>
      <c r="K14" s="42">
        <v>805</v>
      </c>
    </row>
    <row r="15" spans="1:11" ht="15" customHeight="1" x14ac:dyDescent="0.2">
      <c r="A15" s="28" t="s">
        <v>35</v>
      </c>
      <c r="B15" s="42">
        <v>0</v>
      </c>
      <c r="C15" s="42">
        <v>4</v>
      </c>
      <c r="D15" s="42">
        <v>0</v>
      </c>
      <c r="E15" s="42">
        <v>0</v>
      </c>
      <c r="F15" s="42">
        <v>0</v>
      </c>
      <c r="G15" s="42">
        <v>7</v>
      </c>
      <c r="H15" s="42">
        <v>14</v>
      </c>
      <c r="I15" s="42">
        <v>72</v>
      </c>
      <c r="J15" s="42">
        <v>1500000</v>
      </c>
      <c r="K15" s="42">
        <v>2289</v>
      </c>
    </row>
    <row r="16" spans="1:11" ht="15" customHeight="1" x14ac:dyDescent="0.2">
      <c r="A16" s="28" t="s">
        <v>36</v>
      </c>
      <c r="B16" s="42">
        <v>0</v>
      </c>
      <c r="C16" s="42">
        <v>2</v>
      </c>
      <c r="D16" s="42">
        <v>0</v>
      </c>
      <c r="E16" s="42">
        <v>0</v>
      </c>
      <c r="F16" s="42">
        <v>0</v>
      </c>
      <c r="G16" s="42">
        <v>24</v>
      </c>
      <c r="H16" s="42">
        <v>92</v>
      </c>
      <c r="I16" s="42">
        <v>0</v>
      </c>
      <c r="J16" s="42">
        <v>2040000</v>
      </c>
      <c r="K16" s="42">
        <v>1132</v>
      </c>
    </row>
    <row r="17" spans="1:11" ht="15" customHeight="1" x14ac:dyDescent="0.2">
      <c r="A17" s="28" t="s">
        <v>37</v>
      </c>
      <c r="B17" s="42">
        <v>0</v>
      </c>
      <c r="C17" s="42">
        <v>6</v>
      </c>
      <c r="D17" s="42">
        <v>0</v>
      </c>
      <c r="E17" s="42">
        <v>0</v>
      </c>
      <c r="F17" s="42">
        <v>0</v>
      </c>
      <c r="G17" s="42">
        <v>7</v>
      </c>
      <c r="H17" s="42">
        <v>17</v>
      </c>
      <c r="I17" s="42">
        <v>50</v>
      </c>
      <c r="J17" s="42">
        <v>1770000</v>
      </c>
      <c r="K17" s="42">
        <v>1414</v>
      </c>
    </row>
    <row r="18" spans="1:11" ht="15" customHeight="1" x14ac:dyDescent="0.2">
      <c r="A18" s="28" t="s">
        <v>38</v>
      </c>
      <c r="B18" s="42">
        <v>0</v>
      </c>
      <c r="C18" s="42">
        <v>6</v>
      </c>
      <c r="D18" s="42">
        <v>0</v>
      </c>
      <c r="E18" s="42">
        <v>0</v>
      </c>
      <c r="F18" s="42">
        <v>0</v>
      </c>
      <c r="G18" s="42">
        <v>59</v>
      </c>
      <c r="H18" s="42">
        <v>141</v>
      </c>
      <c r="I18" s="42">
        <v>0</v>
      </c>
      <c r="J18" s="42">
        <v>4020000</v>
      </c>
      <c r="K18" s="42">
        <v>117</v>
      </c>
    </row>
    <row r="19" spans="1:11" ht="15" customHeight="1" x14ac:dyDescent="0.2">
      <c r="A19" s="28" t="s">
        <v>39</v>
      </c>
      <c r="B19" s="42">
        <v>109</v>
      </c>
      <c r="C19" s="42">
        <v>7</v>
      </c>
      <c r="D19" s="42">
        <v>0</v>
      </c>
      <c r="E19" s="42">
        <v>0</v>
      </c>
      <c r="F19" s="42">
        <v>0</v>
      </c>
      <c r="G19" s="42">
        <v>125</v>
      </c>
      <c r="H19" s="42">
        <v>280</v>
      </c>
      <c r="I19" s="42">
        <v>1950</v>
      </c>
      <c r="J19" s="42">
        <v>16710000</v>
      </c>
      <c r="K19" s="42">
        <v>1674</v>
      </c>
    </row>
    <row r="20" spans="1:11" ht="15" customHeight="1" x14ac:dyDescent="0.2">
      <c r="A20" s="28" t="s">
        <v>40</v>
      </c>
      <c r="B20" s="42">
        <v>1624</v>
      </c>
      <c r="C20" s="42">
        <v>4</v>
      </c>
      <c r="D20" s="42">
        <v>0</v>
      </c>
      <c r="E20" s="42">
        <v>0</v>
      </c>
      <c r="F20" s="42">
        <v>16250</v>
      </c>
      <c r="G20" s="42">
        <v>297</v>
      </c>
      <c r="H20" s="42">
        <v>750</v>
      </c>
      <c r="I20" s="42">
        <v>38160</v>
      </c>
      <c r="J20" s="42">
        <v>589830000</v>
      </c>
      <c r="K20" s="42">
        <v>2169</v>
      </c>
    </row>
    <row r="21" spans="1:11" ht="15" customHeight="1" x14ac:dyDescent="0.2">
      <c r="A21" s="28" t="s">
        <v>41</v>
      </c>
      <c r="B21" s="42">
        <v>0</v>
      </c>
      <c r="C21" s="42">
        <v>0</v>
      </c>
      <c r="D21" s="42">
        <v>0</v>
      </c>
      <c r="E21" s="42">
        <v>0</v>
      </c>
      <c r="F21" s="42">
        <v>0</v>
      </c>
      <c r="G21" s="42">
        <v>41</v>
      </c>
      <c r="H21" s="42">
        <v>122</v>
      </c>
      <c r="I21" s="42">
        <v>8591</v>
      </c>
      <c r="J21" s="42">
        <v>45315000</v>
      </c>
      <c r="K21" s="42">
        <v>581</v>
      </c>
    </row>
    <row r="22" spans="1:11" ht="15" customHeight="1" x14ac:dyDescent="0.2">
      <c r="A22" s="28" t="s">
        <v>42</v>
      </c>
      <c r="B22" s="42">
        <v>96</v>
      </c>
      <c r="C22" s="42">
        <v>2</v>
      </c>
      <c r="D22" s="42">
        <v>0</v>
      </c>
      <c r="E22" s="42">
        <v>0</v>
      </c>
      <c r="F22" s="42">
        <v>0</v>
      </c>
      <c r="G22" s="42">
        <v>6</v>
      </c>
      <c r="H22" s="42">
        <v>14</v>
      </c>
      <c r="I22" s="42">
        <v>15</v>
      </c>
      <c r="J22" s="42">
        <v>1026996</v>
      </c>
      <c r="K22" s="42">
        <v>303</v>
      </c>
    </row>
    <row r="23" spans="1:11" ht="15" customHeight="1" x14ac:dyDescent="0.2">
      <c r="A23" s="28" t="s">
        <v>162</v>
      </c>
      <c r="B23" s="42">
        <v>2506</v>
      </c>
      <c r="C23" s="42">
        <v>0</v>
      </c>
      <c r="D23" s="42">
        <v>0</v>
      </c>
      <c r="E23" s="42">
        <v>0</v>
      </c>
      <c r="F23" s="42">
        <v>0</v>
      </c>
      <c r="G23" s="42">
        <v>57</v>
      </c>
      <c r="H23" s="42">
        <v>133</v>
      </c>
      <c r="I23" s="42">
        <v>0</v>
      </c>
      <c r="J23" s="42">
        <v>2640000</v>
      </c>
      <c r="K23" s="42">
        <v>169</v>
      </c>
    </row>
    <row r="24" spans="1:11" ht="15" customHeight="1" x14ac:dyDescent="0.2">
      <c r="A24" s="28" t="s">
        <v>43</v>
      </c>
      <c r="B24" s="42">
        <v>0</v>
      </c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0</v>
      </c>
      <c r="I24" s="42">
        <v>1</v>
      </c>
      <c r="J24" s="42">
        <v>20000</v>
      </c>
      <c r="K24" s="42">
        <v>1016</v>
      </c>
    </row>
    <row r="25" spans="1:11" ht="15" customHeight="1" x14ac:dyDescent="0.2">
      <c r="A25" s="28" t="s">
        <v>44</v>
      </c>
      <c r="B25" s="42">
        <v>0</v>
      </c>
      <c r="C25" s="42">
        <v>0</v>
      </c>
      <c r="D25" s="42">
        <v>0</v>
      </c>
      <c r="E25" s="42">
        <v>0</v>
      </c>
      <c r="F25" s="42">
        <v>0</v>
      </c>
      <c r="G25" s="42">
        <v>5</v>
      </c>
      <c r="H25" s="42">
        <v>6</v>
      </c>
      <c r="I25" s="42">
        <v>20</v>
      </c>
      <c r="J25" s="42">
        <v>400000</v>
      </c>
      <c r="K25" s="42">
        <v>7198</v>
      </c>
    </row>
    <row r="26" spans="1:11" ht="15" customHeight="1" x14ac:dyDescent="0.2">
      <c r="A26" s="28" t="s">
        <v>45</v>
      </c>
      <c r="B26" s="42">
        <v>7</v>
      </c>
      <c r="C26" s="42">
        <v>2</v>
      </c>
      <c r="D26" s="42">
        <v>0</v>
      </c>
      <c r="E26" s="42">
        <v>0</v>
      </c>
      <c r="F26" s="42">
        <v>0</v>
      </c>
      <c r="G26" s="42">
        <v>5</v>
      </c>
      <c r="H26" s="42">
        <v>17</v>
      </c>
      <c r="I26" s="42">
        <v>0</v>
      </c>
      <c r="J26" s="42">
        <v>740000</v>
      </c>
      <c r="K26" s="42">
        <v>357</v>
      </c>
    </row>
    <row r="27" spans="1:11" ht="15" customHeight="1" x14ac:dyDescent="0.2">
      <c r="A27" s="28" t="s">
        <v>46</v>
      </c>
      <c r="B27" s="42">
        <v>0</v>
      </c>
      <c r="C27" s="42">
        <v>8</v>
      </c>
      <c r="D27" s="42">
        <v>0</v>
      </c>
      <c r="E27" s="42">
        <v>0</v>
      </c>
      <c r="F27" s="42">
        <v>0</v>
      </c>
      <c r="G27" s="42">
        <v>9</v>
      </c>
      <c r="H27" s="42">
        <v>18</v>
      </c>
      <c r="I27" s="42">
        <v>39</v>
      </c>
      <c r="J27" s="42">
        <v>2350000</v>
      </c>
      <c r="K27" s="42">
        <v>2926</v>
      </c>
    </row>
    <row r="28" spans="1:11" ht="15" customHeight="1" x14ac:dyDescent="0.2">
      <c r="A28" s="28" t="s">
        <v>47</v>
      </c>
      <c r="B28" s="42">
        <v>0</v>
      </c>
      <c r="C28" s="42">
        <v>0</v>
      </c>
      <c r="D28" s="42">
        <v>0</v>
      </c>
      <c r="E28" s="42">
        <v>0</v>
      </c>
      <c r="F28" s="42">
        <v>0</v>
      </c>
      <c r="G28" s="42">
        <v>11</v>
      </c>
      <c r="H28" s="42">
        <v>38</v>
      </c>
      <c r="I28" s="42">
        <v>8</v>
      </c>
      <c r="J28" s="42">
        <v>800000</v>
      </c>
      <c r="K28" s="42">
        <v>673</v>
      </c>
    </row>
    <row r="29" spans="1:11" ht="15" customHeight="1" x14ac:dyDescent="0.2">
      <c r="A29" s="28" t="s">
        <v>48</v>
      </c>
      <c r="B29" s="42">
        <v>0</v>
      </c>
      <c r="C29" s="42">
        <v>0</v>
      </c>
      <c r="D29" s="42">
        <v>0</v>
      </c>
      <c r="E29" s="42">
        <v>0</v>
      </c>
      <c r="F29" s="42">
        <v>0</v>
      </c>
      <c r="G29" s="42">
        <v>18</v>
      </c>
      <c r="H29" s="42">
        <v>48</v>
      </c>
      <c r="I29" s="42">
        <v>0</v>
      </c>
      <c r="J29" s="42">
        <v>960000</v>
      </c>
      <c r="K29" s="42">
        <v>2036</v>
      </c>
    </row>
    <row r="30" spans="1:11" ht="15" customHeight="1" x14ac:dyDescent="0.2">
      <c r="A30" s="29" t="s">
        <v>163</v>
      </c>
      <c r="B30" s="32">
        <v>0</v>
      </c>
      <c r="C30" s="32">
        <v>5</v>
      </c>
      <c r="D30" s="32">
        <v>0</v>
      </c>
      <c r="E30" s="32">
        <v>1</v>
      </c>
      <c r="F30" s="32">
        <v>0</v>
      </c>
      <c r="G30" s="32">
        <v>61</v>
      </c>
      <c r="H30" s="32">
        <v>147</v>
      </c>
      <c r="I30" s="32">
        <v>0</v>
      </c>
      <c r="J30" s="32">
        <v>4040000</v>
      </c>
      <c r="K30" s="32">
        <v>4871</v>
      </c>
    </row>
    <row r="31" spans="1:11" ht="15" customHeight="1" x14ac:dyDescent="0.2">
      <c r="A31" s="29" t="s">
        <v>78</v>
      </c>
      <c r="B31" s="32">
        <v>0</v>
      </c>
      <c r="C31" s="32">
        <v>3</v>
      </c>
      <c r="D31" s="32">
        <v>0</v>
      </c>
      <c r="E31" s="32">
        <v>1</v>
      </c>
      <c r="F31" s="32">
        <v>0</v>
      </c>
      <c r="G31" s="32">
        <v>19</v>
      </c>
      <c r="H31" s="32">
        <v>40</v>
      </c>
      <c r="I31" s="32">
        <v>5632</v>
      </c>
      <c r="J31" s="32">
        <v>103415000</v>
      </c>
      <c r="K31" s="32">
        <v>3582</v>
      </c>
    </row>
    <row r="32" spans="1:11" ht="15" customHeight="1" x14ac:dyDescent="0.2">
      <c r="A32" s="29" t="s">
        <v>164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100</v>
      </c>
    </row>
    <row r="33" spans="1:11" ht="15" customHeight="1" x14ac:dyDescent="0.2">
      <c r="A33" s="29" t="s">
        <v>165</v>
      </c>
      <c r="B33" s="42">
        <v>0</v>
      </c>
      <c r="C33" s="42">
        <v>0</v>
      </c>
      <c r="D33" s="43">
        <v>0</v>
      </c>
      <c r="E33" s="43">
        <v>0</v>
      </c>
      <c r="F33" s="43">
        <v>0</v>
      </c>
      <c r="G33" s="43">
        <v>0</v>
      </c>
      <c r="H33" s="43">
        <v>0</v>
      </c>
      <c r="I33" s="43">
        <v>0</v>
      </c>
      <c r="J33" s="43">
        <v>0</v>
      </c>
      <c r="K33" s="43">
        <v>17</v>
      </c>
    </row>
    <row r="34" spans="1:11" ht="14.25" customHeight="1" x14ac:dyDescent="0.2">
      <c r="A34" s="30" t="s">
        <v>90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hidden="1" x14ac:dyDescent="0.2">
      <c r="A36" t="s">
        <v>91</v>
      </c>
      <c r="B36" s="32" t="e">
        <f>B8-#REF!-B30-B31-#REF!</f>
        <v>#REF!</v>
      </c>
      <c r="C36" s="32" t="e">
        <f>C8-#REF!-C30-C31-#REF!</f>
        <v>#REF!</v>
      </c>
      <c r="D36" s="32" t="e">
        <f>D8-#REF!-D30-D31-#REF!</f>
        <v>#REF!</v>
      </c>
      <c r="E36" s="32" t="e">
        <f>E8-#REF!-E30-E31-#REF!</f>
        <v>#REF!</v>
      </c>
      <c r="F36" s="32" t="e">
        <f>F8-#REF!-F30-F31-#REF!</f>
        <v>#REF!</v>
      </c>
      <c r="G36" s="32" t="e">
        <f>G8-#REF!-G30-G31-#REF!</f>
        <v>#REF!</v>
      </c>
      <c r="H36" s="32" t="e">
        <f>H8-#REF!-H30-H31-#REF!</f>
        <v>#REF!</v>
      </c>
      <c r="I36" s="32" t="e">
        <f>I8-#REF!-I30-I31-#REF!</f>
        <v>#REF!</v>
      </c>
      <c r="J36" s="32" t="e">
        <f>J8-#REF!-J30-J31-#REF!</f>
        <v>#REF!</v>
      </c>
      <c r="K36" s="32" t="e">
        <f>K8-#REF!-K30-K31-#REF!</f>
        <v>#REF!</v>
      </c>
    </row>
    <row r="37" spans="1:11" hidden="1" x14ac:dyDescent="0.2">
      <c r="A37" t="s">
        <v>92</v>
      </c>
      <c r="B37" s="32" t="e">
        <f>#REF!-SUM(B9:B29)</f>
        <v>#REF!</v>
      </c>
      <c r="C37" s="32" t="e">
        <f>#REF!-SUM(C9:C29)</f>
        <v>#REF!</v>
      </c>
      <c r="D37" s="32" t="e">
        <f>#REF!-SUM(D9:D29)</f>
        <v>#REF!</v>
      </c>
      <c r="E37" s="32" t="e">
        <f>#REF!-SUM(E9:E29)</f>
        <v>#REF!</v>
      </c>
      <c r="F37" s="32" t="e">
        <f>#REF!-SUM(F9:F29)</f>
        <v>#REF!</v>
      </c>
      <c r="G37" s="32" t="e">
        <f>#REF!-SUM(G9:G29)</f>
        <v>#REF!</v>
      </c>
      <c r="H37" s="32" t="e">
        <f>#REF!-SUM(H9:H29)</f>
        <v>#REF!</v>
      </c>
      <c r="I37" s="32" t="e">
        <f>#REF!-SUM(I9:I29)</f>
        <v>#REF!</v>
      </c>
      <c r="J37" s="32" t="e">
        <f>#REF!-SUM(J9:J29)</f>
        <v>#REF!</v>
      </c>
      <c r="K37" s="32" t="e">
        <f>#REF!-SUM(K9:K29)</f>
        <v>#REF!</v>
      </c>
    </row>
    <row r="38" spans="1:11" hidden="1" x14ac:dyDescent="0.2">
      <c r="A38" t="s">
        <v>82</v>
      </c>
      <c r="B38" s="32" t="e">
        <f>#REF!-B32-B33</f>
        <v>#REF!</v>
      </c>
      <c r="C38" s="32" t="e">
        <f>#REF!-C32-C33</f>
        <v>#REF!</v>
      </c>
      <c r="D38" s="32" t="e">
        <f>#REF!-D32-D33</f>
        <v>#REF!</v>
      </c>
      <c r="E38" s="32" t="e">
        <f>#REF!-E32-E33</f>
        <v>#REF!</v>
      </c>
      <c r="F38" s="32" t="e">
        <f>#REF!-F32-F33</f>
        <v>#REF!</v>
      </c>
      <c r="G38" s="32" t="e">
        <f>#REF!-G32-G33</f>
        <v>#REF!</v>
      </c>
      <c r="H38" s="32" t="e">
        <f>#REF!-H32-H33</f>
        <v>#REF!</v>
      </c>
      <c r="I38" s="32" t="e">
        <f>#REF!-I32-I33</f>
        <v>#REF!</v>
      </c>
      <c r="J38" s="32" t="e">
        <f>#REF!-J32-J33</f>
        <v>#REF!</v>
      </c>
      <c r="K38" s="32" t="e">
        <f>#REF!-K32-K33</f>
        <v>#REF!</v>
      </c>
    </row>
    <row r="39" spans="1:11" hidden="1" x14ac:dyDescent="0.2">
      <c r="A39" t="s">
        <v>88</v>
      </c>
      <c r="B39" s="32" t="e">
        <f>B8-#REF!</f>
        <v>#REF!</v>
      </c>
      <c r="C39" s="32" t="e">
        <f>C8-#REF!</f>
        <v>#REF!</v>
      </c>
      <c r="D39" s="32" t="e">
        <f>D8-#REF!</f>
        <v>#REF!</v>
      </c>
      <c r="E39" s="32" t="e">
        <f>E8-#REF!</f>
        <v>#REF!</v>
      </c>
      <c r="F39" s="32" t="e">
        <f>F8-#REF!</f>
        <v>#REF!</v>
      </c>
      <c r="G39" s="32" t="e">
        <f>G8-#REF!</f>
        <v>#REF!</v>
      </c>
      <c r="H39" s="32" t="e">
        <f>H8-#REF!</f>
        <v>#REF!</v>
      </c>
      <c r="I39" s="32" t="e">
        <f>I8-#REF!</f>
        <v>#REF!</v>
      </c>
      <c r="J39" s="32" t="e">
        <f>J8-#REF!</f>
        <v>#REF!</v>
      </c>
      <c r="K39" s="32" t="e">
        <f>K8-#REF!</f>
        <v>#REF!</v>
      </c>
    </row>
    <row r="40" spans="1:11" x14ac:dyDescent="0.2">
      <c r="B40" s="32"/>
      <c r="C40" s="32"/>
      <c r="D40" s="32"/>
      <c r="E40" s="32"/>
      <c r="F40" s="32"/>
      <c r="G40" s="32"/>
      <c r="H40" s="32"/>
      <c r="I40" s="32"/>
      <c r="J40" s="32"/>
      <c r="K40" s="32"/>
    </row>
    <row r="41" spans="1:11" x14ac:dyDescent="0.2">
      <c r="B41" s="32"/>
      <c r="C41" s="32"/>
      <c r="D41" s="32"/>
      <c r="E41" s="32"/>
      <c r="F41" s="32"/>
      <c r="G41" s="32"/>
      <c r="H41" s="32"/>
      <c r="I41" s="32"/>
      <c r="J41" s="32"/>
      <c r="K41" s="32"/>
    </row>
    <row r="42" spans="1:11" x14ac:dyDescent="0.2"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1" x14ac:dyDescent="0.2">
      <c r="B43" s="32"/>
      <c r="C43" s="32"/>
      <c r="D43" s="32"/>
      <c r="E43" s="32"/>
      <c r="F43" s="32"/>
      <c r="G43" s="32"/>
      <c r="H43" s="32"/>
      <c r="I43" s="32"/>
      <c r="J43" s="32"/>
      <c r="K43" s="32"/>
    </row>
  </sheetData>
  <mergeCells count="14">
    <mergeCell ref="A4:A7"/>
    <mergeCell ref="B6:B7"/>
    <mergeCell ref="C6:C7"/>
    <mergeCell ref="B5:F5"/>
    <mergeCell ref="B4:H4"/>
    <mergeCell ref="H6:H7"/>
    <mergeCell ref="D6:D7"/>
    <mergeCell ref="E6:E7"/>
    <mergeCell ref="F6:F7"/>
    <mergeCell ref="I4:I7"/>
    <mergeCell ref="G6:G7"/>
    <mergeCell ref="K6:K7"/>
    <mergeCell ref="J4:J7"/>
    <mergeCell ref="G5:H5"/>
  </mergeCells>
  <phoneticPr fontId="2" type="noConversion"/>
  <conditionalFormatting sqref="B36:K39">
    <cfRule type="cellIs" dxfId="7" priority="1" stopIfTrue="1" operator="notEqual">
      <formula>0</formula>
    </cfRule>
  </conditionalFormatting>
  <printOptions horizontalCentered="1"/>
  <pageMargins left="0.18" right="0.19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43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1" width="16.83203125" customWidth="1"/>
  </cols>
  <sheetData>
    <row r="1" spans="1:11" s="19" customFormat="1" ht="24.75" customHeight="1" x14ac:dyDescent="0.3">
      <c r="A1" s="19" t="s">
        <v>207</v>
      </c>
    </row>
    <row r="2" spans="1:11" s="20" customFormat="1" ht="16.5" customHeight="1" x14ac:dyDescent="0.3">
      <c r="A2" s="7" t="s">
        <v>84</v>
      </c>
    </row>
    <row r="3" spans="1:11" s="20" customFormat="1" ht="16.5" customHeight="1" x14ac:dyDescent="0.3">
      <c r="A3" s="25"/>
    </row>
    <row r="4" spans="1:11" s="1" customFormat="1" ht="30.95" customHeight="1" x14ac:dyDescent="0.2">
      <c r="A4" s="82" t="s">
        <v>166</v>
      </c>
      <c r="B4" s="78" t="s">
        <v>167</v>
      </c>
      <c r="C4" s="79"/>
      <c r="D4" s="79"/>
      <c r="E4" s="79"/>
      <c r="F4" s="79"/>
      <c r="G4" s="79"/>
      <c r="H4" s="80"/>
      <c r="I4" s="81" t="s">
        <v>168</v>
      </c>
      <c r="J4" s="71" t="s">
        <v>169</v>
      </c>
      <c r="K4" s="51" t="s">
        <v>170</v>
      </c>
    </row>
    <row r="5" spans="1:11" s="1" customFormat="1" ht="25.5" customHeight="1" x14ac:dyDescent="0.2">
      <c r="A5" s="83"/>
      <c r="B5" s="78" t="s">
        <v>63</v>
      </c>
      <c r="C5" s="79"/>
      <c r="D5" s="79"/>
      <c r="E5" s="79"/>
      <c r="F5" s="80"/>
      <c r="G5" s="78" t="s">
        <v>74</v>
      </c>
      <c r="H5" s="80"/>
      <c r="I5" s="81"/>
      <c r="J5" s="85"/>
      <c r="K5" s="51" t="s">
        <v>66</v>
      </c>
    </row>
    <row r="6" spans="1:11" s="1" customFormat="1" ht="18" customHeight="1" x14ac:dyDescent="0.2">
      <c r="A6" s="83"/>
      <c r="B6" s="71" t="s">
        <v>149</v>
      </c>
      <c r="C6" s="71" t="s">
        <v>150</v>
      </c>
      <c r="D6" s="71" t="s">
        <v>151</v>
      </c>
      <c r="E6" s="71" t="s">
        <v>152</v>
      </c>
      <c r="F6" s="71" t="s">
        <v>153</v>
      </c>
      <c r="G6" s="71" t="s">
        <v>154</v>
      </c>
      <c r="H6" s="71" t="s">
        <v>155</v>
      </c>
      <c r="I6" s="81"/>
      <c r="J6" s="85"/>
      <c r="K6" s="86" t="s">
        <v>156</v>
      </c>
    </row>
    <row r="7" spans="1:11" s="1" customFormat="1" ht="15" customHeight="1" x14ac:dyDescent="0.2">
      <c r="A7" s="84"/>
      <c r="B7" s="72"/>
      <c r="C7" s="72"/>
      <c r="D7" s="72"/>
      <c r="E7" s="72"/>
      <c r="F7" s="72"/>
      <c r="G7" s="72"/>
      <c r="H7" s="72"/>
      <c r="I7" s="81"/>
      <c r="J7" s="72"/>
      <c r="K7" s="87"/>
    </row>
    <row r="8" spans="1:11" ht="15" customHeight="1" x14ac:dyDescent="0.2">
      <c r="A8" s="26" t="s">
        <v>52</v>
      </c>
      <c r="B8" s="32">
        <v>7427</v>
      </c>
      <c r="C8" s="32">
        <v>286</v>
      </c>
      <c r="D8" s="32">
        <v>404</v>
      </c>
      <c r="E8" s="32">
        <v>10</v>
      </c>
      <c r="F8" s="32">
        <v>19642</v>
      </c>
      <c r="G8" s="32">
        <v>2098</v>
      </c>
      <c r="H8" s="32">
        <v>5884</v>
      </c>
      <c r="I8" s="32">
        <v>112261</v>
      </c>
      <c r="J8" s="32">
        <v>821797601</v>
      </c>
      <c r="K8" s="32">
        <v>44129</v>
      </c>
    </row>
    <row r="9" spans="1:11" ht="15" customHeight="1" x14ac:dyDescent="0.2">
      <c r="A9" s="27" t="s">
        <v>157</v>
      </c>
      <c r="B9" s="42">
        <v>0</v>
      </c>
      <c r="C9" s="42">
        <v>10</v>
      </c>
      <c r="D9" s="42">
        <v>0</v>
      </c>
      <c r="E9" s="42">
        <v>0</v>
      </c>
      <c r="F9" s="42">
        <v>0</v>
      </c>
      <c r="G9" s="42">
        <v>63</v>
      </c>
      <c r="H9" s="42">
        <v>214</v>
      </c>
      <c r="I9" s="42">
        <v>129</v>
      </c>
      <c r="J9" s="42">
        <v>7410000</v>
      </c>
      <c r="K9" s="42">
        <v>6851</v>
      </c>
    </row>
    <row r="10" spans="1:11" ht="15" customHeight="1" x14ac:dyDescent="0.2">
      <c r="A10" s="27" t="s">
        <v>158</v>
      </c>
      <c r="B10" s="42">
        <v>0</v>
      </c>
      <c r="C10" s="42">
        <v>6</v>
      </c>
      <c r="D10" s="42">
        <v>0</v>
      </c>
      <c r="E10" s="42">
        <v>1</v>
      </c>
      <c r="F10" s="42">
        <v>2</v>
      </c>
      <c r="G10" s="42">
        <v>12</v>
      </c>
      <c r="H10" s="42">
        <v>30</v>
      </c>
      <c r="I10" s="42">
        <v>23</v>
      </c>
      <c r="J10" s="42">
        <v>2810000</v>
      </c>
      <c r="K10" s="42">
        <v>758</v>
      </c>
    </row>
    <row r="11" spans="1:11" ht="15" customHeight="1" x14ac:dyDescent="0.2">
      <c r="A11" s="27" t="s">
        <v>159</v>
      </c>
      <c r="B11" s="42">
        <v>0</v>
      </c>
      <c r="C11" s="42">
        <v>4</v>
      </c>
      <c r="D11" s="42">
        <v>0</v>
      </c>
      <c r="E11" s="42">
        <v>0</v>
      </c>
      <c r="F11" s="42">
        <v>0</v>
      </c>
      <c r="G11" s="42">
        <v>4</v>
      </c>
      <c r="H11" s="42">
        <v>9</v>
      </c>
      <c r="I11" s="42">
        <v>66</v>
      </c>
      <c r="J11" s="42">
        <v>2325000</v>
      </c>
      <c r="K11" s="42">
        <v>3735</v>
      </c>
    </row>
    <row r="12" spans="1:11" ht="15" customHeight="1" x14ac:dyDescent="0.2">
      <c r="A12" s="27" t="s">
        <v>160</v>
      </c>
      <c r="B12" s="42">
        <v>0</v>
      </c>
      <c r="C12" s="42">
        <v>2</v>
      </c>
      <c r="D12" s="42">
        <v>0</v>
      </c>
      <c r="E12" s="42">
        <v>0</v>
      </c>
      <c r="F12" s="42">
        <v>0</v>
      </c>
      <c r="G12" s="42">
        <v>5</v>
      </c>
      <c r="H12" s="42">
        <v>22</v>
      </c>
      <c r="I12" s="42">
        <v>20</v>
      </c>
      <c r="J12" s="42">
        <v>1085000</v>
      </c>
      <c r="K12" s="42">
        <v>306</v>
      </c>
    </row>
    <row r="13" spans="1:11" ht="15" customHeight="1" x14ac:dyDescent="0.2">
      <c r="A13" s="27" t="s">
        <v>161</v>
      </c>
      <c r="B13" s="42">
        <v>0</v>
      </c>
      <c r="C13" s="42">
        <v>4</v>
      </c>
      <c r="D13" s="42">
        <v>0</v>
      </c>
      <c r="E13" s="42">
        <v>0</v>
      </c>
      <c r="F13" s="42">
        <v>0</v>
      </c>
      <c r="G13" s="42">
        <v>20</v>
      </c>
      <c r="H13" s="42">
        <v>64</v>
      </c>
      <c r="I13" s="42">
        <v>0</v>
      </c>
      <c r="J13" s="42">
        <v>2080000</v>
      </c>
      <c r="K13" s="42">
        <v>691</v>
      </c>
    </row>
    <row r="14" spans="1:11" ht="15" customHeight="1" x14ac:dyDescent="0.2">
      <c r="A14" s="28" t="s">
        <v>34</v>
      </c>
      <c r="B14" s="42">
        <v>0</v>
      </c>
      <c r="C14" s="42">
        <v>4</v>
      </c>
      <c r="D14" s="42">
        <v>0</v>
      </c>
      <c r="E14" s="42">
        <v>0</v>
      </c>
      <c r="F14" s="42">
        <v>0</v>
      </c>
      <c r="G14" s="42">
        <v>43</v>
      </c>
      <c r="H14" s="42">
        <v>136</v>
      </c>
      <c r="I14" s="42">
        <v>30</v>
      </c>
      <c r="J14" s="42">
        <v>4120000</v>
      </c>
      <c r="K14" s="42">
        <v>902</v>
      </c>
    </row>
    <row r="15" spans="1:11" ht="15" customHeight="1" x14ac:dyDescent="0.2">
      <c r="A15" s="28" t="s">
        <v>35</v>
      </c>
      <c r="B15" s="42">
        <v>0</v>
      </c>
      <c r="C15" s="42">
        <v>7</v>
      </c>
      <c r="D15" s="42">
        <v>0</v>
      </c>
      <c r="E15" s="42">
        <v>0</v>
      </c>
      <c r="F15" s="42">
        <v>0</v>
      </c>
      <c r="G15" s="42">
        <v>19</v>
      </c>
      <c r="H15" s="42">
        <v>66</v>
      </c>
      <c r="I15" s="42">
        <v>107</v>
      </c>
      <c r="J15" s="42">
        <v>3355000</v>
      </c>
      <c r="K15" s="42">
        <v>2841</v>
      </c>
    </row>
    <row r="16" spans="1:11" ht="15" customHeight="1" x14ac:dyDescent="0.2">
      <c r="A16" s="28" t="s">
        <v>36</v>
      </c>
      <c r="B16" s="42">
        <v>37</v>
      </c>
      <c r="C16" s="42">
        <v>8</v>
      </c>
      <c r="D16" s="42">
        <v>8</v>
      </c>
      <c r="E16" s="42">
        <v>0</v>
      </c>
      <c r="F16" s="42">
        <v>0</v>
      </c>
      <c r="G16" s="42">
        <v>69</v>
      </c>
      <c r="H16" s="42">
        <v>241</v>
      </c>
      <c r="I16" s="42">
        <v>0</v>
      </c>
      <c r="J16" s="42">
        <v>7540000</v>
      </c>
      <c r="K16" s="42">
        <v>859</v>
      </c>
    </row>
    <row r="17" spans="1:11" ht="15" customHeight="1" x14ac:dyDescent="0.2">
      <c r="A17" s="28" t="s">
        <v>37</v>
      </c>
      <c r="B17" s="42">
        <v>72</v>
      </c>
      <c r="C17" s="42">
        <v>7</v>
      </c>
      <c r="D17" s="42">
        <v>0</v>
      </c>
      <c r="E17" s="42">
        <v>0</v>
      </c>
      <c r="F17" s="42">
        <v>0</v>
      </c>
      <c r="G17" s="42">
        <v>22</v>
      </c>
      <c r="H17" s="42">
        <v>77</v>
      </c>
      <c r="I17" s="42">
        <v>160</v>
      </c>
      <c r="J17" s="42">
        <v>3560000</v>
      </c>
      <c r="K17" s="42">
        <v>828</v>
      </c>
    </row>
    <row r="18" spans="1:11" ht="15" customHeight="1" x14ac:dyDescent="0.2">
      <c r="A18" s="28" t="s">
        <v>38</v>
      </c>
      <c r="B18" s="42">
        <v>0</v>
      </c>
      <c r="C18" s="42">
        <v>16</v>
      </c>
      <c r="D18" s="42">
        <v>1</v>
      </c>
      <c r="E18" s="42">
        <v>0</v>
      </c>
      <c r="F18" s="42">
        <v>0</v>
      </c>
      <c r="G18" s="42">
        <v>248</v>
      </c>
      <c r="H18" s="42">
        <v>762</v>
      </c>
      <c r="I18" s="42">
        <v>0</v>
      </c>
      <c r="J18" s="42">
        <v>18640000</v>
      </c>
      <c r="K18" s="42">
        <v>134</v>
      </c>
    </row>
    <row r="19" spans="1:11" ht="15" customHeight="1" x14ac:dyDescent="0.2">
      <c r="A19" s="28" t="s">
        <v>39</v>
      </c>
      <c r="B19" s="42">
        <v>1622</v>
      </c>
      <c r="C19" s="42">
        <v>29</v>
      </c>
      <c r="D19" s="42">
        <v>0</v>
      </c>
      <c r="E19" s="42">
        <v>0</v>
      </c>
      <c r="F19" s="42">
        <v>0</v>
      </c>
      <c r="G19" s="42">
        <v>101</v>
      </c>
      <c r="H19" s="42">
        <v>268</v>
      </c>
      <c r="I19" s="42">
        <v>59556</v>
      </c>
      <c r="J19" s="42">
        <v>308860000</v>
      </c>
      <c r="K19" s="42">
        <v>1440</v>
      </c>
    </row>
    <row r="20" spans="1:11" ht="15" customHeight="1" x14ac:dyDescent="0.2">
      <c r="A20" s="28" t="s">
        <v>40</v>
      </c>
      <c r="B20" s="42">
        <v>2643</v>
      </c>
      <c r="C20" s="42">
        <v>141</v>
      </c>
      <c r="D20" s="42">
        <v>383</v>
      </c>
      <c r="E20" s="42">
        <v>1</v>
      </c>
      <c r="F20" s="42">
        <v>19640</v>
      </c>
      <c r="G20" s="42">
        <v>922</v>
      </c>
      <c r="H20" s="42">
        <v>2479</v>
      </c>
      <c r="I20" s="42">
        <v>15108</v>
      </c>
      <c r="J20" s="42">
        <v>230827651</v>
      </c>
      <c r="K20" s="42">
        <v>1391</v>
      </c>
    </row>
    <row r="21" spans="1:11" ht="15" customHeight="1" x14ac:dyDescent="0.2">
      <c r="A21" s="28" t="s">
        <v>41</v>
      </c>
      <c r="B21" s="42">
        <v>2979</v>
      </c>
      <c r="C21" s="42">
        <v>22</v>
      </c>
      <c r="D21" s="42">
        <v>7</v>
      </c>
      <c r="E21" s="42">
        <v>3</v>
      </c>
      <c r="F21" s="42">
        <v>0</v>
      </c>
      <c r="G21" s="42">
        <v>197</v>
      </c>
      <c r="H21" s="42">
        <v>501</v>
      </c>
      <c r="I21" s="42">
        <v>26425</v>
      </c>
      <c r="J21" s="42">
        <v>148045000</v>
      </c>
      <c r="K21" s="42">
        <v>609</v>
      </c>
    </row>
    <row r="22" spans="1:11" ht="15" customHeight="1" x14ac:dyDescent="0.2">
      <c r="A22" s="28" t="s">
        <v>42</v>
      </c>
      <c r="B22" s="42">
        <v>0</v>
      </c>
      <c r="C22" s="42">
        <v>0</v>
      </c>
      <c r="D22" s="42">
        <v>5</v>
      </c>
      <c r="E22" s="42">
        <v>0</v>
      </c>
      <c r="F22" s="42">
        <v>0</v>
      </c>
      <c r="G22" s="42">
        <v>164</v>
      </c>
      <c r="H22" s="42">
        <v>489</v>
      </c>
      <c r="I22" s="42">
        <v>26</v>
      </c>
      <c r="J22" s="42">
        <v>10740000</v>
      </c>
      <c r="K22" s="42">
        <v>574</v>
      </c>
    </row>
    <row r="23" spans="1:11" ht="15" customHeight="1" x14ac:dyDescent="0.2">
      <c r="A23" s="28" t="s">
        <v>162</v>
      </c>
      <c r="B23" s="42">
        <v>31</v>
      </c>
      <c r="C23" s="42">
        <v>2</v>
      </c>
      <c r="D23" s="42">
        <v>0</v>
      </c>
      <c r="E23" s="42">
        <v>0</v>
      </c>
      <c r="F23" s="42">
        <v>0</v>
      </c>
      <c r="G23" s="42">
        <v>27</v>
      </c>
      <c r="H23" s="42">
        <v>77</v>
      </c>
      <c r="I23" s="42">
        <v>0</v>
      </c>
      <c r="J23" s="42">
        <v>1944950</v>
      </c>
      <c r="K23" s="42">
        <v>78</v>
      </c>
    </row>
    <row r="24" spans="1:11" ht="15" customHeight="1" x14ac:dyDescent="0.2">
      <c r="A24" s="28" t="s">
        <v>43</v>
      </c>
      <c r="B24" s="42">
        <v>0</v>
      </c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859</v>
      </c>
    </row>
    <row r="25" spans="1:11" ht="15" customHeight="1" x14ac:dyDescent="0.2">
      <c r="A25" s="28" t="s">
        <v>44</v>
      </c>
      <c r="B25" s="42">
        <v>0</v>
      </c>
      <c r="C25" s="42">
        <v>1</v>
      </c>
      <c r="D25" s="42">
        <v>0</v>
      </c>
      <c r="E25" s="42">
        <v>0</v>
      </c>
      <c r="F25" s="42">
        <v>0</v>
      </c>
      <c r="G25" s="42">
        <v>3</v>
      </c>
      <c r="H25" s="42">
        <v>4</v>
      </c>
      <c r="I25" s="42">
        <v>32</v>
      </c>
      <c r="J25" s="42">
        <v>710000</v>
      </c>
      <c r="K25" s="42">
        <v>7614</v>
      </c>
    </row>
    <row r="26" spans="1:11" ht="15" customHeight="1" x14ac:dyDescent="0.2">
      <c r="A26" s="28" t="s">
        <v>45</v>
      </c>
      <c r="B26" s="42">
        <v>0</v>
      </c>
      <c r="C26" s="42">
        <v>1</v>
      </c>
      <c r="D26" s="42">
        <v>0</v>
      </c>
      <c r="E26" s="42">
        <v>0</v>
      </c>
      <c r="F26" s="42">
        <v>0</v>
      </c>
      <c r="G26" s="42">
        <v>3</v>
      </c>
      <c r="H26" s="42">
        <v>7</v>
      </c>
      <c r="I26" s="42">
        <v>0</v>
      </c>
      <c r="J26" s="42">
        <v>340000</v>
      </c>
      <c r="K26" s="42">
        <v>291</v>
      </c>
    </row>
    <row r="27" spans="1:11" ht="15" customHeight="1" x14ac:dyDescent="0.2">
      <c r="A27" s="28" t="s">
        <v>46</v>
      </c>
      <c r="B27" s="42">
        <v>0</v>
      </c>
      <c r="C27" s="42">
        <v>4</v>
      </c>
      <c r="D27" s="42">
        <v>0</v>
      </c>
      <c r="E27" s="42">
        <v>2</v>
      </c>
      <c r="F27" s="42">
        <v>0</v>
      </c>
      <c r="G27" s="42">
        <v>1</v>
      </c>
      <c r="H27" s="42">
        <v>3</v>
      </c>
      <c r="I27" s="42">
        <v>29</v>
      </c>
      <c r="J27" s="42">
        <v>1350000</v>
      </c>
      <c r="K27" s="42">
        <v>3195</v>
      </c>
    </row>
    <row r="28" spans="1:11" ht="15" customHeight="1" x14ac:dyDescent="0.2">
      <c r="A28" s="28" t="s">
        <v>47</v>
      </c>
      <c r="B28" s="42">
        <v>41</v>
      </c>
      <c r="C28" s="42">
        <v>0</v>
      </c>
      <c r="D28" s="42">
        <v>0</v>
      </c>
      <c r="E28" s="42">
        <v>1</v>
      </c>
      <c r="F28" s="42">
        <v>0</v>
      </c>
      <c r="G28" s="42">
        <v>23</v>
      </c>
      <c r="H28" s="42">
        <v>57</v>
      </c>
      <c r="I28" s="42">
        <v>520</v>
      </c>
      <c r="J28" s="42">
        <v>3840000</v>
      </c>
      <c r="K28" s="42">
        <v>659</v>
      </c>
    </row>
    <row r="29" spans="1:11" ht="15" customHeight="1" x14ac:dyDescent="0.2">
      <c r="A29" s="28" t="s">
        <v>48</v>
      </c>
      <c r="B29" s="42">
        <v>2</v>
      </c>
      <c r="C29" s="42">
        <v>1</v>
      </c>
      <c r="D29" s="42">
        <v>0</v>
      </c>
      <c r="E29" s="42">
        <v>0</v>
      </c>
      <c r="F29" s="42">
        <v>0</v>
      </c>
      <c r="G29" s="42">
        <v>19</v>
      </c>
      <c r="H29" s="42">
        <v>54</v>
      </c>
      <c r="I29" s="42">
        <v>9964</v>
      </c>
      <c r="J29" s="42">
        <v>51100000</v>
      </c>
      <c r="K29" s="42">
        <v>2422</v>
      </c>
    </row>
    <row r="30" spans="1:11" ht="15" customHeight="1" x14ac:dyDescent="0.2">
      <c r="A30" s="29" t="s">
        <v>163</v>
      </c>
      <c r="B30" s="32">
        <v>0</v>
      </c>
      <c r="C30" s="32">
        <v>11</v>
      </c>
      <c r="D30" s="32">
        <v>0</v>
      </c>
      <c r="E30" s="32">
        <v>2</v>
      </c>
      <c r="F30" s="32">
        <v>0</v>
      </c>
      <c r="G30" s="32">
        <v>111</v>
      </c>
      <c r="H30" s="32">
        <v>271</v>
      </c>
      <c r="I30" s="32">
        <v>0</v>
      </c>
      <c r="J30" s="32">
        <v>7820000</v>
      </c>
      <c r="K30" s="32">
        <v>3766</v>
      </c>
    </row>
    <row r="31" spans="1:11" ht="15" customHeight="1" x14ac:dyDescent="0.2">
      <c r="A31" s="29" t="s">
        <v>78</v>
      </c>
      <c r="B31" s="32">
        <v>0</v>
      </c>
      <c r="C31" s="32">
        <v>6</v>
      </c>
      <c r="D31" s="32">
        <v>0</v>
      </c>
      <c r="E31" s="32">
        <v>0</v>
      </c>
      <c r="F31" s="32">
        <v>0</v>
      </c>
      <c r="G31" s="32">
        <v>22</v>
      </c>
      <c r="H31" s="32">
        <v>53</v>
      </c>
      <c r="I31" s="32">
        <v>61</v>
      </c>
      <c r="J31" s="32">
        <v>3235000</v>
      </c>
      <c r="K31" s="32">
        <v>3242</v>
      </c>
    </row>
    <row r="32" spans="1:11" ht="15" customHeight="1" x14ac:dyDescent="0.2">
      <c r="A32" s="29" t="s">
        <v>164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73</v>
      </c>
    </row>
    <row r="33" spans="1:11" ht="15" customHeight="1" x14ac:dyDescent="0.2">
      <c r="A33" s="29" t="s">
        <v>165</v>
      </c>
      <c r="B33" s="42">
        <v>0</v>
      </c>
      <c r="C33" s="42">
        <v>0</v>
      </c>
      <c r="D33" s="43">
        <v>0</v>
      </c>
      <c r="E33" s="43">
        <v>0</v>
      </c>
      <c r="F33" s="43">
        <v>0</v>
      </c>
      <c r="G33" s="43">
        <v>0</v>
      </c>
      <c r="H33" s="43">
        <v>0</v>
      </c>
      <c r="I33" s="43">
        <v>5</v>
      </c>
      <c r="J33" s="43">
        <v>60000</v>
      </c>
      <c r="K33" s="43">
        <v>11</v>
      </c>
    </row>
    <row r="34" spans="1:11" ht="14.25" customHeight="1" x14ac:dyDescent="0.2">
      <c r="A34" s="30" t="s">
        <v>71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hidden="1" x14ac:dyDescent="0.2">
      <c r="A36" t="s">
        <v>85</v>
      </c>
      <c r="B36" s="32" t="e">
        <f>B8-#REF!-B30-B31-#REF!</f>
        <v>#REF!</v>
      </c>
      <c r="C36" s="32" t="e">
        <f>C8-#REF!-C30-C31-#REF!</f>
        <v>#REF!</v>
      </c>
      <c r="D36" s="32" t="e">
        <f>D8-#REF!-D30-D31-#REF!</f>
        <v>#REF!</v>
      </c>
      <c r="E36" s="32" t="e">
        <f>E8-#REF!-E30-E31-#REF!</f>
        <v>#REF!</v>
      </c>
      <c r="F36" s="32" t="e">
        <f>F8-#REF!-F30-F31-#REF!</f>
        <v>#REF!</v>
      </c>
      <c r="G36" s="32" t="e">
        <f>G8-#REF!-G30-G31-#REF!</f>
        <v>#REF!</v>
      </c>
      <c r="H36" s="32" t="e">
        <f>H8-#REF!-H30-H31-#REF!</f>
        <v>#REF!</v>
      </c>
      <c r="I36" s="32" t="e">
        <f>I8-#REF!-I30-I31-#REF!</f>
        <v>#REF!</v>
      </c>
      <c r="J36" s="32" t="e">
        <f>J8-#REF!-J30-J31-#REF!</f>
        <v>#REF!</v>
      </c>
      <c r="K36" s="32" t="e">
        <f>K8-#REF!-K30-K31-#REF!</f>
        <v>#REF!</v>
      </c>
    </row>
    <row r="37" spans="1:11" hidden="1" x14ac:dyDescent="0.2">
      <c r="A37" t="s">
        <v>86</v>
      </c>
      <c r="B37" s="32" t="e">
        <f>#REF!-SUM(B9:B29)</f>
        <v>#REF!</v>
      </c>
      <c r="C37" s="32" t="e">
        <f>#REF!-SUM(C9:C29)</f>
        <v>#REF!</v>
      </c>
      <c r="D37" s="32" t="e">
        <f>#REF!-SUM(D9:D29)</f>
        <v>#REF!</v>
      </c>
      <c r="E37" s="32" t="e">
        <f>#REF!-SUM(E9:E29)</f>
        <v>#REF!</v>
      </c>
      <c r="F37" s="32" t="e">
        <f>#REF!-SUM(F9:F29)</f>
        <v>#REF!</v>
      </c>
      <c r="G37" s="32" t="e">
        <f>#REF!-SUM(G9:G29)</f>
        <v>#REF!</v>
      </c>
      <c r="H37" s="32" t="e">
        <f>#REF!-SUM(H9:H29)</f>
        <v>#REF!</v>
      </c>
      <c r="I37" s="32" t="e">
        <f>#REF!-SUM(I9:I29)</f>
        <v>#REF!</v>
      </c>
      <c r="J37" s="32" t="e">
        <f>#REF!-SUM(J9:J29)</f>
        <v>#REF!</v>
      </c>
      <c r="K37" s="32" t="e">
        <f>#REF!-SUM(K9:K29)</f>
        <v>#REF!</v>
      </c>
    </row>
    <row r="38" spans="1:11" hidden="1" x14ac:dyDescent="0.2">
      <c r="A38" t="s">
        <v>87</v>
      </c>
      <c r="B38" s="32" t="e">
        <f>#REF!-B32-B33</f>
        <v>#REF!</v>
      </c>
      <c r="C38" s="32" t="e">
        <f>#REF!-C32-C33</f>
        <v>#REF!</v>
      </c>
      <c r="D38" s="32" t="e">
        <f>#REF!-D32-D33</f>
        <v>#REF!</v>
      </c>
      <c r="E38" s="32" t="e">
        <f>#REF!-E32-E33</f>
        <v>#REF!</v>
      </c>
      <c r="F38" s="32" t="e">
        <f>#REF!-F32-F33</f>
        <v>#REF!</v>
      </c>
      <c r="G38" s="32" t="e">
        <f>#REF!-G32-G33</f>
        <v>#REF!</v>
      </c>
      <c r="H38" s="32" t="e">
        <f>#REF!-H32-H33</f>
        <v>#REF!</v>
      </c>
      <c r="I38" s="32" t="e">
        <f>#REF!-I32-I33</f>
        <v>#REF!</v>
      </c>
      <c r="J38" s="32" t="e">
        <f>#REF!-J32-J33</f>
        <v>#REF!</v>
      </c>
      <c r="K38" s="32" t="e">
        <f>#REF!-K32-K33</f>
        <v>#REF!</v>
      </c>
    </row>
    <row r="39" spans="1:11" hidden="1" x14ac:dyDescent="0.2">
      <c r="A39" t="s">
        <v>88</v>
      </c>
      <c r="B39" s="32" t="e">
        <f>B8-#REF!</f>
        <v>#REF!</v>
      </c>
      <c r="C39" s="32" t="e">
        <f>C8-#REF!</f>
        <v>#REF!</v>
      </c>
      <c r="D39" s="32" t="e">
        <f>D8-#REF!</f>
        <v>#REF!</v>
      </c>
      <c r="E39" s="32" t="e">
        <f>E8-#REF!</f>
        <v>#REF!</v>
      </c>
      <c r="F39" s="32" t="e">
        <f>F8-#REF!</f>
        <v>#REF!</v>
      </c>
      <c r="G39" s="32" t="e">
        <f>G8-#REF!</f>
        <v>#REF!</v>
      </c>
      <c r="H39" s="32" t="e">
        <f>H8-#REF!</f>
        <v>#REF!</v>
      </c>
      <c r="I39" s="32" t="e">
        <f>I8-#REF!</f>
        <v>#REF!</v>
      </c>
      <c r="J39" s="32" t="e">
        <f>J8-#REF!</f>
        <v>#REF!</v>
      </c>
      <c r="K39" s="32" t="e">
        <f>K8-#REF!</f>
        <v>#REF!</v>
      </c>
    </row>
    <row r="40" spans="1:11" x14ac:dyDescent="0.2">
      <c r="B40" s="32"/>
      <c r="C40" s="32"/>
      <c r="D40" s="32"/>
      <c r="E40" s="32"/>
      <c r="F40" s="32"/>
      <c r="G40" s="32"/>
      <c r="H40" s="32"/>
      <c r="I40" s="32"/>
      <c r="J40" s="32"/>
      <c r="K40" s="32"/>
    </row>
    <row r="41" spans="1:11" x14ac:dyDescent="0.2">
      <c r="B41" s="32"/>
      <c r="C41" s="32"/>
      <c r="D41" s="32"/>
      <c r="E41" s="32"/>
      <c r="F41" s="32"/>
      <c r="G41" s="32"/>
      <c r="H41" s="32"/>
      <c r="I41" s="32"/>
      <c r="J41" s="32"/>
      <c r="K41" s="32"/>
    </row>
    <row r="42" spans="1:11" x14ac:dyDescent="0.2"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1" x14ac:dyDescent="0.2">
      <c r="B43" s="32"/>
      <c r="C43" s="32"/>
      <c r="D43" s="32"/>
      <c r="E43" s="32"/>
      <c r="F43" s="32"/>
      <c r="G43" s="32"/>
      <c r="H43" s="32"/>
      <c r="I43" s="32"/>
      <c r="J43" s="32"/>
      <c r="K43" s="32"/>
    </row>
  </sheetData>
  <mergeCells count="14">
    <mergeCell ref="J4:J7"/>
    <mergeCell ref="K6:K7"/>
    <mergeCell ref="B6:B7"/>
    <mergeCell ref="C6:C7"/>
    <mergeCell ref="A4:A7"/>
    <mergeCell ref="G5:H5"/>
    <mergeCell ref="I4:I7"/>
    <mergeCell ref="B5:F5"/>
    <mergeCell ref="F6:F7"/>
    <mergeCell ref="H6:H7"/>
    <mergeCell ref="E6:E7"/>
    <mergeCell ref="D6:D7"/>
    <mergeCell ref="B4:H4"/>
    <mergeCell ref="G6:G7"/>
  </mergeCells>
  <phoneticPr fontId="2" type="noConversion"/>
  <conditionalFormatting sqref="B36:K39">
    <cfRule type="cellIs" dxfId="6" priority="1" stopIfTrue="1" operator="notEqual">
      <formula>0</formula>
    </cfRule>
  </conditionalFormatting>
  <printOptions horizontalCentered="1"/>
  <pageMargins left="0.18" right="0.19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43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1" width="16.83203125" customWidth="1"/>
  </cols>
  <sheetData>
    <row r="1" spans="1:11" s="19" customFormat="1" ht="24.75" customHeight="1" x14ac:dyDescent="0.3">
      <c r="A1" s="19" t="s">
        <v>207</v>
      </c>
    </row>
    <row r="2" spans="1:11" s="20" customFormat="1" ht="16.5" customHeight="1" x14ac:dyDescent="0.3">
      <c r="A2" s="7" t="s">
        <v>77</v>
      </c>
    </row>
    <row r="3" spans="1:11" s="20" customFormat="1" ht="16.5" customHeight="1" x14ac:dyDescent="0.3">
      <c r="A3" s="25"/>
    </row>
    <row r="4" spans="1:11" s="1" customFormat="1" ht="30.95" customHeight="1" x14ac:dyDescent="0.2">
      <c r="A4" s="82" t="s">
        <v>166</v>
      </c>
      <c r="B4" s="78" t="s">
        <v>167</v>
      </c>
      <c r="C4" s="79"/>
      <c r="D4" s="79"/>
      <c r="E4" s="79"/>
      <c r="F4" s="79"/>
      <c r="G4" s="79"/>
      <c r="H4" s="80"/>
      <c r="I4" s="81" t="s">
        <v>168</v>
      </c>
      <c r="J4" s="71" t="s">
        <v>169</v>
      </c>
      <c r="K4" s="51" t="s">
        <v>170</v>
      </c>
    </row>
    <row r="5" spans="1:11" s="1" customFormat="1" ht="25.5" customHeight="1" x14ac:dyDescent="0.2">
      <c r="A5" s="83"/>
      <c r="B5" s="78" t="s">
        <v>63</v>
      </c>
      <c r="C5" s="79"/>
      <c r="D5" s="79"/>
      <c r="E5" s="79"/>
      <c r="F5" s="80"/>
      <c r="G5" s="78" t="s">
        <v>74</v>
      </c>
      <c r="H5" s="80"/>
      <c r="I5" s="81"/>
      <c r="J5" s="85"/>
      <c r="K5" s="51" t="s">
        <v>66</v>
      </c>
    </row>
    <row r="6" spans="1:11" s="1" customFormat="1" ht="18" customHeight="1" x14ac:dyDescent="0.2">
      <c r="A6" s="83"/>
      <c r="B6" s="71" t="s">
        <v>149</v>
      </c>
      <c r="C6" s="71" t="s">
        <v>150</v>
      </c>
      <c r="D6" s="71" t="s">
        <v>151</v>
      </c>
      <c r="E6" s="71" t="s">
        <v>152</v>
      </c>
      <c r="F6" s="71" t="s">
        <v>153</v>
      </c>
      <c r="G6" s="71" t="s">
        <v>154</v>
      </c>
      <c r="H6" s="71" t="s">
        <v>155</v>
      </c>
      <c r="I6" s="81"/>
      <c r="J6" s="85"/>
      <c r="K6" s="86" t="s">
        <v>156</v>
      </c>
    </row>
    <row r="7" spans="1:11" s="1" customFormat="1" ht="15" customHeight="1" x14ac:dyDescent="0.2">
      <c r="A7" s="84"/>
      <c r="B7" s="72"/>
      <c r="C7" s="72"/>
      <c r="D7" s="72"/>
      <c r="E7" s="72"/>
      <c r="F7" s="72"/>
      <c r="G7" s="72"/>
      <c r="H7" s="72"/>
      <c r="I7" s="81"/>
      <c r="J7" s="72"/>
      <c r="K7" s="87"/>
    </row>
    <row r="8" spans="1:11" ht="15" customHeight="1" x14ac:dyDescent="0.2">
      <c r="A8" s="26" t="s">
        <v>52</v>
      </c>
      <c r="B8" s="32">
        <v>1036</v>
      </c>
      <c r="C8" s="32">
        <v>111</v>
      </c>
      <c r="D8" s="32">
        <v>13</v>
      </c>
      <c r="E8" s="32">
        <v>4</v>
      </c>
      <c r="F8" s="32">
        <v>768</v>
      </c>
      <c r="G8" s="32">
        <v>648</v>
      </c>
      <c r="H8" s="32">
        <v>1724</v>
      </c>
      <c r="I8" s="32">
        <v>17315</v>
      </c>
      <c r="J8" s="32">
        <v>188700276</v>
      </c>
      <c r="K8" s="32">
        <v>48074</v>
      </c>
    </row>
    <row r="9" spans="1:11" ht="15" customHeight="1" x14ac:dyDescent="0.2">
      <c r="A9" s="27" t="s">
        <v>157</v>
      </c>
      <c r="B9" s="42">
        <v>0</v>
      </c>
      <c r="C9" s="42">
        <v>2</v>
      </c>
      <c r="D9" s="42">
        <v>0</v>
      </c>
      <c r="E9" s="42">
        <v>0</v>
      </c>
      <c r="F9" s="42">
        <v>0</v>
      </c>
      <c r="G9" s="42">
        <v>47</v>
      </c>
      <c r="H9" s="42">
        <v>149</v>
      </c>
      <c r="I9" s="42">
        <v>117</v>
      </c>
      <c r="J9" s="42">
        <v>4690000</v>
      </c>
      <c r="K9" s="42">
        <v>6078</v>
      </c>
    </row>
    <row r="10" spans="1:11" ht="15" customHeight="1" x14ac:dyDescent="0.2">
      <c r="A10" s="27" t="s">
        <v>158</v>
      </c>
      <c r="B10" s="42">
        <v>0</v>
      </c>
      <c r="C10" s="42">
        <v>4</v>
      </c>
      <c r="D10" s="42">
        <v>0</v>
      </c>
      <c r="E10" s="42">
        <v>1</v>
      </c>
      <c r="F10" s="42">
        <v>0</v>
      </c>
      <c r="G10" s="42">
        <v>37</v>
      </c>
      <c r="H10" s="42">
        <v>0</v>
      </c>
      <c r="I10" s="42">
        <v>1611</v>
      </c>
      <c r="J10" s="42">
        <v>16261000</v>
      </c>
      <c r="K10" s="42">
        <v>886</v>
      </c>
    </row>
    <row r="11" spans="1:11" ht="15" customHeight="1" x14ac:dyDescent="0.2">
      <c r="A11" s="27" t="s">
        <v>159</v>
      </c>
      <c r="B11" s="42">
        <v>0</v>
      </c>
      <c r="C11" s="42">
        <v>15</v>
      </c>
      <c r="D11" s="42">
        <v>0</v>
      </c>
      <c r="E11" s="42">
        <v>0</v>
      </c>
      <c r="F11" s="42">
        <v>0</v>
      </c>
      <c r="G11" s="42">
        <v>10</v>
      </c>
      <c r="H11" s="42">
        <v>43</v>
      </c>
      <c r="I11" s="42">
        <v>97</v>
      </c>
      <c r="J11" s="42">
        <v>4955000</v>
      </c>
      <c r="K11" s="42">
        <v>3064</v>
      </c>
    </row>
    <row r="12" spans="1:11" ht="15" customHeight="1" x14ac:dyDescent="0.2">
      <c r="A12" s="27" t="s">
        <v>160</v>
      </c>
      <c r="B12" s="42">
        <v>0</v>
      </c>
      <c r="C12" s="42">
        <v>1</v>
      </c>
      <c r="D12" s="42">
        <v>0</v>
      </c>
      <c r="E12" s="42">
        <v>0</v>
      </c>
      <c r="F12" s="42">
        <v>0</v>
      </c>
      <c r="G12" s="42">
        <v>0</v>
      </c>
      <c r="H12" s="42">
        <v>0</v>
      </c>
      <c r="I12" s="42">
        <v>19</v>
      </c>
      <c r="J12" s="42">
        <v>530000</v>
      </c>
      <c r="K12" s="42">
        <v>354</v>
      </c>
    </row>
    <row r="13" spans="1:11" ht="15" customHeight="1" x14ac:dyDescent="0.2">
      <c r="A13" s="27" t="s">
        <v>161</v>
      </c>
      <c r="B13" s="42">
        <v>16</v>
      </c>
      <c r="C13" s="42">
        <v>3</v>
      </c>
      <c r="D13" s="42">
        <v>0</v>
      </c>
      <c r="E13" s="42">
        <v>0</v>
      </c>
      <c r="F13" s="42">
        <v>0</v>
      </c>
      <c r="G13" s="42">
        <v>100</v>
      </c>
      <c r="H13" s="42">
        <v>194</v>
      </c>
      <c r="I13" s="42">
        <v>0</v>
      </c>
      <c r="J13" s="42">
        <v>4120000</v>
      </c>
      <c r="K13" s="42">
        <v>480</v>
      </c>
    </row>
    <row r="14" spans="1:11" ht="15" customHeight="1" x14ac:dyDescent="0.2">
      <c r="A14" s="28" t="s">
        <v>34</v>
      </c>
      <c r="B14" s="42">
        <v>0</v>
      </c>
      <c r="C14" s="42">
        <v>11</v>
      </c>
      <c r="D14" s="42">
        <v>5</v>
      </c>
      <c r="E14" s="42">
        <v>0</v>
      </c>
      <c r="F14" s="42">
        <v>0</v>
      </c>
      <c r="G14" s="42">
        <v>64</v>
      </c>
      <c r="H14" s="42">
        <v>209</v>
      </c>
      <c r="I14" s="42">
        <v>3859</v>
      </c>
      <c r="J14" s="42">
        <v>45770000</v>
      </c>
      <c r="K14" s="42">
        <v>1195</v>
      </c>
    </row>
    <row r="15" spans="1:11" ht="15" customHeight="1" x14ac:dyDescent="0.2">
      <c r="A15" s="28" t="s">
        <v>35</v>
      </c>
      <c r="B15" s="42">
        <v>0</v>
      </c>
      <c r="C15" s="42">
        <v>5</v>
      </c>
      <c r="D15" s="42">
        <v>3</v>
      </c>
      <c r="E15" s="42">
        <v>0</v>
      </c>
      <c r="F15" s="42">
        <v>0</v>
      </c>
      <c r="G15" s="42">
        <v>1</v>
      </c>
      <c r="H15" s="42">
        <v>5</v>
      </c>
      <c r="I15" s="42">
        <v>236</v>
      </c>
      <c r="J15" s="42">
        <v>2905000</v>
      </c>
      <c r="K15" s="42">
        <v>3471</v>
      </c>
    </row>
    <row r="16" spans="1:11" ht="15" customHeight="1" x14ac:dyDescent="0.2">
      <c r="A16" s="28" t="s">
        <v>36</v>
      </c>
      <c r="B16" s="42">
        <v>0</v>
      </c>
      <c r="C16" s="42">
        <v>12</v>
      </c>
      <c r="D16" s="42">
        <v>0</v>
      </c>
      <c r="E16" s="42">
        <v>0</v>
      </c>
      <c r="F16" s="42">
        <v>0</v>
      </c>
      <c r="G16" s="42">
        <v>3</v>
      </c>
      <c r="H16" s="42">
        <v>104</v>
      </c>
      <c r="I16" s="42">
        <v>103</v>
      </c>
      <c r="J16" s="42">
        <v>6320000</v>
      </c>
      <c r="K16" s="42">
        <v>1388</v>
      </c>
    </row>
    <row r="17" spans="1:11" ht="15" customHeight="1" x14ac:dyDescent="0.2">
      <c r="A17" s="28" t="s">
        <v>37</v>
      </c>
      <c r="B17" s="42">
        <v>0</v>
      </c>
      <c r="C17" s="42">
        <v>5</v>
      </c>
      <c r="D17" s="42">
        <v>0</v>
      </c>
      <c r="E17" s="42">
        <v>3</v>
      </c>
      <c r="F17" s="42">
        <v>680</v>
      </c>
      <c r="G17" s="42">
        <v>16</v>
      </c>
      <c r="H17" s="42">
        <v>58</v>
      </c>
      <c r="I17" s="42">
        <v>1448</v>
      </c>
      <c r="J17" s="42">
        <v>9474536</v>
      </c>
      <c r="K17" s="42">
        <v>1831</v>
      </c>
    </row>
    <row r="18" spans="1:11" ht="15" customHeight="1" x14ac:dyDescent="0.2">
      <c r="A18" s="28" t="s">
        <v>38</v>
      </c>
      <c r="B18" s="42">
        <v>0</v>
      </c>
      <c r="C18" s="42">
        <v>2</v>
      </c>
      <c r="D18" s="42">
        <v>2</v>
      </c>
      <c r="E18" s="42">
        <v>0</v>
      </c>
      <c r="F18" s="42">
        <v>0</v>
      </c>
      <c r="G18" s="42">
        <v>58</v>
      </c>
      <c r="H18" s="42">
        <v>156</v>
      </c>
      <c r="I18" s="42">
        <v>116</v>
      </c>
      <c r="J18" s="42">
        <v>4500000</v>
      </c>
      <c r="K18" s="42">
        <v>350</v>
      </c>
    </row>
    <row r="19" spans="1:11" ht="15" customHeight="1" x14ac:dyDescent="0.2">
      <c r="A19" s="28" t="s">
        <v>39</v>
      </c>
      <c r="B19" s="42">
        <v>0</v>
      </c>
      <c r="C19" s="42">
        <v>9</v>
      </c>
      <c r="D19" s="42">
        <v>0</v>
      </c>
      <c r="E19" s="42">
        <v>0</v>
      </c>
      <c r="F19" s="42">
        <v>0</v>
      </c>
      <c r="G19" s="42">
        <v>18</v>
      </c>
      <c r="H19" s="42">
        <v>46</v>
      </c>
      <c r="I19" s="42">
        <v>2030</v>
      </c>
      <c r="J19" s="42">
        <v>12870000</v>
      </c>
      <c r="K19" s="42">
        <v>1769</v>
      </c>
    </row>
    <row r="20" spans="1:11" ht="15" customHeight="1" x14ac:dyDescent="0.2">
      <c r="A20" s="28" t="s">
        <v>40</v>
      </c>
      <c r="B20" s="42">
        <v>144</v>
      </c>
      <c r="C20" s="42">
        <v>20</v>
      </c>
      <c r="D20" s="42">
        <v>3</v>
      </c>
      <c r="E20" s="42">
        <v>0</v>
      </c>
      <c r="F20" s="42">
        <v>0</v>
      </c>
      <c r="G20" s="42">
        <v>100</v>
      </c>
      <c r="H20" s="42">
        <v>199</v>
      </c>
      <c r="I20" s="42">
        <v>6107</v>
      </c>
      <c r="J20" s="42">
        <v>45912000</v>
      </c>
      <c r="K20" s="42">
        <v>3042</v>
      </c>
    </row>
    <row r="21" spans="1:11" ht="15" customHeight="1" x14ac:dyDescent="0.2">
      <c r="A21" s="28" t="s">
        <v>41</v>
      </c>
      <c r="B21" s="42">
        <v>0</v>
      </c>
      <c r="C21" s="42">
        <v>1</v>
      </c>
      <c r="D21" s="42">
        <v>0</v>
      </c>
      <c r="E21" s="42">
        <v>0</v>
      </c>
      <c r="F21" s="42">
        <v>0</v>
      </c>
      <c r="G21" s="42">
        <v>3</v>
      </c>
      <c r="H21" s="42">
        <v>9</v>
      </c>
      <c r="I21" s="42">
        <v>0</v>
      </c>
      <c r="J21" s="42">
        <v>380000</v>
      </c>
      <c r="K21" s="42">
        <v>1034</v>
      </c>
    </row>
    <row r="22" spans="1:11" ht="15" customHeight="1" x14ac:dyDescent="0.2">
      <c r="A22" s="28" t="s">
        <v>42</v>
      </c>
      <c r="B22" s="42">
        <v>0</v>
      </c>
      <c r="C22" s="42">
        <v>1</v>
      </c>
      <c r="D22" s="42">
        <v>0</v>
      </c>
      <c r="E22" s="42">
        <v>0</v>
      </c>
      <c r="F22" s="42">
        <v>0</v>
      </c>
      <c r="G22" s="42">
        <v>2</v>
      </c>
      <c r="H22" s="42">
        <v>0</v>
      </c>
      <c r="I22" s="42">
        <v>19</v>
      </c>
      <c r="J22" s="42">
        <v>575000</v>
      </c>
      <c r="K22" s="42">
        <v>694</v>
      </c>
    </row>
    <row r="23" spans="1:11" ht="15" customHeight="1" x14ac:dyDescent="0.2">
      <c r="A23" s="28" t="s">
        <v>162</v>
      </c>
      <c r="B23" s="42">
        <v>824</v>
      </c>
      <c r="C23" s="42">
        <v>3</v>
      </c>
      <c r="D23" s="42">
        <v>0</v>
      </c>
      <c r="E23" s="42">
        <v>0</v>
      </c>
      <c r="F23" s="42">
        <v>0</v>
      </c>
      <c r="G23" s="42">
        <v>19</v>
      </c>
      <c r="H23" s="42">
        <v>55</v>
      </c>
      <c r="I23" s="42">
        <v>68</v>
      </c>
      <c r="J23" s="42">
        <v>1630000</v>
      </c>
      <c r="K23" s="42">
        <v>220</v>
      </c>
    </row>
    <row r="24" spans="1:11" ht="15" customHeight="1" x14ac:dyDescent="0.2">
      <c r="A24" s="28" t="s">
        <v>43</v>
      </c>
      <c r="B24" s="42">
        <v>0</v>
      </c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0</v>
      </c>
      <c r="I24" s="42">
        <v>37</v>
      </c>
      <c r="J24" s="42">
        <v>185000</v>
      </c>
      <c r="K24" s="42">
        <v>685</v>
      </c>
    </row>
    <row r="25" spans="1:11" ht="15" customHeight="1" x14ac:dyDescent="0.2">
      <c r="A25" s="28" t="s">
        <v>44</v>
      </c>
      <c r="B25" s="42">
        <v>0</v>
      </c>
      <c r="C25" s="42">
        <v>1</v>
      </c>
      <c r="D25" s="42">
        <v>0</v>
      </c>
      <c r="E25" s="42">
        <v>0</v>
      </c>
      <c r="F25" s="42">
        <v>0</v>
      </c>
      <c r="G25" s="42">
        <v>4</v>
      </c>
      <c r="H25" s="42">
        <v>6</v>
      </c>
      <c r="I25" s="42">
        <v>19</v>
      </c>
      <c r="J25" s="42">
        <v>610000</v>
      </c>
      <c r="K25" s="42">
        <v>6974</v>
      </c>
    </row>
    <row r="26" spans="1:11" ht="15" customHeight="1" x14ac:dyDescent="0.2">
      <c r="A26" s="28" t="s">
        <v>45</v>
      </c>
      <c r="B26" s="42">
        <v>0</v>
      </c>
      <c r="C26" s="42">
        <v>0</v>
      </c>
      <c r="D26" s="42">
        <v>0</v>
      </c>
      <c r="E26" s="42">
        <v>0</v>
      </c>
      <c r="F26" s="42">
        <v>0</v>
      </c>
      <c r="G26" s="42">
        <v>6</v>
      </c>
      <c r="H26" s="42">
        <v>20</v>
      </c>
      <c r="I26" s="42">
        <v>89</v>
      </c>
      <c r="J26" s="42">
        <v>1300000</v>
      </c>
      <c r="K26" s="42">
        <v>297</v>
      </c>
    </row>
    <row r="27" spans="1:11" ht="15" customHeight="1" x14ac:dyDescent="0.2">
      <c r="A27" s="28" t="s">
        <v>46</v>
      </c>
      <c r="B27" s="42">
        <v>0</v>
      </c>
      <c r="C27" s="42">
        <v>6</v>
      </c>
      <c r="D27" s="42">
        <v>0</v>
      </c>
      <c r="E27" s="42">
        <v>0</v>
      </c>
      <c r="F27" s="42">
        <v>0</v>
      </c>
      <c r="G27" s="42">
        <v>19</v>
      </c>
      <c r="H27" s="42">
        <v>64</v>
      </c>
      <c r="I27" s="42">
        <v>1065</v>
      </c>
      <c r="J27" s="42">
        <v>13130000</v>
      </c>
      <c r="K27" s="42">
        <v>2563</v>
      </c>
    </row>
    <row r="28" spans="1:11" ht="15" customHeight="1" x14ac:dyDescent="0.2">
      <c r="A28" s="28" t="s">
        <v>47</v>
      </c>
      <c r="B28" s="42">
        <v>0</v>
      </c>
      <c r="C28" s="42">
        <v>1</v>
      </c>
      <c r="D28" s="42">
        <v>0</v>
      </c>
      <c r="E28" s="42">
        <v>0</v>
      </c>
      <c r="F28" s="42">
        <v>0</v>
      </c>
      <c r="G28" s="42">
        <v>6</v>
      </c>
      <c r="H28" s="42">
        <v>14</v>
      </c>
      <c r="I28" s="42">
        <v>58</v>
      </c>
      <c r="J28" s="42">
        <v>770000</v>
      </c>
      <c r="K28" s="42">
        <v>682</v>
      </c>
    </row>
    <row r="29" spans="1:11" ht="15" customHeight="1" x14ac:dyDescent="0.2">
      <c r="A29" s="28" t="s">
        <v>48</v>
      </c>
      <c r="B29" s="42">
        <v>0</v>
      </c>
      <c r="C29" s="42">
        <v>1</v>
      </c>
      <c r="D29" s="42">
        <v>0</v>
      </c>
      <c r="E29" s="42">
        <v>0</v>
      </c>
      <c r="F29" s="42">
        <v>0</v>
      </c>
      <c r="G29" s="42">
        <v>12</v>
      </c>
      <c r="H29" s="42">
        <v>45</v>
      </c>
      <c r="I29" s="42">
        <v>4</v>
      </c>
      <c r="J29" s="42">
        <v>1100000</v>
      </c>
      <c r="K29" s="42">
        <v>2852</v>
      </c>
    </row>
    <row r="30" spans="1:11" ht="15" customHeight="1" x14ac:dyDescent="0.2">
      <c r="A30" s="29" t="s">
        <v>163</v>
      </c>
      <c r="B30" s="32">
        <v>0</v>
      </c>
      <c r="C30" s="32">
        <v>3</v>
      </c>
      <c r="D30" s="32">
        <v>0</v>
      </c>
      <c r="E30" s="32">
        <v>0</v>
      </c>
      <c r="F30" s="32">
        <v>0</v>
      </c>
      <c r="G30" s="32">
        <v>63</v>
      </c>
      <c r="H30" s="32">
        <v>145</v>
      </c>
      <c r="I30" s="32">
        <v>7</v>
      </c>
      <c r="J30" s="32">
        <v>3370000</v>
      </c>
      <c r="K30" s="32">
        <v>4063</v>
      </c>
    </row>
    <row r="31" spans="1:11" ht="15" customHeight="1" x14ac:dyDescent="0.2">
      <c r="A31" s="29" t="s">
        <v>78</v>
      </c>
      <c r="B31" s="32">
        <v>0</v>
      </c>
      <c r="C31" s="32">
        <v>5</v>
      </c>
      <c r="D31" s="32">
        <v>0</v>
      </c>
      <c r="E31" s="32">
        <v>0</v>
      </c>
      <c r="F31" s="32">
        <v>0</v>
      </c>
      <c r="G31" s="32">
        <v>38</v>
      </c>
      <c r="H31" s="32">
        <v>132</v>
      </c>
      <c r="I31" s="32">
        <v>181</v>
      </c>
      <c r="J31" s="32">
        <v>5380000</v>
      </c>
      <c r="K31" s="32">
        <v>4028</v>
      </c>
    </row>
    <row r="32" spans="1:11" ht="15" customHeight="1" x14ac:dyDescent="0.2">
      <c r="A32" s="29" t="s">
        <v>164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61</v>
      </c>
    </row>
    <row r="33" spans="1:11" ht="15" customHeight="1" x14ac:dyDescent="0.2">
      <c r="A33" s="29" t="s">
        <v>165</v>
      </c>
      <c r="B33" s="42">
        <v>52</v>
      </c>
      <c r="C33" s="42">
        <v>0</v>
      </c>
      <c r="D33" s="43">
        <v>0</v>
      </c>
      <c r="E33" s="43">
        <v>0</v>
      </c>
      <c r="F33" s="43">
        <v>88</v>
      </c>
      <c r="G33" s="43">
        <v>22</v>
      </c>
      <c r="H33" s="43">
        <v>71</v>
      </c>
      <c r="I33" s="43">
        <v>25</v>
      </c>
      <c r="J33" s="43">
        <v>1962740</v>
      </c>
      <c r="K33" s="43">
        <v>13</v>
      </c>
    </row>
    <row r="34" spans="1:11" ht="14.25" customHeight="1" x14ac:dyDescent="0.2">
      <c r="A34" s="30" t="s">
        <v>79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hidden="1" x14ac:dyDescent="0.2">
      <c r="A36" t="s">
        <v>80</v>
      </c>
      <c r="B36" s="32" t="e">
        <f>B8-#REF!-B30-B31-#REF!</f>
        <v>#REF!</v>
      </c>
      <c r="C36" s="32" t="e">
        <f>C8-#REF!-C30-C31-#REF!</f>
        <v>#REF!</v>
      </c>
      <c r="D36" s="32" t="e">
        <f>D8-#REF!-D30-D31-#REF!</f>
        <v>#REF!</v>
      </c>
      <c r="E36" s="32" t="e">
        <f>E8-#REF!-E30-E31-#REF!</f>
        <v>#REF!</v>
      </c>
      <c r="F36" s="32" t="e">
        <f>F8-#REF!-F30-F31-#REF!</f>
        <v>#REF!</v>
      </c>
      <c r="G36" s="32" t="e">
        <f>G8-#REF!-G30-G31-#REF!</f>
        <v>#REF!</v>
      </c>
      <c r="H36" s="32" t="e">
        <f>H8-#REF!-H30-H31-#REF!</f>
        <v>#REF!</v>
      </c>
      <c r="I36" s="32" t="e">
        <f>I8-#REF!-I30-I31-#REF!</f>
        <v>#REF!</v>
      </c>
      <c r="J36" s="32" t="e">
        <f>J8-#REF!-J30-J31-#REF!</f>
        <v>#REF!</v>
      </c>
      <c r="K36" s="32" t="e">
        <f>K8-#REF!-K30-K31-#REF!</f>
        <v>#REF!</v>
      </c>
    </row>
    <row r="37" spans="1:11" hidden="1" x14ac:dyDescent="0.2">
      <c r="A37" t="s">
        <v>81</v>
      </c>
      <c r="B37" s="32" t="e">
        <f>#REF!-SUM(B9:B29)</f>
        <v>#REF!</v>
      </c>
      <c r="C37" s="32" t="e">
        <f>#REF!-SUM(C9:C29)</f>
        <v>#REF!</v>
      </c>
      <c r="D37" s="32" t="e">
        <f>#REF!-SUM(D9:D29)</f>
        <v>#REF!</v>
      </c>
      <c r="E37" s="32" t="e">
        <f>#REF!-SUM(E9:E29)</f>
        <v>#REF!</v>
      </c>
      <c r="F37" s="32" t="e">
        <f>#REF!-SUM(F9:F29)</f>
        <v>#REF!</v>
      </c>
      <c r="G37" s="32" t="e">
        <f>#REF!-SUM(G9:G29)</f>
        <v>#REF!</v>
      </c>
      <c r="H37" s="32" t="e">
        <f>#REF!-SUM(H9:H29)</f>
        <v>#REF!</v>
      </c>
      <c r="I37" s="32" t="e">
        <f>#REF!-SUM(I9:I29)</f>
        <v>#REF!</v>
      </c>
      <c r="J37" s="32" t="e">
        <f>#REF!-SUM(J9:J29)</f>
        <v>#REF!</v>
      </c>
      <c r="K37" s="32" t="e">
        <f>#REF!-SUM(K9:K29)</f>
        <v>#REF!</v>
      </c>
    </row>
    <row r="38" spans="1:11" hidden="1" x14ac:dyDescent="0.2">
      <c r="A38" t="s">
        <v>82</v>
      </c>
      <c r="B38" s="32" t="e">
        <f>#REF!-B32-B33</f>
        <v>#REF!</v>
      </c>
      <c r="C38" s="32" t="e">
        <f>#REF!-C32-C33</f>
        <v>#REF!</v>
      </c>
      <c r="D38" s="32" t="e">
        <f>#REF!-D32-D33</f>
        <v>#REF!</v>
      </c>
      <c r="E38" s="32" t="e">
        <f>#REF!-E32-E33</f>
        <v>#REF!</v>
      </c>
      <c r="F38" s="32" t="e">
        <f>#REF!-F32-F33</f>
        <v>#REF!</v>
      </c>
      <c r="G38" s="32" t="e">
        <f>#REF!-G32-G33</f>
        <v>#REF!</v>
      </c>
      <c r="H38" s="32" t="e">
        <f>#REF!-H32-H33</f>
        <v>#REF!</v>
      </c>
      <c r="I38" s="32" t="e">
        <f>#REF!-I32-I33</f>
        <v>#REF!</v>
      </c>
      <c r="J38" s="32" t="e">
        <f>#REF!-J32-J33</f>
        <v>#REF!</v>
      </c>
      <c r="K38" s="32" t="e">
        <f>#REF!-K32-K33</f>
        <v>#REF!</v>
      </c>
    </row>
    <row r="39" spans="1:11" hidden="1" x14ac:dyDescent="0.2">
      <c r="A39" t="s">
        <v>83</v>
      </c>
      <c r="B39" s="32" t="e">
        <f>B8-#REF!</f>
        <v>#REF!</v>
      </c>
      <c r="C39" s="32" t="e">
        <f>C8-#REF!</f>
        <v>#REF!</v>
      </c>
      <c r="D39" s="32" t="e">
        <f>D8-#REF!</f>
        <v>#REF!</v>
      </c>
      <c r="E39" s="32" t="e">
        <f>E8-#REF!</f>
        <v>#REF!</v>
      </c>
      <c r="F39" s="32" t="e">
        <f>F8-#REF!</f>
        <v>#REF!</v>
      </c>
      <c r="G39" s="32" t="e">
        <f>G8-#REF!</f>
        <v>#REF!</v>
      </c>
      <c r="H39" s="32" t="e">
        <f>H8-#REF!</f>
        <v>#REF!</v>
      </c>
      <c r="I39" s="32" t="e">
        <f>I8-#REF!</f>
        <v>#REF!</v>
      </c>
      <c r="J39" s="32" t="e">
        <f>J8-#REF!</f>
        <v>#REF!</v>
      </c>
      <c r="K39" s="32" t="e">
        <f>K8-#REF!</f>
        <v>#REF!</v>
      </c>
    </row>
    <row r="40" spans="1:11" x14ac:dyDescent="0.2">
      <c r="B40" s="32"/>
      <c r="C40" s="32"/>
      <c r="D40" s="32"/>
      <c r="E40" s="32"/>
      <c r="F40" s="32"/>
      <c r="G40" s="32"/>
      <c r="H40" s="32"/>
      <c r="I40" s="32"/>
      <c r="J40" s="32"/>
      <c r="K40" s="32"/>
    </row>
    <row r="41" spans="1:11" x14ac:dyDescent="0.2">
      <c r="B41" s="32"/>
      <c r="C41" s="32"/>
      <c r="D41" s="32"/>
      <c r="E41" s="32"/>
      <c r="F41" s="32"/>
      <c r="G41" s="32"/>
      <c r="H41" s="32"/>
      <c r="I41" s="32"/>
      <c r="J41" s="32"/>
      <c r="K41" s="32"/>
    </row>
    <row r="42" spans="1:11" x14ac:dyDescent="0.2"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1" x14ac:dyDescent="0.2">
      <c r="B43" s="32"/>
      <c r="C43" s="32"/>
      <c r="D43" s="32"/>
      <c r="E43" s="32"/>
      <c r="F43" s="32"/>
      <c r="G43" s="32"/>
      <c r="H43" s="32"/>
      <c r="I43" s="32"/>
      <c r="J43" s="32"/>
      <c r="K43" s="32"/>
    </row>
  </sheetData>
  <mergeCells count="14">
    <mergeCell ref="J4:J7"/>
    <mergeCell ref="K6:K7"/>
    <mergeCell ref="B6:B7"/>
    <mergeCell ref="C6:C7"/>
    <mergeCell ref="A4:A7"/>
    <mergeCell ref="G5:H5"/>
    <mergeCell ref="I4:I7"/>
    <mergeCell ref="B5:F5"/>
    <mergeCell ref="F6:F7"/>
    <mergeCell ref="H6:H7"/>
    <mergeCell ref="E6:E7"/>
    <mergeCell ref="D6:D7"/>
    <mergeCell ref="B4:H4"/>
    <mergeCell ref="G6:G7"/>
  </mergeCells>
  <phoneticPr fontId="2" type="noConversion"/>
  <conditionalFormatting sqref="B36:K39">
    <cfRule type="cellIs" dxfId="5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43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1" width="16.83203125" customWidth="1"/>
  </cols>
  <sheetData>
    <row r="1" spans="1:11" s="19" customFormat="1" ht="24.75" customHeight="1" x14ac:dyDescent="0.3">
      <c r="A1" s="19" t="s">
        <v>207</v>
      </c>
    </row>
    <row r="2" spans="1:11" s="20" customFormat="1" ht="16.5" customHeight="1" x14ac:dyDescent="0.3">
      <c r="A2" s="7" t="s">
        <v>72</v>
      </c>
    </row>
    <row r="3" spans="1:11" s="20" customFormat="1" ht="16.5" customHeight="1" x14ac:dyDescent="0.3">
      <c r="A3" s="25"/>
    </row>
    <row r="4" spans="1:11" s="1" customFormat="1" ht="30.95" customHeight="1" x14ac:dyDescent="0.2">
      <c r="A4" s="82" t="s">
        <v>166</v>
      </c>
      <c r="B4" s="78" t="s">
        <v>167</v>
      </c>
      <c r="C4" s="79"/>
      <c r="D4" s="79"/>
      <c r="E4" s="79"/>
      <c r="F4" s="79"/>
      <c r="G4" s="79"/>
      <c r="H4" s="80"/>
      <c r="I4" s="81" t="s">
        <v>168</v>
      </c>
      <c r="J4" s="71" t="s">
        <v>169</v>
      </c>
      <c r="K4" s="51" t="s">
        <v>170</v>
      </c>
    </row>
    <row r="5" spans="1:11" s="1" customFormat="1" ht="25.5" customHeight="1" x14ac:dyDescent="0.2">
      <c r="A5" s="83"/>
      <c r="B5" s="78" t="s">
        <v>63</v>
      </c>
      <c r="C5" s="79"/>
      <c r="D5" s="79"/>
      <c r="E5" s="79"/>
      <c r="F5" s="80"/>
      <c r="G5" s="78" t="s">
        <v>74</v>
      </c>
      <c r="H5" s="80"/>
      <c r="I5" s="81"/>
      <c r="J5" s="85"/>
      <c r="K5" s="51" t="s">
        <v>66</v>
      </c>
    </row>
    <row r="6" spans="1:11" s="1" customFormat="1" ht="18" customHeight="1" x14ac:dyDescent="0.2">
      <c r="A6" s="83"/>
      <c r="B6" s="71" t="s">
        <v>149</v>
      </c>
      <c r="C6" s="71" t="s">
        <v>150</v>
      </c>
      <c r="D6" s="71" t="s">
        <v>151</v>
      </c>
      <c r="E6" s="71" t="s">
        <v>152</v>
      </c>
      <c r="F6" s="71" t="s">
        <v>153</v>
      </c>
      <c r="G6" s="71" t="s">
        <v>154</v>
      </c>
      <c r="H6" s="71" t="s">
        <v>155</v>
      </c>
      <c r="I6" s="81"/>
      <c r="J6" s="85"/>
      <c r="K6" s="86" t="s">
        <v>156</v>
      </c>
    </row>
    <row r="7" spans="1:11" s="1" customFormat="1" ht="15" customHeight="1" x14ac:dyDescent="0.2">
      <c r="A7" s="84"/>
      <c r="B7" s="72"/>
      <c r="C7" s="72"/>
      <c r="D7" s="72"/>
      <c r="E7" s="72"/>
      <c r="F7" s="72"/>
      <c r="G7" s="72"/>
      <c r="H7" s="72"/>
      <c r="I7" s="81"/>
      <c r="J7" s="72"/>
      <c r="K7" s="87"/>
    </row>
    <row r="8" spans="1:11" ht="15" customHeight="1" x14ac:dyDescent="0.2">
      <c r="A8" s="26" t="s">
        <v>52</v>
      </c>
      <c r="B8" s="32">
        <v>268</v>
      </c>
      <c r="C8" s="32">
        <v>102</v>
      </c>
      <c r="D8" s="32">
        <v>1</v>
      </c>
      <c r="E8" s="32">
        <v>10</v>
      </c>
      <c r="F8" s="32">
        <v>20</v>
      </c>
      <c r="G8" s="32">
        <v>679</v>
      </c>
      <c r="H8" s="32">
        <v>1841</v>
      </c>
      <c r="I8" s="32">
        <v>14765</v>
      </c>
      <c r="J8" s="32">
        <v>132553485</v>
      </c>
      <c r="K8" s="32">
        <v>46666</v>
      </c>
    </row>
    <row r="9" spans="1:11" ht="15" customHeight="1" x14ac:dyDescent="0.2">
      <c r="A9" s="27" t="s">
        <v>157</v>
      </c>
      <c r="B9" s="42">
        <v>0</v>
      </c>
      <c r="C9" s="42">
        <v>9</v>
      </c>
      <c r="D9" s="42">
        <v>0</v>
      </c>
      <c r="E9" s="42">
        <v>1</v>
      </c>
      <c r="F9" s="42">
        <v>8</v>
      </c>
      <c r="G9" s="42">
        <v>47</v>
      </c>
      <c r="H9" s="42">
        <v>135</v>
      </c>
      <c r="I9" s="42">
        <v>261</v>
      </c>
      <c r="J9" s="42">
        <v>6210000</v>
      </c>
      <c r="K9" s="42">
        <v>5888</v>
      </c>
    </row>
    <row r="10" spans="1:11" ht="15" customHeight="1" x14ac:dyDescent="0.2">
      <c r="A10" s="27" t="s">
        <v>158</v>
      </c>
      <c r="B10" s="42">
        <v>0</v>
      </c>
      <c r="C10" s="42">
        <v>7</v>
      </c>
      <c r="D10" s="42">
        <v>0</v>
      </c>
      <c r="E10" s="42">
        <v>0</v>
      </c>
      <c r="F10" s="42">
        <v>8</v>
      </c>
      <c r="G10" s="42">
        <v>31</v>
      </c>
      <c r="H10" s="42">
        <v>72</v>
      </c>
      <c r="I10" s="42">
        <v>114</v>
      </c>
      <c r="J10" s="42">
        <v>5405000</v>
      </c>
      <c r="K10" s="42">
        <v>860</v>
      </c>
    </row>
    <row r="11" spans="1:11" ht="15" customHeight="1" x14ac:dyDescent="0.2">
      <c r="A11" s="27" t="s">
        <v>159</v>
      </c>
      <c r="B11" s="42">
        <v>0</v>
      </c>
      <c r="C11" s="42">
        <v>10</v>
      </c>
      <c r="D11" s="42">
        <v>0</v>
      </c>
      <c r="E11" s="42">
        <v>0</v>
      </c>
      <c r="F11" s="42">
        <v>0</v>
      </c>
      <c r="G11" s="42">
        <v>29</v>
      </c>
      <c r="H11" s="42">
        <v>74</v>
      </c>
      <c r="I11" s="42">
        <v>214</v>
      </c>
      <c r="J11" s="42">
        <v>5635000</v>
      </c>
      <c r="K11" s="42">
        <v>2598</v>
      </c>
    </row>
    <row r="12" spans="1:11" ht="15" customHeight="1" x14ac:dyDescent="0.2">
      <c r="A12" s="27" t="s">
        <v>160</v>
      </c>
      <c r="B12" s="42">
        <v>0</v>
      </c>
      <c r="C12" s="42">
        <v>6</v>
      </c>
      <c r="D12" s="42">
        <v>0</v>
      </c>
      <c r="E12" s="42">
        <v>0</v>
      </c>
      <c r="F12" s="42">
        <v>0</v>
      </c>
      <c r="G12" s="42">
        <v>3</v>
      </c>
      <c r="H12" s="42">
        <v>1</v>
      </c>
      <c r="I12" s="42">
        <v>24</v>
      </c>
      <c r="J12" s="42">
        <v>1227500</v>
      </c>
      <c r="K12" s="42">
        <v>286</v>
      </c>
    </row>
    <row r="13" spans="1:11" ht="15" customHeight="1" x14ac:dyDescent="0.2">
      <c r="A13" s="27" t="s">
        <v>161</v>
      </c>
      <c r="B13" s="42">
        <v>0</v>
      </c>
      <c r="C13" s="42">
        <v>5</v>
      </c>
      <c r="D13" s="42">
        <v>0</v>
      </c>
      <c r="E13" s="42">
        <v>2</v>
      </c>
      <c r="F13" s="42">
        <v>0</v>
      </c>
      <c r="G13" s="42">
        <v>19</v>
      </c>
      <c r="H13" s="42">
        <v>58</v>
      </c>
      <c r="I13" s="42">
        <v>0</v>
      </c>
      <c r="J13" s="42">
        <v>2360000</v>
      </c>
      <c r="K13" s="42">
        <v>556</v>
      </c>
    </row>
    <row r="14" spans="1:11" ht="15" customHeight="1" x14ac:dyDescent="0.2">
      <c r="A14" s="28" t="s">
        <v>34</v>
      </c>
      <c r="B14" s="42">
        <v>2</v>
      </c>
      <c r="C14" s="42">
        <v>11</v>
      </c>
      <c r="D14" s="42">
        <v>0</v>
      </c>
      <c r="E14" s="42">
        <v>0</v>
      </c>
      <c r="F14" s="42">
        <v>0</v>
      </c>
      <c r="G14" s="42">
        <v>50</v>
      </c>
      <c r="H14" s="42">
        <v>134</v>
      </c>
      <c r="I14" s="42">
        <v>73</v>
      </c>
      <c r="J14" s="42">
        <v>5610000</v>
      </c>
      <c r="K14" s="42">
        <v>1213</v>
      </c>
    </row>
    <row r="15" spans="1:11" ht="15" customHeight="1" x14ac:dyDescent="0.2">
      <c r="A15" s="28" t="s">
        <v>35</v>
      </c>
      <c r="B15" s="42">
        <v>17</v>
      </c>
      <c r="C15" s="42">
        <v>6</v>
      </c>
      <c r="D15" s="42">
        <v>0</v>
      </c>
      <c r="E15" s="42">
        <v>0</v>
      </c>
      <c r="F15" s="42">
        <v>0</v>
      </c>
      <c r="G15" s="42">
        <v>0</v>
      </c>
      <c r="H15" s="42">
        <v>3</v>
      </c>
      <c r="I15" s="42">
        <v>302</v>
      </c>
      <c r="J15" s="42">
        <v>2060000</v>
      </c>
      <c r="K15" s="42">
        <v>3501</v>
      </c>
    </row>
    <row r="16" spans="1:11" ht="15" customHeight="1" x14ac:dyDescent="0.2">
      <c r="A16" s="28" t="s">
        <v>36</v>
      </c>
      <c r="B16" s="42">
        <v>0</v>
      </c>
      <c r="C16" s="42">
        <v>4</v>
      </c>
      <c r="D16" s="42">
        <v>0</v>
      </c>
      <c r="E16" s="42">
        <v>0</v>
      </c>
      <c r="F16" s="42">
        <v>0</v>
      </c>
      <c r="G16" s="42">
        <v>12</v>
      </c>
      <c r="H16" s="42">
        <v>40</v>
      </c>
      <c r="I16" s="42">
        <v>4</v>
      </c>
      <c r="J16" s="42">
        <v>1630000</v>
      </c>
      <c r="K16" s="42">
        <v>1423</v>
      </c>
    </row>
    <row r="17" spans="1:11" ht="15" customHeight="1" x14ac:dyDescent="0.2">
      <c r="A17" s="28" t="s">
        <v>37</v>
      </c>
      <c r="B17" s="42">
        <v>0</v>
      </c>
      <c r="C17" s="42">
        <v>3</v>
      </c>
      <c r="D17" s="42">
        <v>0</v>
      </c>
      <c r="E17" s="42">
        <v>3</v>
      </c>
      <c r="F17" s="42">
        <v>0</v>
      </c>
      <c r="G17" s="42">
        <v>15</v>
      </c>
      <c r="H17" s="42">
        <v>46</v>
      </c>
      <c r="I17" s="42">
        <v>7678</v>
      </c>
      <c r="J17" s="42">
        <v>30840000</v>
      </c>
      <c r="K17" s="42">
        <v>1611</v>
      </c>
    </row>
    <row r="18" spans="1:11" ht="15" customHeight="1" x14ac:dyDescent="0.2">
      <c r="A18" s="28" t="s">
        <v>38</v>
      </c>
      <c r="B18" s="42">
        <v>0</v>
      </c>
      <c r="C18" s="42">
        <v>5</v>
      </c>
      <c r="D18" s="42">
        <v>1</v>
      </c>
      <c r="E18" s="42">
        <v>1</v>
      </c>
      <c r="F18" s="42">
        <v>0</v>
      </c>
      <c r="G18" s="42">
        <v>48</v>
      </c>
      <c r="H18" s="42">
        <v>139</v>
      </c>
      <c r="I18" s="42">
        <v>33</v>
      </c>
      <c r="J18" s="42">
        <v>4225000</v>
      </c>
      <c r="K18" s="42">
        <v>320</v>
      </c>
    </row>
    <row r="19" spans="1:11" ht="15" customHeight="1" x14ac:dyDescent="0.2">
      <c r="A19" s="28" t="s">
        <v>39</v>
      </c>
      <c r="B19" s="42">
        <v>0</v>
      </c>
      <c r="C19" s="42">
        <v>5</v>
      </c>
      <c r="D19" s="42">
        <v>0</v>
      </c>
      <c r="E19" s="42">
        <v>0</v>
      </c>
      <c r="F19" s="42">
        <v>0</v>
      </c>
      <c r="G19" s="42">
        <v>15</v>
      </c>
      <c r="H19" s="42">
        <v>34</v>
      </c>
      <c r="I19" s="42">
        <v>972</v>
      </c>
      <c r="J19" s="42">
        <v>6540000</v>
      </c>
      <c r="K19" s="42">
        <v>1622</v>
      </c>
    </row>
    <row r="20" spans="1:11" ht="15" customHeight="1" x14ac:dyDescent="0.2">
      <c r="A20" s="28" t="s">
        <v>40</v>
      </c>
      <c r="B20" s="42">
        <v>0</v>
      </c>
      <c r="C20" s="42">
        <v>3</v>
      </c>
      <c r="D20" s="42">
        <v>0</v>
      </c>
      <c r="E20" s="42">
        <v>0</v>
      </c>
      <c r="F20" s="42">
        <v>0</v>
      </c>
      <c r="G20" s="42">
        <v>27</v>
      </c>
      <c r="H20" s="42">
        <v>42</v>
      </c>
      <c r="I20" s="42">
        <v>1585</v>
      </c>
      <c r="J20" s="42">
        <v>10635000</v>
      </c>
      <c r="K20" s="42">
        <v>3145</v>
      </c>
    </row>
    <row r="21" spans="1:11" ht="15" customHeight="1" x14ac:dyDescent="0.2">
      <c r="A21" s="28" t="s">
        <v>41</v>
      </c>
      <c r="B21" s="42">
        <v>0</v>
      </c>
      <c r="C21" s="42">
        <v>3</v>
      </c>
      <c r="D21" s="42">
        <v>0</v>
      </c>
      <c r="E21" s="42">
        <v>2</v>
      </c>
      <c r="F21" s="42">
        <v>0</v>
      </c>
      <c r="G21" s="42">
        <v>145</v>
      </c>
      <c r="H21" s="42">
        <v>419</v>
      </c>
      <c r="I21" s="42">
        <v>3243</v>
      </c>
      <c r="J21" s="42">
        <v>31875000</v>
      </c>
      <c r="K21" s="42">
        <v>1280</v>
      </c>
    </row>
    <row r="22" spans="1:11" ht="15" customHeight="1" x14ac:dyDescent="0.2">
      <c r="A22" s="28" t="s">
        <v>42</v>
      </c>
      <c r="B22" s="42">
        <v>0</v>
      </c>
      <c r="C22" s="42">
        <v>2</v>
      </c>
      <c r="D22" s="42">
        <v>0</v>
      </c>
      <c r="E22" s="42">
        <v>0</v>
      </c>
      <c r="F22" s="42">
        <v>0</v>
      </c>
      <c r="G22" s="42">
        <v>3</v>
      </c>
      <c r="H22" s="42">
        <v>7</v>
      </c>
      <c r="I22" s="42">
        <v>25</v>
      </c>
      <c r="J22" s="42">
        <v>1000000</v>
      </c>
      <c r="K22" s="42">
        <v>712</v>
      </c>
    </row>
    <row r="23" spans="1:11" ht="15" customHeight="1" x14ac:dyDescent="0.2">
      <c r="A23" s="28" t="s">
        <v>162</v>
      </c>
      <c r="B23" s="42">
        <v>249</v>
      </c>
      <c r="C23" s="42">
        <v>3</v>
      </c>
      <c r="D23" s="42">
        <v>0</v>
      </c>
      <c r="E23" s="42">
        <v>0</v>
      </c>
      <c r="F23" s="42">
        <v>4</v>
      </c>
      <c r="G23" s="42">
        <v>62</v>
      </c>
      <c r="H23" s="42">
        <v>160</v>
      </c>
      <c r="I23" s="42">
        <v>23</v>
      </c>
      <c r="J23" s="42">
        <v>3530985</v>
      </c>
      <c r="K23" s="42">
        <v>313</v>
      </c>
    </row>
    <row r="24" spans="1:11" ht="15" customHeight="1" x14ac:dyDescent="0.2">
      <c r="A24" s="28" t="s">
        <v>43</v>
      </c>
      <c r="B24" s="42">
        <v>0</v>
      </c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555</v>
      </c>
    </row>
    <row r="25" spans="1:11" ht="15" customHeight="1" x14ac:dyDescent="0.2">
      <c r="A25" s="28" t="s">
        <v>44</v>
      </c>
      <c r="B25" s="42">
        <v>0</v>
      </c>
      <c r="C25" s="42">
        <v>4</v>
      </c>
      <c r="D25" s="42">
        <v>0</v>
      </c>
      <c r="E25" s="42">
        <v>0</v>
      </c>
      <c r="F25" s="42">
        <v>0</v>
      </c>
      <c r="G25" s="42">
        <v>8</v>
      </c>
      <c r="H25" s="42">
        <v>21</v>
      </c>
      <c r="I25" s="42">
        <v>20</v>
      </c>
      <c r="J25" s="42">
        <v>1410000</v>
      </c>
      <c r="K25" s="42">
        <v>5777</v>
      </c>
    </row>
    <row r="26" spans="1:11" ht="15" customHeight="1" x14ac:dyDescent="0.2">
      <c r="A26" s="28" t="s">
        <v>45</v>
      </c>
      <c r="B26" s="42">
        <v>0</v>
      </c>
      <c r="C26" s="42">
        <v>2</v>
      </c>
      <c r="D26" s="42">
        <v>0</v>
      </c>
      <c r="E26" s="42">
        <v>0</v>
      </c>
      <c r="F26" s="42">
        <v>0</v>
      </c>
      <c r="G26" s="42">
        <v>17</v>
      </c>
      <c r="H26" s="42">
        <v>43</v>
      </c>
      <c r="I26" s="42">
        <v>0</v>
      </c>
      <c r="J26" s="42">
        <v>1260000</v>
      </c>
      <c r="K26" s="42">
        <v>272</v>
      </c>
    </row>
    <row r="27" spans="1:11" ht="15" customHeight="1" x14ac:dyDescent="0.2">
      <c r="A27" s="28" t="s">
        <v>46</v>
      </c>
      <c r="B27" s="42">
        <v>0</v>
      </c>
      <c r="C27" s="42">
        <v>2</v>
      </c>
      <c r="D27" s="42">
        <v>0</v>
      </c>
      <c r="E27" s="42">
        <v>0</v>
      </c>
      <c r="F27" s="42">
        <v>0</v>
      </c>
      <c r="G27" s="42">
        <v>3</v>
      </c>
      <c r="H27" s="42">
        <v>11</v>
      </c>
      <c r="I27" s="42">
        <v>89</v>
      </c>
      <c r="J27" s="42">
        <v>1510000</v>
      </c>
      <c r="K27" s="42">
        <v>2287</v>
      </c>
    </row>
    <row r="28" spans="1:11" ht="15" customHeight="1" x14ac:dyDescent="0.2">
      <c r="A28" s="28" t="s">
        <v>47</v>
      </c>
      <c r="B28" s="42">
        <v>0</v>
      </c>
      <c r="C28" s="42">
        <v>0</v>
      </c>
      <c r="D28" s="42">
        <v>0</v>
      </c>
      <c r="E28" s="42">
        <v>0</v>
      </c>
      <c r="F28" s="42">
        <v>0</v>
      </c>
      <c r="G28" s="42">
        <v>13</v>
      </c>
      <c r="H28" s="42">
        <v>22</v>
      </c>
      <c r="I28" s="42">
        <v>39</v>
      </c>
      <c r="J28" s="42">
        <v>635000</v>
      </c>
      <c r="K28" s="42">
        <v>659</v>
      </c>
    </row>
    <row r="29" spans="1:11" ht="15" customHeight="1" x14ac:dyDescent="0.2">
      <c r="A29" s="28" t="s">
        <v>48</v>
      </c>
      <c r="B29" s="42">
        <v>0</v>
      </c>
      <c r="C29" s="42">
        <v>1</v>
      </c>
      <c r="D29" s="42">
        <v>0</v>
      </c>
      <c r="E29" s="42">
        <v>0</v>
      </c>
      <c r="F29" s="42">
        <v>0</v>
      </c>
      <c r="G29" s="42">
        <v>8</v>
      </c>
      <c r="H29" s="42">
        <v>27</v>
      </c>
      <c r="I29" s="42">
        <v>1</v>
      </c>
      <c r="J29" s="42">
        <v>600000</v>
      </c>
      <c r="K29" s="42">
        <v>2746</v>
      </c>
    </row>
    <row r="30" spans="1:11" ht="15" customHeight="1" x14ac:dyDescent="0.2">
      <c r="A30" s="29" t="s">
        <v>163</v>
      </c>
      <c r="B30" s="32">
        <v>0</v>
      </c>
      <c r="C30" s="32">
        <v>4</v>
      </c>
      <c r="D30" s="32">
        <v>0</v>
      </c>
      <c r="E30" s="32">
        <v>0</v>
      </c>
      <c r="F30" s="32">
        <v>0</v>
      </c>
      <c r="G30" s="32">
        <v>45</v>
      </c>
      <c r="H30" s="32">
        <v>144</v>
      </c>
      <c r="I30" s="32">
        <v>0</v>
      </c>
      <c r="J30" s="32">
        <v>3020000</v>
      </c>
      <c r="K30" s="32">
        <v>4947</v>
      </c>
    </row>
    <row r="31" spans="1:11" ht="15" customHeight="1" x14ac:dyDescent="0.2">
      <c r="A31" s="29" t="s">
        <v>78</v>
      </c>
      <c r="B31" s="32">
        <v>0</v>
      </c>
      <c r="C31" s="32">
        <v>7</v>
      </c>
      <c r="D31" s="32">
        <v>0</v>
      </c>
      <c r="E31" s="32">
        <v>1</v>
      </c>
      <c r="F31" s="32">
        <v>0</v>
      </c>
      <c r="G31" s="32">
        <v>78</v>
      </c>
      <c r="H31" s="32">
        <v>205</v>
      </c>
      <c r="I31" s="32">
        <v>65</v>
      </c>
      <c r="J31" s="32">
        <v>5255000</v>
      </c>
      <c r="K31" s="32">
        <v>4022</v>
      </c>
    </row>
    <row r="32" spans="1:11" ht="15" customHeight="1" x14ac:dyDescent="0.2">
      <c r="A32" s="29" t="s">
        <v>164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63</v>
      </c>
    </row>
    <row r="33" spans="1:11" ht="15" customHeight="1" x14ac:dyDescent="0.2">
      <c r="A33" s="29" t="s">
        <v>165</v>
      </c>
      <c r="B33" s="42">
        <v>0</v>
      </c>
      <c r="C33" s="42">
        <v>0</v>
      </c>
      <c r="D33" s="43">
        <v>0</v>
      </c>
      <c r="E33" s="43">
        <v>0</v>
      </c>
      <c r="F33" s="43">
        <v>0</v>
      </c>
      <c r="G33" s="43">
        <v>1</v>
      </c>
      <c r="H33" s="43">
        <v>4</v>
      </c>
      <c r="I33" s="43">
        <v>0</v>
      </c>
      <c r="J33" s="43">
        <v>80000</v>
      </c>
      <c r="K33" s="43">
        <v>10</v>
      </c>
    </row>
    <row r="34" spans="1:11" ht="14.25" customHeight="1" x14ac:dyDescent="0.2">
      <c r="A34" s="30" t="s">
        <v>75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hidden="1" x14ac:dyDescent="0.2">
      <c r="B36" s="32"/>
      <c r="C36" s="32"/>
      <c r="D36" s="32"/>
      <c r="E36" s="32"/>
      <c r="F36" s="32"/>
      <c r="G36" s="32"/>
      <c r="H36" s="32"/>
      <c r="I36" s="32"/>
      <c r="J36" s="32"/>
      <c r="K36" s="32"/>
    </row>
    <row r="37" spans="1:11" hidden="1" x14ac:dyDescent="0.2">
      <c r="A37" t="s">
        <v>76</v>
      </c>
      <c r="B37" s="32" t="e">
        <f>B8-#REF!</f>
        <v>#REF!</v>
      </c>
      <c r="C37" s="32" t="e">
        <f>C8-#REF!</f>
        <v>#REF!</v>
      </c>
      <c r="D37" s="32" t="e">
        <f>D8-#REF!</f>
        <v>#REF!</v>
      </c>
      <c r="E37" s="32" t="e">
        <f>E8-#REF!</f>
        <v>#REF!</v>
      </c>
      <c r="F37" s="32" t="e">
        <f>F8-#REF!</f>
        <v>#REF!</v>
      </c>
      <c r="G37" s="32" t="e">
        <f>G8-#REF!</f>
        <v>#REF!</v>
      </c>
      <c r="H37" s="32" t="e">
        <f>H8-#REF!</f>
        <v>#REF!</v>
      </c>
      <c r="I37" s="32" t="e">
        <f>I8-#REF!</f>
        <v>#REF!</v>
      </c>
      <c r="J37" s="32" t="e">
        <f>J8-#REF!</f>
        <v>#REF!</v>
      </c>
      <c r="K37" s="32" t="e">
        <f>K8-#REF!</f>
        <v>#REF!</v>
      </c>
    </row>
    <row r="38" spans="1:11" hidden="1" x14ac:dyDescent="0.2"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1:11" hidden="1" x14ac:dyDescent="0.2">
      <c r="B39" s="32"/>
      <c r="C39" s="32"/>
      <c r="D39" s="32"/>
      <c r="E39" s="32"/>
      <c r="F39" s="32"/>
      <c r="G39" s="32"/>
      <c r="H39" s="32"/>
      <c r="I39" s="32"/>
      <c r="J39" s="32"/>
      <c r="K39" s="32"/>
    </row>
    <row r="40" spans="1:11" x14ac:dyDescent="0.2">
      <c r="B40" s="32"/>
      <c r="C40" s="32"/>
      <c r="D40" s="32"/>
      <c r="E40" s="32"/>
      <c r="F40" s="32"/>
      <c r="G40" s="32"/>
      <c r="H40" s="32"/>
      <c r="I40" s="32"/>
      <c r="J40" s="32"/>
      <c r="K40" s="32"/>
    </row>
    <row r="41" spans="1:11" x14ac:dyDescent="0.2">
      <c r="B41" s="32"/>
      <c r="C41" s="32"/>
      <c r="D41" s="32"/>
      <c r="E41" s="32"/>
      <c r="F41" s="32"/>
      <c r="G41" s="32"/>
      <c r="H41" s="32"/>
      <c r="I41" s="32"/>
      <c r="J41" s="32"/>
      <c r="K41" s="32"/>
    </row>
    <row r="42" spans="1:11" x14ac:dyDescent="0.2"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1" x14ac:dyDescent="0.2">
      <c r="B43" s="32"/>
      <c r="C43" s="32"/>
      <c r="D43" s="32"/>
      <c r="E43" s="32"/>
      <c r="F43" s="32"/>
      <c r="G43" s="32"/>
      <c r="H43" s="32"/>
      <c r="I43" s="32"/>
      <c r="J43" s="32"/>
      <c r="K43" s="32"/>
    </row>
  </sheetData>
  <mergeCells count="14">
    <mergeCell ref="J4:J7"/>
    <mergeCell ref="K6:K7"/>
    <mergeCell ref="B6:B7"/>
    <mergeCell ref="C6:C7"/>
    <mergeCell ref="A4:A7"/>
    <mergeCell ref="G5:H5"/>
    <mergeCell ref="I4:I7"/>
    <mergeCell ref="B5:F5"/>
    <mergeCell ref="F6:F7"/>
    <mergeCell ref="H6:H7"/>
    <mergeCell ref="E6:E7"/>
    <mergeCell ref="D6:D7"/>
    <mergeCell ref="B4:H4"/>
    <mergeCell ref="G6:G7"/>
  </mergeCells>
  <phoneticPr fontId="2" type="noConversion"/>
  <conditionalFormatting sqref="B36:K39">
    <cfRule type="cellIs" dxfId="4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43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1" width="16.83203125" customWidth="1"/>
  </cols>
  <sheetData>
    <row r="1" spans="1:11" s="19" customFormat="1" ht="24.75" customHeight="1" x14ac:dyDescent="0.3">
      <c r="A1" s="19" t="s">
        <v>207</v>
      </c>
    </row>
    <row r="2" spans="1:11" s="20" customFormat="1" ht="16.5" customHeight="1" x14ac:dyDescent="0.3">
      <c r="A2" s="7" t="s">
        <v>69</v>
      </c>
    </row>
    <row r="3" spans="1:11" s="20" customFormat="1" ht="16.5" customHeight="1" x14ac:dyDescent="0.3">
      <c r="A3" s="25"/>
    </row>
    <row r="4" spans="1:11" s="1" customFormat="1" ht="30.95" customHeight="1" x14ac:dyDescent="0.2">
      <c r="A4" s="82" t="s">
        <v>166</v>
      </c>
      <c r="B4" s="78" t="s">
        <v>167</v>
      </c>
      <c r="C4" s="79"/>
      <c r="D4" s="79"/>
      <c r="E4" s="79"/>
      <c r="F4" s="79"/>
      <c r="G4" s="79"/>
      <c r="H4" s="80"/>
      <c r="I4" s="81" t="s">
        <v>168</v>
      </c>
      <c r="J4" s="71" t="s">
        <v>169</v>
      </c>
      <c r="K4" s="51" t="s">
        <v>170</v>
      </c>
    </row>
    <row r="5" spans="1:11" s="1" customFormat="1" ht="25.5" customHeight="1" x14ac:dyDescent="0.2">
      <c r="A5" s="83"/>
      <c r="B5" s="78" t="s">
        <v>63</v>
      </c>
      <c r="C5" s="79"/>
      <c r="D5" s="79"/>
      <c r="E5" s="79"/>
      <c r="F5" s="80"/>
      <c r="G5" s="78" t="s">
        <v>74</v>
      </c>
      <c r="H5" s="80"/>
      <c r="I5" s="81"/>
      <c r="J5" s="85"/>
      <c r="K5" s="51" t="s">
        <v>66</v>
      </c>
    </row>
    <row r="6" spans="1:11" s="1" customFormat="1" ht="18" customHeight="1" x14ac:dyDescent="0.2">
      <c r="A6" s="83"/>
      <c r="B6" s="71" t="s">
        <v>149</v>
      </c>
      <c r="C6" s="71" t="s">
        <v>150</v>
      </c>
      <c r="D6" s="71" t="s">
        <v>151</v>
      </c>
      <c r="E6" s="71" t="s">
        <v>152</v>
      </c>
      <c r="F6" s="71" t="s">
        <v>153</v>
      </c>
      <c r="G6" s="71" t="s">
        <v>154</v>
      </c>
      <c r="H6" s="71" t="s">
        <v>155</v>
      </c>
      <c r="I6" s="81"/>
      <c r="J6" s="85"/>
      <c r="K6" s="86" t="s">
        <v>156</v>
      </c>
    </row>
    <row r="7" spans="1:11" s="1" customFormat="1" ht="15" customHeight="1" x14ac:dyDescent="0.2">
      <c r="A7" s="84"/>
      <c r="B7" s="72"/>
      <c r="C7" s="72"/>
      <c r="D7" s="72"/>
      <c r="E7" s="72"/>
      <c r="F7" s="72"/>
      <c r="G7" s="72"/>
      <c r="H7" s="72"/>
      <c r="I7" s="81"/>
      <c r="J7" s="72"/>
      <c r="K7" s="87"/>
    </row>
    <row r="8" spans="1:11" ht="15" customHeight="1" x14ac:dyDescent="0.2">
      <c r="A8" s="26" t="s">
        <v>52</v>
      </c>
      <c r="B8" s="32">
        <v>149</v>
      </c>
      <c r="C8" s="32">
        <v>115</v>
      </c>
      <c r="D8" s="32">
        <v>0</v>
      </c>
      <c r="E8" s="32">
        <v>9</v>
      </c>
      <c r="F8" s="32">
        <v>1107</v>
      </c>
      <c r="G8" s="32">
        <v>830</v>
      </c>
      <c r="H8" s="32">
        <v>2412</v>
      </c>
      <c r="I8" s="32">
        <v>5693</v>
      </c>
      <c r="J8" s="32">
        <v>84219438</v>
      </c>
      <c r="K8" s="32">
        <v>37094</v>
      </c>
    </row>
    <row r="9" spans="1:11" ht="15" customHeight="1" x14ac:dyDescent="0.2">
      <c r="A9" s="27" t="s">
        <v>157</v>
      </c>
      <c r="B9" s="42">
        <v>0</v>
      </c>
      <c r="C9" s="42">
        <v>7</v>
      </c>
      <c r="D9" s="42">
        <v>0</v>
      </c>
      <c r="E9" s="42">
        <v>0</v>
      </c>
      <c r="F9" s="42">
        <v>0</v>
      </c>
      <c r="G9" s="42">
        <v>28</v>
      </c>
      <c r="H9" s="42">
        <v>95</v>
      </c>
      <c r="I9" s="42">
        <v>12</v>
      </c>
      <c r="J9" s="42">
        <v>3385000</v>
      </c>
      <c r="K9" s="42">
        <v>6097</v>
      </c>
    </row>
    <row r="10" spans="1:11" ht="15" customHeight="1" x14ac:dyDescent="0.2">
      <c r="A10" s="27" t="s">
        <v>158</v>
      </c>
      <c r="B10" s="42">
        <v>16</v>
      </c>
      <c r="C10" s="42">
        <v>2</v>
      </c>
      <c r="D10" s="42">
        <v>0</v>
      </c>
      <c r="E10" s="42">
        <v>0</v>
      </c>
      <c r="F10" s="42">
        <v>6</v>
      </c>
      <c r="G10" s="42">
        <v>14</v>
      </c>
      <c r="H10" s="42">
        <v>47</v>
      </c>
      <c r="I10" s="42">
        <v>11</v>
      </c>
      <c r="J10" s="42">
        <v>1910000</v>
      </c>
      <c r="K10" s="42">
        <v>925</v>
      </c>
    </row>
    <row r="11" spans="1:11" ht="15" customHeight="1" x14ac:dyDescent="0.2">
      <c r="A11" s="27" t="s">
        <v>159</v>
      </c>
      <c r="B11" s="42">
        <v>0</v>
      </c>
      <c r="C11" s="42">
        <v>22</v>
      </c>
      <c r="D11" s="42">
        <v>0</v>
      </c>
      <c r="E11" s="42">
        <v>0</v>
      </c>
      <c r="F11" s="42">
        <v>0</v>
      </c>
      <c r="G11" s="42">
        <v>2</v>
      </c>
      <c r="H11" s="42">
        <v>5</v>
      </c>
      <c r="I11" s="42">
        <v>201</v>
      </c>
      <c r="J11" s="42">
        <v>4910000</v>
      </c>
      <c r="K11" s="42">
        <v>2458</v>
      </c>
    </row>
    <row r="12" spans="1:11" ht="15" customHeight="1" x14ac:dyDescent="0.2">
      <c r="A12" s="27" t="s">
        <v>160</v>
      </c>
      <c r="B12" s="42">
        <v>0</v>
      </c>
      <c r="C12" s="42">
        <v>1</v>
      </c>
      <c r="D12" s="42">
        <v>0</v>
      </c>
      <c r="E12" s="42">
        <v>0</v>
      </c>
      <c r="F12" s="42">
        <v>200</v>
      </c>
      <c r="G12" s="42">
        <v>11</v>
      </c>
      <c r="H12" s="42">
        <v>34</v>
      </c>
      <c r="I12" s="42">
        <v>23</v>
      </c>
      <c r="J12" s="42">
        <v>1049000</v>
      </c>
      <c r="K12" s="42">
        <v>283</v>
      </c>
    </row>
    <row r="13" spans="1:11" ht="15" customHeight="1" x14ac:dyDescent="0.2">
      <c r="A13" s="27" t="s">
        <v>161</v>
      </c>
      <c r="B13" s="42">
        <v>40</v>
      </c>
      <c r="C13" s="42">
        <v>2</v>
      </c>
      <c r="D13" s="42">
        <v>0</v>
      </c>
      <c r="E13" s="42">
        <v>0</v>
      </c>
      <c r="F13" s="42">
        <v>0</v>
      </c>
      <c r="G13" s="42">
        <v>25</v>
      </c>
      <c r="H13" s="42">
        <v>66</v>
      </c>
      <c r="I13" s="42">
        <v>2</v>
      </c>
      <c r="J13" s="42">
        <v>1883460</v>
      </c>
      <c r="K13" s="42">
        <v>558</v>
      </c>
    </row>
    <row r="14" spans="1:11" ht="15" customHeight="1" x14ac:dyDescent="0.2">
      <c r="A14" s="28" t="s">
        <v>34</v>
      </c>
      <c r="B14" s="42">
        <v>0</v>
      </c>
      <c r="C14" s="42">
        <v>12</v>
      </c>
      <c r="D14" s="42">
        <v>0</v>
      </c>
      <c r="E14" s="42">
        <v>0</v>
      </c>
      <c r="F14" s="42">
        <v>0</v>
      </c>
      <c r="G14" s="42">
        <v>50</v>
      </c>
      <c r="H14" s="42">
        <v>136</v>
      </c>
      <c r="I14" s="42">
        <v>0</v>
      </c>
      <c r="J14" s="42">
        <v>5120000</v>
      </c>
      <c r="K14" s="42">
        <v>742</v>
      </c>
    </row>
    <row r="15" spans="1:11" ht="15" customHeight="1" x14ac:dyDescent="0.2">
      <c r="A15" s="28" t="s">
        <v>35</v>
      </c>
      <c r="B15" s="42">
        <v>0</v>
      </c>
      <c r="C15" s="42">
        <v>2</v>
      </c>
      <c r="D15" s="42">
        <v>0</v>
      </c>
      <c r="E15" s="42">
        <v>0</v>
      </c>
      <c r="F15" s="42">
        <v>0</v>
      </c>
      <c r="G15" s="42">
        <v>4</v>
      </c>
      <c r="H15" s="42">
        <v>17</v>
      </c>
      <c r="I15" s="42">
        <v>34</v>
      </c>
      <c r="J15" s="42">
        <v>1335000</v>
      </c>
      <c r="K15" s="42">
        <v>1550</v>
      </c>
    </row>
    <row r="16" spans="1:11" ht="15" customHeight="1" x14ac:dyDescent="0.2">
      <c r="A16" s="28" t="s">
        <v>36</v>
      </c>
      <c r="B16" s="42">
        <v>0</v>
      </c>
      <c r="C16" s="42">
        <v>6</v>
      </c>
      <c r="D16" s="42">
        <v>0</v>
      </c>
      <c r="E16" s="42">
        <v>0</v>
      </c>
      <c r="F16" s="42">
        <v>0</v>
      </c>
      <c r="G16" s="42">
        <v>29</v>
      </c>
      <c r="H16" s="42">
        <v>107</v>
      </c>
      <c r="I16" s="42">
        <v>0</v>
      </c>
      <c r="J16" s="42">
        <v>3080000</v>
      </c>
      <c r="K16" s="42">
        <v>995</v>
      </c>
    </row>
    <row r="17" spans="1:11" ht="15" customHeight="1" x14ac:dyDescent="0.2">
      <c r="A17" s="28" t="s">
        <v>37</v>
      </c>
      <c r="B17" s="42">
        <v>2</v>
      </c>
      <c r="C17" s="42">
        <v>4</v>
      </c>
      <c r="D17" s="42">
        <v>0</v>
      </c>
      <c r="E17" s="42">
        <v>1</v>
      </c>
      <c r="F17" s="42">
        <v>0</v>
      </c>
      <c r="G17" s="42">
        <v>304</v>
      </c>
      <c r="H17" s="42">
        <v>882</v>
      </c>
      <c r="I17" s="42">
        <v>0</v>
      </c>
      <c r="J17" s="42">
        <v>3550000</v>
      </c>
      <c r="K17" s="42">
        <v>744</v>
      </c>
    </row>
    <row r="18" spans="1:11" ht="15" customHeight="1" x14ac:dyDescent="0.2">
      <c r="A18" s="28" t="s">
        <v>38</v>
      </c>
      <c r="B18" s="42">
        <v>0</v>
      </c>
      <c r="C18" s="42">
        <v>5</v>
      </c>
      <c r="D18" s="42">
        <v>0</v>
      </c>
      <c r="E18" s="42">
        <v>1</v>
      </c>
      <c r="F18" s="42">
        <v>0</v>
      </c>
      <c r="G18" s="42">
        <v>20</v>
      </c>
      <c r="H18" s="42">
        <v>51</v>
      </c>
      <c r="I18" s="42">
        <v>1207</v>
      </c>
      <c r="J18" s="42">
        <v>8155000</v>
      </c>
      <c r="K18" s="42">
        <v>145</v>
      </c>
    </row>
    <row r="19" spans="1:11" ht="15" customHeight="1" x14ac:dyDescent="0.2">
      <c r="A19" s="28" t="s">
        <v>39</v>
      </c>
      <c r="B19" s="42">
        <v>0</v>
      </c>
      <c r="C19" s="42">
        <v>6</v>
      </c>
      <c r="D19" s="42">
        <v>0</v>
      </c>
      <c r="E19" s="42">
        <v>0</v>
      </c>
      <c r="F19" s="42">
        <v>0</v>
      </c>
      <c r="G19" s="42">
        <v>12</v>
      </c>
      <c r="H19" s="42">
        <v>29</v>
      </c>
      <c r="I19" s="42">
        <v>16</v>
      </c>
      <c r="J19" s="42">
        <v>1860000</v>
      </c>
      <c r="K19" s="42">
        <v>1165</v>
      </c>
    </row>
    <row r="20" spans="1:11" ht="15" customHeight="1" x14ac:dyDescent="0.2">
      <c r="A20" s="28" t="s">
        <v>40</v>
      </c>
      <c r="B20" s="42">
        <v>0</v>
      </c>
      <c r="C20" s="42">
        <v>5</v>
      </c>
      <c r="D20" s="42">
        <v>0</v>
      </c>
      <c r="E20" s="42">
        <v>0</v>
      </c>
      <c r="F20" s="42">
        <v>0</v>
      </c>
      <c r="G20" s="42">
        <v>18</v>
      </c>
      <c r="H20" s="42">
        <v>36</v>
      </c>
      <c r="I20" s="42">
        <v>732</v>
      </c>
      <c r="J20" s="42">
        <v>5490000</v>
      </c>
      <c r="K20" s="42">
        <v>1869</v>
      </c>
    </row>
    <row r="21" spans="1:11" ht="15" customHeight="1" x14ac:dyDescent="0.2">
      <c r="A21" s="28" t="s">
        <v>41</v>
      </c>
      <c r="B21" s="42">
        <v>0</v>
      </c>
      <c r="C21" s="42">
        <v>4</v>
      </c>
      <c r="D21" s="42">
        <v>0</v>
      </c>
      <c r="E21" s="42">
        <v>0</v>
      </c>
      <c r="F21" s="42">
        <v>900</v>
      </c>
      <c r="G21" s="42">
        <v>8</v>
      </c>
      <c r="H21" s="42">
        <v>16</v>
      </c>
      <c r="I21" s="42">
        <v>3176</v>
      </c>
      <c r="J21" s="42">
        <v>20949589</v>
      </c>
      <c r="K21" s="42">
        <v>1450</v>
      </c>
    </row>
    <row r="22" spans="1:11" ht="15" customHeight="1" x14ac:dyDescent="0.2">
      <c r="A22" s="28" t="s">
        <v>42</v>
      </c>
      <c r="B22" s="42">
        <v>0</v>
      </c>
      <c r="C22" s="42">
        <v>1</v>
      </c>
      <c r="D22" s="42">
        <v>0</v>
      </c>
      <c r="E22" s="42">
        <v>0</v>
      </c>
      <c r="F22" s="42">
        <v>0</v>
      </c>
      <c r="G22" s="42">
        <v>2</v>
      </c>
      <c r="H22" s="42">
        <v>3</v>
      </c>
      <c r="I22" s="42">
        <v>50</v>
      </c>
      <c r="J22" s="42">
        <v>985000</v>
      </c>
      <c r="K22" s="42">
        <v>652</v>
      </c>
    </row>
    <row r="23" spans="1:11" ht="15" customHeight="1" x14ac:dyDescent="0.2">
      <c r="A23" s="28" t="s">
        <v>162</v>
      </c>
      <c r="B23" s="42">
        <v>91</v>
      </c>
      <c r="C23" s="42">
        <v>6</v>
      </c>
      <c r="D23" s="42">
        <v>0</v>
      </c>
      <c r="E23" s="42">
        <v>4</v>
      </c>
      <c r="F23" s="42">
        <v>1</v>
      </c>
      <c r="G23" s="42">
        <v>47</v>
      </c>
      <c r="H23" s="42">
        <v>131</v>
      </c>
      <c r="I23" s="42">
        <v>55</v>
      </c>
      <c r="J23" s="42">
        <v>3031389</v>
      </c>
      <c r="K23" s="42">
        <v>149</v>
      </c>
    </row>
    <row r="24" spans="1:11" ht="15" customHeight="1" x14ac:dyDescent="0.2">
      <c r="A24" s="28" t="s">
        <v>43</v>
      </c>
      <c r="B24" s="42">
        <v>0</v>
      </c>
      <c r="C24" s="42">
        <v>0</v>
      </c>
      <c r="D24" s="42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1013</v>
      </c>
    </row>
    <row r="25" spans="1:11" ht="15" customHeight="1" x14ac:dyDescent="0.2">
      <c r="A25" s="28" t="s">
        <v>44</v>
      </c>
      <c r="B25" s="42">
        <v>0</v>
      </c>
      <c r="C25" s="42">
        <v>4</v>
      </c>
      <c r="D25" s="42">
        <v>0</v>
      </c>
      <c r="E25" s="42">
        <v>0</v>
      </c>
      <c r="F25" s="42">
        <v>0</v>
      </c>
      <c r="G25" s="42">
        <v>5</v>
      </c>
      <c r="H25" s="42">
        <v>14</v>
      </c>
      <c r="I25" s="42">
        <v>31</v>
      </c>
      <c r="J25" s="42">
        <v>1330000</v>
      </c>
      <c r="K25" s="42">
        <v>5859</v>
      </c>
    </row>
    <row r="26" spans="1:11" ht="15" customHeight="1" x14ac:dyDescent="0.2">
      <c r="A26" s="28" t="s">
        <v>45</v>
      </c>
      <c r="B26" s="42">
        <v>0</v>
      </c>
      <c r="C26" s="42">
        <v>3</v>
      </c>
      <c r="D26" s="42">
        <v>0</v>
      </c>
      <c r="E26" s="42">
        <v>0</v>
      </c>
      <c r="F26" s="42">
        <v>0</v>
      </c>
      <c r="G26" s="42">
        <v>17</v>
      </c>
      <c r="H26" s="42">
        <v>52</v>
      </c>
      <c r="I26" s="42">
        <v>0</v>
      </c>
      <c r="J26" s="42">
        <v>1400000</v>
      </c>
      <c r="K26" s="42">
        <v>554</v>
      </c>
    </row>
    <row r="27" spans="1:11" ht="15" customHeight="1" x14ac:dyDescent="0.2">
      <c r="A27" s="28" t="s">
        <v>46</v>
      </c>
      <c r="B27" s="42">
        <v>0</v>
      </c>
      <c r="C27" s="42">
        <v>8</v>
      </c>
      <c r="D27" s="42">
        <v>0</v>
      </c>
      <c r="E27" s="42">
        <v>0</v>
      </c>
      <c r="F27" s="42">
        <v>0</v>
      </c>
      <c r="G27" s="42">
        <v>13</v>
      </c>
      <c r="H27" s="42">
        <v>32</v>
      </c>
      <c r="I27" s="42">
        <v>38</v>
      </c>
      <c r="J27" s="42">
        <v>2710000</v>
      </c>
      <c r="K27" s="42">
        <v>1779</v>
      </c>
    </row>
    <row r="28" spans="1:11" ht="15" customHeight="1" x14ac:dyDescent="0.2">
      <c r="A28" s="28" t="s">
        <v>47</v>
      </c>
      <c r="B28" s="42">
        <v>0</v>
      </c>
      <c r="C28" s="42">
        <v>3</v>
      </c>
      <c r="D28" s="42">
        <v>0</v>
      </c>
      <c r="E28" s="42">
        <v>0</v>
      </c>
      <c r="F28" s="42">
        <v>0</v>
      </c>
      <c r="G28" s="42">
        <v>8</v>
      </c>
      <c r="H28" s="42">
        <v>31</v>
      </c>
      <c r="I28" s="42">
        <v>22</v>
      </c>
      <c r="J28" s="42">
        <v>1530000</v>
      </c>
      <c r="K28" s="42">
        <v>501</v>
      </c>
    </row>
    <row r="29" spans="1:11" ht="15" customHeight="1" x14ac:dyDescent="0.2">
      <c r="A29" s="28" t="s">
        <v>48</v>
      </c>
      <c r="B29" s="42">
        <v>0</v>
      </c>
      <c r="C29" s="42">
        <v>4</v>
      </c>
      <c r="D29" s="42">
        <v>0</v>
      </c>
      <c r="E29" s="42">
        <v>1</v>
      </c>
      <c r="F29" s="42">
        <v>0</v>
      </c>
      <c r="G29" s="42">
        <v>25</v>
      </c>
      <c r="H29" s="42">
        <v>68</v>
      </c>
      <c r="I29" s="42">
        <v>63</v>
      </c>
      <c r="J29" s="42">
        <v>2535000</v>
      </c>
      <c r="K29" s="42">
        <v>3012</v>
      </c>
    </row>
    <row r="30" spans="1:11" ht="15" customHeight="1" x14ac:dyDescent="0.2">
      <c r="A30" s="29" t="s">
        <v>163</v>
      </c>
      <c r="B30" s="32">
        <v>0</v>
      </c>
      <c r="C30" s="32">
        <v>5</v>
      </c>
      <c r="D30" s="32">
        <v>0</v>
      </c>
      <c r="E30" s="32">
        <v>0</v>
      </c>
      <c r="F30" s="32">
        <v>0</v>
      </c>
      <c r="G30" s="32">
        <v>57</v>
      </c>
      <c r="H30" s="32">
        <v>152</v>
      </c>
      <c r="I30" s="32">
        <v>0</v>
      </c>
      <c r="J30" s="32">
        <v>4040000</v>
      </c>
      <c r="K30" s="32">
        <v>1775</v>
      </c>
    </row>
    <row r="31" spans="1:11" ht="15" customHeight="1" x14ac:dyDescent="0.2">
      <c r="A31" s="29" t="s">
        <v>78</v>
      </c>
      <c r="B31" s="32">
        <v>0</v>
      </c>
      <c r="C31" s="32">
        <v>3</v>
      </c>
      <c r="D31" s="32">
        <v>0</v>
      </c>
      <c r="E31" s="32">
        <v>2</v>
      </c>
      <c r="F31" s="32">
        <v>0</v>
      </c>
      <c r="G31" s="32">
        <v>130</v>
      </c>
      <c r="H31" s="32">
        <v>407</v>
      </c>
      <c r="I31" s="32">
        <v>8</v>
      </c>
      <c r="J31" s="32">
        <v>3765000</v>
      </c>
      <c r="K31" s="32">
        <v>2742</v>
      </c>
    </row>
    <row r="32" spans="1:11" ht="15" customHeight="1" x14ac:dyDescent="0.2">
      <c r="A32" s="29" t="s">
        <v>164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10</v>
      </c>
      <c r="J32" s="42">
        <v>190000</v>
      </c>
      <c r="K32" s="42">
        <v>61</v>
      </c>
    </row>
    <row r="33" spans="1:11" ht="15" customHeight="1" x14ac:dyDescent="0.2">
      <c r="A33" s="29" t="s">
        <v>165</v>
      </c>
      <c r="B33" s="42">
        <v>0</v>
      </c>
      <c r="C33" s="42">
        <v>0</v>
      </c>
      <c r="D33" s="43">
        <v>0</v>
      </c>
      <c r="E33" s="43">
        <v>0</v>
      </c>
      <c r="F33" s="43">
        <v>0</v>
      </c>
      <c r="G33" s="43">
        <v>1</v>
      </c>
      <c r="H33" s="43">
        <v>1</v>
      </c>
      <c r="I33" s="43">
        <v>2</v>
      </c>
      <c r="J33" s="43">
        <v>26000</v>
      </c>
      <c r="K33" s="43">
        <v>16</v>
      </c>
    </row>
    <row r="34" spans="1:11" ht="14.25" customHeight="1" x14ac:dyDescent="0.2">
      <c r="A34" s="30" t="s">
        <v>71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hidden="1" x14ac:dyDescent="0.2">
      <c r="B36" s="32"/>
      <c r="C36" s="32"/>
      <c r="D36" s="32"/>
      <c r="E36" s="32"/>
      <c r="F36" s="32"/>
      <c r="G36" s="32"/>
      <c r="H36" s="32"/>
      <c r="I36" s="32"/>
      <c r="J36" s="32"/>
      <c r="K36" s="32"/>
    </row>
    <row r="37" spans="1:11" hidden="1" x14ac:dyDescent="0.2">
      <c r="B37" s="32"/>
      <c r="C37" s="32"/>
      <c r="D37" s="32"/>
      <c r="E37" s="32"/>
      <c r="F37" s="32"/>
      <c r="G37" s="32"/>
      <c r="H37" s="32"/>
      <c r="I37" s="32"/>
      <c r="J37" s="32"/>
      <c r="K37" s="32"/>
    </row>
    <row r="38" spans="1:11" hidden="1" x14ac:dyDescent="0.2"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1:11" hidden="1" x14ac:dyDescent="0.2">
      <c r="B39" s="32"/>
      <c r="C39" s="32"/>
      <c r="D39" s="32"/>
      <c r="E39" s="32"/>
      <c r="F39" s="32"/>
      <c r="G39" s="32"/>
      <c r="H39" s="32"/>
      <c r="I39" s="32"/>
      <c r="J39" s="32"/>
      <c r="K39" s="32"/>
    </row>
    <row r="40" spans="1:11" x14ac:dyDescent="0.2">
      <c r="B40" s="32"/>
      <c r="C40" s="32"/>
      <c r="D40" s="32"/>
      <c r="E40" s="32"/>
      <c r="F40" s="32"/>
      <c r="G40" s="32"/>
      <c r="H40" s="32"/>
      <c r="I40" s="32"/>
      <c r="J40" s="32"/>
      <c r="K40" s="32"/>
    </row>
    <row r="41" spans="1:11" x14ac:dyDescent="0.2">
      <c r="B41" s="32"/>
      <c r="C41" s="32"/>
      <c r="D41" s="32"/>
      <c r="E41" s="32"/>
      <c r="F41" s="32"/>
      <c r="G41" s="32"/>
      <c r="H41" s="32"/>
      <c r="I41" s="32"/>
      <c r="J41" s="32"/>
      <c r="K41" s="32"/>
    </row>
    <row r="42" spans="1:11" x14ac:dyDescent="0.2"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1" x14ac:dyDescent="0.2">
      <c r="B43" s="32"/>
      <c r="C43" s="32"/>
      <c r="D43" s="32"/>
      <c r="E43" s="32"/>
      <c r="F43" s="32"/>
      <c r="G43" s="32"/>
      <c r="H43" s="32"/>
      <c r="I43" s="32"/>
      <c r="J43" s="32"/>
      <c r="K43" s="32"/>
    </row>
  </sheetData>
  <mergeCells count="14">
    <mergeCell ref="J4:J7"/>
    <mergeCell ref="K6:K7"/>
    <mergeCell ref="B6:B7"/>
    <mergeCell ref="C6:C7"/>
    <mergeCell ref="A4:A7"/>
    <mergeCell ref="G5:H5"/>
    <mergeCell ref="I4:I7"/>
    <mergeCell ref="B5:F5"/>
    <mergeCell ref="F6:F7"/>
    <mergeCell ref="H6:H7"/>
    <mergeCell ref="E6:E7"/>
    <mergeCell ref="D6:D7"/>
    <mergeCell ref="B4:H4"/>
    <mergeCell ref="G6:G7"/>
  </mergeCells>
  <phoneticPr fontId="2" type="noConversion"/>
  <conditionalFormatting sqref="B36:K39">
    <cfRule type="cellIs" dxfId="3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43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1" width="16.83203125" customWidth="1"/>
  </cols>
  <sheetData>
    <row r="1" spans="1:11" s="19" customFormat="1" ht="24.75" customHeight="1" x14ac:dyDescent="0.3">
      <c r="A1" s="19" t="s">
        <v>207</v>
      </c>
    </row>
    <row r="2" spans="1:11" s="20" customFormat="1" ht="16.5" customHeight="1" x14ac:dyDescent="0.3">
      <c r="A2" s="7" t="s">
        <v>67</v>
      </c>
    </row>
    <row r="3" spans="1:11" s="20" customFormat="1" ht="16.5" customHeight="1" x14ac:dyDescent="0.3">
      <c r="A3" s="25"/>
    </row>
    <row r="4" spans="1:11" s="1" customFormat="1" ht="30.95" customHeight="1" x14ac:dyDescent="0.2">
      <c r="A4" s="82" t="s">
        <v>166</v>
      </c>
      <c r="B4" s="78" t="s">
        <v>167</v>
      </c>
      <c r="C4" s="79"/>
      <c r="D4" s="79"/>
      <c r="E4" s="79"/>
      <c r="F4" s="79"/>
      <c r="G4" s="79"/>
      <c r="H4" s="80"/>
      <c r="I4" s="81" t="s">
        <v>168</v>
      </c>
      <c r="J4" s="71" t="s">
        <v>169</v>
      </c>
      <c r="K4" s="51" t="s">
        <v>170</v>
      </c>
    </row>
    <row r="5" spans="1:11" s="1" customFormat="1" ht="25.5" customHeight="1" x14ac:dyDescent="0.2">
      <c r="A5" s="83"/>
      <c r="B5" s="78" t="s">
        <v>63</v>
      </c>
      <c r="C5" s="79"/>
      <c r="D5" s="79"/>
      <c r="E5" s="79"/>
      <c r="F5" s="80"/>
      <c r="G5" s="78" t="s">
        <v>74</v>
      </c>
      <c r="H5" s="80"/>
      <c r="I5" s="81"/>
      <c r="J5" s="85"/>
      <c r="K5" s="51" t="s">
        <v>66</v>
      </c>
    </row>
    <row r="6" spans="1:11" s="1" customFormat="1" ht="18" customHeight="1" x14ac:dyDescent="0.2">
      <c r="A6" s="83"/>
      <c r="B6" s="71" t="s">
        <v>149</v>
      </c>
      <c r="C6" s="71" t="s">
        <v>150</v>
      </c>
      <c r="D6" s="71" t="s">
        <v>151</v>
      </c>
      <c r="E6" s="71" t="s">
        <v>152</v>
      </c>
      <c r="F6" s="71" t="s">
        <v>153</v>
      </c>
      <c r="G6" s="71" t="s">
        <v>154</v>
      </c>
      <c r="H6" s="71" t="s">
        <v>155</v>
      </c>
      <c r="I6" s="81"/>
      <c r="J6" s="85"/>
      <c r="K6" s="86" t="s">
        <v>156</v>
      </c>
    </row>
    <row r="7" spans="1:11" s="1" customFormat="1" ht="15" customHeight="1" x14ac:dyDescent="0.2">
      <c r="A7" s="84"/>
      <c r="B7" s="72"/>
      <c r="C7" s="72"/>
      <c r="D7" s="72"/>
      <c r="E7" s="72"/>
      <c r="F7" s="72"/>
      <c r="G7" s="72"/>
      <c r="H7" s="72"/>
      <c r="I7" s="81"/>
      <c r="J7" s="72"/>
      <c r="K7" s="87"/>
    </row>
    <row r="8" spans="1:11" ht="15" customHeight="1" x14ac:dyDescent="0.2">
      <c r="A8" s="26" t="s">
        <v>52</v>
      </c>
      <c r="B8" s="32">
        <v>18647</v>
      </c>
      <c r="C8" s="32">
        <v>157</v>
      </c>
      <c r="D8" s="32">
        <v>9</v>
      </c>
      <c r="E8" s="32">
        <v>10</v>
      </c>
      <c r="F8" s="32">
        <v>0</v>
      </c>
      <c r="G8" s="32">
        <v>1201</v>
      </c>
      <c r="H8" s="32">
        <v>3151</v>
      </c>
      <c r="I8" s="32">
        <v>49281</v>
      </c>
      <c r="J8" s="32">
        <v>547738500</v>
      </c>
      <c r="K8" s="32">
        <v>33960</v>
      </c>
    </row>
    <row r="9" spans="1:11" ht="15" customHeight="1" x14ac:dyDescent="0.2">
      <c r="A9" s="27" t="s">
        <v>157</v>
      </c>
      <c r="B9" s="42">
        <v>0</v>
      </c>
      <c r="C9" s="42">
        <v>13</v>
      </c>
      <c r="D9" s="42">
        <v>0</v>
      </c>
      <c r="E9" s="42">
        <v>0</v>
      </c>
      <c r="F9" s="42">
        <v>0</v>
      </c>
      <c r="G9" s="42">
        <v>131</v>
      </c>
      <c r="H9" s="42">
        <v>335</v>
      </c>
      <c r="I9" s="42">
        <v>25</v>
      </c>
      <c r="J9" s="42">
        <v>10030000</v>
      </c>
      <c r="K9" s="42">
        <v>5361</v>
      </c>
    </row>
    <row r="10" spans="1:11" ht="15" customHeight="1" x14ac:dyDescent="0.2">
      <c r="A10" s="27" t="s">
        <v>158</v>
      </c>
      <c r="B10" s="42">
        <v>0</v>
      </c>
      <c r="C10" s="42">
        <v>2</v>
      </c>
      <c r="D10" s="42">
        <v>0</v>
      </c>
      <c r="E10" s="42">
        <v>0</v>
      </c>
      <c r="F10" s="42">
        <v>0</v>
      </c>
      <c r="G10" s="42">
        <v>29</v>
      </c>
      <c r="H10" s="42">
        <v>121</v>
      </c>
      <c r="I10" s="42">
        <v>42</v>
      </c>
      <c r="J10" s="42">
        <v>3820000</v>
      </c>
      <c r="K10" s="42">
        <v>826</v>
      </c>
    </row>
    <row r="11" spans="1:11" ht="15" customHeight="1" x14ac:dyDescent="0.2">
      <c r="A11" s="27" t="s">
        <v>159</v>
      </c>
      <c r="B11" s="42">
        <v>0</v>
      </c>
      <c r="C11" s="42">
        <v>8</v>
      </c>
      <c r="D11" s="42">
        <v>0</v>
      </c>
      <c r="E11" s="42">
        <v>0</v>
      </c>
      <c r="F11" s="42">
        <v>0</v>
      </c>
      <c r="G11" s="42">
        <v>19</v>
      </c>
      <c r="H11" s="42">
        <v>65</v>
      </c>
      <c r="I11" s="42">
        <v>102</v>
      </c>
      <c r="J11" s="42">
        <v>4375000</v>
      </c>
      <c r="K11" s="42">
        <v>1965</v>
      </c>
    </row>
    <row r="12" spans="1:11" ht="15" customHeight="1" x14ac:dyDescent="0.2">
      <c r="A12" s="27" t="s">
        <v>160</v>
      </c>
      <c r="B12" s="42">
        <v>1859</v>
      </c>
      <c r="C12" s="42">
        <v>6</v>
      </c>
      <c r="D12" s="42">
        <v>1</v>
      </c>
      <c r="E12" s="42">
        <v>0</v>
      </c>
      <c r="F12" s="42">
        <v>0</v>
      </c>
      <c r="G12" s="42">
        <v>33</v>
      </c>
      <c r="H12" s="42">
        <v>106</v>
      </c>
      <c r="I12" s="42">
        <v>81</v>
      </c>
      <c r="J12" s="42">
        <v>4574000</v>
      </c>
      <c r="K12" s="42">
        <v>487</v>
      </c>
    </row>
    <row r="13" spans="1:11" ht="15" customHeight="1" x14ac:dyDescent="0.2">
      <c r="A13" s="27" t="s">
        <v>161</v>
      </c>
      <c r="B13" s="42">
        <v>0</v>
      </c>
      <c r="C13" s="42">
        <v>6</v>
      </c>
      <c r="D13" s="42">
        <v>0</v>
      </c>
      <c r="E13" s="42">
        <v>0</v>
      </c>
      <c r="F13" s="42">
        <v>0</v>
      </c>
      <c r="G13" s="42">
        <v>65</v>
      </c>
      <c r="H13" s="42">
        <v>148</v>
      </c>
      <c r="I13" s="42">
        <v>0</v>
      </c>
      <c r="J13" s="42">
        <v>4160000</v>
      </c>
      <c r="K13" s="42">
        <v>520</v>
      </c>
    </row>
    <row r="14" spans="1:11" ht="15" customHeight="1" x14ac:dyDescent="0.2">
      <c r="A14" s="28" t="s">
        <v>34</v>
      </c>
      <c r="B14" s="42">
        <v>0</v>
      </c>
      <c r="C14" s="42">
        <v>10</v>
      </c>
      <c r="D14" s="42">
        <v>0</v>
      </c>
      <c r="E14" s="42">
        <v>0</v>
      </c>
      <c r="F14" s="42">
        <v>0</v>
      </c>
      <c r="G14" s="42">
        <v>115</v>
      </c>
      <c r="H14" s="42">
        <v>327</v>
      </c>
      <c r="I14" s="42">
        <v>0</v>
      </c>
      <c r="J14" s="42">
        <v>8540000</v>
      </c>
      <c r="K14" s="42">
        <v>932</v>
      </c>
    </row>
    <row r="15" spans="1:11" ht="15" customHeight="1" x14ac:dyDescent="0.2">
      <c r="A15" s="28" t="s">
        <v>35</v>
      </c>
      <c r="B15" s="42">
        <v>0</v>
      </c>
      <c r="C15" s="42">
        <v>6</v>
      </c>
      <c r="D15" s="42">
        <v>0</v>
      </c>
      <c r="E15" s="42">
        <v>0</v>
      </c>
      <c r="F15" s="42">
        <v>0</v>
      </c>
      <c r="G15" s="42">
        <v>54</v>
      </c>
      <c r="H15" s="42">
        <v>116</v>
      </c>
      <c r="I15" s="42">
        <v>22</v>
      </c>
      <c r="J15" s="42">
        <v>3795000</v>
      </c>
      <c r="K15" s="42">
        <v>1613</v>
      </c>
    </row>
    <row r="16" spans="1:11" ht="15" customHeight="1" x14ac:dyDescent="0.2">
      <c r="A16" s="28" t="s">
        <v>36</v>
      </c>
      <c r="B16" s="42">
        <v>0</v>
      </c>
      <c r="C16" s="42">
        <v>4</v>
      </c>
      <c r="D16" s="42">
        <v>0</v>
      </c>
      <c r="E16" s="42">
        <v>0</v>
      </c>
      <c r="F16" s="42">
        <v>0</v>
      </c>
      <c r="G16" s="42">
        <v>40</v>
      </c>
      <c r="H16" s="42">
        <v>132</v>
      </c>
      <c r="I16" s="42">
        <v>0</v>
      </c>
      <c r="J16" s="42">
        <v>3300000</v>
      </c>
      <c r="K16" s="42">
        <v>1026</v>
      </c>
    </row>
    <row r="17" spans="1:11" ht="15" customHeight="1" x14ac:dyDescent="0.2">
      <c r="A17" s="28" t="s">
        <v>37</v>
      </c>
      <c r="B17" s="42">
        <v>15524</v>
      </c>
      <c r="C17" s="42">
        <v>0</v>
      </c>
      <c r="D17" s="42">
        <v>0</v>
      </c>
      <c r="E17" s="42">
        <v>0</v>
      </c>
      <c r="F17" s="42">
        <v>0</v>
      </c>
      <c r="G17" s="42">
        <v>6</v>
      </c>
      <c r="H17" s="42">
        <v>9</v>
      </c>
      <c r="I17" s="42">
        <v>0</v>
      </c>
      <c r="J17" s="42">
        <v>78180000</v>
      </c>
      <c r="K17" s="42">
        <v>782</v>
      </c>
    </row>
    <row r="18" spans="1:11" ht="15" customHeight="1" x14ac:dyDescent="0.2">
      <c r="A18" s="28" t="s">
        <v>38</v>
      </c>
      <c r="B18" s="42">
        <v>561</v>
      </c>
      <c r="C18" s="42">
        <v>13</v>
      </c>
      <c r="D18" s="42">
        <v>0</v>
      </c>
      <c r="E18" s="42">
        <v>1</v>
      </c>
      <c r="F18" s="42">
        <v>0</v>
      </c>
      <c r="G18" s="42">
        <v>80</v>
      </c>
      <c r="H18" s="42">
        <v>203</v>
      </c>
      <c r="I18" s="42">
        <v>3</v>
      </c>
      <c r="J18" s="42">
        <v>6790000</v>
      </c>
      <c r="K18" s="42">
        <v>266</v>
      </c>
    </row>
    <row r="19" spans="1:11" ht="15" customHeight="1" x14ac:dyDescent="0.2">
      <c r="A19" s="28" t="s">
        <v>39</v>
      </c>
      <c r="B19" s="42">
        <v>394</v>
      </c>
      <c r="C19" s="42">
        <v>8</v>
      </c>
      <c r="D19" s="42">
        <v>0</v>
      </c>
      <c r="E19" s="42">
        <v>0</v>
      </c>
      <c r="F19" s="42">
        <v>0</v>
      </c>
      <c r="G19" s="42">
        <v>57</v>
      </c>
      <c r="H19" s="42">
        <v>129</v>
      </c>
      <c r="I19" s="42">
        <v>26738</v>
      </c>
      <c r="J19" s="42">
        <v>150415000</v>
      </c>
      <c r="K19" s="42">
        <v>911</v>
      </c>
    </row>
    <row r="20" spans="1:11" ht="15" customHeight="1" x14ac:dyDescent="0.2">
      <c r="A20" s="28" t="s">
        <v>40</v>
      </c>
      <c r="B20" s="42">
        <v>0</v>
      </c>
      <c r="C20" s="42">
        <v>14</v>
      </c>
      <c r="D20" s="42">
        <v>0</v>
      </c>
      <c r="E20" s="42">
        <v>0</v>
      </c>
      <c r="F20" s="42">
        <v>0</v>
      </c>
      <c r="G20" s="42">
        <v>128</v>
      </c>
      <c r="H20" s="42">
        <v>212</v>
      </c>
      <c r="I20" s="42">
        <v>6102</v>
      </c>
      <c r="J20" s="42">
        <v>72430000</v>
      </c>
      <c r="K20" s="42">
        <v>1810</v>
      </c>
    </row>
    <row r="21" spans="1:11" ht="15" customHeight="1" x14ac:dyDescent="0.2">
      <c r="A21" s="28" t="s">
        <v>41</v>
      </c>
      <c r="B21" s="42">
        <v>0</v>
      </c>
      <c r="C21" s="42">
        <v>8</v>
      </c>
      <c r="D21" s="42">
        <v>2</v>
      </c>
      <c r="E21" s="42">
        <v>0</v>
      </c>
      <c r="F21" s="42">
        <v>0</v>
      </c>
      <c r="G21" s="42">
        <v>36</v>
      </c>
      <c r="H21" s="42">
        <v>107</v>
      </c>
      <c r="I21" s="42">
        <v>10015</v>
      </c>
      <c r="J21" s="42">
        <v>120050000</v>
      </c>
      <c r="K21" s="42">
        <v>1535</v>
      </c>
    </row>
    <row r="22" spans="1:11" ht="15" customHeight="1" x14ac:dyDescent="0.2">
      <c r="A22" s="28" t="s">
        <v>42</v>
      </c>
      <c r="B22" s="42">
        <v>80</v>
      </c>
      <c r="C22" s="42">
        <v>4</v>
      </c>
      <c r="D22" s="42">
        <v>0</v>
      </c>
      <c r="E22" s="42">
        <v>4</v>
      </c>
      <c r="F22" s="42">
        <v>0</v>
      </c>
      <c r="G22" s="42">
        <v>27</v>
      </c>
      <c r="H22" s="42">
        <v>16</v>
      </c>
      <c r="I22" s="42">
        <v>181</v>
      </c>
      <c r="J22" s="42">
        <v>5215000</v>
      </c>
      <c r="K22" s="42">
        <v>626</v>
      </c>
    </row>
    <row r="23" spans="1:11" ht="15" customHeight="1" x14ac:dyDescent="0.2">
      <c r="A23" s="28" t="s">
        <v>162</v>
      </c>
      <c r="B23" s="42">
        <v>223</v>
      </c>
      <c r="C23" s="42">
        <v>10</v>
      </c>
      <c r="D23" s="42">
        <v>6</v>
      </c>
      <c r="E23" s="42">
        <v>3</v>
      </c>
      <c r="F23" s="42">
        <v>0</v>
      </c>
      <c r="G23" s="42">
        <v>210</v>
      </c>
      <c r="H23" s="42">
        <v>599</v>
      </c>
      <c r="I23" s="42">
        <v>24</v>
      </c>
      <c r="J23" s="42">
        <v>14357500</v>
      </c>
      <c r="K23" s="42">
        <v>390</v>
      </c>
    </row>
    <row r="24" spans="1:11" ht="15" customHeight="1" x14ac:dyDescent="0.2">
      <c r="A24" s="28" t="s">
        <v>43</v>
      </c>
      <c r="B24" s="42">
        <v>0</v>
      </c>
      <c r="C24" s="42">
        <v>0</v>
      </c>
      <c r="D24" s="42">
        <v>0</v>
      </c>
      <c r="E24" s="42">
        <v>0</v>
      </c>
      <c r="F24" s="42">
        <v>0</v>
      </c>
      <c r="G24" s="42">
        <v>1</v>
      </c>
      <c r="H24" s="42">
        <v>8</v>
      </c>
      <c r="I24" s="42">
        <v>6</v>
      </c>
      <c r="J24" s="42">
        <v>135000</v>
      </c>
      <c r="K24" s="42">
        <v>539</v>
      </c>
    </row>
    <row r="25" spans="1:11" ht="15" customHeight="1" x14ac:dyDescent="0.2">
      <c r="A25" s="28" t="s">
        <v>44</v>
      </c>
      <c r="B25" s="42">
        <v>6</v>
      </c>
      <c r="C25" s="42">
        <v>9</v>
      </c>
      <c r="D25" s="42">
        <v>0</v>
      </c>
      <c r="E25" s="42">
        <v>0</v>
      </c>
      <c r="F25" s="42">
        <v>0</v>
      </c>
      <c r="G25" s="42">
        <v>20</v>
      </c>
      <c r="H25" s="42">
        <v>42</v>
      </c>
      <c r="I25" s="42">
        <v>54</v>
      </c>
      <c r="J25" s="42">
        <v>3320000</v>
      </c>
      <c r="K25" s="42">
        <v>5567</v>
      </c>
    </row>
    <row r="26" spans="1:11" ht="15" customHeight="1" x14ac:dyDescent="0.2">
      <c r="A26" s="28" t="s">
        <v>45</v>
      </c>
      <c r="B26" s="42">
        <v>0</v>
      </c>
      <c r="C26" s="42">
        <v>1</v>
      </c>
      <c r="D26" s="42">
        <v>0</v>
      </c>
      <c r="E26" s="42">
        <v>0</v>
      </c>
      <c r="F26" s="42">
        <v>0</v>
      </c>
      <c r="G26" s="42">
        <v>5</v>
      </c>
      <c r="H26" s="42">
        <v>12</v>
      </c>
      <c r="I26" s="42">
        <v>271</v>
      </c>
      <c r="J26" s="42">
        <v>3740000</v>
      </c>
      <c r="K26" s="42">
        <v>306</v>
      </c>
    </row>
    <row r="27" spans="1:11" ht="15" customHeight="1" x14ac:dyDescent="0.2">
      <c r="A27" s="28" t="s">
        <v>46</v>
      </c>
      <c r="B27" s="42">
        <v>0</v>
      </c>
      <c r="C27" s="42">
        <v>15</v>
      </c>
      <c r="D27" s="42">
        <v>0</v>
      </c>
      <c r="E27" s="42">
        <v>0</v>
      </c>
      <c r="F27" s="42">
        <v>0</v>
      </c>
      <c r="G27" s="42">
        <v>5</v>
      </c>
      <c r="H27" s="42">
        <v>20</v>
      </c>
      <c r="I27" s="42">
        <v>63</v>
      </c>
      <c r="J27" s="42">
        <v>3960000</v>
      </c>
      <c r="K27" s="42">
        <v>1551</v>
      </c>
    </row>
    <row r="28" spans="1:11" ht="15" customHeight="1" x14ac:dyDescent="0.2">
      <c r="A28" s="28" t="s">
        <v>47</v>
      </c>
      <c r="B28" s="42">
        <v>0</v>
      </c>
      <c r="C28" s="42">
        <v>4</v>
      </c>
      <c r="D28" s="42">
        <v>0</v>
      </c>
      <c r="E28" s="42">
        <v>0</v>
      </c>
      <c r="F28" s="42">
        <v>0</v>
      </c>
      <c r="G28" s="42">
        <v>27</v>
      </c>
      <c r="H28" s="42">
        <v>75</v>
      </c>
      <c r="I28" s="42">
        <v>7</v>
      </c>
      <c r="J28" s="42">
        <v>2345000</v>
      </c>
      <c r="K28" s="42">
        <v>377</v>
      </c>
    </row>
    <row r="29" spans="1:11" ht="15" customHeight="1" x14ac:dyDescent="0.2">
      <c r="A29" s="28" t="s">
        <v>48</v>
      </c>
      <c r="B29" s="42">
        <v>0</v>
      </c>
      <c r="C29" s="42">
        <v>3</v>
      </c>
      <c r="D29" s="42">
        <v>0</v>
      </c>
      <c r="E29" s="42">
        <v>0</v>
      </c>
      <c r="F29" s="42">
        <v>0</v>
      </c>
      <c r="G29" s="42">
        <v>21</v>
      </c>
      <c r="H29" s="42">
        <v>71</v>
      </c>
      <c r="I29" s="42">
        <v>5484</v>
      </c>
      <c r="J29" s="42">
        <v>36725000</v>
      </c>
      <c r="K29" s="42">
        <v>2222</v>
      </c>
    </row>
    <row r="30" spans="1:11" ht="15" customHeight="1" x14ac:dyDescent="0.2">
      <c r="A30" s="29" t="s">
        <v>163</v>
      </c>
      <c r="B30" s="32">
        <v>0</v>
      </c>
      <c r="C30" s="32">
        <v>7</v>
      </c>
      <c r="D30" s="32">
        <v>0</v>
      </c>
      <c r="E30" s="32">
        <v>0</v>
      </c>
      <c r="F30" s="32">
        <v>0</v>
      </c>
      <c r="G30" s="32">
        <v>38</v>
      </c>
      <c r="H30" s="32">
        <v>118</v>
      </c>
      <c r="I30" s="32">
        <v>0</v>
      </c>
      <c r="J30" s="32">
        <v>3480000</v>
      </c>
      <c r="K30" s="32">
        <v>1262</v>
      </c>
    </row>
    <row r="31" spans="1:11" ht="15" customHeight="1" x14ac:dyDescent="0.2">
      <c r="A31" s="29" t="s">
        <v>78</v>
      </c>
      <c r="B31" s="32">
        <v>0</v>
      </c>
      <c r="C31" s="32">
        <v>6</v>
      </c>
      <c r="D31" s="32">
        <v>0</v>
      </c>
      <c r="E31" s="32">
        <v>2</v>
      </c>
      <c r="F31" s="32">
        <v>0</v>
      </c>
      <c r="G31" s="32">
        <v>53</v>
      </c>
      <c r="H31" s="32">
        <v>176</v>
      </c>
      <c r="I31" s="32">
        <v>61</v>
      </c>
      <c r="J31" s="32">
        <v>3922000</v>
      </c>
      <c r="K31" s="32">
        <v>2992</v>
      </c>
    </row>
    <row r="32" spans="1:11" ht="15" customHeight="1" x14ac:dyDescent="0.2">
      <c r="A32" s="29" t="s">
        <v>164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81</v>
      </c>
    </row>
    <row r="33" spans="1:11" ht="15" customHeight="1" x14ac:dyDescent="0.2">
      <c r="A33" s="29" t="s">
        <v>165</v>
      </c>
      <c r="B33" s="42">
        <v>0</v>
      </c>
      <c r="C33" s="42">
        <v>0</v>
      </c>
      <c r="D33" s="43">
        <v>0</v>
      </c>
      <c r="E33" s="43">
        <v>0</v>
      </c>
      <c r="F33" s="43">
        <v>0</v>
      </c>
      <c r="G33" s="43">
        <v>1</v>
      </c>
      <c r="H33" s="43">
        <v>4</v>
      </c>
      <c r="I33" s="43">
        <v>0</v>
      </c>
      <c r="J33" s="43">
        <v>80000</v>
      </c>
      <c r="K33" s="43">
        <v>13</v>
      </c>
    </row>
    <row r="34" spans="1:11" ht="14.25" customHeight="1" x14ac:dyDescent="0.2">
      <c r="A34" s="30" t="s">
        <v>68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hidden="1" x14ac:dyDescent="0.2">
      <c r="B36" s="32"/>
      <c r="C36" s="32"/>
      <c r="D36" s="32"/>
      <c r="E36" s="32"/>
      <c r="F36" s="32"/>
      <c r="G36" s="32"/>
      <c r="H36" s="32"/>
      <c r="I36" s="32"/>
      <c r="J36" s="32"/>
      <c r="K36" s="32"/>
    </row>
    <row r="37" spans="1:11" hidden="1" x14ac:dyDescent="0.2">
      <c r="B37" s="32"/>
      <c r="C37" s="32"/>
      <c r="D37" s="32"/>
      <c r="E37" s="32"/>
      <c r="F37" s="32"/>
      <c r="G37" s="32"/>
      <c r="H37" s="32"/>
      <c r="I37" s="32"/>
      <c r="J37" s="32"/>
      <c r="K37" s="32"/>
    </row>
    <row r="38" spans="1:11" hidden="1" x14ac:dyDescent="0.2"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1:11" hidden="1" x14ac:dyDescent="0.2">
      <c r="B39" s="32"/>
      <c r="C39" s="32"/>
      <c r="D39" s="32"/>
      <c r="E39" s="32"/>
      <c r="F39" s="32"/>
      <c r="G39" s="32"/>
      <c r="H39" s="32"/>
      <c r="I39" s="32"/>
      <c r="J39" s="32"/>
      <c r="K39" s="32"/>
    </row>
    <row r="40" spans="1:11" x14ac:dyDescent="0.2">
      <c r="B40" s="32"/>
      <c r="C40" s="32"/>
      <c r="D40" s="32"/>
      <c r="E40" s="32"/>
      <c r="F40" s="32"/>
      <c r="G40" s="32"/>
      <c r="H40" s="32"/>
      <c r="I40" s="32"/>
      <c r="J40" s="32"/>
      <c r="K40" s="32"/>
    </row>
    <row r="41" spans="1:11" x14ac:dyDescent="0.2">
      <c r="B41" s="32"/>
      <c r="C41" s="32"/>
      <c r="D41" s="32"/>
      <c r="E41" s="32"/>
      <c r="F41" s="32"/>
      <c r="G41" s="32"/>
      <c r="H41" s="32"/>
      <c r="I41" s="32"/>
      <c r="J41" s="32"/>
      <c r="K41" s="32"/>
    </row>
    <row r="42" spans="1:11" x14ac:dyDescent="0.2"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1" x14ac:dyDescent="0.2">
      <c r="B43" s="32"/>
      <c r="C43" s="32"/>
      <c r="D43" s="32"/>
      <c r="E43" s="32"/>
      <c r="F43" s="32"/>
      <c r="G43" s="32"/>
      <c r="H43" s="32"/>
      <c r="I43" s="32"/>
      <c r="J43" s="32"/>
      <c r="K43" s="32"/>
    </row>
  </sheetData>
  <mergeCells count="14">
    <mergeCell ref="J4:J7"/>
    <mergeCell ref="K6:K7"/>
    <mergeCell ref="B6:B7"/>
    <mergeCell ref="C6:C7"/>
    <mergeCell ref="A4:A7"/>
    <mergeCell ref="G5:H5"/>
    <mergeCell ref="I4:I7"/>
    <mergeCell ref="B5:F5"/>
    <mergeCell ref="F6:F7"/>
    <mergeCell ref="H6:H7"/>
    <mergeCell ref="E6:E7"/>
    <mergeCell ref="D6:D7"/>
    <mergeCell ref="B4:H4"/>
    <mergeCell ref="G6:G7"/>
  </mergeCells>
  <phoneticPr fontId="2" type="noConversion"/>
  <conditionalFormatting sqref="B36:K39">
    <cfRule type="cellIs" dxfId="2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43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1" width="16.83203125" customWidth="1"/>
  </cols>
  <sheetData>
    <row r="1" spans="1:11" s="19" customFormat="1" ht="24.75" customHeight="1" x14ac:dyDescent="0.3">
      <c r="A1" s="19" t="s">
        <v>207</v>
      </c>
    </row>
    <row r="2" spans="1:11" s="20" customFormat="1" ht="16.5" customHeight="1" x14ac:dyDescent="0.3">
      <c r="A2" s="7" t="s">
        <v>65</v>
      </c>
    </row>
    <row r="3" spans="1:11" s="20" customFormat="1" ht="16.5" customHeight="1" x14ac:dyDescent="0.3">
      <c r="A3" s="25"/>
    </row>
    <row r="4" spans="1:11" s="1" customFormat="1" ht="30.95" customHeight="1" x14ac:dyDescent="0.2">
      <c r="A4" s="82" t="s">
        <v>166</v>
      </c>
      <c r="B4" s="78" t="s">
        <v>167</v>
      </c>
      <c r="C4" s="79"/>
      <c r="D4" s="79"/>
      <c r="E4" s="79"/>
      <c r="F4" s="79"/>
      <c r="G4" s="79"/>
      <c r="H4" s="80"/>
      <c r="I4" s="81" t="s">
        <v>168</v>
      </c>
      <c r="J4" s="71" t="s">
        <v>169</v>
      </c>
      <c r="K4" s="51" t="s">
        <v>170</v>
      </c>
    </row>
    <row r="5" spans="1:11" s="1" customFormat="1" ht="25.5" customHeight="1" x14ac:dyDescent="0.2">
      <c r="A5" s="83"/>
      <c r="B5" s="78" t="s">
        <v>63</v>
      </c>
      <c r="C5" s="79"/>
      <c r="D5" s="79"/>
      <c r="E5" s="79"/>
      <c r="F5" s="80"/>
      <c r="G5" s="78" t="s">
        <v>74</v>
      </c>
      <c r="H5" s="80"/>
      <c r="I5" s="81"/>
      <c r="J5" s="85"/>
      <c r="K5" s="51" t="s">
        <v>66</v>
      </c>
    </row>
    <row r="6" spans="1:11" s="1" customFormat="1" ht="18" customHeight="1" x14ac:dyDescent="0.2">
      <c r="A6" s="83"/>
      <c r="B6" s="71" t="s">
        <v>149</v>
      </c>
      <c r="C6" s="71" t="s">
        <v>150</v>
      </c>
      <c r="D6" s="71" t="s">
        <v>151</v>
      </c>
      <c r="E6" s="71" t="s">
        <v>152</v>
      </c>
      <c r="F6" s="71" t="s">
        <v>153</v>
      </c>
      <c r="G6" s="71" t="s">
        <v>154</v>
      </c>
      <c r="H6" s="71" t="s">
        <v>155</v>
      </c>
      <c r="I6" s="81"/>
      <c r="J6" s="85"/>
      <c r="K6" s="86" t="s">
        <v>156</v>
      </c>
    </row>
    <row r="7" spans="1:11" s="1" customFormat="1" ht="15" customHeight="1" x14ac:dyDescent="0.2">
      <c r="A7" s="84"/>
      <c r="B7" s="72"/>
      <c r="C7" s="72"/>
      <c r="D7" s="72"/>
      <c r="E7" s="72"/>
      <c r="F7" s="72"/>
      <c r="G7" s="72"/>
      <c r="H7" s="72"/>
      <c r="I7" s="81"/>
      <c r="J7" s="72"/>
      <c r="K7" s="87"/>
    </row>
    <row r="8" spans="1:11" ht="15" customHeight="1" x14ac:dyDescent="0.2">
      <c r="A8" s="26" t="s">
        <v>52</v>
      </c>
      <c r="B8" s="32">
        <v>953</v>
      </c>
      <c r="C8" s="32">
        <v>162</v>
      </c>
      <c r="D8" s="32">
        <v>30</v>
      </c>
      <c r="E8" s="32">
        <v>22</v>
      </c>
      <c r="F8" s="32">
        <v>6815</v>
      </c>
      <c r="G8" s="32">
        <v>1433</v>
      </c>
      <c r="H8" s="32">
        <v>3814</v>
      </c>
      <c r="I8" s="32">
        <v>36826</v>
      </c>
      <c r="J8" s="32">
        <v>662711598</v>
      </c>
      <c r="K8" s="32">
        <v>36134</v>
      </c>
    </row>
    <row r="9" spans="1:11" ht="15" customHeight="1" x14ac:dyDescent="0.2">
      <c r="A9" s="27" t="s">
        <v>157</v>
      </c>
      <c r="B9" s="42">
        <v>0</v>
      </c>
      <c r="C9" s="42">
        <v>26</v>
      </c>
      <c r="D9" s="42">
        <v>1</v>
      </c>
      <c r="E9" s="42">
        <v>8</v>
      </c>
      <c r="F9" s="42">
        <v>0</v>
      </c>
      <c r="G9" s="42">
        <v>164</v>
      </c>
      <c r="H9" s="42">
        <v>532</v>
      </c>
      <c r="I9" s="42">
        <v>26241</v>
      </c>
      <c r="J9" s="42">
        <v>355790000</v>
      </c>
      <c r="K9" s="42">
        <v>5459</v>
      </c>
    </row>
    <row r="10" spans="1:11" ht="15" customHeight="1" x14ac:dyDescent="0.2">
      <c r="A10" s="27" t="s">
        <v>158</v>
      </c>
      <c r="B10" s="42">
        <v>0</v>
      </c>
      <c r="C10" s="42">
        <v>7</v>
      </c>
      <c r="D10" s="42">
        <v>1</v>
      </c>
      <c r="E10" s="42">
        <v>0</v>
      </c>
      <c r="F10" s="42">
        <v>0</v>
      </c>
      <c r="G10" s="42">
        <v>20</v>
      </c>
      <c r="H10" s="42">
        <v>28</v>
      </c>
      <c r="I10" s="42">
        <v>131</v>
      </c>
      <c r="J10" s="42">
        <v>5005000</v>
      </c>
      <c r="K10" s="42">
        <v>866</v>
      </c>
    </row>
    <row r="11" spans="1:11" ht="15" customHeight="1" x14ac:dyDescent="0.2">
      <c r="A11" s="27" t="s">
        <v>159</v>
      </c>
      <c r="B11" s="42">
        <v>887</v>
      </c>
      <c r="C11" s="42">
        <v>8</v>
      </c>
      <c r="D11" s="42">
        <v>0</v>
      </c>
      <c r="E11" s="42">
        <v>0</v>
      </c>
      <c r="F11" s="42">
        <v>0</v>
      </c>
      <c r="G11" s="42">
        <v>68</v>
      </c>
      <c r="H11" s="42">
        <v>205</v>
      </c>
      <c r="I11" s="42">
        <v>2129</v>
      </c>
      <c r="J11" s="42">
        <v>32916293</v>
      </c>
      <c r="K11" s="42">
        <v>3586</v>
      </c>
    </row>
    <row r="12" spans="1:11" ht="15" customHeight="1" x14ac:dyDescent="0.2">
      <c r="A12" s="27" t="s">
        <v>160</v>
      </c>
      <c r="B12" s="42">
        <v>0</v>
      </c>
      <c r="C12" s="42">
        <v>22</v>
      </c>
      <c r="D12" s="42">
        <v>6</v>
      </c>
      <c r="E12" s="42">
        <v>1</v>
      </c>
      <c r="F12" s="42">
        <v>0</v>
      </c>
      <c r="G12" s="42">
        <v>138</v>
      </c>
      <c r="H12" s="42">
        <v>442</v>
      </c>
      <c r="I12" s="42">
        <v>57</v>
      </c>
      <c r="J12" s="42">
        <v>12842813</v>
      </c>
      <c r="K12" s="42">
        <v>455</v>
      </c>
    </row>
    <row r="13" spans="1:11" ht="15" customHeight="1" x14ac:dyDescent="0.2">
      <c r="A13" s="27" t="s">
        <v>161</v>
      </c>
      <c r="B13" s="42">
        <v>0</v>
      </c>
      <c r="C13" s="42">
        <v>1</v>
      </c>
      <c r="D13" s="42">
        <v>0</v>
      </c>
      <c r="E13" s="42">
        <v>0</v>
      </c>
      <c r="F13" s="42">
        <v>1041</v>
      </c>
      <c r="G13" s="42">
        <v>26</v>
      </c>
      <c r="H13" s="42">
        <v>52</v>
      </c>
      <c r="I13" s="42">
        <v>0</v>
      </c>
      <c r="J13" s="42">
        <v>11450000</v>
      </c>
      <c r="K13" s="42">
        <v>592</v>
      </c>
    </row>
    <row r="14" spans="1:11" ht="15" customHeight="1" x14ac:dyDescent="0.2">
      <c r="A14" s="28" t="s">
        <v>34</v>
      </c>
      <c r="B14" s="42">
        <v>0</v>
      </c>
      <c r="C14" s="42">
        <v>20</v>
      </c>
      <c r="D14" s="42">
        <v>8</v>
      </c>
      <c r="E14" s="42">
        <v>0</v>
      </c>
      <c r="F14" s="42">
        <v>5598</v>
      </c>
      <c r="G14" s="42">
        <v>217</v>
      </c>
      <c r="H14" s="42">
        <v>634</v>
      </c>
      <c r="I14" s="42">
        <v>0</v>
      </c>
      <c r="J14" s="42">
        <v>97360000</v>
      </c>
      <c r="K14" s="42">
        <v>622</v>
      </c>
    </row>
    <row r="15" spans="1:11" ht="15" customHeight="1" x14ac:dyDescent="0.2">
      <c r="A15" s="28" t="s">
        <v>35</v>
      </c>
      <c r="B15" s="42">
        <v>0</v>
      </c>
      <c r="C15" s="42">
        <v>5</v>
      </c>
      <c r="D15" s="42">
        <v>0</v>
      </c>
      <c r="E15" s="42">
        <v>0</v>
      </c>
      <c r="F15" s="42">
        <v>0</v>
      </c>
      <c r="G15" s="42">
        <v>28</v>
      </c>
      <c r="H15" s="42">
        <v>96</v>
      </c>
      <c r="I15" s="42">
        <v>291</v>
      </c>
      <c r="J15" s="42">
        <v>6260000</v>
      </c>
      <c r="K15" s="42">
        <v>1631</v>
      </c>
    </row>
    <row r="16" spans="1:11" ht="15" customHeight="1" x14ac:dyDescent="0.2">
      <c r="A16" s="28" t="s">
        <v>36</v>
      </c>
      <c r="B16" s="42">
        <v>0</v>
      </c>
      <c r="C16" s="42">
        <v>15</v>
      </c>
      <c r="D16" s="42">
        <v>5</v>
      </c>
      <c r="E16" s="42">
        <v>0</v>
      </c>
      <c r="F16" s="42">
        <v>0</v>
      </c>
      <c r="G16" s="42">
        <v>86</v>
      </c>
      <c r="H16" s="42">
        <v>309</v>
      </c>
      <c r="I16" s="42">
        <v>309</v>
      </c>
      <c r="J16" s="42">
        <v>12700000</v>
      </c>
      <c r="K16" s="42">
        <v>1047</v>
      </c>
    </row>
    <row r="17" spans="1:11" ht="15" customHeight="1" x14ac:dyDescent="0.2">
      <c r="A17" s="28" t="s">
        <v>37</v>
      </c>
      <c r="B17" s="42">
        <v>0</v>
      </c>
      <c r="C17" s="42">
        <v>5</v>
      </c>
      <c r="D17" s="42">
        <v>0</v>
      </c>
      <c r="E17" s="42">
        <v>0</v>
      </c>
      <c r="F17" s="42">
        <v>0</v>
      </c>
      <c r="G17" s="42">
        <v>8</v>
      </c>
      <c r="H17" s="42">
        <v>27</v>
      </c>
      <c r="I17" s="42">
        <v>3</v>
      </c>
      <c r="J17" s="42">
        <v>1535000</v>
      </c>
      <c r="K17" s="42">
        <v>626</v>
      </c>
    </row>
    <row r="18" spans="1:11" ht="15" customHeight="1" x14ac:dyDescent="0.2">
      <c r="A18" s="28" t="s">
        <v>38</v>
      </c>
      <c r="B18" s="42">
        <v>0</v>
      </c>
      <c r="C18" s="42">
        <v>8</v>
      </c>
      <c r="D18" s="42">
        <v>0</v>
      </c>
      <c r="E18" s="42">
        <v>2</v>
      </c>
      <c r="F18" s="42">
        <v>0</v>
      </c>
      <c r="G18" s="42">
        <v>52</v>
      </c>
      <c r="H18" s="42">
        <v>149</v>
      </c>
      <c r="I18" s="42">
        <v>3885</v>
      </c>
      <c r="J18" s="42">
        <v>44720000</v>
      </c>
      <c r="K18" s="42">
        <v>240</v>
      </c>
    </row>
    <row r="19" spans="1:11" ht="15" customHeight="1" x14ac:dyDescent="0.2">
      <c r="A19" s="28" t="s">
        <v>39</v>
      </c>
      <c r="B19" s="42">
        <v>0</v>
      </c>
      <c r="C19" s="42">
        <v>3</v>
      </c>
      <c r="D19" s="42">
        <v>0</v>
      </c>
      <c r="E19" s="42">
        <v>1</v>
      </c>
      <c r="F19" s="42">
        <v>17</v>
      </c>
      <c r="G19" s="42">
        <v>139</v>
      </c>
      <c r="H19" s="42">
        <v>69</v>
      </c>
      <c r="I19" s="42">
        <v>13</v>
      </c>
      <c r="J19" s="42">
        <v>3520000</v>
      </c>
      <c r="K19" s="42">
        <v>948</v>
      </c>
    </row>
    <row r="20" spans="1:11" ht="15" customHeight="1" x14ac:dyDescent="0.2">
      <c r="A20" s="28" t="s">
        <v>40</v>
      </c>
      <c r="B20" s="42">
        <v>0</v>
      </c>
      <c r="C20" s="42">
        <v>6</v>
      </c>
      <c r="D20" s="42">
        <v>1</v>
      </c>
      <c r="E20" s="42">
        <v>0</v>
      </c>
      <c r="F20" s="42">
        <v>0</v>
      </c>
      <c r="G20" s="42">
        <v>58</v>
      </c>
      <c r="H20" s="42">
        <v>173</v>
      </c>
      <c r="I20" s="42">
        <v>143</v>
      </c>
      <c r="J20" s="42">
        <v>6787161</v>
      </c>
      <c r="K20" s="42">
        <v>1866</v>
      </c>
    </row>
    <row r="21" spans="1:11" ht="15" customHeight="1" x14ac:dyDescent="0.2">
      <c r="A21" s="28" t="s">
        <v>41</v>
      </c>
      <c r="B21" s="42">
        <v>0</v>
      </c>
      <c r="C21" s="42">
        <v>4</v>
      </c>
      <c r="D21" s="42">
        <v>4</v>
      </c>
      <c r="E21" s="42">
        <v>0</v>
      </c>
      <c r="F21" s="42">
        <v>0</v>
      </c>
      <c r="G21" s="42">
        <v>7</v>
      </c>
      <c r="H21" s="42">
        <v>24</v>
      </c>
      <c r="I21" s="42">
        <v>1</v>
      </c>
      <c r="J21" s="42">
        <v>2100000</v>
      </c>
      <c r="K21" s="42">
        <v>1429</v>
      </c>
    </row>
    <row r="22" spans="1:11" ht="15" customHeight="1" x14ac:dyDescent="0.2">
      <c r="A22" s="28" t="s">
        <v>42</v>
      </c>
      <c r="B22" s="42">
        <v>0</v>
      </c>
      <c r="C22" s="42">
        <v>1</v>
      </c>
      <c r="D22" s="42">
        <v>0</v>
      </c>
      <c r="E22" s="42">
        <v>0</v>
      </c>
      <c r="F22" s="42">
        <v>0</v>
      </c>
      <c r="G22" s="42">
        <v>19</v>
      </c>
      <c r="H22" s="42">
        <v>46</v>
      </c>
      <c r="I22" s="42">
        <v>81</v>
      </c>
      <c r="J22" s="42">
        <v>2690000</v>
      </c>
      <c r="K22" s="42">
        <v>526</v>
      </c>
    </row>
    <row r="23" spans="1:11" ht="15" customHeight="1" x14ac:dyDescent="0.2">
      <c r="A23" s="28" t="s">
        <v>162</v>
      </c>
      <c r="B23" s="42">
        <v>0</v>
      </c>
      <c r="C23" s="42">
        <v>5</v>
      </c>
      <c r="D23" s="42">
        <v>4</v>
      </c>
      <c r="E23" s="42">
        <v>0</v>
      </c>
      <c r="F23" s="42">
        <v>0</v>
      </c>
      <c r="G23" s="42">
        <v>45</v>
      </c>
      <c r="H23" s="42">
        <v>121</v>
      </c>
      <c r="I23" s="42">
        <v>0</v>
      </c>
      <c r="J23" s="42">
        <v>4220000</v>
      </c>
      <c r="K23" s="42">
        <v>349</v>
      </c>
    </row>
    <row r="24" spans="1:11" ht="15" customHeight="1" x14ac:dyDescent="0.2">
      <c r="A24" s="28" t="s">
        <v>43</v>
      </c>
      <c r="B24" s="42">
        <v>0</v>
      </c>
      <c r="C24" s="42">
        <v>3</v>
      </c>
      <c r="D24" s="42">
        <v>0</v>
      </c>
      <c r="E24" s="42">
        <v>0</v>
      </c>
      <c r="F24" s="42">
        <v>0</v>
      </c>
      <c r="G24" s="42">
        <v>5</v>
      </c>
      <c r="H24" s="42">
        <v>10</v>
      </c>
      <c r="I24" s="42">
        <v>2</v>
      </c>
      <c r="J24" s="42">
        <v>555000</v>
      </c>
      <c r="K24" s="42">
        <v>425</v>
      </c>
    </row>
    <row r="25" spans="1:11" ht="15" customHeight="1" x14ac:dyDescent="0.2">
      <c r="A25" s="28" t="s">
        <v>44</v>
      </c>
      <c r="B25" s="42">
        <v>58</v>
      </c>
      <c r="C25" s="42">
        <v>6</v>
      </c>
      <c r="D25" s="42">
        <v>0</v>
      </c>
      <c r="E25" s="42">
        <v>0</v>
      </c>
      <c r="F25" s="42">
        <v>0</v>
      </c>
      <c r="G25" s="42">
        <v>12</v>
      </c>
      <c r="H25" s="42">
        <v>37</v>
      </c>
      <c r="I25" s="42">
        <v>2415</v>
      </c>
      <c r="J25" s="42">
        <v>32265000</v>
      </c>
      <c r="K25" s="42">
        <v>6554</v>
      </c>
    </row>
    <row r="26" spans="1:11" ht="15" customHeight="1" x14ac:dyDescent="0.2">
      <c r="A26" s="28" t="s">
        <v>45</v>
      </c>
      <c r="B26" s="42">
        <v>0</v>
      </c>
      <c r="C26" s="42">
        <v>2</v>
      </c>
      <c r="D26" s="42">
        <v>0</v>
      </c>
      <c r="E26" s="42">
        <v>3</v>
      </c>
      <c r="F26" s="42">
        <v>0</v>
      </c>
      <c r="G26" s="42">
        <v>22</v>
      </c>
      <c r="H26" s="42">
        <v>67</v>
      </c>
      <c r="I26" s="42">
        <v>0</v>
      </c>
      <c r="J26" s="42">
        <v>2040000</v>
      </c>
      <c r="K26" s="42">
        <v>398</v>
      </c>
    </row>
    <row r="27" spans="1:11" ht="15" customHeight="1" x14ac:dyDescent="0.2">
      <c r="A27" s="28" t="s">
        <v>46</v>
      </c>
      <c r="B27" s="42">
        <v>0</v>
      </c>
      <c r="C27" s="42">
        <v>6</v>
      </c>
      <c r="D27" s="42">
        <v>0</v>
      </c>
      <c r="E27" s="42">
        <v>2</v>
      </c>
      <c r="F27" s="42">
        <v>0</v>
      </c>
      <c r="G27" s="42">
        <v>18</v>
      </c>
      <c r="H27" s="42">
        <v>61</v>
      </c>
      <c r="I27" s="42">
        <v>329</v>
      </c>
      <c r="J27" s="42">
        <v>3847000</v>
      </c>
      <c r="K27" s="42">
        <v>1320</v>
      </c>
    </row>
    <row r="28" spans="1:11" ht="15" customHeight="1" x14ac:dyDescent="0.2">
      <c r="A28" s="28" t="s">
        <v>47</v>
      </c>
      <c r="B28" s="42">
        <v>8</v>
      </c>
      <c r="C28" s="42">
        <v>0</v>
      </c>
      <c r="D28" s="42">
        <v>0</v>
      </c>
      <c r="E28" s="42">
        <v>0</v>
      </c>
      <c r="F28" s="42">
        <v>0</v>
      </c>
      <c r="G28" s="42">
        <v>6</v>
      </c>
      <c r="H28" s="42">
        <v>17</v>
      </c>
      <c r="I28" s="42">
        <v>31</v>
      </c>
      <c r="J28" s="42">
        <v>615000</v>
      </c>
      <c r="K28" s="42">
        <v>333</v>
      </c>
    </row>
    <row r="29" spans="1:11" ht="15" customHeight="1" x14ac:dyDescent="0.2">
      <c r="A29" s="28" t="s">
        <v>48</v>
      </c>
      <c r="B29" s="42">
        <v>0</v>
      </c>
      <c r="C29" s="42">
        <v>1</v>
      </c>
      <c r="D29" s="42">
        <v>0</v>
      </c>
      <c r="E29" s="42">
        <v>0</v>
      </c>
      <c r="F29" s="42">
        <v>0</v>
      </c>
      <c r="G29" s="42">
        <v>123</v>
      </c>
      <c r="H29" s="42">
        <v>190</v>
      </c>
      <c r="I29" s="42">
        <v>0</v>
      </c>
      <c r="J29" s="42">
        <v>2650000</v>
      </c>
      <c r="K29" s="42">
        <v>1942</v>
      </c>
    </row>
    <row r="30" spans="1:11" ht="15" customHeight="1" x14ac:dyDescent="0.2">
      <c r="A30" s="29" t="s">
        <v>163</v>
      </c>
      <c r="B30" s="32">
        <v>0</v>
      </c>
      <c r="C30" s="32">
        <v>7</v>
      </c>
      <c r="D30" s="32">
        <v>0</v>
      </c>
      <c r="E30" s="32">
        <v>0</v>
      </c>
      <c r="F30" s="32">
        <v>159</v>
      </c>
      <c r="G30" s="32">
        <v>99</v>
      </c>
      <c r="H30" s="32">
        <v>306</v>
      </c>
      <c r="I30" s="32">
        <v>746</v>
      </c>
      <c r="J30" s="32">
        <v>16980000</v>
      </c>
      <c r="K30" s="32">
        <v>1727</v>
      </c>
    </row>
    <row r="31" spans="1:11" ht="15" customHeight="1" x14ac:dyDescent="0.2">
      <c r="A31" s="29" t="s">
        <v>78</v>
      </c>
      <c r="B31" s="32">
        <v>0</v>
      </c>
      <c r="C31" s="32">
        <v>1</v>
      </c>
      <c r="D31" s="32">
        <v>0</v>
      </c>
      <c r="E31" s="32">
        <v>5</v>
      </c>
      <c r="F31" s="32">
        <v>0</v>
      </c>
      <c r="G31" s="32">
        <v>72</v>
      </c>
      <c r="H31" s="32">
        <v>214</v>
      </c>
      <c r="I31" s="32">
        <v>19</v>
      </c>
      <c r="J31" s="32">
        <v>3788331</v>
      </c>
      <c r="K31" s="32">
        <v>3086</v>
      </c>
    </row>
    <row r="32" spans="1:11" ht="15" customHeight="1" x14ac:dyDescent="0.2">
      <c r="A32" s="29" t="s">
        <v>164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95</v>
      </c>
    </row>
    <row r="33" spans="1:11" ht="15" customHeight="1" x14ac:dyDescent="0.2">
      <c r="A33" s="29" t="s">
        <v>165</v>
      </c>
      <c r="B33" s="42">
        <v>0</v>
      </c>
      <c r="C33" s="42">
        <v>0</v>
      </c>
      <c r="D33" s="43">
        <v>0</v>
      </c>
      <c r="E33" s="43">
        <v>0</v>
      </c>
      <c r="F33" s="43">
        <v>0</v>
      </c>
      <c r="G33" s="43">
        <v>1</v>
      </c>
      <c r="H33" s="43">
        <v>5</v>
      </c>
      <c r="I33" s="43">
        <v>0</v>
      </c>
      <c r="J33" s="43">
        <v>75000</v>
      </c>
      <c r="K33" s="43">
        <v>12</v>
      </c>
    </row>
    <row r="34" spans="1:11" ht="14.25" customHeight="1" x14ac:dyDescent="0.2">
      <c r="A34" s="30" t="s">
        <v>58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hidden="1" x14ac:dyDescent="0.2">
      <c r="B36" s="32"/>
      <c r="C36" s="32"/>
      <c r="D36" s="32"/>
      <c r="E36" s="32"/>
      <c r="F36" s="32"/>
      <c r="G36" s="32"/>
      <c r="H36" s="32"/>
      <c r="I36" s="32"/>
      <c r="J36" s="32"/>
      <c r="K36" s="32"/>
    </row>
    <row r="37" spans="1:11" hidden="1" x14ac:dyDescent="0.2">
      <c r="B37" s="32"/>
      <c r="C37" s="32"/>
      <c r="D37" s="32"/>
      <c r="E37" s="32"/>
      <c r="F37" s="32"/>
      <c r="G37" s="32"/>
      <c r="H37" s="32"/>
      <c r="I37" s="32"/>
      <c r="J37" s="32"/>
      <c r="K37" s="32"/>
    </row>
    <row r="38" spans="1:11" hidden="1" x14ac:dyDescent="0.2"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1:11" hidden="1" x14ac:dyDescent="0.2">
      <c r="B39" s="32"/>
      <c r="C39" s="32"/>
      <c r="D39" s="32"/>
      <c r="E39" s="32"/>
      <c r="F39" s="32"/>
      <c r="G39" s="32"/>
      <c r="H39" s="32"/>
      <c r="I39" s="32"/>
      <c r="J39" s="32"/>
      <c r="K39" s="32"/>
    </row>
    <row r="40" spans="1:11" x14ac:dyDescent="0.2">
      <c r="B40" s="32"/>
      <c r="C40" s="32"/>
      <c r="D40" s="32"/>
      <c r="E40" s="32"/>
      <c r="F40" s="32"/>
      <c r="G40" s="32"/>
      <c r="H40" s="32"/>
      <c r="I40" s="32"/>
      <c r="J40" s="32"/>
      <c r="K40" s="32"/>
    </row>
    <row r="41" spans="1:11" x14ac:dyDescent="0.2">
      <c r="B41" s="32"/>
      <c r="C41" s="32"/>
      <c r="D41" s="32"/>
      <c r="E41" s="32"/>
      <c r="F41" s="32"/>
      <c r="G41" s="32"/>
      <c r="H41" s="32"/>
      <c r="I41" s="32"/>
      <c r="J41" s="32"/>
      <c r="K41" s="32"/>
    </row>
    <row r="42" spans="1:11" x14ac:dyDescent="0.2"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1" x14ac:dyDescent="0.2">
      <c r="B43" s="32"/>
      <c r="C43" s="32"/>
      <c r="D43" s="32"/>
      <c r="E43" s="32"/>
      <c r="F43" s="32"/>
      <c r="G43" s="32"/>
      <c r="H43" s="32"/>
      <c r="I43" s="32"/>
      <c r="J43" s="32"/>
      <c r="K43" s="32"/>
    </row>
  </sheetData>
  <mergeCells count="14">
    <mergeCell ref="J4:J7"/>
    <mergeCell ref="K6:K7"/>
    <mergeCell ref="B6:B7"/>
    <mergeCell ref="C6:C7"/>
    <mergeCell ref="A4:A7"/>
    <mergeCell ref="G5:H5"/>
    <mergeCell ref="I4:I7"/>
    <mergeCell ref="B5:F5"/>
    <mergeCell ref="F6:F7"/>
    <mergeCell ref="H6:H7"/>
    <mergeCell ref="E6:E7"/>
    <mergeCell ref="D6:D7"/>
    <mergeCell ref="B4:H4"/>
    <mergeCell ref="G6:G7"/>
  </mergeCells>
  <phoneticPr fontId="2" type="noConversion"/>
  <conditionalFormatting sqref="B36:K39">
    <cfRule type="cellIs" dxfId="1" priority="1" stopIfTrue="1" operator="notEqual">
      <formula>0</formula>
    </cfRule>
  </conditionalFormatting>
  <printOptions horizontalCentered="1"/>
  <pageMargins left="0.17" right="0.17" top="0.61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43"/>
  <sheetViews>
    <sheetView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ColWidth="9.33203125" defaultRowHeight="12" x14ac:dyDescent="0.2"/>
  <cols>
    <col min="1" max="1" width="14.1640625" customWidth="1"/>
    <col min="2" max="11" width="16.83203125" customWidth="1"/>
  </cols>
  <sheetData>
    <row r="1" spans="1:11" s="19" customFormat="1" ht="24.75" customHeight="1" x14ac:dyDescent="0.3">
      <c r="A1" s="19" t="s">
        <v>207</v>
      </c>
    </row>
    <row r="2" spans="1:11" s="20" customFormat="1" ht="16.5" customHeight="1" x14ac:dyDescent="0.3">
      <c r="A2" s="7" t="s">
        <v>60</v>
      </c>
    </row>
    <row r="3" spans="1:11" s="20" customFormat="1" ht="16.5" customHeight="1" x14ac:dyDescent="0.3">
      <c r="A3" s="25"/>
    </row>
    <row r="4" spans="1:11" s="1" customFormat="1" ht="30.95" customHeight="1" x14ac:dyDescent="0.2">
      <c r="A4" s="82" t="s">
        <v>144</v>
      </c>
      <c r="B4" s="78" t="s">
        <v>145</v>
      </c>
      <c r="C4" s="79"/>
      <c r="D4" s="79"/>
      <c r="E4" s="79"/>
      <c r="F4" s="79"/>
      <c r="G4" s="79"/>
      <c r="H4" s="80"/>
      <c r="I4" s="81" t="s">
        <v>146</v>
      </c>
      <c r="J4" s="71" t="s">
        <v>147</v>
      </c>
      <c r="K4" s="51" t="s">
        <v>148</v>
      </c>
    </row>
    <row r="5" spans="1:11" s="1" customFormat="1" ht="25.5" customHeight="1" x14ac:dyDescent="0.2">
      <c r="A5" s="83"/>
      <c r="B5" s="78" t="s">
        <v>63</v>
      </c>
      <c r="C5" s="79"/>
      <c r="D5" s="79"/>
      <c r="E5" s="79"/>
      <c r="F5" s="80"/>
      <c r="G5" s="78" t="s">
        <v>74</v>
      </c>
      <c r="H5" s="80"/>
      <c r="I5" s="81"/>
      <c r="J5" s="85"/>
      <c r="K5" s="51" t="s">
        <v>66</v>
      </c>
    </row>
    <row r="6" spans="1:11" s="1" customFormat="1" ht="18" customHeight="1" x14ac:dyDescent="0.2">
      <c r="A6" s="83"/>
      <c r="B6" s="71" t="s">
        <v>149</v>
      </c>
      <c r="C6" s="71" t="s">
        <v>150</v>
      </c>
      <c r="D6" s="71" t="s">
        <v>151</v>
      </c>
      <c r="E6" s="71" t="s">
        <v>152</v>
      </c>
      <c r="F6" s="71" t="s">
        <v>153</v>
      </c>
      <c r="G6" s="71" t="s">
        <v>154</v>
      </c>
      <c r="H6" s="71" t="s">
        <v>155</v>
      </c>
      <c r="I6" s="81"/>
      <c r="J6" s="85"/>
      <c r="K6" s="86" t="s">
        <v>156</v>
      </c>
    </row>
    <row r="7" spans="1:11" s="1" customFormat="1" ht="15" customHeight="1" x14ac:dyDescent="0.2">
      <c r="A7" s="84"/>
      <c r="B7" s="72"/>
      <c r="C7" s="72"/>
      <c r="D7" s="72"/>
      <c r="E7" s="72"/>
      <c r="F7" s="72"/>
      <c r="G7" s="72"/>
      <c r="H7" s="72"/>
      <c r="I7" s="81"/>
      <c r="J7" s="72"/>
      <c r="K7" s="87"/>
    </row>
    <row r="8" spans="1:11" ht="15" customHeight="1" x14ac:dyDescent="0.2">
      <c r="A8" s="26" t="s">
        <v>51</v>
      </c>
      <c r="B8" s="32">
        <v>43</v>
      </c>
      <c r="C8" s="32">
        <v>130</v>
      </c>
      <c r="D8" s="32">
        <v>0</v>
      </c>
      <c r="E8" s="32">
        <v>11</v>
      </c>
      <c r="F8" s="32">
        <v>251</v>
      </c>
      <c r="G8" s="32">
        <v>1095</v>
      </c>
      <c r="H8" s="32">
        <v>3253</v>
      </c>
      <c r="I8" s="32">
        <v>358</v>
      </c>
      <c r="J8" s="32">
        <v>81288200</v>
      </c>
      <c r="K8" s="32">
        <v>35257</v>
      </c>
    </row>
    <row r="9" spans="1:11" ht="15" customHeight="1" x14ac:dyDescent="0.2">
      <c r="A9" s="27" t="s">
        <v>157</v>
      </c>
      <c r="B9" s="42">
        <v>0</v>
      </c>
      <c r="C9" s="42">
        <v>17</v>
      </c>
      <c r="D9" s="42">
        <v>0</v>
      </c>
      <c r="E9" s="42">
        <v>1</v>
      </c>
      <c r="F9" s="42">
        <v>0</v>
      </c>
      <c r="G9" s="42">
        <v>42</v>
      </c>
      <c r="H9" s="42">
        <v>119</v>
      </c>
      <c r="I9" s="42">
        <v>8</v>
      </c>
      <c r="J9" s="42">
        <v>5960000</v>
      </c>
      <c r="K9" s="42">
        <v>6308</v>
      </c>
    </row>
    <row r="10" spans="1:11" ht="15" customHeight="1" x14ac:dyDescent="0.2">
      <c r="A10" s="27" t="s">
        <v>158</v>
      </c>
      <c r="B10" s="42">
        <v>0</v>
      </c>
      <c r="C10" s="42">
        <v>7</v>
      </c>
      <c r="D10" s="42">
        <v>0</v>
      </c>
      <c r="E10" s="42">
        <v>0</v>
      </c>
      <c r="F10" s="42">
        <v>0</v>
      </c>
      <c r="G10" s="42">
        <v>3</v>
      </c>
      <c r="H10" s="42">
        <v>3</v>
      </c>
      <c r="I10" s="42">
        <v>43</v>
      </c>
      <c r="J10" s="42">
        <v>2300000</v>
      </c>
      <c r="K10" s="42">
        <v>850</v>
      </c>
    </row>
    <row r="11" spans="1:11" ht="15" customHeight="1" x14ac:dyDescent="0.2">
      <c r="A11" s="27" t="s">
        <v>159</v>
      </c>
      <c r="B11" s="42">
        <v>0</v>
      </c>
      <c r="C11" s="42">
        <v>7</v>
      </c>
      <c r="D11" s="42">
        <v>0</v>
      </c>
      <c r="E11" s="42">
        <v>0</v>
      </c>
      <c r="F11" s="42">
        <v>0</v>
      </c>
      <c r="G11" s="42">
        <v>3</v>
      </c>
      <c r="H11" s="42">
        <v>13</v>
      </c>
      <c r="I11" s="42">
        <v>43</v>
      </c>
      <c r="J11" s="42">
        <v>2505000</v>
      </c>
      <c r="K11" s="42">
        <v>3605</v>
      </c>
    </row>
    <row r="12" spans="1:11" ht="15" customHeight="1" x14ac:dyDescent="0.2">
      <c r="A12" s="27" t="s">
        <v>160</v>
      </c>
      <c r="B12" s="42">
        <v>0</v>
      </c>
      <c r="C12" s="42">
        <v>4</v>
      </c>
      <c r="D12" s="42">
        <v>0</v>
      </c>
      <c r="E12" s="42">
        <v>0</v>
      </c>
      <c r="F12" s="42">
        <v>0</v>
      </c>
      <c r="G12" s="42">
        <v>23</v>
      </c>
      <c r="H12" s="42">
        <v>40</v>
      </c>
      <c r="I12" s="42">
        <v>13</v>
      </c>
      <c r="J12" s="42">
        <v>1500000</v>
      </c>
      <c r="K12" s="42">
        <v>385</v>
      </c>
    </row>
    <row r="13" spans="1:11" ht="15" customHeight="1" x14ac:dyDescent="0.2">
      <c r="A13" s="27" t="s">
        <v>161</v>
      </c>
      <c r="B13" s="42">
        <v>0</v>
      </c>
      <c r="C13" s="42">
        <v>8</v>
      </c>
      <c r="D13" s="42">
        <v>0</v>
      </c>
      <c r="E13" s="42">
        <v>1</v>
      </c>
      <c r="F13" s="42">
        <v>0</v>
      </c>
      <c r="G13" s="42">
        <v>19</v>
      </c>
      <c r="H13" s="42">
        <v>56</v>
      </c>
      <c r="I13" s="42">
        <v>3</v>
      </c>
      <c r="J13" s="42">
        <v>2480000</v>
      </c>
      <c r="K13" s="42">
        <v>539</v>
      </c>
    </row>
    <row r="14" spans="1:11" ht="15" customHeight="1" x14ac:dyDescent="0.2">
      <c r="A14" s="28" t="s">
        <v>34</v>
      </c>
      <c r="B14" s="42">
        <v>0</v>
      </c>
      <c r="C14" s="42">
        <v>15</v>
      </c>
      <c r="D14" s="42">
        <v>0</v>
      </c>
      <c r="E14" s="42">
        <v>0</v>
      </c>
      <c r="F14" s="42">
        <v>0</v>
      </c>
      <c r="G14" s="42">
        <v>52</v>
      </c>
      <c r="H14" s="42">
        <v>154</v>
      </c>
      <c r="I14" s="42">
        <v>0</v>
      </c>
      <c r="J14" s="42">
        <v>6080000</v>
      </c>
      <c r="K14" s="42">
        <v>685</v>
      </c>
    </row>
    <row r="15" spans="1:11" ht="15" customHeight="1" x14ac:dyDescent="0.2">
      <c r="A15" s="28" t="s">
        <v>35</v>
      </c>
      <c r="B15" s="42">
        <v>0</v>
      </c>
      <c r="C15" s="42">
        <v>2</v>
      </c>
      <c r="D15" s="42">
        <v>0</v>
      </c>
      <c r="E15" s="42">
        <v>0</v>
      </c>
      <c r="F15" s="42">
        <v>0</v>
      </c>
      <c r="G15" s="42">
        <v>11</v>
      </c>
      <c r="H15" s="42">
        <v>33</v>
      </c>
      <c r="I15" s="42">
        <v>14</v>
      </c>
      <c r="J15" s="42">
        <v>1265000</v>
      </c>
      <c r="K15" s="42">
        <v>1818</v>
      </c>
    </row>
    <row r="16" spans="1:11" ht="15" customHeight="1" x14ac:dyDescent="0.2">
      <c r="A16" s="28" t="s">
        <v>36</v>
      </c>
      <c r="B16" s="42">
        <v>0</v>
      </c>
      <c r="C16" s="42">
        <v>3</v>
      </c>
      <c r="D16" s="42">
        <v>0</v>
      </c>
      <c r="E16" s="42">
        <v>0</v>
      </c>
      <c r="F16" s="42">
        <v>0</v>
      </c>
      <c r="G16" s="42">
        <v>84</v>
      </c>
      <c r="H16" s="42">
        <v>331</v>
      </c>
      <c r="I16" s="42">
        <v>0</v>
      </c>
      <c r="J16" s="42">
        <v>6527200</v>
      </c>
      <c r="K16" s="42">
        <v>1045</v>
      </c>
    </row>
    <row r="17" spans="1:11" ht="15" customHeight="1" x14ac:dyDescent="0.2">
      <c r="A17" s="28" t="s">
        <v>37</v>
      </c>
      <c r="B17" s="42">
        <v>0</v>
      </c>
      <c r="C17" s="42">
        <v>3</v>
      </c>
      <c r="D17" s="42">
        <v>0</v>
      </c>
      <c r="E17" s="42">
        <v>0</v>
      </c>
      <c r="F17" s="42">
        <v>0</v>
      </c>
      <c r="G17" s="42">
        <v>16</v>
      </c>
      <c r="H17" s="42">
        <v>56</v>
      </c>
      <c r="I17" s="42">
        <v>6</v>
      </c>
      <c r="J17" s="42">
        <v>1665000</v>
      </c>
      <c r="K17" s="42">
        <v>634</v>
      </c>
    </row>
    <row r="18" spans="1:11" ht="15" customHeight="1" x14ac:dyDescent="0.2">
      <c r="A18" s="28" t="s">
        <v>38</v>
      </c>
      <c r="B18" s="42">
        <v>0</v>
      </c>
      <c r="C18" s="42">
        <v>2</v>
      </c>
      <c r="D18" s="42">
        <v>0</v>
      </c>
      <c r="E18" s="42">
        <v>2</v>
      </c>
      <c r="F18" s="42">
        <v>0</v>
      </c>
      <c r="G18" s="42">
        <v>16</v>
      </c>
      <c r="H18" s="42">
        <v>52</v>
      </c>
      <c r="I18" s="42">
        <v>0</v>
      </c>
      <c r="J18" s="42">
        <v>1620000</v>
      </c>
      <c r="K18" s="42">
        <v>315</v>
      </c>
    </row>
    <row r="19" spans="1:11" ht="15" customHeight="1" x14ac:dyDescent="0.2">
      <c r="A19" s="28" t="s">
        <v>39</v>
      </c>
      <c r="B19" s="42">
        <v>20</v>
      </c>
      <c r="C19" s="42">
        <v>1</v>
      </c>
      <c r="D19" s="42">
        <v>0</v>
      </c>
      <c r="E19" s="42">
        <v>1</v>
      </c>
      <c r="F19" s="42">
        <v>0</v>
      </c>
      <c r="G19" s="42">
        <v>33</v>
      </c>
      <c r="H19" s="42">
        <v>68</v>
      </c>
      <c r="I19" s="42">
        <v>25</v>
      </c>
      <c r="J19" s="42">
        <v>1653500</v>
      </c>
      <c r="K19" s="42">
        <v>978</v>
      </c>
    </row>
    <row r="20" spans="1:11" ht="15" customHeight="1" x14ac:dyDescent="0.2">
      <c r="A20" s="28" t="s">
        <v>40</v>
      </c>
      <c r="B20" s="42">
        <v>0</v>
      </c>
      <c r="C20" s="42">
        <v>11</v>
      </c>
      <c r="D20" s="42">
        <v>0</v>
      </c>
      <c r="E20" s="42">
        <v>1</v>
      </c>
      <c r="F20" s="42">
        <v>0</v>
      </c>
      <c r="G20" s="42">
        <v>35</v>
      </c>
      <c r="H20" s="42">
        <v>100</v>
      </c>
      <c r="I20" s="42">
        <v>0</v>
      </c>
      <c r="J20" s="42">
        <v>4100000</v>
      </c>
      <c r="K20" s="42">
        <v>2443</v>
      </c>
    </row>
    <row r="21" spans="1:11" ht="15" customHeight="1" x14ac:dyDescent="0.2">
      <c r="A21" s="28" t="s">
        <v>41</v>
      </c>
      <c r="B21" s="42">
        <v>0</v>
      </c>
      <c r="C21" s="42">
        <v>4</v>
      </c>
      <c r="D21" s="42">
        <v>0</v>
      </c>
      <c r="E21" s="42">
        <v>0</v>
      </c>
      <c r="F21" s="42">
        <v>194</v>
      </c>
      <c r="G21" s="42">
        <v>498</v>
      </c>
      <c r="H21" s="42">
        <v>1441</v>
      </c>
      <c r="I21" s="42">
        <v>0</v>
      </c>
      <c r="J21" s="42">
        <v>17550000</v>
      </c>
      <c r="K21" s="42">
        <v>1422</v>
      </c>
    </row>
    <row r="22" spans="1:11" ht="15" customHeight="1" x14ac:dyDescent="0.2">
      <c r="A22" s="28" t="s">
        <v>42</v>
      </c>
      <c r="B22" s="42">
        <v>0</v>
      </c>
      <c r="C22" s="42">
        <v>5</v>
      </c>
      <c r="D22" s="42">
        <v>0</v>
      </c>
      <c r="E22" s="42">
        <v>0</v>
      </c>
      <c r="F22" s="42">
        <v>0</v>
      </c>
      <c r="G22" s="42">
        <v>13</v>
      </c>
      <c r="H22" s="42">
        <v>32</v>
      </c>
      <c r="I22" s="42">
        <v>103</v>
      </c>
      <c r="J22" s="42">
        <v>2935000</v>
      </c>
      <c r="K22" s="42">
        <v>484</v>
      </c>
    </row>
    <row r="23" spans="1:11" ht="15" customHeight="1" x14ac:dyDescent="0.2">
      <c r="A23" s="28" t="s">
        <v>162</v>
      </c>
      <c r="B23" s="42">
        <v>17</v>
      </c>
      <c r="C23" s="42">
        <v>5</v>
      </c>
      <c r="D23" s="42">
        <v>0</v>
      </c>
      <c r="E23" s="42">
        <v>2</v>
      </c>
      <c r="F23" s="42">
        <v>0</v>
      </c>
      <c r="G23" s="42">
        <v>54</v>
      </c>
      <c r="H23" s="42">
        <v>158</v>
      </c>
      <c r="I23" s="42">
        <v>0</v>
      </c>
      <c r="J23" s="42">
        <v>4105000</v>
      </c>
      <c r="K23" s="42">
        <v>252</v>
      </c>
    </row>
    <row r="24" spans="1:11" ht="15" customHeight="1" x14ac:dyDescent="0.2">
      <c r="A24" s="28" t="s">
        <v>43</v>
      </c>
      <c r="B24" s="42">
        <v>0</v>
      </c>
      <c r="C24" s="42">
        <v>1</v>
      </c>
      <c r="D24" s="42">
        <v>0</v>
      </c>
      <c r="E24" s="42">
        <v>0</v>
      </c>
      <c r="F24" s="42">
        <v>0</v>
      </c>
      <c r="G24" s="42">
        <v>2</v>
      </c>
      <c r="H24" s="42">
        <v>4</v>
      </c>
      <c r="I24" s="42">
        <v>2</v>
      </c>
      <c r="J24" s="42">
        <v>295000</v>
      </c>
      <c r="K24" s="42">
        <v>404</v>
      </c>
    </row>
    <row r="25" spans="1:11" ht="15" customHeight="1" x14ac:dyDescent="0.2">
      <c r="A25" s="28" t="s">
        <v>44</v>
      </c>
      <c r="B25" s="42">
        <v>6</v>
      </c>
      <c r="C25" s="42">
        <v>0</v>
      </c>
      <c r="D25" s="42">
        <v>0</v>
      </c>
      <c r="E25" s="42">
        <v>0</v>
      </c>
      <c r="F25" s="42">
        <v>50</v>
      </c>
      <c r="G25" s="42">
        <v>19</v>
      </c>
      <c r="H25" s="42">
        <v>33</v>
      </c>
      <c r="I25" s="42">
        <v>16</v>
      </c>
      <c r="J25" s="42">
        <v>905000</v>
      </c>
      <c r="K25" s="42">
        <v>4036</v>
      </c>
    </row>
    <row r="26" spans="1:11" ht="15" customHeight="1" x14ac:dyDescent="0.2">
      <c r="A26" s="28" t="s">
        <v>45</v>
      </c>
      <c r="B26" s="42">
        <v>0</v>
      </c>
      <c r="C26" s="42">
        <v>0</v>
      </c>
      <c r="D26" s="42">
        <v>0</v>
      </c>
      <c r="E26" s="42">
        <v>0</v>
      </c>
      <c r="F26" s="42">
        <v>0</v>
      </c>
      <c r="G26" s="42">
        <v>7</v>
      </c>
      <c r="H26" s="42">
        <v>19</v>
      </c>
      <c r="I26" s="42">
        <v>0</v>
      </c>
      <c r="J26" s="42">
        <v>380000</v>
      </c>
      <c r="K26" s="42">
        <v>596</v>
      </c>
    </row>
    <row r="27" spans="1:11" ht="15" customHeight="1" x14ac:dyDescent="0.2">
      <c r="A27" s="28" t="s">
        <v>46</v>
      </c>
      <c r="B27" s="42">
        <v>0</v>
      </c>
      <c r="C27" s="42">
        <v>9</v>
      </c>
      <c r="D27" s="42">
        <v>0</v>
      </c>
      <c r="E27" s="42">
        <v>1</v>
      </c>
      <c r="F27" s="42">
        <v>7</v>
      </c>
      <c r="G27" s="42">
        <v>15</v>
      </c>
      <c r="H27" s="42">
        <v>51</v>
      </c>
      <c r="I27" s="42">
        <v>30</v>
      </c>
      <c r="J27" s="42">
        <v>3160000</v>
      </c>
      <c r="K27" s="42">
        <v>1228</v>
      </c>
    </row>
    <row r="28" spans="1:11" ht="15" customHeight="1" x14ac:dyDescent="0.2">
      <c r="A28" s="28" t="s">
        <v>47</v>
      </c>
      <c r="B28" s="42">
        <v>0</v>
      </c>
      <c r="C28" s="42">
        <v>1</v>
      </c>
      <c r="D28" s="42">
        <v>0</v>
      </c>
      <c r="E28" s="42">
        <v>0</v>
      </c>
      <c r="F28" s="42">
        <v>0</v>
      </c>
      <c r="G28" s="42">
        <v>13</v>
      </c>
      <c r="H28" s="42">
        <v>39</v>
      </c>
      <c r="I28" s="42">
        <v>10</v>
      </c>
      <c r="J28" s="42">
        <v>1035000</v>
      </c>
      <c r="K28" s="42">
        <v>324</v>
      </c>
    </row>
    <row r="29" spans="1:11" ht="15" customHeight="1" x14ac:dyDescent="0.2">
      <c r="A29" s="28" t="s">
        <v>48</v>
      </c>
      <c r="B29" s="42">
        <v>0</v>
      </c>
      <c r="C29" s="42">
        <v>5</v>
      </c>
      <c r="D29" s="42">
        <v>0</v>
      </c>
      <c r="E29" s="42">
        <v>0</v>
      </c>
      <c r="F29" s="42">
        <v>0</v>
      </c>
      <c r="G29" s="42">
        <v>26</v>
      </c>
      <c r="H29" s="42">
        <v>70</v>
      </c>
      <c r="I29" s="42">
        <v>0</v>
      </c>
      <c r="J29" s="42">
        <v>2400000</v>
      </c>
      <c r="K29" s="42">
        <v>1658</v>
      </c>
    </row>
    <row r="30" spans="1:11" ht="15" customHeight="1" x14ac:dyDescent="0.2">
      <c r="A30" s="29" t="s">
        <v>163</v>
      </c>
      <c r="B30" s="32">
        <v>0</v>
      </c>
      <c r="C30" s="32">
        <v>11</v>
      </c>
      <c r="D30" s="32">
        <v>0</v>
      </c>
      <c r="E30" s="32">
        <v>1</v>
      </c>
      <c r="F30" s="32">
        <v>0</v>
      </c>
      <c r="G30" s="32">
        <v>66</v>
      </c>
      <c r="H30" s="32">
        <v>214</v>
      </c>
      <c r="I30" s="32">
        <v>0</v>
      </c>
      <c r="J30" s="32">
        <v>6560000</v>
      </c>
      <c r="K30" s="32">
        <v>2314</v>
      </c>
    </row>
    <row r="31" spans="1:11" ht="15" customHeight="1" x14ac:dyDescent="0.2">
      <c r="A31" s="29" t="s">
        <v>78</v>
      </c>
      <c r="B31" s="32">
        <v>0</v>
      </c>
      <c r="C31" s="32">
        <v>5</v>
      </c>
      <c r="D31" s="32">
        <v>0</v>
      </c>
      <c r="E31" s="32">
        <v>1</v>
      </c>
      <c r="F31" s="32">
        <v>0</v>
      </c>
      <c r="G31" s="32">
        <v>45</v>
      </c>
      <c r="H31" s="32">
        <v>167</v>
      </c>
      <c r="I31" s="32">
        <v>42</v>
      </c>
      <c r="J31" s="32">
        <v>3597500</v>
      </c>
      <c r="K31" s="32">
        <v>2845</v>
      </c>
    </row>
    <row r="32" spans="1:11" ht="15" customHeight="1" x14ac:dyDescent="0.2">
      <c r="A32" s="29" t="s">
        <v>164</v>
      </c>
      <c r="B32" s="42">
        <v>0</v>
      </c>
      <c r="C32" s="42">
        <v>0</v>
      </c>
      <c r="D32" s="42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74</v>
      </c>
    </row>
    <row r="33" spans="1:11" ht="15" customHeight="1" x14ac:dyDescent="0.2">
      <c r="A33" s="29" t="s">
        <v>165</v>
      </c>
      <c r="B33" s="42">
        <v>0</v>
      </c>
      <c r="C33" s="42">
        <v>4</v>
      </c>
      <c r="D33" s="43">
        <v>0</v>
      </c>
      <c r="E33" s="43">
        <v>0</v>
      </c>
      <c r="F33" s="43">
        <v>0</v>
      </c>
      <c r="G33" s="43">
        <v>0</v>
      </c>
      <c r="H33" s="43">
        <v>0</v>
      </c>
      <c r="I33" s="43">
        <v>0</v>
      </c>
      <c r="J33" s="43">
        <v>710000</v>
      </c>
      <c r="K33" s="43">
        <v>15</v>
      </c>
    </row>
    <row r="34" spans="1:11" ht="14.25" customHeight="1" x14ac:dyDescent="0.2">
      <c r="A34" s="30" t="s">
        <v>64</v>
      </c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1:11" x14ac:dyDescent="0.2">
      <c r="B35" s="31"/>
      <c r="C35" s="31"/>
      <c r="D35" s="31"/>
      <c r="E35" s="31"/>
      <c r="F35" s="31"/>
      <c r="G35" s="31"/>
      <c r="H35" s="31"/>
      <c r="I35" s="31"/>
      <c r="J35" s="31"/>
      <c r="K35" s="31"/>
    </row>
    <row r="36" spans="1:11" hidden="1" x14ac:dyDescent="0.2">
      <c r="B36" s="32"/>
      <c r="C36" s="32"/>
      <c r="D36" s="32"/>
      <c r="E36" s="32"/>
      <c r="F36" s="32"/>
      <c r="G36" s="32"/>
      <c r="H36" s="32"/>
      <c r="I36" s="32"/>
      <c r="J36" s="32"/>
      <c r="K36" s="32"/>
    </row>
    <row r="37" spans="1:11" hidden="1" x14ac:dyDescent="0.2">
      <c r="B37" s="32"/>
      <c r="C37" s="32"/>
      <c r="D37" s="32"/>
      <c r="E37" s="32"/>
      <c r="F37" s="32"/>
      <c r="G37" s="32"/>
      <c r="H37" s="32"/>
      <c r="I37" s="32"/>
      <c r="J37" s="32"/>
      <c r="K37" s="32"/>
    </row>
    <row r="38" spans="1:11" hidden="1" x14ac:dyDescent="0.2"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1:11" hidden="1" x14ac:dyDescent="0.2">
      <c r="B39" s="32"/>
      <c r="C39" s="32"/>
      <c r="D39" s="32"/>
      <c r="E39" s="32"/>
      <c r="F39" s="32"/>
      <c r="G39" s="32"/>
      <c r="H39" s="32"/>
      <c r="I39" s="32"/>
      <c r="J39" s="32"/>
      <c r="K39" s="32"/>
    </row>
    <row r="40" spans="1:11" x14ac:dyDescent="0.2">
      <c r="B40" s="32"/>
      <c r="C40" s="32"/>
      <c r="D40" s="32"/>
      <c r="E40" s="32"/>
      <c r="F40" s="32"/>
      <c r="G40" s="32"/>
      <c r="H40" s="32"/>
      <c r="I40" s="32"/>
      <c r="J40" s="32"/>
      <c r="K40" s="32"/>
    </row>
    <row r="41" spans="1:11" x14ac:dyDescent="0.2">
      <c r="B41" s="32"/>
      <c r="C41" s="32"/>
      <c r="D41" s="32"/>
      <c r="E41" s="32"/>
      <c r="F41" s="32"/>
      <c r="G41" s="32"/>
      <c r="H41" s="32"/>
      <c r="I41" s="32"/>
      <c r="J41" s="32"/>
      <c r="K41" s="32"/>
    </row>
    <row r="42" spans="1:11" x14ac:dyDescent="0.2">
      <c r="B42" s="32"/>
      <c r="C42" s="32"/>
      <c r="D42" s="32"/>
      <c r="E42" s="32"/>
      <c r="F42" s="32"/>
      <c r="G42" s="32"/>
      <c r="H42" s="32"/>
      <c r="I42" s="32"/>
      <c r="J42" s="32"/>
      <c r="K42" s="32"/>
    </row>
    <row r="43" spans="1:11" x14ac:dyDescent="0.2">
      <c r="B43" s="32"/>
      <c r="C43" s="32"/>
      <c r="D43" s="32"/>
      <c r="E43" s="32"/>
      <c r="F43" s="32"/>
      <c r="G43" s="32"/>
      <c r="H43" s="32"/>
      <c r="I43" s="32"/>
      <c r="J43" s="32"/>
      <c r="K43" s="32"/>
    </row>
  </sheetData>
  <mergeCells count="14">
    <mergeCell ref="J4:J7"/>
    <mergeCell ref="K6:K7"/>
    <mergeCell ref="B6:B7"/>
    <mergeCell ref="C6:C7"/>
    <mergeCell ref="A4:A7"/>
    <mergeCell ref="G5:H5"/>
    <mergeCell ref="I4:I7"/>
    <mergeCell ref="B5:F5"/>
    <mergeCell ref="F6:F7"/>
    <mergeCell ref="H6:H7"/>
    <mergeCell ref="E6:E7"/>
    <mergeCell ref="D6:D7"/>
    <mergeCell ref="B4:H4"/>
    <mergeCell ref="G6:G7"/>
  </mergeCells>
  <phoneticPr fontId="2" type="noConversion"/>
  <conditionalFormatting sqref="B36:K39">
    <cfRule type="cellIs" dxfId="0" priority="1" stopIfTrue="1" operator="notEqual">
      <formula>0</formula>
    </cfRule>
  </conditionalFormatting>
  <printOptions horizontalCentered="1"/>
  <pageMargins left="0.17" right="0.17" top="0.63" bottom="0.19685039370078741" header="0.27559055118110237" footer="0.23622047244094491"/>
  <pageSetup paperSize="9" orientation="landscape" r:id="rId1"/>
  <headerFooter alignWithMargins="0">
    <oddHeader>&amp;L&amp;"微軟正黑體,標準"&amp;16醫療補助、看護補助、災害及急難救助&amp;R&amp;"微軟正黑體,標準"本表共&amp;N頁，第&amp;P頁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23</vt:i4>
      </vt:variant>
      <vt:variant>
        <vt:lpstr>具名範圍</vt:lpstr>
      </vt:variant>
      <vt:variant>
        <vt:i4>24</vt:i4>
      </vt:variant>
    </vt:vector>
  </HeadingPairs>
  <TitlesOfParts>
    <vt:vector size="47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'100'!Print_Area</vt:lpstr>
      <vt:lpstr>'101'!Print_Area</vt:lpstr>
      <vt:lpstr>'102'!Print_Area</vt:lpstr>
      <vt:lpstr>'92'!Print_Area</vt:lpstr>
      <vt:lpstr>'93'!Print_Area</vt:lpstr>
      <vt:lpstr>'94'!Print_Area</vt:lpstr>
      <vt:lpstr>'95'!Print_Area</vt:lpstr>
      <vt:lpstr>'96'!Print_Area</vt:lpstr>
      <vt:lpstr>'97'!Print_Area</vt:lpstr>
      <vt:lpstr>'98'!Print_Area</vt:lpstr>
      <vt:lpstr>'99'!Print_Area</vt:lpstr>
      <vt:lpstr>歷年!Print_Area</vt:lpstr>
      <vt:lpstr>'100'!Print_Titles</vt:lpstr>
      <vt:lpstr>'101'!Print_Titles</vt:lpstr>
      <vt:lpstr>'102'!Print_Titles</vt:lpstr>
      <vt:lpstr>'92'!Print_Titles</vt:lpstr>
      <vt:lpstr>'93'!Print_Titles</vt:lpstr>
      <vt:lpstr>'94'!Print_Titles</vt:lpstr>
      <vt:lpstr>'95'!Print_Titles</vt:lpstr>
      <vt:lpstr>'96'!Print_Titles</vt:lpstr>
      <vt:lpstr>'97'!Print_Titles</vt:lpstr>
      <vt:lpstr>'98'!Print_Titles</vt:lpstr>
      <vt:lpstr>'99'!Print_Titles</vt:lpstr>
      <vt:lpstr>歷年!Print_Titles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統計處易子安</cp:lastModifiedBy>
  <cp:lastPrinted>2015-04-24T02:21:58Z</cp:lastPrinted>
  <dcterms:created xsi:type="dcterms:W3CDTF">2001-12-06T07:22:06Z</dcterms:created>
  <dcterms:modified xsi:type="dcterms:W3CDTF">2025-08-28T03:15:16Z</dcterms:modified>
</cp:coreProperties>
</file>