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7\7月性別統計_已完成\"/>
    </mc:Choice>
  </mc:AlternateContent>
  <xr:revisionPtr revIDLastSave="0" documentId="13_ncr:1_{F17AEA80-44DE-4722-88B4-1BFD8C37EF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性別" sheetId="13" r:id="rId1"/>
    <sheet name="縣市(114~)" sheetId="15" r:id="rId2"/>
    <sheet name="不利處境(114~)" sheetId="1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14" l="1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B7" i="14"/>
  <c r="F45" i="13"/>
  <c r="F43" i="13"/>
  <c r="F41" i="13"/>
  <c r="E38" i="13" l="1"/>
  <c r="D38" i="13"/>
  <c r="F37" i="13"/>
  <c r="E36" i="13" l="1"/>
  <c r="D36" i="13"/>
  <c r="F35" i="13"/>
  <c r="E34" i="13"/>
  <c r="D34" i="13"/>
  <c r="F33" i="13"/>
  <c r="E32" i="13"/>
  <c r="D32" i="13"/>
  <c r="F31" i="13"/>
  <c r="E30" i="13"/>
  <c r="D30" i="13"/>
  <c r="E28" i="13"/>
  <c r="D28" i="13"/>
  <c r="E26" i="13"/>
  <c r="D26" i="13"/>
  <c r="C16" i="13"/>
  <c r="F15" i="13"/>
  <c r="C15" i="13"/>
  <c r="C14" i="13"/>
  <c r="F13" i="13"/>
  <c r="C13" i="13"/>
  <c r="C12" i="13"/>
  <c r="F11" i="13"/>
  <c r="C11" i="13"/>
  <c r="C10" i="13"/>
  <c r="F9" i="13"/>
  <c r="C9" i="13"/>
  <c r="C8" i="13"/>
  <c r="F7" i="13"/>
  <c r="C7" i="13"/>
  <c r="C6" i="13"/>
  <c r="F5" i="13"/>
  <c r="C5" i="13"/>
</calcChain>
</file>

<file path=xl/sharedStrings.xml><?xml version="1.0" encoding="utf-8"?>
<sst xmlns="http://schemas.openxmlformats.org/spreadsheetml/2006/main" count="182" uniqueCount="96">
  <si>
    <t>男</t>
  </si>
  <si>
    <t>女</t>
  </si>
  <si>
    <t>年</t>
    <phoneticPr fontId="3" type="noConversion"/>
  </si>
  <si>
    <t>通報人次</t>
    <phoneticPr fontId="3" type="noConversion"/>
  </si>
  <si>
    <t>人次</t>
    <phoneticPr fontId="3" type="noConversion"/>
  </si>
  <si>
    <t xml:space="preserve"> </t>
    <phoneticPr fontId="3" type="noConversion"/>
  </si>
  <si>
    <t>百分比%</t>
    <phoneticPr fontId="3" type="noConversion"/>
  </si>
  <si>
    <r>
      <t>百分比</t>
    </r>
    <r>
      <rPr>
        <sz val="14"/>
        <color indexed="8"/>
        <rFont val="微軟正黑體"/>
        <family val="2"/>
        <charset val="136"/>
      </rPr>
      <t>%</t>
    </r>
  </si>
  <si>
    <r>
      <t>百分比</t>
    </r>
    <r>
      <rPr>
        <sz val="14"/>
        <color indexed="8"/>
        <rFont val="微軟正黑體"/>
        <family val="2"/>
        <charset val="136"/>
      </rPr>
      <t>%</t>
    </r>
    <phoneticPr fontId="3" type="noConversion"/>
  </si>
  <si>
    <r>
      <t>單位：人次</t>
    </r>
    <r>
      <rPr>
        <sz val="12"/>
        <color indexed="8"/>
        <rFont val="微軟正黑體"/>
        <family val="2"/>
        <charset val="136"/>
      </rPr>
      <t xml:space="preserve">                           </t>
    </r>
    <phoneticPr fontId="3" type="noConversion"/>
  </si>
  <si>
    <t>性別比
(女/男)</t>
    <phoneticPr fontId="3" type="noConversion"/>
  </si>
  <si>
    <t>合計</t>
    <phoneticPr fontId="3" type="noConversion"/>
  </si>
  <si>
    <t>跨性別</t>
    <phoneticPr fontId="3" type="noConversion"/>
  </si>
  <si>
    <t>註 : 本表自112年起新增跨性別欄位</t>
    <phoneticPr fontId="3" type="noConversion"/>
  </si>
  <si>
    <t>心理衛生健康性別指標資料</t>
    <phoneticPr fontId="3" type="noConversion"/>
  </si>
  <si>
    <t>單位:人數(%)</t>
    <phoneticPr fontId="16" type="noConversion"/>
  </si>
  <si>
    <t>原住民</t>
    <phoneticPr fontId="16" type="noConversion"/>
  </si>
  <si>
    <t>新住民</t>
    <phoneticPr fontId="16" type="noConversion"/>
  </si>
  <si>
    <t>該年度個案總數</t>
    <phoneticPr fontId="3" type="noConversion"/>
  </si>
  <si>
    <t>114年</t>
    <phoneticPr fontId="3" type="noConversion"/>
  </si>
  <si>
    <t>跨性別</t>
  </si>
  <si>
    <t>單位:人數(%)</t>
  </si>
  <si>
    <t>114年</t>
    <phoneticPr fontId="16" type="noConversion"/>
  </si>
  <si>
    <t>女</t>
    <phoneticPr fontId="16" type="noConversion"/>
  </si>
  <si>
    <t>男</t>
    <phoneticPr fontId="16" type="noConversion"/>
  </si>
  <si>
    <t>跨性別</t>
    <phoneticPr fontId="16" type="noConversion"/>
  </si>
  <si>
    <t>宜蘭縣</t>
  </si>
  <si>
    <t>60.4%</t>
  </si>
  <si>
    <t>39.6%</t>
  </si>
  <si>
    <t>0%</t>
  </si>
  <si>
    <t>花蓮縣</t>
  </si>
  <si>
    <t>67.2%</t>
  </si>
  <si>
    <t>32.8%</t>
  </si>
  <si>
    <t>金門縣</t>
  </si>
  <si>
    <t>62.0%</t>
  </si>
  <si>
    <t>38.0%</t>
  </si>
  <si>
    <t>南投縣</t>
  </si>
  <si>
    <t>60%</t>
  </si>
  <si>
    <t>40%</t>
  </si>
  <si>
    <t>屏東縣</t>
  </si>
  <si>
    <t>57.8%</t>
  </si>
  <si>
    <t>42.1%</t>
  </si>
  <si>
    <t>0.1%</t>
  </si>
  <si>
    <t>苗栗縣</t>
  </si>
  <si>
    <t>62.5%</t>
  </si>
  <si>
    <t>37.5%</t>
  </si>
  <si>
    <t>桃園市</t>
  </si>
  <si>
    <t>65.1%</t>
  </si>
  <si>
    <t>34.8%</t>
  </si>
  <si>
    <t>高雄市</t>
  </si>
  <si>
    <t>63.6%</t>
  </si>
  <si>
    <t>36.4%</t>
  </si>
  <si>
    <t>基隆市</t>
  </si>
  <si>
    <t>67.1%</t>
  </si>
  <si>
    <t>32.9%</t>
  </si>
  <si>
    <t>連江縣</t>
  </si>
  <si>
    <t>33.3%</t>
  </si>
  <si>
    <t>66.7%</t>
  </si>
  <si>
    <t>雲林縣</t>
  </si>
  <si>
    <t>59.2%</t>
  </si>
  <si>
    <t>40.8%</t>
  </si>
  <si>
    <t>新北市</t>
  </si>
  <si>
    <t>新竹市</t>
  </si>
  <si>
    <t>64.2%</t>
  </si>
  <si>
    <t>35.8%</t>
  </si>
  <si>
    <t>新竹縣</t>
  </si>
  <si>
    <t>63.4%</t>
  </si>
  <si>
    <t>36.6%</t>
  </si>
  <si>
    <t>嘉義市</t>
  </si>
  <si>
    <t>63.3%</t>
  </si>
  <si>
    <t>36.7%</t>
  </si>
  <si>
    <t>嘉義縣</t>
  </si>
  <si>
    <t>55.3%</t>
  </si>
  <si>
    <t>44.7%</t>
  </si>
  <si>
    <t>彰化縣</t>
  </si>
  <si>
    <t>臺中市</t>
  </si>
  <si>
    <t>63.8%</t>
  </si>
  <si>
    <t>36.2%</t>
  </si>
  <si>
    <t>臺北市</t>
  </si>
  <si>
    <t>34.9%</t>
  </si>
  <si>
    <t>臺東縣</t>
  </si>
  <si>
    <t>68.9%</t>
  </si>
  <si>
    <t>30.7%</t>
  </si>
  <si>
    <t>0.3%</t>
  </si>
  <si>
    <t>臺南市</t>
  </si>
  <si>
    <t>62.2%</t>
  </si>
  <si>
    <t>37.8%</t>
  </si>
  <si>
    <t>澎湖縣</t>
  </si>
  <si>
    <t>該年度個案總數</t>
  </si>
  <si>
    <t>自殺通報關懷通報數-性別</t>
    <phoneticPr fontId="3" type="noConversion"/>
  </si>
  <si>
    <t>自殺通報關懷通報數-縣市</t>
    <phoneticPr fontId="3" type="noConversion"/>
  </si>
  <si>
    <t>高齡(65歲以上)</t>
    <phoneticPr fontId="16" type="noConversion"/>
  </si>
  <si>
    <t>身心障礙</t>
    <phoneticPr fontId="3" type="noConversion"/>
  </si>
  <si>
    <t>兒少(未滿18歲)</t>
    <phoneticPr fontId="16" type="noConversion"/>
  </si>
  <si>
    <t>自殺通報關懷通報數-身心障礙、兒少、高齡、原住民、新住民</t>
    <phoneticPr fontId="3" type="noConversion"/>
  </si>
  <si>
    <t>註 : 本表自114年起新增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</si>
</sst>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0.00_ "/>
    <numFmt numFmtId="177" formatCode="_-* #,##0_-;\-* #,##0_-;_-* &quot;-&quot;??_-;_-@_-"/>
    <numFmt numFmtId="178" formatCode="0_);[Red]\(0\)"/>
    <numFmt numFmtId="179" formatCode="0.0"/>
  </numFmts>
  <fonts count="20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微軟正黑體"/>
      <family val="2"/>
      <charset val="136"/>
    </font>
    <font>
      <sz val="14"/>
      <name val="微軟正黑體"/>
      <family val="2"/>
      <charset val="136"/>
    </font>
    <font>
      <b/>
      <sz val="16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4"/>
      <color indexed="8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color indexed="8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20"/>
      <name val="微軟正黑體"/>
      <family val="2"/>
      <charset val="136"/>
    </font>
    <font>
      <sz val="14"/>
      <color rgb="FF0070C0"/>
      <name val="微軟正黑體"/>
      <family val="2"/>
      <charset val="136"/>
    </font>
    <font>
      <sz val="12"/>
      <color theme="1"/>
      <name val="新細明體"/>
      <family val="2"/>
      <scheme val="minor"/>
    </font>
    <font>
      <b/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4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11" fillId="0" borderId="1" xfId="0" applyFont="1" applyBorder="1" applyAlignment="1">
      <alignment horizontal="center" vertical="center" wrapText="1"/>
    </xf>
    <xf numFmtId="177" fontId="11" fillId="0" borderId="1" xfId="2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7" fontId="11" fillId="0" borderId="4" xfId="2" applyNumberFormat="1" applyFont="1" applyFill="1" applyBorder="1" applyAlignment="1">
      <alignment horizontal="center" vertical="center" wrapText="1"/>
    </xf>
    <xf numFmtId="43" fontId="11" fillId="0" borderId="3" xfId="2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178" fontId="5" fillId="0" borderId="2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8" fontId="7" fillId="0" borderId="2" xfId="0" applyNumberFormat="1" applyFont="1" applyBorder="1" applyAlignment="1">
      <alignment horizontal="center" vertical="center" wrapText="1"/>
    </xf>
    <xf numFmtId="0" fontId="7" fillId="0" borderId="2" xfId="3" applyNumberFormat="1" applyFont="1" applyBorder="1" applyAlignment="1">
      <alignment horizontal="center" vertical="center" wrapText="1"/>
    </xf>
    <xf numFmtId="179" fontId="7" fillId="0" borderId="2" xfId="0" applyNumberFormat="1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" fillId="0" borderId="0" xfId="5">
      <alignment vertical="center"/>
    </xf>
    <xf numFmtId="0" fontId="9" fillId="0" borderId="0" xfId="5" applyFont="1" applyAlignment="1">
      <alignment horizontal="right" vertical="center"/>
    </xf>
    <xf numFmtId="0" fontId="9" fillId="0" borderId="9" xfId="5" applyFont="1" applyBorder="1" applyAlignment="1">
      <alignment horizontal="center" vertical="center"/>
    </xf>
    <xf numFmtId="0" fontId="17" fillId="0" borderId="10" xfId="5" applyFont="1" applyBorder="1" applyAlignment="1">
      <alignment horizontal="center" vertical="center"/>
    </xf>
    <xf numFmtId="10" fontId="9" fillId="0" borderId="10" xfId="6" applyNumberFormat="1" applyFont="1" applyBorder="1" applyAlignment="1">
      <alignment horizontal="center" vertical="center"/>
    </xf>
    <xf numFmtId="0" fontId="15" fillId="0" borderId="0" xfId="5" applyFont="1">
      <alignment vertical="center"/>
    </xf>
    <xf numFmtId="3" fontId="17" fillId="0" borderId="10" xfId="5" applyNumberFormat="1" applyFont="1" applyBorder="1" applyAlignment="1">
      <alignment horizontal="center" vertical="center"/>
    </xf>
    <xf numFmtId="3" fontId="9" fillId="0" borderId="10" xfId="5" applyNumberFormat="1" applyFont="1" applyBorder="1" applyAlignment="1">
      <alignment horizontal="center" vertical="center"/>
    </xf>
    <xf numFmtId="0" fontId="11" fillId="0" borderId="10" xfId="5" applyFont="1" applyBorder="1" applyAlignment="1">
      <alignment horizontal="center" vertical="center"/>
    </xf>
    <xf numFmtId="0" fontId="11" fillId="0" borderId="10" xfId="5" applyFont="1" applyBorder="1">
      <alignment vertical="center"/>
    </xf>
    <xf numFmtId="0" fontId="19" fillId="0" borderId="10" xfId="5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0" fillId="0" borderId="2" xfId="0" applyBorder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3" fontId="9" fillId="0" borderId="10" xfId="5" applyNumberFormat="1" applyFont="1" applyBorder="1" applyAlignment="1">
      <alignment horizontal="center" vertical="center"/>
    </xf>
    <xf numFmtId="0" fontId="9" fillId="0" borderId="2" xfId="5" applyFont="1" applyBorder="1" applyAlignment="1">
      <alignment horizontal="right" vertical="center"/>
    </xf>
    <xf numFmtId="0" fontId="18" fillId="0" borderId="9" xfId="5" applyFont="1" applyBorder="1" applyAlignment="1">
      <alignment horizontal="center" vertical="center"/>
    </xf>
    <xf numFmtId="0" fontId="11" fillId="0" borderId="10" xfId="5" applyFont="1" applyBorder="1" applyAlignment="1">
      <alignment horizontal="center" vertical="center"/>
    </xf>
    <xf numFmtId="0" fontId="19" fillId="0" borderId="10" xfId="5" applyFont="1" applyBorder="1" applyAlignment="1">
      <alignment horizontal="center" vertical="center"/>
    </xf>
    <xf numFmtId="3" fontId="17" fillId="0" borderId="10" xfId="5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7">
    <cellStyle name="Normal" xfId="4" xr:uid="{0950C1B3-6BE2-4F5B-84B0-92A7089BA3D3}"/>
    <cellStyle name="一般" xfId="0" builtinId="0"/>
    <cellStyle name="一般 2" xfId="5" xr:uid="{FD8DE680-25F7-413B-82D3-C180C5FBEF03}"/>
    <cellStyle name="一般 7" xfId="1" xr:uid="{00000000-0005-0000-0000-000001000000}"/>
    <cellStyle name="千分位" xfId="2" builtinId="3"/>
    <cellStyle name="百分比" xfId="3" builtinId="5"/>
    <cellStyle name="百分比 2" xfId="6" xr:uid="{45E582D2-CC5A-4D46-8640-6E38EC294989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711200</xdr:colOff>
      <xdr:row>3</xdr:row>
      <xdr:rowOff>6350</xdr:rowOff>
    </xdr:from>
    <xdr:ext cx="518091" cy="380617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54408837-25AF-4069-978F-EC4FD119770C}"/>
            </a:ext>
          </a:extLst>
        </xdr:cNvPr>
        <xdr:cNvSpPr txBox="1"/>
      </xdr:nvSpPr>
      <xdr:spPr>
        <a:xfrm>
          <a:off x="711200" y="919163"/>
          <a:ext cx="518091" cy="3806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300" b="1">
              <a:latin typeface="微軟正黑體" panose="020B0604030504040204" pitchFamily="34" charset="-120"/>
              <a:ea typeface="微軟正黑體" panose="020B0604030504040204" pitchFamily="34" charset="-120"/>
            </a:rPr>
            <a:t>年份</a:t>
          </a:r>
        </a:p>
      </xdr:txBody>
    </xdr:sp>
    <xdr:clientData/>
  </xdr:oneCellAnchor>
  <xdr:oneCellAnchor>
    <xdr:from>
      <xdr:col>0</xdr:col>
      <xdr:colOff>19050</xdr:colOff>
      <xdr:row>3</xdr:row>
      <xdr:rowOff>146050</xdr:rowOff>
    </xdr:from>
    <xdr:ext cx="518091" cy="380617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5117B745-3D18-47E8-8B02-5534A79BCA9C}"/>
            </a:ext>
          </a:extLst>
        </xdr:cNvPr>
        <xdr:cNvSpPr txBox="1"/>
      </xdr:nvSpPr>
      <xdr:spPr>
        <a:xfrm>
          <a:off x="19050" y="1058863"/>
          <a:ext cx="518091" cy="3806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300" b="1">
              <a:latin typeface="微軟正黑體" panose="020B0604030504040204" pitchFamily="34" charset="-120"/>
              <a:ea typeface="微軟正黑體" panose="020B0604030504040204" pitchFamily="34" charset="-120"/>
            </a:rPr>
            <a:t>縣市</a:t>
          </a:r>
          <a:endParaRPr lang="en-US" altLang="zh-TW" sz="1300" b="1">
            <a:latin typeface="微軟正黑體" panose="020B0604030504040204" pitchFamily="34" charset="-120"/>
            <a:ea typeface="微軟正黑體" panose="020B0604030504040204" pitchFamily="34" charset="-12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69850</xdr:colOff>
      <xdr:row>3</xdr:row>
      <xdr:rowOff>193675</xdr:rowOff>
    </xdr:from>
    <xdr:ext cx="518091" cy="380617"/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F9D017A0-7B24-47E2-8589-8DEE03D3083D}"/>
            </a:ext>
          </a:extLst>
        </xdr:cNvPr>
        <xdr:cNvSpPr txBox="1"/>
      </xdr:nvSpPr>
      <xdr:spPr>
        <a:xfrm>
          <a:off x="69850" y="1108075"/>
          <a:ext cx="518091" cy="3806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TW" altLang="en-US" sz="1300" b="1">
              <a:latin typeface="微軟正黑體" panose="020B0604030504040204" pitchFamily="34" charset="-120"/>
              <a:ea typeface="微軟正黑體" panose="020B0604030504040204" pitchFamily="34" charset="-120"/>
            </a:rPr>
            <a:t>年份</a:t>
          </a:r>
        </a:p>
      </xdr:txBody>
    </xdr:sp>
    <xdr:clientData/>
  </xdr:oneCellAnchor>
  <xdr:oneCellAnchor>
    <xdr:from>
      <xdr:col>0</xdr:col>
      <xdr:colOff>609600</xdr:colOff>
      <xdr:row>3</xdr:row>
      <xdr:rowOff>0</xdr:rowOff>
    </xdr:from>
    <xdr:ext cx="1184940" cy="380617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0477BE4B-1DF5-42EA-B3CE-B477667EE382}"/>
            </a:ext>
          </a:extLst>
        </xdr:cNvPr>
        <xdr:cNvSpPr txBox="1"/>
      </xdr:nvSpPr>
      <xdr:spPr>
        <a:xfrm>
          <a:off x="609600" y="914400"/>
          <a:ext cx="1184940" cy="3806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zh-TW" altLang="en-US" sz="1300" b="1">
              <a:latin typeface="微軟正黑體" panose="020B0604030504040204" pitchFamily="34" charset="-120"/>
              <a:ea typeface="微軟正黑體" panose="020B0604030504040204" pitchFamily="34" charset="-120"/>
            </a:rPr>
            <a:t>不利處境指標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8"/>
  <sheetViews>
    <sheetView tabSelected="1" workbookViewId="0">
      <pane xSplit="1" ySplit="4" topLeftCell="B36" activePane="bottomRight" state="frozen"/>
      <selection pane="topRight" activeCell="B1" sqref="B1"/>
      <selection pane="bottomLeft" activeCell="A5" sqref="A5"/>
      <selection pane="bottomRight" activeCell="Q38" sqref="Q38"/>
    </sheetView>
  </sheetViews>
  <sheetFormatPr defaultColWidth="9" defaultRowHeight="18.75" x14ac:dyDescent="0.25"/>
  <cols>
    <col min="1" max="1" width="10.625" style="5" customWidth="1"/>
    <col min="2" max="6" width="16.625" style="5" customWidth="1"/>
    <col min="7" max="7" width="17.125" style="5" bestFit="1" customWidth="1"/>
    <col min="8" max="16384" width="9" style="5"/>
  </cols>
  <sheetData>
    <row r="1" spans="1:12" s="1" customFormat="1" ht="27" x14ac:dyDescent="0.25">
      <c r="A1" s="38" t="s">
        <v>14</v>
      </c>
      <c r="B1" s="38"/>
      <c r="C1" s="38"/>
      <c r="D1" s="38"/>
      <c r="E1" s="38"/>
      <c r="F1" s="38"/>
      <c r="G1" s="39"/>
    </row>
    <row r="2" spans="1:12" ht="30" customHeight="1" x14ac:dyDescent="0.25">
      <c r="A2" s="40" t="s">
        <v>89</v>
      </c>
      <c r="B2" s="40"/>
      <c r="C2" s="40"/>
      <c r="D2" s="40"/>
      <c r="E2" s="40"/>
      <c r="F2" s="40"/>
      <c r="G2" s="39"/>
    </row>
    <row r="3" spans="1:12" ht="15" customHeight="1" x14ac:dyDescent="0.25">
      <c r="A3" s="41" t="s">
        <v>9</v>
      </c>
      <c r="B3" s="47"/>
      <c r="C3" s="47"/>
      <c r="D3" s="47"/>
      <c r="E3" s="47"/>
      <c r="F3" s="47"/>
    </row>
    <row r="4" spans="1:12" ht="45" customHeight="1" x14ac:dyDescent="0.25">
      <c r="A4" s="13" t="s">
        <v>2</v>
      </c>
      <c r="B4" s="6" t="s">
        <v>3</v>
      </c>
      <c r="C4" s="7" t="s">
        <v>11</v>
      </c>
      <c r="D4" s="7" t="s">
        <v>0</v>
      </c>
      <c r="E4" s="7" t="s">
        <v>1</v>
      </c>
      <c r="F4" s="14" t="s">
        <v>10</v>
      </c>
    </row>
    <row r="5" spans="1:12" ht="20.100000000000001" customHeight="1" x14ac:dyDescent="0.25">
      <c r="A5" s="48">
        <v>95</v>
      </c>
      <c r="B5" s="8" t="s">
        <v>4</v>
      </c>
      <c r="C5" s="9">
        <f>D5+E5</f>
        <v>19192</v>
      </c>
      <c r="D5" s="9">
        <v>6393</v>
      </c>
      <c r="E5" s="9">
        <v>12799</v>
      </c>
      <c r="F5" s="49">
        <f>E5/D5</f>
        <v>2.0020334741123103</v>
      </c>
    </row>
    <row r="6" spans="1:12" ht="20.100000000000001" customHeight="1" x14ac:dyDescent="0.25">
      <c r="A6" s="48"/>
      <c r="B6" s="10" t="s">
        <v>7</v>
      </c>
      <c r="C6" s="11">
        <f t="shared" ref="C6:C16" si="0">D6+E6</f>
        <v>100</v>
      </c>
      <c r="D6" s="12">
        <v>33.31</v>
      </c>
      <c r="E6" s="12">
        <v>66.69</v>
      </c>
      <c r="F6" s="49"/>
    </row>
    <row r="7" spans="1:12" ht="20.100000000000001" customHeight="1" x14ac:dyDescent="0.25">
      <c r="A7" s="50">
        <v>96</v>
      </c>
      <c r="B7" s="8" t="s">
        <v>4</v>
      </c>
      <c r="C7" s="9">
        <f t="shared" si="0"/>
        <v>23006</v>
      </c>
      <c r="D7" s="9">
        <v>7560</v>
      </c>
      <c r="E7" s="9">
        <v>15446</v>
      </c>
      <c r="F7" s="51">
        <f>E7/D7</f>
        <v>2.0431216931216931</v>
      </c>
    </row>
    <row r="8" spans="1:12" ht="20.100000000000001" customHeight="1" x14ac:dyDescent="0.25">
      <c r="A8" s="50"/>
      <c r="B8" s="10" t="s">
        <v>7</v>
      </c>
      <c r="C8" s="11">
        <f t="shared" si="0"/>
        <v>100</v>
      </c>
      <c r="D8" s="12">
        <v>32.86</v>
      </c>
      <c r="E8" s="12">
        <v>67.14</v>
      </c>
      <c r="F8" s="52"/>
    </row>
    <row r="9" spans="1:12" ht="20.100000000000001" customHeight="1" x14ac:dyDescent="0.25">
      <c r="A9" s="50">
        <v>97</v>
      </c>
      <c r="B9" s="8" t="s">
        <v>4</v>
      </c>
      <c r="C9" s="9">
        <f t="shared" si="0"/>
        <v>24180</v>
      </c>
      <c r="D9" s="9">
        <v>8030</v>
      </c>
      <c r="E9" s="9">
        <v>16150</v>
      </c>
      <c r="F9" s="56">
        <f>E9/D9</f>
        <v>2.0112079701120797</v>
      </c>
    </row>
    <row r="10" spans="1:12" ht="20.100000000000001" customHeight="1" x14ac:dyDescent="0.25">
      <c r="A10" s="50"/>
      <c r="B10" s="10" t="s">
        <v>7</v>
      </c>
      <c r="C10" s="11">
        <f t="shared" si="0"/>
        <v>100</v>
      </c>
      <c r="D10" s="12">
        <v>33.21</v>
      </c>
      <c r="E10" s="12">
        <v>66.790000000000006</v>
      </c>
      <c r="F10" s="52"/>
    </row>
    <row r="11" spans="1:12" ht="20.100000000000001" customHeight="1" x14ac:dyDescent="0.25">
      <c r="A11" s="50">
        <v>98</v>
      </c>
      <c r="B11" s="8" t="s">
        <v>4</v>
      </c>
      <c r="C11" s="9">
        <f>D11+E11</f>
        <v>25649</v>
      </c>
      <c r="D11" s="9">
        <v>8749</v>
      </c>
      <c r="E11" s="9">
        <v>16900</v>
      </c>
      <c r="F11" s="56">
        <f>E11/D11</f>
        <v>1.9316493313521546</v>
      </c>
    </row>
    <row r="12" spans="1:12" ht="20.100000000000001" customHeight="1" x14ac:dyDescent="0.25">
      <c r="A12" s="50"/>
      <c r="B12" s="10" t="s">
        <v>7</v>
      </c>
      <c r="C12" s="11">
        <f>D12+E12</f>
        <v>100</v>
      </c>
      <c r="D12" s="12">
        <v>34.11</v>
      </c>
      <c r="E12" s="12">
        <v>65.89</v>
      </c>
      <c r="F12" s="52"/>
    </row>
    <row r="13" spans="1:12" ht="20.100000000000001" customHeight="1" x14ac:dyDescent="0.25">
      <c r="A13" s="50">
        <v>99</v>
      </c>
      <c r="B13" s="8" t="s">
        <v>4</v>
      </c>
      <c r="C13" s="9">
        <f>D13+E13</f>
        <v>26870</v>
      </c>
      <c r="D13" s="9">
        <v>9171</v>
      </c>
      <c r="E13" s="9">
        <v>17699</v>
      </c>
      <c r="F13" s="56">
        <f>E13/D13</f>
        <v>1.9298876894558936</v>
      </c>
      <c r="K13" s="5" t="s">
        <v>5</v>
      </c>
    </row>
    <row r="14" spans="1:12" ht="20.100000000000001" customHeight="1" x14ac:dyDescent="0.25">
      <c r="A14" s="50"/>
      <c r="B14" s="10" t="s">
        <v>7</v>
      </c>
      <c r="C14" s="11">
        <f>D14+E14</f>
        <v>100</v>
      </c>
      <c r="D14" s="12">
        <v>34.130000000000003</v>
      </c>
      <c r="E14" s="12">
        <v>65.87</v>
      </c>
      <c r="F14" s="52"/>
    </row>
    <row r="15" spans="1:12" ht="20.100000000000001" customHeight="1" x14ac:dyDescent="0.25">
      <c r="A15" s="50">
        <v>100</v>
      </c>
      <c r="B15" s="8" t="s">
        <v>4</v>
      </c>
      <c r="C15" s="9">
        <f>D15+E15</f>
        <v>26183</v>
      </c>
      <c r="D15" s="9">
        <v>8922</v>
      </c>
      <c r="E15" s="9">
        <v>17261</v>
      </c>
      <c r="F15" s="56">
        <f>E15/D15</f>
        <v>1.9346559067473661</v>
      </c>
    </row>
    <row r="16" spans="1:12" ht="20.100000000000001" customHeight="1" x14ac:dyDescent="0.25">
      <c r="A16" s="50"/>
      <c r="B16" s="10" t="s">
        <v>7</v>
      </c>
      <c r="C16" s="11">
        <f t="shared" si="0"/>
        <v>100</v>
      </c>
      <c r="D16" s="12">
        <v>34.08</v>
      </c>
      <c r="E16" s="12">
        <v>65.92</v>
      </c>
      <c r="F16" s="52"/>
      <c r="I16" s="2"/>
      <c r="J16" s="3"/>
      <c r="K16" s="3"/>
      <c r="L16" s="3"/>
    </row>
    <row r="17" spans="1:12" ht="20.100000000000001" customHeight="1" x14ac:dyDescent="0.25">
      <c r="A17" s="50">
        <v>101</v>
      </c>
      <c r="B17" s="8" t="s">
        <v>4</v>
      </c>
      <c r="C17" s="9">
        <v>28475</v>
      </c>
      <c r="D17" s="9">
        <v>10031</v>
      </c>
      <c r="E17" s="9">
        <v>18443</v>
      </c>
      <c r="F17" s="49">
        <v>1.84</v>
      </c>
      <c r="I17" s="2"/>
      <c r="J17" s="3"/>
      <c r="K17" s="2"/>
      <c r="L17" s="2"/>
    </row>
    <row r="18" spans="1:12" ht="20.100000000000001" customHeight="1" x14ac:dyDescent="0.25">
      <c r="A18" s="50"/>
      <c r="B18" s="10" t="s">
        <v>8</v>
      </c>
      <c r="C18" s="11">
        <v>100</v>
      </c>
      <c r="D18" s="12">
        <v>35.229999999999997</v>
      </c>
      <c r="E18" s="12">
        <v>64.77</v>
      </c>
      <c r="F18" s="49"/>
    </row>
    <row r="19" spans="1:12" ht="20.100000000000001" customHeight="1" x14ac:dyDescent="0.25">
      <c r="A19" s="50">
        <v>102</v>
      </c>
      <c r="B19" s="8" t="s">
        <v>4</v>
      </c>
      <c r="C19" s="9">
        <v>28091</v>
      </c>
      <c r="D19" s="9">
        <v>10110</v>
      </c>
      <c r="E19" s="9">
        <v>17981</v>
      </c>
      <c r="F19" s="49">
        <v>1.78</v>
      </c>
    </row>
    <row r="20" spans="1:12" ht="20.100000000000001" customHeight="1" x14ac:dyDescent="0.25">
      <c r="A20" s="50"/>
      <c r="B20" s="10" t="s">
        <v>8</v>
      </c>
      <c r="C20" s="11">
        <v>100</v>
      </c>
      <c r="D20" s="12">
        <v>35.99</v>
      </c>
      <c r="E20" s="12">
        <v>64.010000000000005</v>
      </c>
      <c r="F20" s="49"/>
    </row>
    <row r="21" spans="1:12" ht="20.100000000000001" customHeight="1" x14ac:dyDescent="0.25">
      <c r="A21" s="50">
        <v>103</v>
      </c>
      <c r="B21" s="8" t="s">
        <v>4</v>
      </c>
      <c r="C21" s="9">
        <v>29047</v>
      </c>
      <c r="D21" s="9">
        <v>10530</v>
      </c>
      <c r="E21" s="9">
        <v>18517</v>
      </c>
      <c r="F21" s="49">
        <v>1.76</v>
      </c>
    </row>
    <row r="22" spans="1:12" ht="20.100000000000001" customHeight="1" x14ac:dyDescent="0.25">
      <c r="A22" s="50"/>
      <c r="B22" s="10" t="s">
        <v>8</v>
      </c>
      <c r="C22" s="11">
        <v>100</v>
      </c>
      <c r="D22" s="12">
        <v>36.25</v>
      </c>
      <c r="E22" s="12">
        <v>63.75</v>
      </c>
      <c r="F22" s="49"/>
    </row>
    <row r="23" spans="1:12" ht="20.100000000000001" customHeight="1" x14ac:dyDescent="0.25">
      <c r="A23" s="53">
        <v>104</v>
      </c>
      <c r="B23" s="15" t="s">
        <v>4</v>
      </c>
      <c r="C23" s="16">
        <v>29914</v>
      </c>
      <c r="D23" s="16">
        <v>10952</v>
      </c>
      <c r="E23" s="16">
        <v>18962</v>
      </c>
      <c r="F23" s="57">
        <v>1.73</v>
      </c>
    </row>
    <row r="24" spans="1:12" ht="20.100000000000001" customHeight="1" x14ac:dyDescent="0.25">
      <c r="A24" s="53"/>
      <c r="B24" s="17" t="s">
        <v>6</v>
      </c>
      <c r="C24" s="18">
        <v>100</v>
      </c>
      <c r="D24" s="4">
        <v>36.61</v>
      </c>
      <c r="E24" s="4">
        <v>63.39</v>
      </c>
      <c r="F24" s="57"/>
    </row>
    <row r="25" spans="1:12" ht="20.100000000000001" customHeight="1" x14ac:dyDescent="0.25">
      <c r="A25" s="53">
        <v>105</v>
      </c>
      <c r="B25" s="15" t="s">
        <v>4</v>
      </c>
      <c r="C25" s="16">
        <v>28996</v>
      </c>
      <c r="D25" s="16">
        <v>10801</v>
      </c>
      <c r="E25" s="16">
        <v>18195</v>
      </c>
      <c r="F25" s="57">
        <v>1.68</v>
      </c>
    </row>
    <row r="26" spans="1:12" ht="20.100000000000001" customHeight="1" x14ac:dyDescent="0.25">
      <c r="A26" s="53"/>
      <c r="B26" s="17" t="s">
        <v>6</v>
      </c>
      <c r="C26" s="18">
        <v>100</v>
      </c>
      <c r="D26" s="19">
        <f>D25/C25*100</f>
        <v>37.249965512484479</v>
      </c>
      <c r="E26" s="19">
        <f>E25/C25*100</f>
        <v>62.750034487515514</v>
      </c>
      <c r="F26" s="57"/>
    </row>
    <row r="27" spans="1:12" ht="20.100000000000001" customHeight="1" x14ac:dyDescent="0.25">
      <c r="A27" s="53">
        <v>106</v>
      </c>
      <c r="B27" s="15" t="s">
        <v>4</v>
      </c>
      <c r="C27" s="9">
        <v>30619</v>
      </c>
      <c r="D27" s="9">
        <v>11430</v>
      </c>
      <c r="E27" s="9">
        <v>19189</v>
      </c>
      <c r="F27" s="56">
        <v>1.68</v>
      </c>
    </row>
    <row r="28" spans="1:12" ht="20.100000000000001" customHeight="1" x14ac:dyDescent="0.25">
      <c r="A28" s="53"/>
      <c r="B28" s="17" t="s">
        <v>6</v>
      </c>
      <c r="C28" s="11">
        <v>100</v>
      </c>
      <c r="D28" s="20">
        <f>D27/C27*100</f>
        <v>37.329762565727165</v>
      </c>
      <c r="E28" s="20">
        <f>E27/C27*100</f>
        <v>62.670237434272835</v>
      </c>
      <c r="F28" s="52"/>
    </row>
    <row r="29" spans="1:12" ht="20.100000000000001" customHeight="1" x14ac:dyDescent="0.25">
      <c r="A29" s="53">
        <v>107</v>
      </c>
      <c r="B29" s="15" t="s">
        <v>4</v>
      </c>
      <c r="C29" s="9">
        <v>33207</v>
      </c>
      <c r="D29" s="9">
        <v>12325</v>
      </c>
      <c r="E29" s="9">
        <v>20882</v>
      </c>
      <c r="F29" s="56">
        <v>1.69</v>
      </c>
    </row>
    <row r="30" spans="1:12" ht="20.100000000000001" customHeight="1" x14ac:dyDescent="0.25">
      <c r="A30" s="53"/>
      <c r="B30" s="17" t="s">
        <v>6</v>
      </c>
      <c r="C30" s="11">
        <v>100</v>
      </c>
      <c r="D30" s="20">
        <f>D29/C29*100</f>
        <v>37.115668383172221</v>
      </c>
      <c r="E30" s="20">
        <f>E29/C29*100</f>
        <v>62.884331616827779</v>
      </c>
      <c r="F30" s="52"/>
    </row>
    <row r="31" spans="1:12" ht="20.100000000000001" customHeight="1" x14ac:dyDescent="0.25">
      <c r="A31" s="53">
        <v>108</v>
      </c>
      <c r="B31" s="15" t="s">
        <v>4</v>
      </c>
      <c r="C31" s="16">
        <v>35324</v>
      </c>
      <c r="D31" s="16">
        <v>12512</v>
      </c>
      <c r="E31" s="16">
        <v>22812</v>
      </c>
      <c r="F31" s="54">
        <f>E31/D31</f>
        <v>1.8232097186700766</v>
      </c>
    </row>
    <row r="32" spans="1:12" ht="20.100000000000001" customHeight="1" x14ac:dyDescent="0.25">
      <c r="A32" s="53"/>
      <c r="B32" s="17" t="s">
        <v>6</v>
      </c>
      <c r="C32" s="18">
        <v>100</v>
      </c>
      <c r="D32" s="19">
        <f>D31/C31*100</f>
        <v>35.42067716000453</v>
      </c>
      <c r="E32" s="19">
        <f>E31/C31*100</f>
        <v>64.57932283999547</v>
      </c>
      <c r="F32" s="55"/>
    </row>
    <row r="33" spans="1:7" ht="20.100000000000001" customHeight="1" x14ac:dyDescent="0.25">
      <c r="A33" s="53">
        <v>109</v>
      </c>
      <c r="B33" s="15" t="s">
        <v>4</v>
      </c>
      <c r="C33" s="16">
        <v>40432</v>
      </c>
      <c r="D33" s="16">
        <v>13767</v>
      </c>
      <c r="E33" s="16">
        <v>26665</v>
      </c>
      <c r="F33" s="54">
        <f>E33/D33</f>
        <v>1.9368780416939058</v>
      </c>
    </row>
    <row r="34" spans="1:7" ht="20.100000000000001" customHeight="1" x14ac:dyDescent="0.25">
      <c r="A34" s="53"/>
      <c r="B34" s="17" t="s">
        <v>6</v>
      </c>
      <c r="C34" s="21">
        <v>100</v>
      </c>
      <c r="D34" s="19">
        <f>D33/C33*100</f>
        <v>34.049762564305503</v>
      </c>
      <c r="E34" s="19">
        <f>E33/C33*100</f>
        <v>65.950237435694504</v>
      </c>
      <c r="F34" s="55"/>
    </row>
    <row r="35" spans="1:7" ht="20.100000000000001" customHeight="1" x14ac:dyDescent="0.25">
      <c r="A35" s="53">
        <v>110</v>
      </c>
      <c r="B35" s="15" t="s">
        <v>4</v>
      </c>
      <c r="C35" s="16">
        <v>43469</v>
      </c>
      <c r="D35" s="16">
        <v>14809</v>
      </c>
      <c r="E35" s="16">
        <v>28660</v>
      </c>
      <c r="F35" s="54">
        <f>E35/D35</f>
        <v>1.9353096090215409</v>
      </c>
    </row>
    <row r="36" spans="1:7" ht="20.100000000000001" customHeight="1" x14ac:dyDescent="0.25">
      <c r="A36" s="53"/>
      <c r="B36" s="17" t="s">
        <v>6</v>
      </c>
      <c r="C36" s="21">
        <v>100</v>
      </c>
      <c r="D36" s="19">
        <f>D35/C35*100</f>
        <v>34.067956474729115</v>
      </c>
      <c r="E36" s="19">
        <f>E35/C35*100</f>
        <v>65.932043525270885</v>
      </c>
      <c r="F36" s="55"/>
    </row>
    <row r="37" spans="1:7" ht="20.100000000000001" customHeight="1" x14ac:dyDescent="0.25">
      <c r="A37" s="43">
        <v>111</v>
      </c>
      <c r="B37" s="22" t="s">
        <v>4</v>
      </c>
      <c r="C37" s="9">
        <v>45366</v>
      </c>
      <c r="D37" s="9">
        <v>15201</v>
      </c>
      <c r="E37" s="9">
        <v>30165</v>
      </c>
      <c r="F37" s="45">
        <f>E37/D37</f>
        <v>1.9844089204657589</v>
      </c>
    </row>
    <row r="38" spans="1:7" ht="20.100000000000001" customHeight="1" x14ac:dyDescent="0.25">
      <c r="A38" s="44"/>
      <c r="B38" s="12" t="s">
        <v>6</v>
      </c>
      <c r="C38" s="23">
        <v>100</v>
      </c>
      <c r="D38" s="20">
        <f>D37/C37*100</f>
        <v>33.507472556540144</v>
      </c>
      <c r="E38" s="20">
        <f>E37/C37*100</f>
        <v>66.492527443459863</v>
      </c>
      <c r="F38" s="46"/>
    </row>
    <row r="39" spans="1:7" ht="20.100000000000001" customHeight="1" x14ac:dyDescent="0.25">
      <c r="A39" s="41" t="s">
        <v>9</v>
      </c>
      <c r="B39" s="41"/>
      <c r="C39" s="41"/>
      <c r="D39" s="41"/>
      <c r="E39" s="41"/>
      <c r="F39" s="41"/>
      <c r="G39" s="42"/>
    </row>
    <row r="40" spans="1:7" ht="45" customHeight="1" x14ac:dyDescent="0.25">
      <c r="A40" s="13" t="s">
        <v>2</v>
      </c>
      <c r="B40" s="6" t="s">
        <v>3</v>
      </c>
      <c r="C40" s="7" t="s">
        <v>11</v>
      </c>
      <c r="D40" s="7" t="s">
        <v>0</v>
      </c>
      <c r="E40" s="7" t="s">
        <v>1</v>
      </c>
      <c r="F40" s="14" t="s">
        <v>10</v>
      </c>
      <c r="G40" s="14" t="s">
        <v>12</v>
      </c>
    </row>
    <row r="41" spans="1:7" x14ac:dyDescent="0.25">
      <c r="A41" s="43">
        <v>112</v>
      </c>
      <c r="B41" s="22" t="s">
        <v>4</v>
      </c>
      <c r="C41" s="9">
        <v>47735</v>
      </c>
      <c r="D41" s="9">
        <v>15908</v>
      </c>
      <c r="E41" s="9">
        <v>31807</v>
      </c>
      <c r="F41" s="45">
        <f>E41/D41</f>
        <v>1.9994342469197888</v>
      </c>
      <c r="G41" s="9">
        <v>20</v>
      </c>
    </row>
    <row r="42" spans="1:7" x14ac:dyDescent="0.25">
      <c r="A42" s="44"/>
      <c r="B42" s="12" t="s">
        <v>6</v>
      </c>
      <c r="C42" s="23">
        <v>100</v>
      </c>
      <c r="D42" s="20">
        <v>33.32</v>
      </c>
      <c r="E42" s="24">
        <v>66.63</v>
      </c>
      <c r="F42" s="46"/>
      <c r="G42" s="24">
        <v>0.04</v>
      </c>
    </row>
    <row r="43" spans="1:7" x14ac:dyDescent="0.25">
      <c r="A43" s="43">
        <v>113</v>
      </c>
      <c r="B43" s="22" t="s">
        <v>4</v>
      </c>
      <c r="C43" s="9">
        <v>50801</v>
      </c>
      <c r="D43" s="9">
        <v>16817</v>
      </c>
      <c r="E43" s="9">
        <v>33964</v>
      </c>
      <c r="F43" s="45">
        <f>E43/D43</f>
        <v>2.019623000535173</v>
      </c>
      <c r="G43" s="9">
        <v>20</v>
      </c>
    </row>
    <row r="44" spans="1:7" x14ac:dyDescent="0.25">
      <c r="A44" s="44"/>
      <c r="B44" s="12" t="s">
        <v>6</v>
      </c>
      <c r="C44" s="23">
        <v>100</v>
      </c>
      <c r="D44" s="25">
        <v>33.1</v>
      </c>
      <c r="E44" s="20">
        <v>66.86</v>
      </c>
      <c r="F44" s="46"/>
      <c r="G44" s="24">
        <v>0.04</v>
      </c>
    </row>
    <row r="45" spans="1:7" x14ac:dyDescent="0.25">
      <c r="A45" s="43">
        <v>114</v>
      </c>
      <c r="B45" s="22" t="s">
        <v>4</v>
      </c>
      <c r="C45" s="9">
        <v>50153</v>
      </c>
      <c r="D45" s="9">
        <v>16407</v>
      </c>
      <c r="E45" s="9">
        <v>33722</v>
      </c>
      <c r="F45" s="45">
        <f>E45/D45</f>
        <v>2.0553422319741572</v>
      </c>
      <c r="G45" s="9">
        <v>24</v>
      </c>
    </row>
    <row r="46" spans="1:7" x14ac:dyDescent="0.25">
      <c r="A46" s="44"/>
      <c r="B46" s="12" t="s">
        <v>6</v>
      </c>
      <c r="C46" s="23">
        <v>100</v>
      </c>
      <c r="D46" s="24">
        <v>32.71</v>
      </c>
      <c r="E46" s="20">
        <v>67.239999999999995</v>
      </c>
      <c r="F46" s="46"/>
      <c r="G46" s="24">
        <v>0.04</v>
      </c>
    </row>
    <row r="48" spans="1:7" x14ac:dyDescent="0.25">
      <c r="A48" s="5" t="s">
        <v>13</v>
      </c>
      <c r="B48" s="26"/>
    </row>
  </sheetData>
  <mergeCells count="44">
    <mergeCell ref="A9:A10"/>
    <mergeCell ref="F9:F10"/>
    <mergeCell ref="F23:F24"/>
    <mergeCell ref="A25:A26"/>
    <mergeCell ref="F25:F26"/>
    <mergeCell ref="A15:A16"/>
    <mergeCell ref="F15:F16"/>
    <mergeCell ref="F17:F18"/>
    <mergeCell ref="A19:A20"/>
    <mergeCell ref="F19:F20"/>
    <mergeCell ref="A11:A12"/>
    <mergeCell ref="F11:F12"/>
    <mergeCell ref="A13:A14"/>
    <mergeCell ref="F13:F14"/>
    <mergeCell ref="F21:F22"/>
    <mergeCell ref="A23:A24"/>
    <mergeCell ref="A27:A28"/>
    <mergeCell ref="F27:F28"/>
    <mergeCell ref="A29:A30"/>
    <mergeCell ref="F29:F30"/>
    <mergeCell ref="A31:A32"/>
    <mergeCell ref="F31:F32"/>
    <mergeCell ref="A43:A44"/>
    <mergeCell ref="F43:F44"/>
    <mergeCell ref="A37:A38"/>
    <mergeCell ref="F37:F38"/>
    <mergeCell ref="A45:A46"/>
    <mergeCell ref="F45:F46"/>
    <mergeCell ref="A1:G1"/>
    <mergeCell ref="A2:G2"/>
    <mergeCell ref="A39:G39"/>
    <mergeCell ref="A41:A42"/>
    <mergeCell ref="F41:F42"/>
    <mergeCell ref="A3:F3"/>
    <mergeCell ref="A5:A6"/>
    <mergeCell ref="F5:F6"/>
    <mergeCell ref="A7:A8"/>
    <mergeCell ref="F7:F8"/>
    <mergeCell ref="A33:A34"/>
    <mergeCell ref="F33:F34"/>
    <mergeCell ref="A17:A18"/>
    <mergeCell ref="A21:A22"/>
    <mergeCell ref="A35:A36"/>
    <mergeCell ref="F35:F36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25700-97D8-46B1-A9B8-C53FC9945DB5}">
  <dimension ref="A1:G30"/>
  <sheetViews>
    <sheetView topLeftCell="A12" zoomScale="96" zoomScaleNormal="96" workbookViewId="0">
      <selection activeCell="K12" sqref="K12"/>
    </sheetView>
  </sheetViews>
  <sheetFormatPr defaultColWidth="8.875" defaultRowHeight="16.5" x14ac:dyDescent="0.25"/>
  <cols>
    <col min="1" max="1" width="19.5" style="27" customWidth="1"/>
    <col min="2" max="7" width="10.25" style="27" customWidth="1"/>
    <col min="8" max="16384" width="8.875" style="27"/>
  </cols>
  <sheetData>
    <row r="1" spans="1:7" s="1" customFormat="1" ht="27" x14ac:dyDescent="0.25">
      <c r="A1" s="38" t="s">
        <v>14</v>
      </c>
      <c r="B1" s="38"/>
      <c r="C1" s="38"/>
      <c r="D1" s="38"/>
      <c r="E1" s="38"/>
      <c r="F1" s="38"/>
      <c r="G1" s="39"/>
    </row>
    <row r="2" spans="1:7" s="5" customFormat="1" ht="30" customHeight="1" x14ac:dyDescent="0.25">
      <c r="A2" s="40" t="s">
        <v>90</v>
      </c>
      <c r="B2" s="40"/>
      <c r="C2" s="40"/>
      <c r="D2" s="40"/>
      <c r="E2" s="40"/>
      <c r="F2" s="40"/>
      <c r="G2" s="39"/>
    </row>
    <row r="3" spans="1:7" x14ac:dyDescent="0.25">
      <c r="F3" s="59" t="s">
        <v>21</v>
      </c>
      <c r="G3" s="59"/>
    </row>
    <row r="4" spans="1:7" s="32" customFormat="1" ht="20.45" customHeight="1" x14ac:dyDescent="0.25">
      <c r="A4" s="60"/>
      <c r="B4" s="61" t="s">
        <v>22</v>
      </c>
      <c r="C4" s="61"/>
      <c r="D4" s="61"/>
      <c r="E4" s="61"/>
      <c r="F4" s="61"/>
      <c r="G4" s="61"/>
    </row>
    <row r="5" spans="1:7" s="32" customFormat="1" ht="19.149999999999999" customHeight="1" x14ac:dyDescent="0.25">
      <c r="A5" s="60"/>
      <c r="B5" s="61" t="s">
        <v>23</v>
      </c>
      <c r="C5" s="61"/>
      <c r="D5" s="61" t="s">
        <v>24</v>
      </c>
      <c r="E5" s="61"/>
      <c r="F5" s="61" t="s">
        <v>25</v>
      </c>
      <c r="G5" s="61"/>
    </row>
    <row r="6" spans="1:7" ht="21" customHeight="1" x14ac:dyDescent="0.25">
      <c r="A6" s="36" t="s">
        <v>26</v>
      </c>
      <c r="B6" s="33">
        <v>379</v>
      </c>
      <c r="C6" s="30" t="s">
        <v>27</v>
      </c>
      <c r="D6" s="30">
        <v>248</v>
      </c>
      <c r="E6" s="30" t="s">
        <v>28</v>
      </c>
      <c r="F6" s="30">
        <v>0</v>
      </c>
      <c r="G6" s="30" t="s">
        <v>29</v>
      </c>
    </row>
    <row r="7" spans="1:7" ht="21" customHeight="1" x14ac:dyDescent="0.25">
      <c r="A7" s="36" t="s">
        <v>30</v>
      </c>
      <c r="B7" s="33">
        <v>510</v>
      </c>
      <c r="C7" s="30" t="s">
        <v>31</v>
      </c>
      <c r="D7" s="30">
        <v>249</v>
      </c>
      <c r="E7" s="30" t="s">
        <v>32</v>
      </c>
      <c r="F7" s="30">
        <v>0</v>
      </c>
      <c r="G7" s="30" t="s">
        <v>29</v>
      </c>
    </row>
    <row r="8" spans="1:7" ht="21" customHeight="1" x14ac:dyDescent="0.25">
      <c r="A8" s="36" t="s">
        <v>33</v>
      </c>
      <c r="B8" s="33">
        <v>49</v>
      </c>
      <c r="C8" s="30" t="s">
        <v>34</v>
      </c>
      <c r="D8" s="30">
        <v>30</v>
      </c>
      <c r="E8" s="30" t="s">
        <v>35</v>
      </c>
      <c r="F8" s="30">
        <v>0</v>
      </c>
      <c r="G8" s="30" t="s">
        <v>29</v>
      </c>
    </row>
    <row r="9" spans="1:7" ht="21" customHeight="1" x14ac:dyDescent="0.25">
      <c r="A9" s="36" t="s">
        <v>36</v>
      </c>
      <c r="B9" s="33">
        <v>470</v>
      </c>
      <c r="C9" s="30" t="s">
        <v>37</v>
      </c>
      <c r="D9" s="30">
        <v>313</v>
      </c>
      <c r="E9" s="30" t="s">
        <v>38</v>
      </c>
      <c r="F9" s="30">
        <v>0</v>
      </c>
      <c r="G9" s="30" t="s">
        <v>29</v>
      </c>
    </row>
    <row r="10" spans="1:7" ht="21" customHeight="1" x14ac:dyDescent="0.25">
      <c r="A10" s="36" t="s">
        <v>39</v>
      </c>
      <c r="B10" s="33">
        <v>569</v>
      </c>
      <c r="C10" s="30" t="s">
        <v>40</v>
      </c>
      <c r="D10" s="30">
        <v>414</v>
      </c>
      <c r="E10" s="30" t="s">
        <v>41</v>
      </c>
      <c r="F10" s="30">
        <v>1</v>
      </c>
      <c r="G10" s="30" t="s">
        <v>42</v>
      </c>
    </row>
    <row r="11" spans="1:7" ht="21" customHeight="1" x14ac:dyDescent="0.25">
      <c r="A11" s="36" t="s">
        <v>43</v>
      </c>
      <c r="B11" s="33">
        <v>710</v>
      </c>
      <c r="C11" s="30" t="s">
        <v>44</v>
      </c>
      <c r="D11" s="30">
        <v>426</v>
      </c>
      <c r="E11" s="30" t="s">
        <v>45</v>
      </c>
      <c r="F11" s="30">
        <v>0</v>
      </c>
      <c r="G11" s="30" t="s">
        <v>29</v>
      </c>
    </row>
    <row r="12" spans="1:7" ht="21" customHeight="1" x14ac:dyDescent="0.25">
      <c r="A12" s="36" t="s">
        <v>46</v>
      </c>
      <c r="B12" s="33">
        <v>2362</v>
      </c>
      <c r="C12" s="30" t="s">
        <v>47</v>
      </c>
      <c r="D12" s="33">
        <v>1261</v>
      </c>
      <c r="E12" s="30" t="s">
        <v>48</v>
      </c>
      <c r="F12" s="30">
        <v>3</v>
      </c>
      <c r="G12" s="30" t="s">
        <v>42</v>
      </c>
    </row>
    <row r="13" spans="1:7" ht="21" customHeight="1" x14ac:dyDescent="0.25">
      <c r="A13" s="36" t="s">
        <v>49</v>
      </c>
      <c r="B13" s="33">
        <v>3029</v>
      </c>
      <c r="C13" s="30" t="s">
        <v>50</v>
      </c>
      <c r="D13" s="33">
        <v>1734</v>
      </c>
      <c r="E13" s="30" t="s">
        <v>51</v>
      </c>
      <c r="F13" s="30">
        <v>3</v>
      </c>
      <c r="G13" s="30" t="s">
        <v>42</v>
      </c>
    </row>
    <row r="14" spans="1:7" ht="21" customHeight="1" x14ac:dyDescent="0.25">
      <c r="A14" s="36" t="s">
        <v>52</v>
      </c>
      <c r="B14" s="33">
        <v>325</v>
      </c>
      <c r="C14" s="30" t="s">
        <v>53</v>
      </c>
      <c r="D14" s="30">
        <v>159</v>
      </c>
      <c r="E14" s="30" t="s">
        <v>54</v>
      </c>
      <c r="F14" s="30">
        <v>0</v>
      </c>
      <c r="G14" s="30" t="s">
        <v>29</v>
      </c>
    </row>
    <row r="15" spans="1:7" ht="21" customHeight="1" x14ac:dyDescent="0.25">
      <c r="A15" s="36" t="s">
        <v>55</v>
      </c>
      <c r="B15" s="33">
        <v>2</v>
      </c>
      <c r="C15" s="30" t="s">
        <v>56</v>
      </c>
      <c r="D15" s="30">
        <v>4</v>
      </c>
      <c r="E15" s="30" t="s">
        <v>57</v>
      </c>
      <c r="F15" s="30">
        <v>0</v>
      </c>
      <c r="G15" s="30" t="s">
        <v>29</v>
      </c>
    </row>
    <row r="16" spans="1:7" ht="21" customHeight="1" x14ac:dyDescent="0.25">
      <c r="A16" s="36" t="s">
        <v>58</v>
      </c>
      <c r="B16" s="33">
        <v>597</v>
      </c>
      <c r="C16" s="30" t="s">
        <v>59</v>
      </c>
      <c r="D16" s="30">
        <v>412</v>
      </c>
      <c r="E16" s="30" t="s">
        <v>60</v>
      </c>
      <c r="F16" s="30">
        <v>0</v>
      </c>
      <c r="G16" s="30" t="s">
        <v>29</v>
      </c>
    </row>
    <row r="17" spans="1:7" ht="21" customHeight="1" x14ac:dyDescent="0.25">
      <c r="A17" s="36" t="s">
        <v>61</v>
      </c>
      <c r="B17" s="33">
        <v>5203</v>
      </c>
      <c r="C17" s="30" t="s">
        <v>47</v>
      </c>
      <c r="D17" s="33">
        <v>2781</v>
      </c>
      <c r="E17" s="30" t="s">
        <v>48</v>
      </c>
      <c r="F17" s="30">
        <v>5</v>
      </c>
      <c r="G17" s="30" t="s">
        <v>42</v>
      </c>
    </row>
    <row r="18" spans="1:7" ht="21" customHeight="1" x14ac:dyDescent="0.25">
      <c r="A18" s="36" t="s">
        <v>62</v>
      </c>
      <c r="B18" s="33">
        <v>441</v>
      </c>
      <c r="C18" s="30" t="s">
        <v>63</v>
      </c>
      <c r="D18" s="30">
        <v>246</v>
      </c>
      <c r="E18" s="30" t="s">
        <v>64</v>
      </c>
      <c r="F18" s="30">
        <v>0</v>
      </c>
      <c r="G18" s="30" t="s">
        <v>29</v>
      </c>
    </row>
    <row r="19" spans="1:7" ht="21" customHeight="1" x14ac:dyDescent="0.25">
      <c r="A19" s="36" t="s">
        <v>65</v>
      </c>
      <c r="B19" s="33">
        <v>398</v>
      </c>
      <c r="C19" s="30" t="s">
        <v>66</v>
      </c>
      <c r="D19" s="30">
        <v>230</v>
      </c>
      <c r="E19" s="30" t="s">
        <v>67</v>
      </c>
      <c r="F19" s="30">
        <v>0</v>
      </c>
      <c r="G19" s="30" t="s">
        <v>29</v>
      </c>
    </row>
    <row r="20" spans="1:7" ht="21" customHeight="1" x14ac:dyDescent="0.25">
      <c r="A20" s="36" t="s">
        <v>68</v>
      </c>
      <c r="B20" s="33">
        <v>342</v>
      </c>
      <c r="C20" s="30" t="s">
        <v>69</v>
      </c>
      <c r="D20" s="30">
        <v>198</v>
      </c>
      <c r="E20" s="30" t="s">
        <v>70</v>
      </c>
      <c r="F20" s="30">
        <v>0</v>
      </c>
      <c r="G20" s="30" t="s">
        <v>29</v>
      </c>
    </row>
    <row r="21" spans="1:7" ht="21" customHeight="1" x14ac:dyDescent="0.25">
      <c r="A21" s="36" t="s">
        <v>71</v>
      </c>
      <c r="B21" s="33">
        <v>546</v>
      </c>
      <c r="C21" s="30" t="s">
        <v>72</v>
      </c>
      <c r="D21" s="30">
        <v>441</v>
      </c>
      <c r="E21" s="30" t="s">
        <v>73</v>
      </c>
      <c r="F21" s="30">
        <v>0</v>
      </c>
      <c r="G21" s="30" t="s">
        <v>29</v>
      </c>
    </row>
    <row r="22" spans="1:7" ht="21" customHeight="1" x14ac:dyDescent="0.25">
      <c r="A22" s="36" t="s">
        <v>74</v>
      </c>
      <c r="B22" s="33">
        <v>1340</v>
      </c>
      <c r="C22" s="30" t="s">
        <v>34</v>
      </c>
      <c r="D22" s="30">
        <v>820</v>
      </c>
      <c r="E22" s="30" t="s">
        <v>35</v>
      </c>
      <c r="F22" s="30">
        <v>0</v>
      </c>
      <c r="G22" s="30" t="s">
        <v>29</v>
      </c>
    </row>
    <row r="23" spans="1:7" ht="21" customHeight="1" x14ac:dyDescent="0.25">
      <c r="A23" s="36" t="s">
        <v>75</v>
      </c>
      <c r="B23" s="33">
        <v>2447</v>
      </c>
      <c r="C23" s="30" t="s">
        <v>76</v>
      </c>
      <c r="D23" s="33">
        <v>1388</v>
      </c>
      <c r="E23" s="30" t="s">
        <v>77</v>
      </c>
      <c r="F23" s="30">
        <v>2</v>
      </c>
      <c r="G23" s="30" t="s">
        <v>42</v>
      </c>
    </row>
    <row r="24" spans="1:7" ht="21" customHeight="1" x14ac:dyDescent="0.25">
      <c r="A24" s="36" t="s">
        <v>78</v>
      </c>
      <c r="B24" s="33">
        <v>2353</v>
      </c>
      <c r="C24" s="30" t="s">
        <v>47</v>
      </c>
      <c r="D24" s="33">
        <v>1260</v>
      </c>
      <c r="E24" s="30" t="s">
        <v>79</v>
      </c>
      <c r="F24" s="30">
        <v>0</v>
      </c>
      <c r="G24" s="30" t="s">
        <v>29</v>
      </c>
    </row>
    <row r="25" spans="1:7" ht="21" customHeight="1" x14ac:dyDescent="0.25">
      <c r="A25" s="36" t="s">
        <v>80</v>
      </c>
      <c r="B25" s="33">
        <v>222</v>
      </c>
      <c r="C25" s="30" t="s">
        <v>81</v>
      </c>
      <c r="D25" s="30">
        <v>99</v>
      </c>
      <c r="E25" s="30" t="s">
        <v>82</v>
      </c>
      <c r="F25" s="30">
        <v>1</v>
      </c>
      <c r="G25" s="30" t="s">
        <v>83</v>
      </c>
    </row>
    <row r="26" spans="1:7" ht="21" customHeight="1" x14ac:dyDescent="0.25">
      <c r="A26" s="36" t="s">
        <v>84</v>
      </c>
      <c r="B26" s="33">
        <v>1908</v>
      </c>
      <c r="C26" s="30" t="s">
        <v>85</v>
      </c>
      <c r="D26" s="33">
        <v>1158</v>
      </c>
      <c r="E26" s="30" t="s">
        <v>86</v>
      </c>
      <c r="F26" s="30">
        <v>1</v>
      </c>
      <c r="G26" s="30" t="s">
        <v>29</v>
      </c>
    </row>
    <row r="27" spans="1:7" ht="21" customHeight="1" x14ac:dyDescent="0.25">
      <c r="A27" s="36" t="s">
        <v>87</v>
      </c>
      <c r="B27" s="33">
        <v>62</v>
      </c>
      <c r="C27" s="30" t="s">
        <v>69</v>
      </c>
      <c r="D27" s="33">
        <v>36</v>
      </c>
      <c r="E27" s="30" t="s">
        <v>70</v>
      </c>
      <c r="F27" s="30">
        <v>0</v>
      </c>
      <c r="G27" s="30" t="s">
        <v>29</v>
      </c>
    </row>
    <row r="28" spans="1:7" ht="21" customHeight="1" x14ac:dyDescent="0.25">
      <c r="A28" s="36" t="s">
        <v>88</v>
      </c>
      <c r="B28" s="58">
        <v>38187</v>
      </c>
      <c r="C28" s="58"/>
      <c r="D28" s="58"/>
      <c r="E28" s="58"/>
      <c r="F28" s="58"/>
      <c r="G28" s="58"/>
    </row>
    <row r="30" spans="1:7" s="5" customFormat="1" ht="18.75" x14ac:dyDescent="0.25">
      <c r="A30" s="5" t="s">
        <v>95</v>
      </c>
      <c r="B30" s="26"/>
    </row>
  </sheetData>
  <mergeCells count="9">
    <mergeCell ref="B28:G28"/>
    <mergeCell ref="A1:G1"/>
    <mergeCell ref="A2:G2"/>
    <mergeCell ref="F3:G3"/>
    <mergeCell ref="A4:A5"/>
    <mergeCell ref="B4:G4"/>
    <mergeCell ref="B5:C5"/>
    <mergeCell ref="D5:E5"/>
    <mergeCell ref="F5:G5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FE060-6B58-42D2-A340-93D527BD19A2}">
  <sheetPr>
    <pageSetUpPr fitToPage="1"/>
  </sheetPr>
  <dimension ref="A1:Q9"/>
  <sheetViews>
    <sheetView workbookViewId="0">
      <selection activeCell="K18" sqref="K18"/>
    </sheetView>
  </sheetViews>
  <sheetFormatPr defaultColWidth="8.875" defaultRowHeight="16.5" x14ac:dyDescent="0.25"/>
  <cols>
    <col min="1" max="1" width="25" style="27" customWidth="1"/>
    <col min="2" max="16" width="9.125" style="27" customWidth="1"/>
    <col min="17" max="17" width="19.375" style="27" customWidth="1"/>
    <col min="18" max="16384" width="8.875" style="27"/>
  </cols>
  <sheetData>
    <row r="1" spans="1:17" s="1" customFormat="1" ht="27" x14ac:dyDescent="0.25">
      <c r="A1" s="38" t="s">
        <v>14</v>
      </c>
      <c r="B1" s="38"/>
      <c r="C1" s="38"/>
      <c r="D1" s="38"/>
      <c r="E1" s="38"/>
      <c r="F1" s="38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2" spans="1:17" s="5" customFormat="1" ht="30" customHeight="1" x14ac:dyDescent="0.25">
      <c r="A2" s="40" t="s">
        <v>94</v>
      </c>
      <c r="B2" s="40"/>
      <c r="C2" s="40"/>
      <c r="D2" s="40"/>
      <c r="E2" s="40"/>
      <c r="F2" s="40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17" x14ac:dyDescent="0.25">
      <c r="Q3" s="28" t="s">
        <v>15</v>
      </c>
    </row>
    <row r="4" spans="1:17" ht="51.6" customHeight="1" x14ac:dyDescent="0.25">
      <c r="A4" s="29"/>
      <c r="B4" s="61" t="s">
        <v>92</v>
      </c>
      <c r="C4" s="61"/>
      <c r="D4" s="61"/>
      <c r="E4" s="61" t="s">
        <v>93</v>
      </c>
      <c r="F4" s="61"/>
      <c r="G4" s="61"/>
      <c r="H4" s="61" t="s">
        <v>91</v>
      </c>
      <c r="I4" s="61"/>
      <c r="J4" s="61"/>
      <c r="K4" s="61" t="s">
        <v>16</v>
      </c>
      <c r="L4" s="61"/>
      <c r="M4" s="61"/>
      <c r="N4" s="61" t="s">
        <v>17</v>
      </c>
      <c r="O4" s="61"/>
      <c r="P4" s="61"/>
      <c r="Q4" s="37" t="s">
        <v>18</v>
      </c>
    </row>
    <row r="5" spans="1:17" ht="21.6" customHeight="1" x14ac:dyDescent="0.25">
      <c r="A5" s="62" t="s">
        <v>19</v>
      </c>
      <c r="B5" s="35" t="s">
        <v>1</v>
      </c>
      <c r="C5" s="35" t="s">
        <v>0</v>
      </c>
      <c r="D5" s="35" t="s">
        <v>20</v>
      </c>
      <c r="E5" s="35" t="s">
        <v>1</v>
      </c>
      <c r="F5" s="35" t="s">
        <v>0</v>
      </c>
      <c r="G5" s="35" t="s">
        <v>20</v>
      </c>
      <c r="H5" s="35" t="s">
        <v>1</v>
      </c>
      <c r="I5" s="35" t="s">
        <v>0</v>
      </c>
      <c r="J5" s="35" t="s">
        <v>20</v>
      </c>
      <c r="K5" s="35" t="s">
        <v>1</v>
      </c>
      <c r="L5" s="35" t="s">
        <v>0</v>
      </c>
      <c r="M5" s="35" t="s">
        <v>20</v>
      </c>
      <c r="N5" s="35" t="s">
        <v>1</v>
      </c>
      <c r="O5" s="35" t="s">
        <v>0</v>
      </c>
      <c r="P5" s="35" t="s">
        <v>20</v>
      </c>
      <c r="Q5" s="63">
        <v>38187</v>
      </c>
    </row>
    <row r="6" spans="1:17" ht="21.6" customHeight="1" x14ac:dyDescent="0.25">
      <c r="A6" s="62"/>
      <c r="B6" s="34">
        <v>5859</v>
      </c>
      <c r="C6" s="34">
        <v>3984</v>
      </c>
      <c r="D6" s="34">
        <v>10</v>
      </c>
      <c r="E6" s="34">
        <v>4913</v>
      </c>
      <c r="F6" s="34">
        <v>1713</v>
      </c>
      <c r="G6" s="34">
        <v>1</v>
      </c>
      <c r="H6" s="34">
        <v>2724</v>
      </c>
      <c r="I6" s="34">
        <v>2349</v>
      </c>
      <c r="J6" s="34">
        <v>2</v>
      </c>
      <c r="K6" s="34">
        <v>730</v>
      </c>
      <c r="L6" s="34">
        <v>284</v>
      </c>
      <c r="M6" s="34">
        <v>1</v>
      </c>
      <c r="N6" s="34">
        <v>338</v>
      </c>
      <c r="O6" s="34">
        <v>170</v>
      </c>
      <c r="P6" s="34">
        <v>1</v>
      </c>
      <c r="Q6" s="63"/>
    </row>
    <row r="7" spans="1:17" ht="21.6" customHeight="1" x14ac:dyDescent="0.25">
      <c r="A7" s="62"/>
      <c r="B7" s="31">
        <f>B6/Q5</f>
        <v>0.1534291774687721</v>
      </c>
      <c r="C7" s="31">
        <f>C6/Q5</f>
        <v>0.1043286982480949</v>
      </c>
      <c r="D7" s="31">
        <f>D6/Q5</f>
        <v>2.6186922251027835E-4</v>
      </c>
      <c r="E7" s="31">
        <f>E6/Q5</f>
        <v>0.12865634901929976</v>
      </c>
      <c r="F7" s="31">
        <f>F6/Q5</f>
        <v>4.4858197816010685E-2</v>
      </c>
      <c r="G7" s="31">
        <f>G6/Q5</f>
        <v>2.6186922251027838E-5</v>
      </c>
      <c r="H7" s="31">
        <f>H6/Q5</f>
        <v>7.1333176211799826E-2</v>
      </c>
      <c r="I7" s="31">
        <f>I6/Q5</f>
        <v>6.151308036766439E-2</v>
      </c>
      <c r="J7" s="31">
        <f>J6/Q5</f>
        <v>5.2373844502055676E-5</v>
      </c>
      <c r="K7" s="31">
        <f>K6/Q5</f>
        <v>1.9116453243250321E-2</v>
      </c>
      <c r="L7" s="31">
        <f>L6/Q5</f>
        <v>7.437085919291906E-3</v>
      </c>
      <c r="M7" s="31">
        <f>M6/Q5</f>
        <v>2.6186922251027838E-5</v>
      </c>
      <c r="N7" s="31">
        <f>N6/Q5</f>
        <v>8.8511797208474085E-3</v>
      </c>
      <c r="O7" s="31">
        <f>O6/Q5</f>
        <v>4.4517767826747325E-3</v>
      </c>
      <c r="P7" s="31">
        <f>P6/Q5</f>
        <v>2.6186922251027838E-5</v>
      </c>
      <c r="Q7" s="63"/>
    </row>
    <row r="9" spans="1:17" s="5" customFormat="1" ht="18.75" x14ac:dyDescent="0.25">
      <c r="A9" s="5" t="s">
        <v>95</v>
      </c>
      <c r="B9" s="26"/>
    </row>
  </sheetData>
  <mergeCells count="9">
    <mergeCell ref="A5:A7"/>
    <mergeCell ref="Q5:Q7"/>
    <mergeCell ref="A2:Q2"/>
    <mergeCell ref="A1:Q1"/>
    <mergeCell ref="B4:D4"/>
    <mergeCell ref="E4:G4"/>
    <mergeCell ref="H4:J4"/>
    <mergeCell ref="K4:M4"/>
    <mergeCell ref="N4:P4"/>
  </mergeCells>
  <phoneticPr fontId="3" type="noConversion"/>
  <pageMargins left="0.7" right="0.7" top="0.75" bottom="0.75" header="0.3" footer="0.3"/>
  <pageSetup paperSize="9" scale="77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性別</vt:lpstr>
      <vt:lpstr>縣市(114~)</vt:lpstr>
      <vt:lpstr>不利處境(114~)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927心理衛生健康性別指標資料 (醫事處)</dc:title>
  <dc:subject>衛生署中英文網站</dc:subject>
  <dc:creator>行政院衛生署</dc:creator>
  <cp:keywords>性別統計</cp:keywords>
  <cp:lastModifiedBy>統計處黃素滿</cp:lastModifiedBy>
  <cp:lastPrinted>2026-07-09T09:15:36Z</cp:lastPrinted>
  <dcterms:created xsi:type="dcterms:W3CDTF">2008-06-11T01:59:16Z</dcterms:created>
  <dcterms:modified xsi:type="dcterms:W3CDTF">2026-07-23T02:11:49Z</dcterms:modified>
  <cp:category>I20</cp:category>
</cp:coreProperties>
</file>