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D:\公務報表\性別指標\114年\6月應公告\國健署\"/>
    </mc:Choice>
  </mc:AlternateContent>
  <xr:revisionPtr revIDLastSave="0" documentId="8_{C519878C-E4DC-4928-A007-A1EFAAD05AE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12" sheetId="5" r:id="rId1"/>
    <sheet name="111" sheetId="3" r:id="rId2"/>
    <sheet name="110" sheetId="4" r:id="rId3"/>
  </sheets>
  <externalReferences>
    <externalReference r:id="rId4"/>
  </externalReferences>
  <definedNames>
    <definedName name="\a" localSheetId="0">#REF!</definedName>
    <definedName name="\a">#REF!</definedName>
    <definedName name="\b" localSheetId="0">#REF!</definedName>
    <definedName name="\b">#REF!</definedName>
    <definedName name="_Order1" hidden="1">0</definedName>
    <definedName name="_Order2" hidden="1">0</definedName>
    <definedName name="NAME" localSheetId="0">#REF!</definedName>
    <definedName name="NAME">#REF!</definedName>
    <definedName name="P_1" localSheetId="0">#REF!</definedName>
    <definedName name="P_1">#REF!</definedName>
    <definedName name="P_11" localSheetId="0">#REF!</definedName>
    <definedName name="P_11">#REF!</definedName>
    <definedName name="P_2" localSheetId="0">#REF!</definedName>
    <definedName name="P_2">#REF!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5" l="1"/>
  <c r="C13" i="5"/>
  <c r="D13" i="5" s="1"/>
  <c r="B13" i="5"/>
  <c r="E12" i="5"/>
  <c r="C12" i="5"/>
  <c r="D12" i="5" s="1"/>
  <c r="B12" i="5"/>
  <c r="F12" i="5" l="1"/>
  <c r="F13" i="5"/>
  <c r="F13" i="4"/>
  <c r="E13" i="4"/>
  <c r="D13" i="4"/>
  <c r="C13" i="4"/>
  <c r="B13" i="4"/>
  <c r="F12" i="4"/>
  <c r="E12" i="4"/>
  <c r="D12" i="4"/>
  <c r="C12" i="4"/>
  <c r="B12" i="4"/>
  <c r="F11" i="4"/>
  <c r="D11" i="4"/>
  <c r="F10" i="4"/>
  <c r="D10" i="4"/>
  <c r="F9" i="4"/>
  <c r="D9" i="4"/>
  <c r="F8" i="4"/>
  <c r="D8" i="4"/>
  <c r="F7" i="4"/>
  <c r="D7" i="4"/>
  <c r="F6" i="4"/>
  <c r="D6" i="4"/>
  <c r="F5" i="4"/>
  <c r="D5" i="4"/>
  <c r="F4" i="4"/>
  <c r="D4" i="4"/>
  <c r="F3" i="4"/>
  <c r="D3" i="4"/>
  <c r="B13" i="3" l="1"/>
  <c r="B12" i="3"/>
  <c r="E13" i="3"/>
  <c r="C13" i="3"/>
  <c r="D13" i="3" s="1"/>
  <c r="E12" i="3"/>
  <c r="C12" i="3"/>
  <c r="F12" i="3" s="1"/>
  <c r="D12" i="3"/>
  <c r="F13" i="3" l="1"/>
</calcChain>
</file>

<file path=xl/sharedStrings.xml><?xml version="1.0" encoding="utf-8"?>
<sst xmlns="http://schemas.openxmlformats.org/spreadsheetml/2006/main" count="69" uniqueCount="31">
  <si>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齡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別</t>
    </r>
    <phoneticPr fontId="5" type="noConversion"/>
  </si>
  <si>
    <r>
      <t>30-34</t>
    </r>
    <r>
      <rPr>
        <sz val="11"/>
        <rFont val="標楷體"/>
        <family val="4"/>
        <charset val="136"/>
      </rPr>
      <t>歲</t>
    </r>
    <phoneticPr fontId="5" type="noConversion"/>
  </si>
  <si>
    <r>
      <t>40-44</t>
    </r>
    <r>
      <rPr>
        <sz val="11"/>
        <rFont val="標楷體"/>
        <family val="4"/>
        <charset val="136"/>
      </rPr>
      <t>歲</t>
    </r>
    <phoneticPr fontId="5" type="noConversion"/>
  </si>
  <si>
    <r>
      <t>65-69</t>
    </r>
    <r>
      <rPr>
        <sz val="11"/>
        <rFont val="標楷體"/>
        <family val="4"/>
        <charset val="136"/>
      </rPr>
      <t>歲</t>
    </r>
    <phoneticPr fontId="5" type="noConversion"/>
  </si>
  <si>
    <r>
      <t>30</t>
    </r>
    <r>
      <rPr>
        <sz val="11"/>
        <rFont val="標楷體"/>
        <family val="4"/>
        <charset val="136"/>
      </rPr>
      <t>歲以上合計</t>
    </r>
    <phoneticPr fontId="5" type="noConversion"/>
  </si>
  <si>
    <r>
      <rPr>
        <sz val="11"/>
        <rFont val="標楷體"/>
        <family val="4"/>
        <charset val="136"/>
      </rPr>
      <t>年齡別
身心障礙婦女人口數</t>
    </r>
    <r>
      <rPr>
        <vertAlign val="superscript"/>
        <sz val="11"/>
        <rFont val="Times New Roman"/>
        <family val="1"/>
      </rPr>
      <t>1</t>
    </r>
    <phoneticPr fontId="2" type="noConversion"/>
  </si>
  <si>
    <r>
      <rPr>
        <sz val="11"/>
        <rFont val="標楷體"/>
        <family val="4"/>
        <charset val="136"/>
      </rPr>
      <t>抹片
陽性人數</t>
    </r>
    <r>
      <rPr>
        <vertAlign val="superscript"/>
        <sz val="11"/>
        <rFont val="Times New Roman"/>
        <family val="1"/>
      </rPr>
      <t>2</t>
    </r>
    <phoneticPr fontId="2" type="noConversion"/>
  </si>
  <si>
    <r>
      <rPr>
        <sz val="11"/>
        <rFont val="標楷體"/>
        <family val="4"/>
        <charset val="136"/>
      </rPr>
      <t>抹片
陽性率</t>
    </r>
    <r>
      <rPr>
        <sz val="11"/>
        <rFont val="Times New Roman"/>
        <family val="1"/>
      </rPr>
      <t>(%)</t>
    </r>
    <phoneticPr fontId="5" type="noConversion"/>
  </si>
  <si>
    <r>
      <t>30-69</t>
    </r>
    <r>
      <rPr>
        <sz val="11"/>
        <rFont val="標楷體"/>
        <family val="4"/>
        <charset val="136"/>
      </rPr>
      <t>歲合計</t>
    </r>
    <phoneticPr fontId="5" type="noConversion"/>
  </si>
  <si>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 xml:space="preserve">1. </t>
    </r>
    <r>
      <rPr>
        <sz val="11"/>
        <rFont val="標楷體"/>
        <family val="4"/>
        <charset val="136"/>
      </rPr>
      <t>為</t>
    </r>
    <r>
      <rPr>
        <sz val="11"/>
        <rFont val="Times New Roman"/>
        <family val="1"/>
      </rPr>
      <t>110</t>
    </r>
    <r>
      <rPr>
        <sz val="11"/>
        <rFont val="標楷體"/>
        <family val="4"/>
        <charset val="136"/>
      </rPr>
      <t>年底臺灣年齡別身心障礙婦女人口數。</t>
    </r>
    <phoneticPr fontId="2" type="noConversion"/>
  </si>
  <si>
    <r>
      <t xml:space="preserve">        2. </t>
    </r>
    <r>
      <rPr>
        <sz val="11"/>
        <rFont val="標楷體"/>
        <family val="4"/>
        <charset val="136"/>
      </rPr>
      <t>身分證字號和出生年月日相同者算同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人，若個案在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年內曾作抹片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次以上，取其抹片閱片結果最嚴重且最早採檢時間者。</t>
    </r>
    <phoneticPr fontId="2" type="noConversion"/>
  </si>
  <si>
    <r>
      <rPr>
        <sz val="11"/>
        <rFont val="標楷體"/>
        <family val="4"/>
        <charset val="136"/>
      </rPr>
      <t>抹片申報
參與率</t>
    </r>
    <r>
      <rPr>
        <sz val="11"/>
        <rFont val="Times New Roman"/>
        <family val="1"/>
      </rPr>
      <t>(%)</t>
    </r>
    <phoneticPr fontId="5" type="noConversion"/>
  </si>
  <si>
    <r>
      <t>70</t>
    </r>
    <r>
      <rPr>
        <sz val="11"/>
        <rFont val="標楷體"/>
        <family val="4"/>
        <charset val="136"/>
      </rPr>
      <t>歲以上</t>
    </r>
    <phoneticPr fontId="5" type="noConversion"/>
  </si>
  <si>
    <r>
      <rPr>
        <sz val="11"/>
        <rFont val="標楷體"/>
        <family val="4"/>
        <charset val="136"/>
      </rPr>
      <t>抹片申報
檢查人數</t>
    </r>
    <r>
      <rPr>
        <vertAlign val="superscript"/>
        <sz val="11"/>
        <rFont val="Times New Roman"/>
        <family val="1"/>
      </rPr>
      <t>2</t>
    </r>
    <phoneticPr fontId="2" type="noConversion"/>
  </si>
  <si>
    <r>
      <t>35-39</t>
    </r>
    <r>
      <rPr>
        <sz val="11"/>
        <rFont val="標楷體"/>
        <family val="4"/>
        <charset val="136"/>
      </rPr>
      <t>歲</t>
    </r>
    <phoneticPr fontId="5" type="noConversion"/>
  </si>
  <si>
    <r>
      <t>45-49</t>
    </r>
    <r>
      <rPr>
        <sz val="11"/>
        <rFont val="標楷體"/>
        <family val="4"/>
        <charset val="136"/>
      </rPr>
      <t>歲</t>
    </r>
    <phoneticPr fontId="5" type="noConversion"/>
  </si>
  <si>
    <r>
      <t>50-54</t>
    </r>
    <r>
      <rPr>
        <sz val="11"/>
        <rFont val="標楷體"/>
        <family val="4"/>
        <charset val="136"/>
      </rPr>
      <t>歲</t>
    </r>
    <phoneticPr fontId="5" type="noConversion"/>
  </si>
  <si>
    <r>
      <t>55-59</t>
    </r>
    <r>
      <rPr>
        <sz val="11"/>
        <rFont val="標楷體"/>
        <family val="4"/>
        <charset val="136"/>
      </rPr>
      <t>歲</t>
    </r>
    <phoneticPr fontId="5" type="noConversion"/>
  </si>
  <si>
    <r>
      <t>60-64</t>
    </r>
    <r>
      <rPr>
        <sz val="11"/>
        <rFont val="標楷體"/>
        <family val="4"/>
        <charset val="136"/>
      </rPr>
      <t>歲</t>
    </r>
    <phoneticPr fontId="2" type="noConversion"/>
  </si>
  <si>
    <r>
      <t>製表日期：</t>
    </r>
    <r>
      <rPr>
        <sz val="7"/>
        <color indexed="12"/>
        <rFont val="Times New Roman"/>
        <family val="1"/>
      </rPr>
      <t>112</t>
    </r>
    <r>
      <rPr>
        <sz val="7"/>
        <color indexed="12"/>
        <rFont val="細明體"/>
        <family val="3"/>
        <charset val="136"/>
      </rPr>
      <t>年</t>
    </r>
    <r>
      <rPr>
        <sz val="7"/>
        <color indexed="12"/>
        <rFont val="Times New Roman"/>
        <family val="1"/>
      </rPr>
      <t>6</t>
    </r>
    <r>
      <rPr>
        <sz val="7"/>
        <color indexed="12"/>
        <rFont val="細明體"/>
        <family val="3"/>
        <charset val="136"/>
      </rPr>
      <t>月</t>
    </r>
    <r>
      <rPr>
        <sz val="7"/>
        <color indexed="12"/>
        <rFont val="Times New Roman"/>
        <family val="1"/>
      </rPr>
      <t>19</t>
    </r>
    <r>
      <rPr>
        <sz val="7"/>
        <color indexed="12"/>
        <rFont val="細明體"/>
        <family val="3"/>
        <charset val="136"/>
      </rPr>
      <t>日</t>
    </r>
  </si>
  <si>
    <t>資料來源：衛生福利部國民健康署。</t>
    <phoneticPr fontId="2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</si>
  <si>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年身心障礙婦女子宮頸抹片篩檢成果</t>
    </r>
    <phoneticPr fontId="2" type="noConversion"/>
  </si>
  <si>
    <r>
      <t xml:space="preserve">        3. </t>
    </r>
    <r>
      <rPr>
        <sz val="11"/>
        <rFont val="標楷體"/>
        <family val="4"/>
        <charset val="136"/>
      </rPr>
      <t>僅選取採檢日期介於</t>
    </r>
    <r>
      <rPr>
        <sz val="11"/>
        <rFont val="Times New Roman"/>
        <family val="1"/>
      </rPr>
      <t>110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日至同年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31</t>
    </r>
    <r>
      <rPr>
        <sz val="11"/>
        <rFont val="標楷體"/>
        <family val="4"/>
        <charset val="136"/>
      </rPr>
      <t>日之個案。</t>
    </r>
    <phoneticPr fontId="2" type="noConversion"/>
  </si>
  <si>
    <r>
      <t>製表日期：</t>
    </r>
    <r>
      <rPr>
        <sz val="7"/>
        <color indexed="12"/>
        <rFont val="Times New Roman"/>
        <family val="1"/>
      </rPr>
      <t>113</t>
    </r>
    <r>
      <rPr>
        <sz val="7"/>
        <color indexed="12"/>
        <rFont val="細明體"/>
        <family val="3"/>
        <charset val="136"/>
      </rPr>
      <t>年</t>
    </r>
    <r>
      <rPr>
        <sz val="7"/>
        <color indexed="12"/>
        <rFont val="Times New Roman"/>
        <family val="1"/>
      </rPr>
      <t>6</t>
    </r>
    <r>
      <rPr>
        <sz val="7"/>
        <color indexed="12"/>
        <rFont val="細明體"/>
        <family val="3"/>
        <charset val="136"/>
      </rPr>
      <t>月</t>
    </r>
    <r>
      <rPr>
        <sz val="7"/>
        <color indexed="12"/>
        <rFont val="Times New Roman"/>
        <family val="1"/>
      </rPr>
      <t>5</t>
    </r>
    <r>
      <rPr>
        <sz val="7"/>
        <color indexed="12"/>
        <rFont val="細明體"/>
        <family val="3"/>
        <charset val="136"/>
      </rPr>
      <t>日</t>
    </r>
    <phoneticPr fontId="15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</si>
  <si>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111</t>
    </r>
    <r>
      <rPr>
        <b/>
        <sz val="12"/>
        <rFont val="標楷體"/>
        <family val="4"/>
        <charset val="136"/>
      </rPr>
      <t>年身心障礙婦女子宮頸抹片篩檢成果</t>
    </r>
    <phoneticPr fontId="2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</si>
  <si>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color rgb="FFFF0000"/>
        <rFont val="Times New Roman"/>
        <family val="1"/>
      </rPr>
      <t>112</t>
    </r>
    <r>
      <rPr>
        <b/>
        <sz val="12"/>
        <color rgb="FFFF0000"/>
        <rFont val="標楷體"/>
        <family val="4"/>
        <charset val="136"/>
      </rPr>
      <t>年</t>
    </r>
    <r>
      <rPr>
        <b/>
        <sz val="12"/>
        <rFont val="標楷體"/>
        <family val="4"/>
        <charset val="136"/>
      </rPr>
      <t>身心障礙婦女子宮頸抹片篩檢成果</t>
    </r>
    <phoneticPr fontId="2" type="noConversion"/>
  </si>
  <si>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 xml:space="preserve">1. </t>
    </r>
    <r>
      <rPr>
        <sz val="11"/>
        <rFont val="標楷體"/>
        <family val="4"/>
        <charset val="136"/>
      </rPr>
      <t>為</t>
    </r>
    <r>
      <rPr>
        <sz val="11"/>
        <rFont val="Times New Roman"/>
        <family val="1"/>
      </rPr>
      <t>112</t>
    </r>
    <r>
      <rPr>
        <sz val="11"/>
        <rFont val="標楷體"/>
        <family val="4"/>
        <charset val="136"/>
      </rPr>
      <t>年底臺灣年齡別身心障礙婦女人口數。</t>
    </r>
    <phoneticPr fontId="2" type="noConversion"/>
  </si>
  <si>
    <r>
      <t xml:space="preserve">        3. </t>
    </r>
    <r>
      <rPr>
        <sz val="11"/>
        <rFont val="標楷體"/>
        <family val="4"/>
        <charset val="136"/>
      </rPr>
      <t>僅選取採檢日期介於</t>
    </r>
    <r>
      <rPr>
        <sz val="11"/>
        <color rgb="FFFF0000"/>
        <rFont val="Times New Roman"/>
        <family val="1"/>
      </rPr>
      <t>112</t>
    </r>
    <r>
      <rPr>
        <sz val="11"/>
        <color rgb="FFFF0000"/>
        <rFont val="標楷體"/>
        <family val="4"/>
        <charset val="136"/>
      </rPr>
      <t>年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標楷體"/>
        <family val="4"/>
        <charset val="136"/>
      </rPr>
      <t>月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標楷體"/>
        <family val="4"/>
        <charset val="136"/>
      </rPr>
      <t>日至同年</t>
    </r>
    <r>
      <rPr>
        <sz val="11"/>
        <color rgb="FFFF0000"/>
        <rFont val="Times New Roman"/>
        <family val="1"/>
      </rPr>
      <t>12</t>
    </r>
    <r>
      <rPr>
        <sz val="11"/>
        <color rgb="FFFF0000"/>
        <rFont val="標楷體"/>
        <family val="4"/>
        <charset val="136"/>
      </rPr>
      <t>月</t>
    </r>
    <r>
      <rPr>
        <sz val="11"/>
        <color rgb="FFFF0000"/>
        <rFont val="Times New Roman"/>
        <family val="1"/>
      </rPr>
      <t>31</t>
    </r>
    <r>
      <rPr>
        <sz val="11"/>
        <color rgb="FFFF0000"/>
        <rFont val="標楷體"/>
        <family val="4"/>
        <charset val="136"/>
      </rPr>
      <t>日</t>
    </r>
    <r>
      <rPr>
        <sz val="11"/>
        <rFont val="標楷體"/>
        <family val="4"/>
        <charset val="136"/>
      </rPr>
      <t>之個案。</t>
    </r>
    <phoneticPr fontId="2" type="noConversion"/>
  </si>
  <si>
    <r>
      <t>製表日期：</t>
    </r>
    <r>
      <rPr>
        <sz val="7"/>
        <color indexed="12"/>
        <rFont val="Times New Roman"/>
        <family val="1"/>
      </rPr>
      <t>114</t>
    </r>
    <r>
      <rPr>
        <sz val="7"/>
        <color indexed="12"/>
        <rFont val="細明體"/>
        <family val="3"/>
        <charset val="136"/>
      </rPr>
      <t>年</t>
    </r>
    <r>
      <rPr>
        <sz val="7"/>
        <color indexed="12"/>
        <rFont val="Times New Roman"/>
        <family val="1"/>
      </rPr>
      <t>6</t>
    </r>
    <r>
      <rPr>
        <sz val="7"/>
        <color indexed="12"/>
        <rFont val="細明體"/>
        <family val="3"/>
        <charset val="136"/>
      </rPr>
      <t>月</t>
    </r>
    <r>
      <rPr>
        <sz val="7"/>
        <color indexed="12"/>
        <rFont val="Times New Roman"/>
        <family val="1"/>
      </rPr>
      <t>18</t>
    </r>
    <r>
      <rPr>
        <sz val="7"/>
        <color indexed="12"/>
        <rFont val="細明體"/>
        <family val="3"/>
        <charset val="136"/>
      </rPr>
      <t>日</t>
    </r>
    <phoneticPr fontId="15" type="noConversion"/>
  </si>
  <si>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 xml:space="preserve">1. </t>
    </r>
    <r>
      <rPr>
        <sz val="11"/>
        <rFont val="標楷體"/>
        <family val="4"/>
        <charset val="136"/>
      </rPr>
      <t>為</t>
    </r>
    <r>
      <rPr>
        <sz val="11"/>
        <rFont val="Times New Roman"/>
        <family val="1"/>
      </rPr>
      <t>111</t>
    </r>
    <r>
      <rPr>
        <sz val="11"/>
        <rFont val="標楷體"/>
        <family val="4"/>
        <charset val="136"/>
      </rPr>
      <t>年底臺灣年齡別身心障礙婦女人口數。</t>
    </r>
    <phoneticPr fontId="2" type="noConversion"/>
  </si>
  <si>
    <r>
      <t xml:space="preserve">        3. </t>
    </r>
    <r>
      <rPr>
        <sz val="11"/>
        <rFont val="標楷體"/>
        <family val="4"/>
        <charset val="136"/>
      </rPr>
      <t>僅選取採檢日期介於</t>
    </r>
    <r>
      <rPr>
        <sz val="11"/>
        <rFont val="Times New Roman"/>
        <family val="1"/>
      </rPr>
      <t>111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日至同年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31</t>
    </r>
    <r>
      <rPr>
        <sz val="11"/>
        <rFont val="標楷體"/>
        <family val="4"/>
        <charset val="136"/>
      </rPr>
      <t>日之個案。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</si>
</sst>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;[Red]#,##0"/>
    <numFmt numFmtId="177" formatCode="#,##0;\-#,##0;&quot;－&quot;"/>
    <numFmt numFmtId="178" formatCode="#,##0.0;[Red]#,##0.0"/>
    <numFmt numFmtId="179" formatCode="0.0_);[Red]\(0.0\)"/>
    <numFmt numFmtId="180" formatCode="#,##0_ "/>
    <numFmt numFmtId="181" formatCode="0.0_ "/>
  </numFmts>
  <fonts count="22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vertAlign val="superscript"/>
      <sz val="11"/>
      <name val="Times New Roman"/>
      <family val="1"/>
    </font>
    <font>
      <sz val="12"/>
      <name val="Times New Roman"/>
      <family val="1"/>
    </font>
    <font>
      <sz val="7"/>
      <color indexed="12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7"/>
      <color indexed="12"/>
      <name val="細明體"/>
      <family val="3"/>
      <charset val="136"/>
    </font>
    <font>
      <sz val="10"/>
      <name val="標楷體"/>
      <family val="4"/>
      <charset val="136"/>
    </font>
    <font>
      <b/>
      <sz val="12"/>
      <name val="Times New Roman"/>
      <family val="4"/>
      <charset val="136"/>
    </font>
    <font>
      <sz val="9"/>
      <name val="新細明體"/>
      <family val="2"/>
      <charset val="136"/>
      <scheme val="minor"/>
    </font>
    <font>
      <b/>
      <sz val="12"/>
      <color rgb="FFFF0000"/>
      <name val="Times New Roman"/>
      <family val="1"/>
    </font>
    <font>
      <b/>
      <sz val="12"/>
      <color rgb="FFFF0000"/>
      <name val="標楷體"/>
      <family val="4"/>
      <charset val="136"/>
    </font>
    <font>
      <sz val="11"/>
      <color rgb="FFFF0000"/>
      <name val="Times New Roman"/>
      <family val="1"/>
    </font>
    <font>
      <sz val="11"/>
      <color rgb="FFFF0000"/>
      <name val="標楷體"/>
      <family val="4"/>
      <charset val="136"/>
    </font>
    <font>
      <sz val="11"/>
      <name val="Times New Roman"/>
      <family val="4"/>
      <charset val="136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distributed"/>
    </xf>
    <xf numFmtId="2" fontId="3" fillId="0" borderId="0" xfId="1" applyNumberFormat="1" applyFont="1" applyFill="1" applyBorder="1" applyAlignment="1"/>
    <xf numFmtId="0" fontId="3" fillId="0" borderId="0" xfId="1" applyFont="1" applyFill="1"/>
    <xf numFmtId="3" fontId="3" fillId="0" borderId="7" xfId="1" applyNumberFormat="1" applyFont="1" applyFill="1" applyBorder="1" applyAlignment="1">
      <alignment horizontal="center" vertical="center" wrapText="1"/>
    </xf>
    <xf numFmtId="2" fontId="6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 applyBorder="1" applyAlignment="1"/>
    <xf numFmtId="176" fontId="8" fillId="0" borderId="0" xfId="1" applyNumberFormat="1" applyFont="1" applyFill="1"/>
    <xf numFmtId="176" fontId="3" fillId="0" borderId="10" xfId="1" applyNumberFormat="1" applyFont="1" applyFill="1" applyBorder="1" applyAlignment="1">
      <alignment horizontal="right" vertical="center" indent="1"/>
    </xf>
    <xf numFmtId="176" fontId="3" fillId="0" borderId="11" xfId="1" applyNumberFormat="1" applyFont="1" applyFill="1" applyBorder="1" applyAlignment="1">
      <alignment horizontal="right" vertical="center" indent="1"/>
    </xf>
    <xf numFmtId="176" fontId="8" fillId="0" borderId="0" xfId="1" applyNumberFormat="1" applyFont="1" applyFill="1" applyBorder="1" applyAlignment="1">
      <alignment horizontal="center"/>
    </xf>
    <xf numFmtId="176" fontId="8" fillId="0" borderId="0" xfId="1" applyNumberFormat="1" applyFont="1" applyFill="1" applyAlignment="1">
      <alignment horizontal="center"/>
    </xf>
    <xf numFmtId="177" fontId="9" fillId="0" borderId="0" xfId="1" applyNumberFormat="1" applyFont="1" applyFill="1" applyBorder="1"/>
    <xf numFmtId="2" fontId="3" fillId="0" borderId="12" xfId="1" applyNumberFormat="1" applyFont="1" applyFill="1" applyBorder="1" applyAlignment="1">
      <alignment horizontal="center" vertical="center" wrapText="1"/>
    </xf>
    <xf numFmtId="178" fontId="3" fillId="0" borderId="10" xfId="1" applyNumberFormat="1" applyFont="1" applyFill="1" applyBorder="1" applyAlignment="1">
      <alignment horizontal="right" vertical="center" indent="1"/>
    </xf>
    <xf numFmtId="178" fontId="3" fillId="0" borderId="11" xfId="1" applyNumberFormat="1" applyFont="1" applyFill="1" applyBorder="1" applyAlignment="1">
      <alignment horizontal="right" vertical="center" indent="1"/>
    </xf>
    <xf numFmtId="3" fontId="8" fillId="0" borderId="0" xfId="1" applyNumberFormat="1" applyFont="1" applyFill="1" applyBorder="1" applyAlignment="1"/>
    <xf numFmtId="3" fontId="8" fillId="0" borderId="0" xfId="1" applyNumberFormat="1" applyFont="1" applyFill="1"/>
    <xf numFmtId="179" fontId="3" fillId="0" borderId="10" xfId="1" applyNumberFormat="1" applyFont="1" applyFill="1" applyBorder="1" applyAlignment="1">
      <alignment horizontal="right" vertical="center" indent="1"/>
    </xf>
    <xf numFmtId="179" fontId="3" fillId="0" borderId="11" xfId="1" applyNumberFormat="1" applyFont="1" applyFill="1" applyBorder="1" applyAlignment="1">
      <alignment horizontal="right" vertical="center" indent="1"/>
    </xf>
    <xf numFmtId="180" fontId="8" fillId="0" borderId="0" xfId="1" applyNumberFormat="1" applyFont="1" applyFill="1" applyAlignment="1">
      <alignment wrapText="1"/>
    </xf>
    <xf numFmtId="180" fontId="8" fillId="0" borderId="0" xfId="1" applyNumberFormat="1" applyFont="1" applyFill="1"/>
    <xf numFmtId="181" fontId="3" fillId="0" borderId="7" xfId="1" applyNumberFormat="1" applyFont="1" applyFill="1" applyBorder="1" applyAlignment="1">
      <alignment horizontal="center" vertical="center" wrapText="1"/>
    </xf>
    <xf numFmtId="181" fontId="8" fillId="0" borderId="0" xfId="1" applyNumberFormat="1" applyFont="1" applyFill="1" applyAlignment="1">
      <alignment wrapText="1"/>
    </xf>
    <xf numFmtId="181" fontId="8" fillId="0" borderId="0" xfId="1" applyNumberFormat="1" applyFont="1" applyFill="1"/>
    <xf numFmtId="176" fontId="3" fillId="0" borderId="10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177" fontId="12" fillId="0" borderId="0" xfId="1" applyNumberFormat="1" applyFont="1" applyFill="1" applyBorder="1" applyAlignment="1">
      <alignment horizontal="right"/>
    </xf>
    <xf numFmtId="0" fontId="13" fillId="0" borderId="0" xfId="1" applyFont="1" applyFill="1"/>
    <xf numFmtId="176" fontId="3" fillId="0" borderId="8" xfId="2" applyNumberFormat="1" applyFont="1" applyFill="1" applyBorder="1" applyAlignment="1">
      <alignment horizontal="center" vertical="center"/>
    </xf>
    <xf numFmtId="176" fontId="3" fillId="0" borderId="8" xfId="2" applyNumberFormat="1" applyFont="1" applyFill="1" applyBorder="1" applyAlignment="1">
      <alignment horizontal="right" vertical="center" indent="1"/>
    </xf>
    <xf numFmtId="178" fontId="3" fillId="0" borderId="8" xfId="2" applyNumberFormat="1" applyFont="1" applyFill="1" applyBorder="1" applyAlignment="1">
      <alignment horizontal="right" vertical="center" indent="1"/>
    </xf>
    <xf numFmtId="179" fontId="3" fillId="0" borderId="0" xfId="2" applyNumberFormat="1" applyFont="1" applyFill="1" applyBorder="1" applyAlignment="1">
      <alignment horizontal="right" vertical="center" indent="1"/>
    </xf>
    <xf numFmtId="176" fontId="3" fillId="0" borderId="0" xfId="2" applyNumberFormat="1" applyFont="1" applyFill="1" applyBorder="1" applyAlignment="1">
      <alignment horizontal="center" vertical="center"/>
    </xf>
    <xf numFmtId="176" fontId="3" fillId="0" borderId="0" xfId="2" applyNumberFormat="1" applyFont="1" applyFill="1" applyBorder="1" applyAlignment="1">
      <alignment horizontal="right" vertical="center" indent="1"/>
    </xf>
    <xf numFmtId="178" fontId="3" fillId="0" borderId="0" xfId="2" applyNumberFormat="1" applyFont="1" applyFill="1" applyBorder="1" applyAlignment="1">
      <alignment horizontal="right" vertical="center" indent="1"/>
    </xf>
    <xf numFmtId="176" fontId="3" fillId="0" borderId="9" xfId="2" applyNumberFormat="1" applyFont="1" applyFill="1" applyBorder="1" applyAlignment="1">
      <alignment horizontal="center" vertical="center"/>
    </xf>
    <xf numFmtId="176" fontId="3" fillId="0" borderId="12" xfId="2" applyNumberFormat="1" applyFont="1" applyFill="1" applyBorder="1" applyAlignment="1">
      <alignment horizontal="right" vertical="center" indent="1"/>
    </xf>
    <xf numFmtId="178" fontId="3" fillId="0" borderId="12" xfId="2" applyNumberFormat="1" applyFont="1" applyFill="1" applyBorder="1" applyAlignment="1">
      <alignment horizontal="right" vertical="center" indent="1"/>
    </xf>
    <xf numFmtId="179" fontId="3" fillId="0" borderId="12" xfId="2" applyNumberFormat="1" applyFont="1" applyFill="1" applyBorder="1" applyAlignment="1">
      <alignment horizontal="right" vertical="center" indent="1"/>
    </xf>
    <xf numFmtId="2" fontId="20" fillId="0" borderId="0" xfId="1" applyNumberFormat="1" applyFont="1" applyFill="1" applyBorder="1" applyAlignment="1"/>
    <xf numFmtId="0" fontId="14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21" fillId="0" borderId="0" xfId="0" applyFont="1">
      <alignment vertical="center"/>
    </xf>
  </cellXfs>
  <cellStyles count="4">
    <cellStyle name="一般" xfId="0" builtinId="0"/>
    <cellStyle name="一般 2 3" xfId="1" xr:uid="{00000000-0005-0000-0000-000001000000}"/>
    <cellStyle name="千分位 2" xfId="2" xr:uid="{00000000-0005-0000-0000-000002000000}"/>
    <cellStyle name="千分位[0]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5.2-07&#36523;&#24515;&#38556;&#31001;&#23142;&#22899;&#23376;&#23470;&#38968;&#25273;&#29255;&#31721;&#27298;&#25104;&#26524;(112&#2418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B64B8-9482-416F-B70C-9C2E5C989608}">
  <sheetPr>
    <pageSetUpPr fitToPage="1"/>
  </sheetPr>
  <dimension ref="A1:F17"/>
  <sheetViews>
    <sheetView tabSelected="1" zoomScale="120" zoomScaleNormal="120" zoomScaleSheetLayoutView="120" workbookViewId="0">
      <selection sqref="A1:F1"/>
    </sheetView>
  </sheetViews>
  <sheetFormatPr defaultRowHeight="16.2" x14ac:dyDescent="0.3"/>
  <cols>
    <col min="1" max="6" width="19" customWidth="1"/>
  </cols>
  <sheetData>
    <row r="1" spans="1:6" ht="16.8" thickBot="1" x14ac:dyDescent="0.35">
      <c r="A1" s="45" t="s">
        <v>25</v>
      </c>
      <c r="B1" s="46"/>
      <c r="C1" s="46"/>
      <c r="D1" s="46"/>
      <c r="E1" s="46"/>
      <c r="F1" s="46"/>
    </row>
    <row r="2" spans="1:6" ht="46.8" x14ac:dyDescent="0.3">
      <c r="A2" s="1" t="s">
        <v>0</v>
      </c>
      <c r="B2" s="8" t="s">
        <v>5</v>
      </c>
      <c r="C2" s="8" t="s">
        <v>13</v>
      </c>
      <c r="D2" s="17" t="s">
        <v>11</v>
      </c>
      <c r="E2" s="8" t="s">
        <v>6</v>
      </c>
      <c r="F2" s="26" t="s">
        <v>7</v>
      </c>
    </row>
    <row r="3" spans="1:6" x14ac:dyDescent="0.3">
      <c r="A3" s="2" t="s">
        <v>1</v>
      </c>
      <c r="B3" s="33">
        <v>14375</v>
      </c>
      <c r="C3" s="34">
        <v>1705</v>
      </c>
      <c r="D3" s="35">
        <v>11.860869565217392</v>
      </c>
      <c r="E3" s="34">
        <v>41</v>
      </c>
      <c r="F3" s="36">
        <v>2.404692082111437</v>
      </c>
    </row>
    <row r="4" spans="1:6" x14ac:dyDescent="0.3">
      <c r="A4" s="2" t="s">
        <v>14</v>
      </c>
      <c r="B4" s="37">
        <v>16853</v>
      </c>
      <c r="C4" s="38">
        <v>2511</v>
      </c>
      <c r="D4" s="39">
        <v>14.899424434818725</v>
      </c>
      <c r="E4" s="38">
        <v>51</v>
      </c>
      <c r="F4" s="36">
        <v>2.031063321385902</v>
      </c>
    </row>
    <row r="5" spans="1:6" x14ac:dyDescent="0.3">
      <c r="A5" s="2" t="s">
        <v>2</v>
      </c>
      <c r="B5" s="37">
        <v>24270</v>
      </c>
      <c r="C5" s="38">
        <v>4294</v>
      </c>
      <c r="D5" s="39">
        <v>17.692624639472601</v>
      </c>
      <c r="E5" s="38">
        <v>73</v>
      </c>
      <c r="F5" s="36">
        <v>1.7000465766185375</v>
      </c>
    </row>
    <row r="6" spans="1:6" x14ac:dyDescent="0.3">
      <c r="A6" s="2" t="s">
        <v>15</v>
      </c>
      <c r="B6" s="37">
        <v>26540</v>
      </c>
      <c r="C6" s="38">
        <v>5836</v>
      </c>
      <c r="D6" s="39">
        <v>21.989449886963076</v>
      </c>
      <c r="E6" s="38">
        <v>69</v>
      </c>
      <c r="F6" s="36">
        <v>1.1823166552433173</v>
      </c>
    </row>
    <row r="7" spans="1:6" x14ac:dyDescent="0.3">
      <c r="A7" s="2" t="s">
        <v>16</v>
      </c>
      <c r="B7" s="37">
        <v>31534</v>
      </c>
      <c r="C7" s="38">
        <v>6843</v>
      </c>
      <c r="D7" s="39">
        <v>21.700386883998224</v>
      </c>
      <c r="E7" s="38">
        <v>72</v>
      </c>
      <c r="F7" s="36">
        <v>1.052170100832968</v>
      </c>
    </row>
    <row r="8" spans="1:6" x14ac:dyDescent="0.3">
      <c r="A8" s="2" t="s">
        <v>17</v>
      </c>
      <c r="B8" s="37">
        <v>41479</v>
      </c>
      <c r="C8" s="38">
        <v>8517</v>
      </c>
      <c r="D8" s="39">
        <v>20.533281901685189</v>
      </c>
      <c r="E8" s="38">
        <v>66</v>
      </c>
      <c r="F8" s="36">
        <v>0.77492074674181055</v>
      </c>
    </row>
    <row r="9" spans="1:6" x14ac:dyDescent="0.3">
      <c r="A9" s="2" t="s">
        <v>18</v>
      </c>
      <c r="B9" s="37">
        <v>55704</v>
      </c>
      <c r="C9" s="38">
        <v>10879</v>
      </c>
      <c r="D9" s="39">
        <v>19.530015797788312</v>
      </c>
      <c r="E9" s="38">
        <v>90</v>
      </c>
      <c r="F9" s="36">
        <v>0.8272819192940527</v>
      </c>
    </row>
    <row r="10" spans="1:6" x14ac:dyDescent="0.3">
      <c r="A10" s="2" t="s">
        <v>3</v>
      </c>
      <c r="B10" s="37">
        <v>59096</v>
      </c>
      <c r="C10" s="38">
        <v>11038</v>
      </c>
      <c r="D10" s="39">
        <v>18.678083118992824</v>
      </c>
      <c r="E10" s="38">
        <v>106</v>
      </c>
      <c r="F10" s="36">
        <v>0.96031889835115047</v>
      </c>
    </row>
    <row r="11" spans="1:6" ht="16.8" thickBot="1" x14ac:dyDescent="0.35">
      <c r="A11" s="3" t="s">
        <v>12</v>
      </c>
      <c r="B11" s="40">
        <v>268721</v>
      </c>
      <c r="C11" s="41">
        <v>14390</v>
      </c>
      <c r="D11" s="42">
        <v>5.3549964461281396</v>
      </c>
      <c r="E11" s="41">
        <v>242</v>
      </c>
      <c r="F11" s="43">
        <v>1.6817234190410009</v>
      </c>
    </row>
    <row r="12" spans="1:6" ht="17.399999999999999" thickTop="1" thickBot="1" x14ac:dyDescent="0.35">
      <c r="A12" s="4" t="s">
        <v>4</v>
      </c>
      <c r="B12" s="29">
        <f>SUM(B3:B11)</f>
        <v>538572</v>
      </c>
      <c r="C12" s="12">
        <f>SUM(C3:C11)</f>
        <v>66013</v>
      </c>
      <c r="D12" s="18">
        <f t="shared" ref="D12" si="0">C12/B12*100</f>
        <v>12.257042698097933</v>
      </c>
      <c r="E12" s="12">
        <f>SUM(E3:E11)</f>
        <v>810</v>
      </c>
      <c r="F12" s="22">
        <f>E12/C12*100</f>
        <v>1.2270310393407358</v>
      </c>
    </row>
    <row r="13" spans="1:6" ht="17.399999999999999" thickTop="1" thickBot="1" x14ac:dyDescent="0.35">
      <c r="A13" s="5" t="s">
        <v>8</v>
      </c>
      <c r="B13" s="30">
        <f>SUM(B3:B10)</f>
        <v>269851</v>
      </c>
      <c r="C13" s="13">
        <f>SUM(C3:C10)</f>
        <v>51623</v>
      </c>
      <c r="D13" s="19">
        <f>C13/B13*100</f>
        <v>19.130186658563431</v>
      </c>
      <c r="E13" s="13">
        <f>SUM(E3:E10)</f>
        <v>568</v>
      </c>
      <c r="F13" s="23">
        <f>E13/C13*100</f>
        <v>1.100284756794452</v>
      </c>
    </row>
    <row r="14" spans="1:6" x14ac:dyDescent="0.3">
      <c r="A14" s="44" t="s">
        <v>26</v>
      </c>
      <c r="B14" s="9"/>
      <c r="C14" s="9"/>
      <c r="D14" s="9"/>
      <c r="E14" s="24"/>
      <c r="F14" s="27"/>
    </row>
    <row r="15" spans="1:6" x14ac:dyDescent="0.3">
      <c r="A15" s="7" t="s">
        <v>10</v>
      </c>
      <c r="B15" s="10"/>
      <c r="C15" s="14"/>
      <c r="D15" s="20"/>
      <c r="E15" s="24"/>
      <c r="F15" s="27"/>
    </row>
    <row r="16" spans="1:6" x14ac:dyDescent="0.3">
      <c r="A16" s="7" t="s">
        <v>27</v>
      </c>
      <c r="B16" s="11"/>
      <c r="C16" s="15"/>
      <c r="D16" s="21"/>
      <c r="E16" s="25"/>
      <c r="F16" s="28"/>
    </row>
    <row r="17" spans="1:6" x14ac:dyDescent="0.3">
      <c r="A17" s="32" t="s">
        <v>20</v>
      </c>
      <c r="B17" s="11"/>
      <c r="C17" s="16"/>
      <c r="D17" s="16"/>
      <c r="E17" s="16"/>
      <c r="F17" s="31" t="s">
        <v>28</v>
      </c>
    </row>
  </sheetData>
  <mergeCells count="1">
    <mergeCell ref="A1:F1"/>
  </mergeCells>
  <phoneticPr fontId="15" type="noConversion"/>
  <pageMargins left="0.25" right="0.25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59BC3-78B6-4F02-B8FC-E7C001037C2F}">
  <sheetPr>
    <pageSetUpPr fitToPage="1"/>
  </sheetPr>
  <dimension ref="A1:F17"/>
  <sheetViews>
    <sheetView zoomScale="120" zoomScaleNormal="120" zoomScaleSheetLayoutView="120" workbookViewId="0">
      <selection sqref="A1:F1"/>
    </sheetView>
  </sheetViews>
  <sheetFormatPr defaultRowHeight="16.2" x14ac:dyDescent="0.3"/>
  <cols>
    <col min="1" max="6" width="19" customWidth="1"/>
  </cols>
  <sheetData>
    <row r="1" spans="1:6" ht="16.8" thickBot="1" x14ac:dyDescent="0.35">
      <c r="A1" s="45" t="s">
        <v>24</v>
      </c>
      <c r="B1" s="46"/>
      <c r="C1" s="46"/>
      <c r="D1" s="46"/>
      <c r="E1" s="46"/>
      <c r="F1" s="46"/>
    </row>
    <row r="2" spans="1:6" ht="46.8" x14ac:dyDescent="0.3">
      <c r="A2" s="1" t="s">
        <v>0</v>
      </c>
      <c r="B2" s="8" t="s">
        <v>5</v>
      </c>
      <c r="C2" s="8" t="s">
        <v>13</v>
      </c>
      <c r="D2" s="17" t="s">
        <v>11</v>
      </c>
      <c r="E2" s="8" t="s">
        <v>6</v>
      </c>
      <c r="F2" s="26" t="s">
        <v>7</v>
      </c>
    </row>
    <row r="3" spans="1:6" x14ac:dyDescent="0.3">
      <c r="A3" s="2" t="s">
        <v>1</v>
      </c>
      <c r="B3" s="33">
        <v>14357</v>
      </c>
      <c r="C3" s="34">
        <v>1682</v>
      </c>
      <c r="D3" s="35">
        <v>11.715539458104059</v>
      </c>
      <c r="E3" s="34">
        <v>55</v>
      </c>
      <c r="F3" s="36">
        <v>3.2699167657550534</v>
      </c>
    </row>
    <row r="4" spans="1:6" x14ac:dyDescent="0.3">
      <c r="A4" s="2" t="s">
        <v>14</v>
      </c>
      <c r="B4" s="37">
        <v>17311</v>
      </c>
      <c r="C4" s="38">
        <v>2443</v>
      </c>
      <c r="D4" s="39">
        <v>14.112414071977355</v>
      </c>
      <c r="E4" s="38">
        <v>47</v>
      </c>
      <c r="F4" s="36">
        <v>1.9238641015145312</v>
      </c>
    </row>
    <row r="5" spans="1:6" x14ac:dyDescent="0.3">
      <c r="A5" s="2" t="s">
        <v>2</v>
      </c>
      <c r="B5" s="37">
        <v>24491</v>
      </c>
      <c r="C5" s="38">
        <v>3990</v>
      </c>
      <c r="D5" s="39">
        <v>16.291698991466252</v>
      </c>
      <c r="E5" s="38">
        <v>77</v>
      </c>
      <c r="F5" s="36">
        <v>1.9298245614035088</v>
      </c>
    </row>
    <row r="6" spans="1:6" x14ac:dyDescent="0.3">
      <c r="A6" s="2" t="s">
        <v>15</v>
      </c>
      <c r="B6" s="37">
        <v>25918</v>
      </c>
      <c r="C6" s="38">
        <v>5301</v>
      </c>
      <c r="D6" s="39">
        <v>20.452967049926691</v>
      </c>
      <c r="E6" s="38">
        <v>71</v>
      </c>
      <c r="F6" s="36">
        <v>1.3393699302018487</v>
      </c>
    </row>
    <row r="7" spans="1:6" x14ac:dyDescent="0.3">
      <c r="A7" s="2" t="s">
        <v>16</v>
      </c>
      <c r="B7" s="37">
        <v>32564</v>
      </c>
      <c r="C7" s="38">
        <v>6639</v>
      </c>
      <c r="D7" s="39">
        <v>20.387544527699301</v>
      </c>
      <c r="E7" s="38">
        <v>72</v>
      </c>
      <c r="F7" s="36">
        <v>1.0845006778129238</v>
      </c>
    </row>
    <row r="8" spans="1:6" x14ac:dyDescent="0.3">
      <c r="A8" s="2" t="s">
        <v>17</v>
      </c>
      <c r="B8" s="37">
        <v>43378</v>
      </c>
      <c r="C8" s="38">
        <v>8278</v>
      </c>
      <c r="D8" s="39">
        <v>19.083406335008529</v>
      </c>
      <c r="E8" s="38">
        <v>88</v>
      </c>
      <c r="F8" s="36">
        <v>1.0630587098332931</v>
      </c>
    </row>
    <row r="9" spans="1:6" x14ac:dyDescent="0.3">
      <c r="A9" s="2" t="s">
        <v>18</v>
      </c>
      <c r="B9" s="37">
        <v>55976</v>
      </c>
      <c r="C9" s="38">
        <v>10030</v>
      </c>
      <c r="D9" s="39">
        <v>17.918393597255967</v>
      </c>
      <c r="E9" s="38">
        <v>100</v>
      </c>
      <c r="F9" s="36">
        <v>0.99700897308075775</v>
      </c>
    </row>
    <row r="10" spans="1:6" x14ac:dyDescent="0.3">
      <c r="A10" s="2" t="s">
        <v>3</v>
      </c>
      <c r="B10" s="37">
        <v>57359</v>
      </c>
      <c r="C10" s="38">
        <v>9515</v>
      </c>
      <c r="D10" s="39">
        <v>16.588503983681726</v>
      </c>
      <c r="E10" s="38">
        <v>101</v>
      </c>
      <c r="F10" s="36">
        <v>1.0614818707304257</v>
      </c>
    </row>
    <row r="11" spans="1:6" ht="16.8" thickBot="1" x14ac:dyDescent="0.35">
      <c r="A11" s="3" t="s">
        <v>12</v>
      </c>
      <c r="B11" s="40">
        <v>261041</v>
      </c>
      <c r="C11" s="41">
        <v>12168</v>
      </c>
      <c r="D11" s="42">
        <v>4.6613367248822977</v>
      </c>
      <c r="E11" s="41">
        <v>224</v>
      </c>
      <c r="F11" s="43">
        <v>1.8408941485864563</v>
      </c>
    </row>
    <row r="12" spans="1:6" ht="17.399999999999999" thickTop="1" thickBot="1" x14ac:dyDescent="0.35">
      <c r="A12" s="4" t="s">
        <v>4</v>
      </c>
      <c r="B12" s="29">
        <f>SUM(B3:B11)</f>
        <v>532395</v>
      </c>
      <c r="C12" s="12">
        <f>SUM(C3:C11)</f>
        <v>60046</v>
      </c>
      <c r="D12" s="18">
        <f t="shared" ref="D12" si="0">C12/B12*100</f>
        <v>11.278468054733798</v>
      </c>
      <c r="E12" s="12">
        <f>SUM(E3:E11)</f>
        <v>835</v>
      </c>
      <c r="F12" s="22">
        <f>E12/C12*100</f>
        <v>1.390600539586317</v>
      </c>
    </row>
    <row r="13" spans="1:6" ht="17.399999999999999" thickTop="1" thickBot="1" x14ac:dyDescent="0.35">
      <c r="A13" s="5" t="s">
        <v>8</v>
      </c>
      <c r="B13" s="30">
        <f>SUM(B3:B10)</f>
        <v>271354</v>
      </c>
      <c r="C13" s="13">
        <f>SUM(C3:C10)</f>
        <v>47878</v>
      </c>
      <c r="D13" s="19">
        <f>C13/B13*100</f>
        <v>17.644110645135136</v>
      </c>
      <c r="E13" s="13">
        <f>SUM(E3:E10)</f>
        <v>611</v>
      </c>
      <c r="F13" s="23">
        <f>E13/C13*100</f>
        <v>1.2761602406115544</v>
      </c>
    </row>
    <row r="14" spans="1:6" s="47" customFormat="1" x14ac:dyDescent="0.3">
      <c r="A14" s="44" t="s">
        <v>29</v>
      </c>
      <c r="B14" s="9"/>
      <c r="C14" s="9"/>
      <c r="D14" s="9"/>
      <c r="E14" s="24"/>
      <c r="F14" s="27"/>
    </row>
    <row r="15" spans="1:6" s="47" customFormat="1" x14ac:dyDescent="0.3">
      <c r="A15" s="7" t="s">
        <v>10</v>
      </c>
      <c r="B15" s="10"/>
      <c r="C15" s="14"/>
      <c r="D15" s="20"/>
      <c r="E15" s="24"/>
      <c r="F15" s="27"/>
    </row>
    <row r="16" spans="1:6" s="47" customFormat="1" x14ac:dyDescent="0.3">
      <c r="A16" s="7" t="s">
        <v>30</v>
      </c>
      <c r="B16" s="11"/>
      <c r="C16" s="15"/>
      <c r="D16" s="21"/>
      <c r="E16" s="25"/>
      <c r="F16" s="28"/>
    </row>
    <row r="17" spans="1:6" x14ac:dyDescent="0.3">
      <c r="A17" s="32" t="s">
        <v>20</v>
      </c>
      <c r="B17" s="11"/>
      <c r="C17" s="16"/>
      <c r="D17" s="16"/>
      <c r="E17" s="16"/>
      <c r="F17" s="31" t="s">
        <v>23</v>
      </c>
    </row>
  </sheetData>
  <mergeCells count="1">
    <mergeCell ref="A1:F1"/>
  </mergeCells>
  <phoneticPr fontId="15" type="noConversion"/>
  <pageMargins left="0.25" right="0.25" top="0.75" bottom="0.75" header="0.3" footer="0.3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B15F9-04CA-4E50-91A3-369515586C54}">
  <sheetPr>
    <pageSetUpPr fitToPage="1"/>
  </sheetPr>
  <dimension ref="A1:F17"/>
  <sheetViews>
    <sheetView zoomScale="120" zoomScaleNormal="120" zoomScaleSheetLayoutView="100" workbookViewId="0">
      <selection sqref="A1:F1"/>
    </sheetView>
  </sheetViews>
  <sheetFormatPr defaultRowHeight="16.2" x14ac:dyDescent="0.3"/>
  <cols>
    <col min="1" max="6" width="19" customWidth="1"/>
  </cols>
  <sheetData>
    <row r="1" spans="1:6" ht="16.8" thickBot="1" x14ac:dyDescent="0.35">
      <c r="A1" s="45" t="s">
        <v>21</v>
      </c>
      <c r="B1" s="46"/>
      <c r="C1" s="46"/>
      <c r="D1" s="46"/>
      <c r="E1" s="46"/>
      <c r="F1" s="46"/>
    </row>
    <row r="2" spans="1:6" ht="46.8" x14ac:dyDescent="0.3">
      <c r="A2" s="1" t="s">
        <v>0</v>
      </c>
      <c r="B2" s="8" t="s">
        <v>5</v>
      </c>
      <c r="C2" s="8" t="s">
        <v>13</v>
      </c>
      <c r="D2" s="17" t="s">
        <v>11</v>
      </c>
      <c r="E2" s="8" t="s">
        <v>6</v>
      </c>
      <c r="F2" s="26" t="s">
        <v>7</v>
      </c>
    </row>
    <row r="3" spans="1:6" x14ac:dyDescent="0.3">
      <c r="A3" s="2" t="s">
        <v>1</v>
      </c>
      <c r="B3" s="33">
        <v>14253</v>
      </c>
      <c r="C3" s="34">
        <v>1613</v>
      </c>
      <c r="D3" s="35">
        <f t="shared" ref="D3:D12" si="0">C3/B3*100</f>
        <v>11.316915737037817</v>
      </c>
      <c r="E3" s="34">
        <v>28</v>
      </c>
      <c r="F3" s="36">
        <f t="shared" ref="F3:F11" si="1">E3/C3*100</f>
        <v>1.7358958462492251</v>
      </c>
    </row>
    <row r="4" spans="1:6" x14ac:dyDescent="0.3">
      <c r="A4" s="2" t="s">
        <v>14</v>
      </c>
      <c r="B4" s="37">
        <v>18207</v>
      </c>
      <c r="C4" s="38">
        <v>2525</v>
      </c>
      <c r="D4" s="39">
        <f t="shared" si="0"/>
        <v>13.868292415005218</v>
      </c>
      <c r="E4" s="38">
        <v>60</v>
      </c>
      <c r="F4" s="36">
        <f t="shared" si="1"/>
        <v>2.3762376237623761</v>
      </c>
    </row>
    <row r="5" spans="1:6" x14ac:dyDescent="0.3">
      <c r="A5" s="2" t="s">
        <v>2</v>
      </c>
      <c r="B5" s="37">
        <v>24285</v>
      </c>
      <c r="C5" s="38">
        <v>3849</v>
      </c>
      <c r="D5" s="39">
        <f t="shared" si="0"/>
        <v>15.849289684990737</v>
      </c>
      <c r="E5" s="38">
        <v>80</v>
      </c>
      <c r="F5" s="36">
        <f t="shared" si="1"/>
        <v>2.0784619381657574</v>
      </c>
    </row>
    <row r="6" spans="1:6" x14ac:dyDescent="0.3">
      <c r="A6" s="2" t="s">
        <v>15</v>
      </c>
      <c r="B6" s="37">
        <v>25771</v>
      </c>
      <c r="C6" s="38">
        <v>4978</v>
      </c>
      <c r="D6" s="39">
        <f t="shared" si="0"/>
        <v>19.316285747545692</v>
      </c>
      <c r="E6" s="38">
        <v>74</v>
      </c>
      <c r="F6" s="36">
        <f t="shared" si="1"/>
        <v>1.4865407794294898</v>
      </c>
    </row>
    <row r="7" spans="1:6" x14ac:dyDescent="0.3">
      <c r="A7" s="2" t="s">
        <v>16</v>
      </c>
      <c r="B7" s="37">
        <v>33068</v>
      </c>
      <c r="C7" s="38">
        <v>6248</v>
      </c>
      <c r="D7" s="39">
        <f t="shared" si="0"/>
        <v>18.894399419378253</v>
      </c>
      <c r="E7" s="38">
        <v>85</v>
      </c>
      <c r="F7" s="36">
        <f t="shared" si="1"/>
        <v>1.3604353393085789</v>
      </c>
    </row>
    <row r="8" spans="1:6" x14ac:dyDescent="0.3">
      <c r="A8" s="2" t="s">
        <v>17</v>
      </c>
      <c r="B8" s="37">
        <v>45706</v>
      </c>
      <c r="C8" s="38">
        <v>7988</v>
      </c>
      <c r="D8" s="39">
        <f t="shared" si="0"/>
        <v>17.476917691331554</v>
      </c>
      <c r="E8" s="38">
        <v>100</v>
      </c>
      <c r="F8" s="36">
        <f t="shared" si="1"/>
        <v>1.2518778167250877</v>
      </c>
    </row>
    <row r="9" spans="1:6" x14ac:dyDescent="0.3">
      <c r="A9" s="2" t="s">
        <v>18</v>
      </c>
      <c r="B9" s="37">
        <v>55232</v>
      </c>
      <c r="C9" s="38">
        <v>8999</v>
      </c>
      <c r="D9" s="39">
        <f t="shared" si="0"/>
        <v>16.293090961761298</v>
      </c>
      <c r="E9" s="38">
        <v>101</v>
      </c>
      <c r="F9" s="36">
        <f t="shared" si="1"/>
        <v>1.1223469274363818</v>
      </c>
    </row>
    <row r="10" spans="1:6" x14ac:dyDescent="0.3">
      <c r="A10" s="2" t="s">
        <v>3</v>
      </c>
      <c r="B10" s="37">
        <v>56180</v>
      </c>
      <c r="C10" s="38">
        <v>8578</v>
      </c>
      <c r="D10" s="39">
        <f t="shared" si="0"/>
        <v>15.2687789248843</v>
      </c>
      <c r="E10" s="38">
        <v>119</v>
      </c>
      <c r="F10" s="36">
        <f t="shared" si="1"/>
        <v>1.387269759850781</v>
      </c>
    </row>
    <row r="11" spans="1:6" ht="16.8" thickBot="1" x14ac:dyDescent="0.35">
      <c r="A11" s="3" t="s">
        <v>12</v>
      </c>
      <c r="B11" s="40">
        <v>251820</v>
      </c>
      <c r="C11" s="41">
        <v>11608</v>
      </c>
      <c r="D11" s="42">
        <f t="shared" si="0"/>
        <v>4.6096418076403776</v>
      </c>
      <c r="E11" s="41">
        <v>246</v>
      </c>
      <c r="F11" s="43">
        <f t="shared" si="1"/>
        <v>2.1192281185389388</v>
      </c>
    </row>
    <row r="12" spans="1:6" ht="17.399999999999999" thickTop="1" thickBot="1" x14ac:dyDescent="0.35">
      <c r="A12" s="4" t="s">
        <v>4</v>
      </c>
      <c r="B12" s="29">
        <f>SUM(B3:B11)</f>
        <v>524522</v>
      </c>
      <c r="C12" s="12">
        <f>SUM(C3:C11)</f>
        <v>56386</v>
      </c>
      <c r="D12" s="18">
        <f t="shared" si="0"/>
        <v>10.749978075276157</v>
      </c>
      <c r="E12" s="12">
        <f>SUM(E3:E11)</f>
        <v>893</v>
      </c>
      <c r="F12" s="22">
        <f>E12/C12*100</f>
        <v>1.5837264569219311</v>
      </c>
    </row>
    <row r="13" spans="1:6" ht="17.399999999999999" thickTop="1" thickBot="1" x14ac:dyDescent="0.35">
      <c r="A13" s="5" t="s">
        <v>8</v>
      </c>
      <c r="B13" s="30">
        <f>SUM(B3:B10)</f>
        <v>272702</v>
      </c>
      <c r="C13" s="13">
        <f>SUM(C3:C10)</f>
        <v>44778</v>
      </c>
      <c r="D13" s="19">
        <f>C13/B13*100</f>
        <v>16.420121597934742</v>
      </c>
      <c r="E13" s="13">
        <f>SUM(E3:E10)</f>
        <v>647</v>
      </c>
      <c r="F13" s="23">
        <f>E13/C13*100</f>
        <v>1.4449059806154807</v>
      </c>
    </row>
    <row r="14" spans="1:6" x14ac:dyDescent="0.3">
      <c r="A14" s="6" t="s">
        <v>9</v>
      </c>
      <c r="B14" s="9"/>
      <c r="C14" s="9"/>
      <c r="D14" s="9"/>
      <c r="E14" s="24"/>
      <c r="F14" s="27"/>
    </row>
    <row r="15" spans="1:6" x14ac:dyDescent="0.3">
      <c r="A15" s="7" t="s">
        <v>10</v>
      </c>
      <c r="B15" s="10"/>
      <c r="C15" s="14"/>
      <c r="D15" s="20"/>
      <c r="E15" s="24"/>
      <c r="F15" s="27"/>
    </row>
    <row r="16" spans="1:6" x14ac:dyDescent="0.3">
      <c r="A16" s="7" t="s">
        <v>22</v>
      </c>
      <c r="B16" s="11"/>
      <c r="C16" s="15"/>
      <c r="D16" s="21"/>
      <c r="E16" s="25"/>
      <c r="F16" s="28"/>
    </row>
    <row r="17" spans="1:6" x14ac:dyDescent="0.3">
      <c r="A17" s="32" t="s">
        <v>20</v>
      </c>
      <c r="B17" s="11"/>
      <c r="C17" s="16"/>
      <c r="D17" s="16"/>
      <c r="E17" s="16"/>
      <c r="F17" s="31" t="s">
        <v>19</v>
      </c>
    </row>
  </sheetData>
  <mergeCells count="1">
    <mergeCell ref="A1:F1"/>
  </mergeCells>
  <phoneticPr fontId="15" type="noConversion"/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112</vt:lpstr>
      <vt:lpstr>111</vt:lpstr>
      <vt:lpstr>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張耿睿@癌症防治組</dc:creator>
  <cp:lastModifiedBy>統計處羅蕙芳</cp:lastModifiedBy>
  <cp:lastPrinted>2023-09-22T08:33:12Z</cp:lastPrinted>
  <dcterms:created xsi:type="dcterms:W3CDTF">2023-06-07T01:46:06Z</dcterms:created>
  <dcterms:modified xsi:type="dcterms:W3CDTF">2025-06-19T00:45:33Z</dcterms:modified>
</cp:coreProperties>
</file>