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2022yes\Desktop\長照專區官網改版(2科禮慧)\減少就醫方案檔案下載備用\"/>
    </mc:Choice>
  </mc:AlternateContent>
  <xr:revisionPtr revIDLastSave="0" documentId="8_{728CA0F5-4AD5-42A9-A5FF-038178751281}" xr6:coauthVersionLast="36" xr6:coauthVersionMax="36" xr10:uidLastSave="{00000000-0000-0000-0000-000000000000}"/>
  <bookViews>
    <workbookView xWindow="0" yWindow="0" windowWidth="28800" windowHeight="12180" tabRatio="712" firstSheet="4" activeTab="8" xr2:uid="{00000000-000D-0000-FFFF-FFFF00000000}"/>
  </bookViews>
  <sheets>
    <sheet name="111年度經費分配表(總表)" sheetId="2" r:id="rId1"/>
    <sheet name="111年度經費分配表(各醫療機構)" sheetId="5" r:id="rId2"/>
    <sheet name="111年度經費分配表(各照護機構)" sheetId="6" r:id="rId3"/>
    <sheet name="112年度經費分配表(總表) " sheetId="7" r:id="rId4"/>
    <sheet name="112年度經費分配表(各醫療機構) " sheetId="8" r:id="rId5"/>
    <sheet name="112年度經費分配表(各照護機構) " sheetId="9" r:id="rId6"/>
    <sheet name="113年度經費分配表(總表) " sheetId="10" r:id="rId7"/>
    <sheet name="113年度經費分配表(各醫療機構)  " sheetId="11" r:id="rId8"/>
    <sheet name="113年度經費分配表(各照護機構)  " sheetId="12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2" l="1"/>
  <c r="D6" i="12"/>
  <c r="D7" i="12"/>
  <c r="D8" i="12"/>
  <c r="D9" i="12"/>
  <c r="D10" i="12"/>
  <c r="D11" i="12"/>
  <c r="D4" i="12"/>
  <c r="D5" i="11"/>
  <c r="D6" i="11"/>
  <c r="D7" i="11"/>
  <c r="D8" i="11"/>
  <c r="D9" i="11"/>
  <c r="D10" i="11"/>
  <c r="D11" i="11"/>
  <c r="D4" i="11"/>
  <c r="D5" i="9"/>
  <c r="D6" i="9"/>
  <c r="D7" i="9"/>
  <c r="D8" i="9"/>
  <c r="D9" i="9"/>
  <c r="D10" i="9"/>
  <c r="D11" i="9"/>
  <c r="D4" i="9"/>
  <c r="D5" i="8"/>
  <c r="D6" i="8"/>
  <c r="D7" i="8"/>
  <c r="D8" i="8"/>
  <c r="D9" i="8"/>
  <c r="D10" i="8"/>
  <c r="D11" i="8"/>
  <c r="D4" i="8"/>
  <c r="D5" i="6"/>
  <c r="D6" i="6"/>
  <c r="D7" i="6"/>
  <c r="D8" i="6"/>
  <c r="D9" i="6"/>
  <c r="D10" i="6"/>
  <c r="D11" i="6"/>
  <c r="D4" i="6"/>
  <c r="D5" i="5"/>
  <c r="D6" i="5"/>
  <c r="D7" i="5"/>
  <c r="D8" i="5"/>
  <c r="D9" i="5"/>
  <c r="D10" i="5"/>
  <c r="D11" i="5"/>
  <c r="D4" i="5"/>
  <c r="C12" i="12" l="1"/>
  <c r="D12" i="12" s="1"/>
  <c r="D7" i="10" s="1"/>
  <c r="F7" i="10" s="1"/>
  <c r="F11" i="12"/>
  <c r="F10" i="12"/>
  <c r="F9" i="12"/>
  <c r="F8" i="12"/>
  <c r="F7" i="12"/>
  <c r="F6" i="12"/>
  <c r="F5" i="12"/>
  <c r="F4" i="12"/>
  <c r="C12" i="11"/>
  <c r="D12" i="11" s="1"/>
  <c r="D6" i="10" s="1"/>
  <c r="F6" i="10" s="1"/>
  <c r="F11" i="11"/>
  <c r="F10" i="11"/>
  <c r="F9" i="11"/>
  <c r="F8" i="11"/>
  <c r="F7" i="11"/>
  <c r="F6" i="11"/>
  <c r="F5" i="11"/>
  <c r="F4" i="11"/>
  <c r="B22" i="10"/>
  <c r="B8" i="10"/>
  <c r="C12" i="9"/>
  <c r="D12" i="9" s="1"/>
  <c r="D7" i="7" s="1"/>
  <c r="F7" i="7" s="1"/>
  <c r="F11" i="9"/>
  <c r="F10" i="9"/>
  <c r="F9" i="9"/>
  <c r="F8" i="9"/>
  <c r="F7" i="9"/>
  <c r="F6" i="9"/>
  <c r="F5" i="9"/>
  <c r="F4" i="9"/>
  <c r="C12" i="8"/>
  <c r="D12" i="8" s="1"/>
  <c r="D6" i="7" s="1"/>
  <c r="F6" i="7" s="1"/>
  <c r="F11" i="8"/>
  <c r="F10" i="8"/>
  <c r="F9" i="8"/>
  <c r="F8" i="8"/>
  <c r="F7" i="8"/>
  <c r="F6" i="8"/>
  <c r="F5" i="8"/>
  <c r="F4" i="8"/>
  <c r="B22" i="7"/>
  <c r="B8" i="7"/>
  <c r="C7" i="10" l="1"/>
  <c r="C6" i="7"/>
  <c r="C8" i="7" s="1"/>
  <c r="C7" i="7"/>
  <c r="C6" i="10"/>
  <c r="C8" i="10" s="1"/>
  <c r="F8" i="7"/>
  <c r="F12" i="12"/>
  <c r="B14" i="10" s="1"/>
  <c r="F12" i="11"/>
  <c r="B13" i="10" s="1"/>
  <c r="F8" i="10"/>
  <c r="F12" i="9"/>
  <c r="B14" i="7" s="1"/>
  <c r="F12" i="8"/>
  <c r="B13" i="7" s="1"/>
  <c r="B8" i="2"/>
  <c r="B22" i="2"/>
  <c r="F5" i="6"/>
  <c r="F6" i="6"/>
  <c r="F7" i="6"/>
  <c r="F8" i="6"/>
  <c r="F9" i="6"/>
  <c r="F10" i="6"/>
  <c r="F11" i="6"/>
  <c r="F4" i="6"/>
  <c r="C12" i="6"/>
  <c r="D12" i="6" s="1"/>
  <c r="F5" i="5"/>
  <c r="F6" i="5"/>
  <c r="F7" i="5"/>
  <c r="F8" i="5"/>
  <c r="F9" i="5"/>
  <c r="F10" i="5"/>
  <c r="F11" i="5"/>
  <c r="F4" i="5"/>
  <c r="C12" i="5"/>
  <c r="C7" i="2" l="1"/>
  <c r="C6" i="2"/>
  <c r="D12" i="5"/>
  <c r="D6" i="2" s="1"/>
  <c r="F6" i="2" s="1"/>
  <c r="F12" i="5"/>
  <c r="F12" i="6"/>
  <c r="B14" i="2" s="1"/>
  <c r="C14" i="2" s="1"/>
  <c r="C14" i="10"/>
  <c r="C14" i="7"/>
  <c r="C8" i="2"/>
  <c r="D7" i="2"/>
  <c r="F7" i="2" s="1"/>
  <c r="C13" i="7" l="1"/>
  <c r="B15" i="7"/>
  <c r="B15" i="10"/>
  <c r="C13" i="10"/>
  <c r="F8" i="2"/>
  <c r="B13" i="2"/>
  <c r="C13" i="2" s="1"/>
  <c r="C15" i="7" l="1"/>
  <c r="C22" i="7" s="1"/>
  <c r="C15" i="10"/>
  <c r="C22" i="10" s="1"/>
  <c r="B15" i="2"/>
  <c r="C15" i="2" s="1"/>
  <c r="C20" i="2" s="1"/>
  <c r="C20" i="10" l="1"/>
  <c r="C21" i="7"/>
  <c r="C21" i="10"/>
  <c r="C20" i="7"/>
  <c r="C21" i="2"/>
  <c r="C22" i="2"/>
</calcChain>
</file>

<file path=xl/sharedStrings.xml><?xml version="1.0" encoding="utf-8"?>
<sst xmlns="http://schemas.openxmlformats.org/spreadsheetml/2006/main" count="129" uniqueCount="34">
  <si>
    <t>一、推估轄內所需獎勵費</t>
    <phoneticPr fontId="1" type="noConversion"/>
  </si>
  <si>
    <t>家數</t>
  </si>
  <si>
    <t>醫療機構</t>
  </si>
  <si>
    <t>照護機構</t>
  </si>
  <si>
    <t>總計</t>
  </si>
  <si>
    <t>二、推估行政費</t>
    <phoneticPr fontId="1" type="noConversion"/>
  </si>
  <si>
    <t>行政費
(補助上限為獎勵費之5%)
e=d*5%</t>
    <phoneticPr fontId="1" type="noConversion"/>
  </si>
  <si>
    <t>收住人數
a</t>
    <phoneticPr fontId="1" type="noConversion"/>
  </si>
  <si>
    <t>獎勵費
d</t>
    <phoneticPr fontId="1" type="noConversion"/>
  </si>
  <si>
    <t>各機構達成指標之獎勵
c</t>
    <phoneticPr fontId="1" type="noConversion"/>
  </si>
  <si>
    <t>獎勵費
d=b*c</t>
    <phoneticPr fontId="1" type="noConversion"/>
  </si>
  <si>
    <t>三、分配兩期請領經費</t>
    <phoneticPr fontId="1" type="noConversion"/>
  </si>
  <si>
    <t>期程</t>
    <phoneticPr fontId="1" type="noConversion"/>
  </si>
  <si>
    <t xml:space="preserve">請領金額
g=f*(總計d+總計e)
</t>
    <phoneticPr fontId="1" type="noConversion"/>
  </si>
  <si>
    <t>第1期款</t>
  </si>
  <si>
    <t>第2期款</t>
  </si>
  <si>
    <t>編號</t>
    <phoneticPr fontId="1" type="noConversion"/>
  </si>
  <si>
    <t>醫療機構名稱</t>
    <phoneticPr fontId="1" type="noConversion"/>
  </si>
  <si>
    <t>照護機構名稱</t>
    <phoneticPr fontId="1" type="noConversion"/>
  </si>
  <si>
    <t>所占請領總經費之比率
f</t>
    <phoneticPr fontId="1" type="noConversion"/>
  </si>
  <si>
    <t>-</t>
    <phoneticPr fontId="1" type="noConversion"/>
  </si>
  <si>
    <t>○○○縣(市)111年度減少照護機構至醫療機構就醫方案
經費分配表參考格式</t>
    <phoneticPr fontId="1" type="noConversion"/>
  </si>
  <si>
    <t>推估111年度轄內照護機構所需獎勵費</t>
    <phoneticPr fontId="1" type="noConversion"/>
  </si>
  <si>
    <t>推估111年度轄內醫療機構所需獎勵費</t>
    <phoneticPr fontId="1" type="noConversion"/>
  </si>
  <si>
    <t>○○○縣(市)112年度減少照護機構至醫療機構就醫方案
經費分配表參考格式</t>
    <phoneticPr fontId="1" type="noConversion"/>
  </si>
  <si>
    <t>推估112年度轄內照護機構所需獎勵費</t>
    <phoneticPr fontId="1" type="noConversion"/>
  </si>
  <si>
    <t>推估112年度轄內醫療機構所需獎勵費</t>
    <phoneticPr fontId="1" type="noConversion"/>
  </si>
  <si>
    <t>○○○縣(市)113年度減少照護機構至醫療機構就醫方案
經費分配表參考格式</t>
    <phoneticPr fontId="1" type="noConversion"/>
  </si>
  <si>
    <t>推估113年度轄內醫療機構所需獎勵費</t>
    <phoneticPr fontId="1" type="noConversion"/>
  </si>
  <si>
    <t>推估113年度轄內照護機構所需獎勵費</t>
    <phoneticPr fontId="1" type="noConversion"/>
  </si>
  <si>
    <t>獎勵費單位
b=a/50</t>
    <phoneticPr fontId="1" type="noConversion"/>
  </si>
  <si>
    <t>獎勵費單位
b=a/50</t>
    <phoneticPr fontId="1" type="noConversion"/>
  </si>
  <si>
    <t>獎勵費單位
b=a/50</t>
    <phoneticPr fontId="1" type="noConversion"/>
  </si>
  <si>
    <t>獎勵費單位
b=a/50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</si>
</sst>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9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499984740745262"/>
  </sheetPr>
  <dimension ref="A1:F23"/>
  <sheetViews>
    <sheetView workbookViewId="0">
      <selection activeCell="C12" sqref="C12"/>
    </sheetView>
  </sheetViews>
  <sheetFormatPr defaultRowHeight="16.5" x14ac:dyDescent="0.25"/>
  <cols>
    <col min="1" max="1" width="10.25" style="1" customWidth="1"/>
    <col min="2" max="2" width="16.125" style="1" customWidth="1"/>
    <col min="3" max="3" width="17.25" style="1" customWidth="1"/>
    <col min="4" max="4" width="11.625" style="1" customWidth="1"/>
    <col min="5" max="5" width="13.625" style="1" customWidth="1"/>
    <col min="6" max="6" width="16.125" style="1" customWidth="1"/>
    <col min="7" max="16384" width="9" style="1"/>
  </cols>
  <sheetData>
    <row r="1" spans="1:6" ht="30" customHeight="1" x14ac:dyDescent="0.25">
      <c r="A1" s="26" t="s">
        <v>21</v>
      </c>
      <c r="B1" s="26"/>
      <c r="C1" s="26"/>
      <c r="D1" s="26"/>
      <c r="E1" s="26"/>
      <c r="F1" s="26"/>
    </row>
    <row r="3" spans="1:6" x14ac:dyDescent="0.25">
      <c r="A3" s="1" t="s">
        <v>0</v>
      </c>
    </row>
    <row r="5" spans="1:6" s="2" customFormat="1" ht="49.5" x14ac:dyDescent="0.25">
      <c r="A5" s="3"/>
      <c r="B5" s="3" t="s">
        <v>1</v>
      </c>
      <c r="C5" s="3" t="s">
        <v>7</v>
      </c>
      <c r="D5" s="3" t="s">
        <v>30</v>
      </c>
      <c r="E5" s="3" t="s">
        <v>9</v>
      </c>
      <c r="F5" s="3" t="s">
        <v>10</v>
      </c>
    </row>
    <row r="6" spans="1:6" x14ac:dyDescent="0.25">
      <c r="A6" s="6" t="s">
        <v>2</v>
      </c>
      <c r="B6" s="22"/>
      <c r="C6" s="19">
        <f>'111年度經費分配表(各醫療機構)'!C12</f>
        <v>0</v>
      </c>
      <c r="D6" s="19">
        <f>'111年度經費分配表(各醫療機構)'!D12</f>
        <v>0</v>
      </c>
      <c r="E6" s="7">
        <v>240000</v>
      </c>
      <c r="F6" s="19">
        <f>D6*E6</f>
        <v>0</v>
      </c>
    </row>
    <row r="7" spans="1:6" x14ac:dyDescent="0.25">
      <c r="A7" s="6" t="s">
        <v>3</v>
      </c>
      <c r="B7" s="22"/>
      <c r="C7" s="19">
        <f>'111年度經費分配表(各照護機構)'!C12</f>
        <v>0</v>
      </c>
      <c r="D7" s="19">
        <f>'111年度經費分配表(各照護機構)'!D12</f>
        <v>0</v>
      </c>
      <c r="E7" s="7">
        <v>120000</v>
      </c>
      <c r="F7" s="19">
        <f t="shared" ref="F7" si="0">D7*E7</f>
        <v>0</v>
      </c>
    </row>
    <row r="8" spans="1:6" x14ac:dyDescent="0.25">
      <c r="A8" s="6" t="s">
        <v>4</v>
      </c>
      <c r="B8" s="19">
        <f>SUM(B6:B7)</f>
        <v>0</v>
      </c>
      <c r="C8" s="19">
        <f>SUM(C6:C7)</f>
        <v>0</v>
      </c>
      <c r="D8" s="6" t="s">
        <v>20</v>
      </c>
      <c r="E8" s="7" t="s">
        <v>20</v>
      </c>
      <c r="F8" s="19">
        <f>SUM(F6:F7)</f>
        <v>0</v>
      </c>
    </row>
    <row r="10" spans="1:6" x14ac:dyDescent="0.25">
      <c r="A10" s="1" t="s">
        <v>5</v>
      </c>
    </row>
    <row r="11" spans="1:6" ht="7.5" customHeight="1" x14ac:dyDescent="0.25"/>
    <row r="12" spans="1:6" ht="76.5" customHeight="1" x14ac:dyDescent="0.25">
      <c r="A12" s="6"/>
      <c r="B12" s="3" t="s">
        <v>8</v>
      </c>
      <c r="C12" s="3" t="s">
        <v>6</v>
      </c>
    </row>
    <row r="13" spans="1:6" x14ac:dyDescent="0.25">
      <c r="A13" s="6" t="s">
        <v>2</v>
      </c>
      <c r="B13" s="19">
        <f>'111年度經費分配表(各醫療機構)'!F12</f>
        <v>0</v>
      </c>
      <c r="C13" s="19">
        <f>B13*0.05</f>
        <v>0</v>
      </c>
    </row>
    <row r="14" spans="1:6" x14ac:dyDescent="0.25">
      <c r="A14" s="6" t="s">
        <v>3</v>
      </c>
      <c r="B14" s="19">
        <f>'111年度經費分配表(各照護機構)'!F12</f>
        <v>0</v>
      </c>
      <c r="C14" s="19">
        <f t="shared" ref="C14" si="1">B14*0.05</f>
        <v>0</v>
      </c>
    </row>
    <row r="15" spans="1:6" x14ac:dyDescent="0.25">
      <c r="A15" s="6" t="s">
        <v>4</v>
      </c>
      <c r="B15" s="19">
        <f>SUM(B13:B14)</f>
        <v>0</v>
      </c>
      <c r="C15" s="19">
        <f>B15*0.05</f>
        <v>0</v>
      </c>
    </row>
    <row r="17" spans="1:3" x14ac:dyDescent="0.25">
      <c r="A17" s="1" t="s">
        <v>11</v>
      </c>
    </row>
    <row r="19" spans="1:3" ht="62.25" customHeight="1" x14ac:dyDescent="0.25">
      <c r="A19" s="6" t="s">
        <v>12</v>
      </c>
      <c r="B19" s="3" t="s">
        <v>19</v>
      </c>
      <c r="C19" s="3" t="s">
        <v>13</v>
      </c>
    </row>
    <row r="20" spans="1:3" x14ac:dyDescent="0.25">
      <c r="A20" s="3" t="s">
        <v>14</v>
      </c>
      <c r="B20" s="4">
        <v>0.7</v>
      </c>
      <c r="C20" s="19">
        <f>B20*(B15+C15)</f>
        <v>0</v>
      </c>
    </row>
    <row r="21" spans="1:3" ht="17.25" thickBot="1" x14ac:dyDescent="0.3">
      <c r="A21" s="3" t="s">
        <v>15</v>
      </c>
      <c r="B21" s="4">
        <v>0.3</v>
      </c>
      <c r="C21" s="19">
        <f>B21*(B15+C15)</f>
        <v>0</v>
      </c>
    </row>
    <row r="22" spans="1:3" ht="17.25" thickBot="1" x14ac:dyDescent="0.3">
      <c r="A22" s="5" t="s">
        <v>4</v>
      </c>
      <c r="B22" s="4">
        <f>SUM(B20:B21)</f>
        <v>1</v>
      </c>
      <c r="C22" s="20">
        <f>B15+C15</f>
        <v>0</v>
      </c>
    </row>
    <row r="23" spans="1:3" ht="17.25" thickTop="1" x14ac:dyDescent="0.25"/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</sheetPr>
  <dimension ref="A1:F29"/>
  <sheetViews>
    <sheetView workbookViewId="0">
      <selection activeCell="B6" sqref="B6"/>
    </sheetView>
  </sheetViews>
  <sheetFormatPr defaultRowHeight="16.5" x14ac:dyDescent="0.25"/>
  <cols>
    <col min="2" max="2" width="15.75" customWidth="1"/>
    <col min="3" max="3" width="12.25" customWidth="1"/>
    <col min="4" max="4" width="13" customWidth="1"/>
    <col min="5" max="6" width="11.625" bestFit="1" customWidth="1"/>
  </cols>
  <sheetData>
    <row r="1" spans="1:6" ht="22.5" customHeight="1" x14ac:dyDescent="0.25">
      <c r="A1" s="28" t="s">
        <v>23</v>
      </c>
      <c r="B1" s="28"/>
      <c r="C1" s="28"/>
      <c r="D1" s="28"/>
      <c r="E1" s="28"/>
      <c r="F1" s="28"/>
    </row>
    <row r="2" spans="1:6" x14ac:dyDescent="0.25">
      <c r="A2" s="29"/>
      <c r="B2" s="29"/>
      <c r="C2" s="29"/>
      <c r="D2" s="29"/>
      <c r="E2" s="29"/>
      <c r="F2" s="29"/>
    </row>
    <row r="3" spans="1:6" ht="49.5" x14ac:dyDescent="0.25">
      <c r="A3" s="3" t="s">
        <v>16</v>
      </c>
      <c r="B3" s="3" t="s">
        <v>17</v>
      </c>
      <c r="C3" s="3" t="s">
        <v>7</v>
      </c>
      <c r="D3" s="3" t="s">
        <v>30</v>
      </c>
      <c r="E3" s="3" t="s">
        <v>9</v>
      </c>
      <c r="F3" s="3" t="s">
        <v>10</v>
      </c>
    </row>
    <row r="4" spans="1:6" x14ac:dyDescent="0.25">
      <c r="A4" s="6">
        <v>1</v>
      </c>
      <c r="B4" s="6"/>
      <c r="C4" s="19"/>
      <c r="D4" s="19">
        <f>C4/50</f>
        <v>0</v>
      </c>
      <c r="E4" s="7">
        <v>240000</v>
      </c>
      <c r="F4" s="19">
        <f>D4*E4</f>
        <v>0</v>
      </c>
    </row>
    <row r="5" spans="1:6" x14ac:dyDescent="0.25">
      <c r="A5" s="6">
        <v>2</v>
      </c>
      <c r="B5" s="6"/>
      <c r="C5" s="19"/>
      <c r="D5" s="19">
        <f t="shared" ref="D5:D11" si="0">C5/50</f>
        <v>0</v>
      </c>
      <c r="E5" s="7">
        <v>240000</v>
      </c>
      <c r="F5" s="19">
        <f t="shared" ref="F5:F11" si="1">D5*E5</f>
        <v>0</v>
      </c>
    </row>
    <row r="6" spans="1:6" x14ac:dyDescent="0.25">
      <c r="A6" s="6">
        <v>3</v>
      </c>
      <c r="B6" s="6"/>
      <c r="C6" s="19"/>
      <c r="D6" s="19">
        <f t="shared" si="0"/>
        <v>0</v>
      </c>
      <c r="E6" s="7">
        <v>240000</v>
      </c>
      <c r="F6" s="19">
        <f t="shared" si="1"/>
        <v>0</v>
      </c>
    </row>
    <row r="7" spans="1:6" x14ac:dyDescent="0.25">
      <c r="A7" s="6">
        <v>4</v>
      </c>
      <c r="B7" s="6"/>
      <c r="C7" s="19"/>
      <c r="D7" s="19">
        <f t="shared" si="0"/>
        <v>0</v>
      </c>
      <c r="E7" s="7">
        <v>240000</v>
      </c>
      <c r="F7" s="19">
        <f t="shared" si="1"/>
        <v>0</v>
      </c>
    </row>
    <row r="8" spans="1:6" x14ac:dyDescent="0.25">
      <c r="A8" s="6">
        <v>5</v>
      </c>
      <c r="B8" s="6"/>
      <c r="C8" s="19"/>
      <c r="D8" s="19">
        <f t="shared" si="0"/>
        <v>0</v>
      </c>
      <c r="E8" s="7">
        <v>240000</v>
      </c>
      <c r="F8" s="19">
        <f t="shared" si="1"/>
        <v>0</v>
      </c>
    </row>
    <row r="9" spans="1:6" x14ac:dyDescent="0.25">
      <c r="A9" s="6">
        <v>6</v>
      </c>
      <c r="B9" s="6"/>
      <c r="C9" s="19"/>
      <c r="D9" s="19">
        <f t="shared" si="0"/>
        <v>0</v>
      </c>
      <c r="E9" s="7">
        <v>240000</v>
      </c>
      <c r="F9" s="19">
        <f t="shared" si="1"/>
        <v>0</v>
      </c>
    </row>
    <row r="10" spans="1:6" x14ac:dyDescent="0.25">
      <c r="A10" s="6"/>
      <c r="B10" s="6"/>
      <c r="C10" s="19"/>
      <c r="D10" s="19">
        <f t="shared" si="0"/>
        <v>0</v>
      </c>
      <c r="E10" s="7">
        <v>240000</v>
      </c>
      <c r="F10" s="19">
        <f t="shared" si="1"/>
        <v>0</v>
      </c>
    </row>
    <row r="11" spans="1:6" ht="17.25" thickBot="1" x14ac:dyDescent="0.3">
      <c r="A11" s="6"/>
      <c r="B11" s="6"/>
      <c r="C11" s="19"/>
      <c r="D11" s="19">
        <f t="shared" si="0"/>
        <v>0</v>
      </c>
      <c r="E11" s="7">
        <v>240000</v>
      </c>
      <c r="F11" s="21">
        <f t="shared" si="1"/>
        <v>0</v>
      </c>
    </row>
    <row r="12" spans="1:6" ht="17.25" thickBot="1" x14ac:dyDescent="0.3">
      <c r="A12" s="6" t="s">
        <v>4</v>
      </c>
      <c r="B12" s="23"/>
      <c r="C12" s="19">
        <f>SUM(C4:C11)</f>
        <v>0</v>
      </c>
      <c r="D12" s="19">
        <f>C12/50</f>
        <v>0</v>
      </c>
      <c r="E12" s="18" t="s">
        <v>20</v>
      </c>
      <c r="F12" s="20">
        <f>SUM(F4:F11)</f>
        <v>0</v>
      </c>
    </row>
    <row r="13" spans="1:6" ht="17.25" thickTop="1" x14ac:dyDescent="0.25"/>
    <row r="15" spans="1:6" x14ac:dyDescent="0.25">
      <c r="A15" s="12"/>
      <c r="B15" s="12"/>
      <c r="C15" s="13"/>
      <c r="D15" s="13"/>
    </row>
    <row r="16" spans="1:6" x14ac:dyDescent="0.25">
      <c r="A16" s="12"/>
      <c r="B16" s="12"/>
      <c r="C16" s="13"/>
      <c r="D16" s="13"/>
    </row>
    <row r="17" spans="1:4" ht="66" customHeight="1" x14ac:dyDescent="0.25">
      <c r="A17" s="10"/>
      <c r="B17" s="10"/>
      <c r="C17" s="27"/>
      <c r="D17" s="27"/>
    </row>
    <row r="18" spans="1:4" x14ac:dyDescent="0.25">
      <c r="A18" s="10"/>
      <c r="B18" s="10"/>
      <c r="C18" s="27"/>
      <c r="D18" s="27"/>
    </row>
    <row r="19" spans="1:4" x14ac:dyDescent="0.25">
      <c r="A19" s="10"/>
      <c r="B19" s="10"/>
      <c r="C19" s="27"/>
      <c r="D19" s="27"/>
    </row>
    <row r="20" spans="1:4" x14ac:dyDescent="0.25">
      <c r="A20" s="10"/>
      <c r="B20" s="10"/>
      <c r="C20" s="27"/>
      <c r="D20" s="27"/>
    </row>
    <row r="21" spans="1:4" x14ac:dyDescent="0.25">
      <c r="A21" s="10"/>
      <c r="B21" s="10"/>
      <c r="C21" s="27"/>
      <c r="D21" s="27"/>
    </row>
    <row r="22" spans="1:4" x14ac:dyDescent="0.25">
      <c r="A22" s="12"/>
      <c r="B22" s="12"/>
      <c r="C22" s="13"/>
      <c r="D22" s="13"/>
    </row>
    <row r="23" spans="1:4" x14ac:dyDescent="0.25">
      <c r="A23" s="12"/>
      <c r="B23" s="12"/>
      <c r="C23" s="13"/>
      <c r="D23" s="13"/>
    </row>
    <row r="24" spans="1:4" x14ac:dyDescent="0.25">
      <c r="A24" s="12"/>
      <c r="B24" s="12"/>
      <c r="C24" s="13"/>
      <c r="D24" s="13"/>
    </row>
    <row r="25" spans="1:4" x14ac:dyDescent="0.25">
      <c r="A25" s="10"/>
      <c r="B25" s="10"/>
      <c r="C25" s="16"/>
      <c r="D25" s="13"/>
    </row>
    <row r="26" spans="1:4" x14ac:dyDescent="0.25">
      <c r="A26" s="10"/>
      <c r="B26" s="14"/>
      <c r="C26" s="16"/>
      <c r="D26" s="13"/>
    </row>
    <row r="27" spans="1:4" x14ac:dyDescent="0.25">
      <c r="A27" s="10"/>
      <c r="B27" s="14"/>
      <c r="C27" s="16"/>
      <c r="D27" s="13"/>
    </row>
    <row r="28" spans="1:4" x14ac:dyDescent="0.25">
      <c r="A28" s="15"/>
      <c r="B28" s="10"/>
      <c r="C28" s="16"/>
      <c r="D28" s="13"/>
    </row>
    <row r="29" spans="1:4" x14ac:dyDescent="0.25">
      <c r="A29" s="13"/>
      <c r="B29" s="13"/>
      <c r="C29" s="13"/>
      <c r="D29" s="13"/>
    </row>
  </sheetData>
  <mergeCells count="6">
    <mergeCell ref="C21:D21"/>
    <mergeCell ref="A1:F2"/>
    <mergeCell ref="C17:D17"/>
    <mergeCell ref="C18:D18"/>
    <mergeCell ref="C19:D19"/>
    <mergeCell ref="C20:D20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</sheetPr>
  <dimension ref="A1:F28"/>
  <sheetViews>
    <sheetView workbookViewId="0">
      <selection activeCell="F17" sqref="F17"/>
    </sheetView>
  </sheetViews>
  <sheetFormatPr defaultRowHeight="16.5" x14ac:dyDescent="0.25"/>
  <cols>
    <col min="2" max="2" width="15.75" customWidth="1"/>
    <col min="3" max="3" width="12.25" customWidth="1"/>
    <col min="4" max="4" width="13" customWidth="1"/>
    <col min="5" max="5" width="13.75" customWidth="1"/>
    <col min="6" max="6" width="14.125" customWidth="1"/>
  </cols>
  <sheetData>
    <row r="1" spans="1:6" ht="22.5" customHeight="1" x14ac:dyDescent="0.25">
      <c r="A1" s="28" t="s">
        <v>22</v>
      </c>
      <c r="B1" s="28"/>
      <c r="C1" s="28"/>
      <c r="D1" s="28"/>
      <c r="E1" s="28"/>
      <c r="F1" s="28"/>
    </row>
    <row r="2" spans="1:6" x14ac:dyDescent="0.25">
      <c r="A2" s="29"/>
      <c r="B2" s="29"/>
      <c r="C2" s="29"/>
      <c r="D2" s="29"/>
      <c r="E2" s="29"/>
      <c r="F2" s="29"/>
    </row>
    <row r="3" spans="1:6" ht="49.5" x14ac:dyDescent="0.25">
      <c r="A3" s="3" t="s">
        <v>16</v>
      </c>
      <c r="B3" s="3" t="s">
        <v>18</v>
      </c>
      <c r="C3" s="3" t="s">
        <v>7</v>
      </c>
      <c r="D3" s="3" t="s">
        <v>31</v>
      </c>
      <c r="E3" s="3" t="s">
        <v>9</v>
      </c>
      <c r="F3" s="3" t="s">
        <v>10</v>
      </c>
    </row>
    <row r="4" spans="1:6" x14ac:dyDescent="0.25">
      <c r="A4" s="6">
        <v>1</v>
      </c>
      <c r="B4" s="6"/>
      <c r="C4" s="19"/>
      <c r="D4" s="19">
        <f>C4/50</f>
        <v>0</v>
      </c>
      <c r="E4" s="7">
        <v>120000</v>
      </c>
      <c r="F4" s="19">
        <f>D4*E4</f>
        <v>0</v>
      </c>
    </row>
    <row r="5" spans="1:6" x14ac:dyDescent="0.25">
      <c r="A5" s="6">
        <v>2</v>
      </c>
      <c r="B5" s="6"/>
      <c r="C5" s="19"/>
      <c r="D5" s="19">
        <f t="shared" ref="D5:D12" si="0">C5/50</f>
        <v>0</v>
      </c>
      <c r="E5" s="7">
        <v>120000</v>
      </c>
      <c r="F5" s="19">
        <f t="shared" ref="F5:F11" si="1">D5*E5</f>
        <v>0</v>
      </c>
    </row>
    <row r="6" spans="1:6" x14ac:dyDescent="0.25">
      <c r="A6" s="6">
        <v>3</v>
      </c>
      <c r="B6" s="6"/>
      <c r="C6" s="19"/>
      <c r="D6" s="19">
        <f t="shared" si="0"/>
        <v>0</v>
      </c>
      <c r="E6" s="7">
        <v>120000</v>
      </c>
      <c r="F6" s="19">
        <f t="shared" si="1"/>
        <v>0</v>
      </c>
    </row>
    <row r="7" spans="1:6" x14ac:dyDescent="0.25">
      <c r="A7" s="6">
        <v>4</v>
      </c>
      <c r="B7" s="6"/>
      <c r="C7" s="19"/>
      <c r="D7" s="19">
        <f t="shared" si="0"/>
        <v>0</v>
      </c>
      <c r="E7" s="7">
        <v>120000</v>
      </c>
      <c r="F7" s="19">
        <f t="shared" si="1"/>
        <v>0</v>
      </c>
    </row>
    <row r="8" spans="1:6" x14ac:dyDescent="0.25">
      <c r="A8" s="6">
        <v>5</v>
      </c>
      <c r="B8" s="6"/>
      <c r="C8" s="19"/>
      <c r="D8" s="19">
        <f t="shared" si="0"/>
        <v>0</v>
      </c>
      <c r="E8" s="7">
        <v>120000</v>
      </c>
      <c r="F8" s="19">
        <f t="shared" si="1"/>
        <v>0</v>
      </c>
    </row>
    <row r="9" spans="1:6" x14ac:dyDescent="0.25">
      <c r="A9" s="6">
        <v>6</v>
      </c>
      <c r="B9" s="6"/>
      <c r="C9" s="19"/>
      <c r="D9" s="19">
        <f t="shared" si="0"/>
        <v>0</v>
      </c>
      <c r="E9" s="7">
        <v>120000</v>
      </c>
      <c r="F9" s="19">
        <f t="shared" si="1"/>
        <v>0</v>
      </c>
    </row>
    <row r="10" spans="1:6" x14ac:dyDescent="0.25">
      <c r="A10" s="6">
        <v>7</v>
      </c>
      <c r="B10" s="6"/>
      <c r="C10" s="19"/>
      <c r="D10" s="19">
        <f t="shared" si="0"/>
        <v>0</v>
      </c>
      <c r="E10" s="7">
        <v>120000</v>
      </c>
      <c r="F10" s="19">
        <f t="shared" si="1"/>
        <v>0</v>
      </c>
    </row>
    <row r="11" spans="1:6" ht="17.25" thickBot="1" x14ac:dyDescent="0.3">
      <c r="A11" s="6"/>
      <c r="B11" s="6"/>
      <c r="C11" s="19"/>
      <c r="D11" s="19">
        <f t="shared" si="0"/>
        <v>0</v>
      </c>
      <c r="E11" s="7">
        <v>120000</v>
      </c>
      <c r="F11" s="21">
        <f t="shared" si="1"/>
        <v>0</v>
      </c>
    </row>
    <row r="12" spans="1:6" ht="17.25" thickBot="1" x14ac:dyDescent="0.3">
      <c r="A12" s="6" t="s">
        <v>4</v>
      </c>
      <c r="B12" s="23"/>
      <c r="C12" s="19">
        <f>SUM(C4:C11)</f>
        <v>0</v>
      </c>
      <c r="D12" s="19">
        <f t="shared" si="0"/>
        <v>0</v>
      </c>
      <c r="E12" s="18" t="s">
        <v>20</v>
      </c>
      <c r="F12" s="20">
        <f>SUM(F4:F11)</f>
        <v>0</v>
      </c>
    </row>
    <row r="13" spans="1:6" ht="17.25" thickTop="1" x14ac:dyDescent="0.25"/>
    <row r="15" spans="1:6" x14ac:dyDescent="0.25">
      <c r="A15" s="8"/>
      <c r="B15" s="8"/>
      <c r="C15" s="9"/>
      <c r="D15" s="9"/>
      <c r="E15" s="9"/>
    </row>
    <row r="16" spans="1:6" x14ac:dyDescent="0.25">
      <c r="A16" s="8"/>
      <c r="B16" s="8"/>
      <c r="C16" s="9"/>
      <c r="D16" s="9"/>
      <c r="E16" s="9"/>
    </row>
    <row r="17" spans="1:5" ht="66" customHeight="1" x14ac:dyDescent="0.25">
      <c r="A17" s="10"/>
      <c r="B17" s="10"/>
      <c r="C17" s="27"/>
      <c r="D17" s="27"/>
      <c r="E17" s="9"/>
    </row>
    <row r="18" spans="1:5" x14ac:dyDescent="0.25">
      <c r="A18" s="11"/>
      <c r="B18" s="11"/>
      <c r="C18" s="30"/>
      <c r="D18" s="30"/>
      <c r="E18" s="9"/>
    </row>
    <row r="19" spans="1:5" x14ac:dyDescent="0.25">
      <c r="A19" s="11"/>
      <c r="B19" s="11"/>
      <c r="C19" s="30"/>
      <c r="D19" s="30"/>
      <c r="E19" s="9"/>
    </row>
    <row r="20" spans="1:5" x14ac:dyDescent="0.25">
      <c r="A20" s="11"/>
      <c r="B20" s="11"/>
      <c r="C20" s="30"/>
      <c r="D20" s="30"/>
      <c r="E20" s="9"/>
    </row>
    <row r="21" spans="1:5" x14ac:dyDescent="0.25">
      <c r="A21" s="11"/>
      <c r="B21" s="11"/>
      <c r="C21" s="30"/>
      <c r="D21" s="30"/>
      <c r="E21" s="9"/>
    </row>
    <row r="22" spans="1:5" x14ac:dyDescent="0.25">
      <c r="A22" s="8"/>
      <c r="B22" s="8"/>
      <c r="C22" s="9"/>
      <c r="D22" s="9"/>
      <c r="E22" s="9"/>
    </row>
    <row r="23" spans="1:5" x14ac:dyDescent="0.25">
      <c r="A23" s="8"/>
      <c r="B23" s="8"/>
      <c r="C23" s="9"/>
      <c r="D23" s="9"/>
      <c r="E23" s="9"/>
    </row>
    <row r="24" spans="1:5" x14ac:dyDescent="0.25">
      <c r="A24" s="8"/>
      <c r="B24" s="8"/>
      <c r="C24" s="9"/>
      <c r="D24" s="9"/>
      <c r="E24" s="9"/>
    </row>
    <row r="25" spans="1:5" x14ac:dyDescent="0.25">
      <c r="A25" s="11"/>
      <c r="B25" s="10"/>
      <c r="C25" s="16"/>
      <c r="D25" s="9"/>
      <c r="E25" s="9"/>
    </row>
    <row r="26" spans="1:5" x14ac:dyDescent="0.25">
      <c r="A26" s="10"/>
      <c r="B26" s="14"/>
      <c r="C26" s="17"/>
      <c r="D26" s="9"/>
      <c r="E26" s="9"/>
    </row>
    <row r="27" spans="1:5" x14ac:dyDescent="0.25">
      <c r="A27" s="10"/>
      <c r="B27" s="14"/>
      <c r="C27" s="17"/>
      <c r="D27" s="9"/>
      <c r="E27" s="9"/>
    </row>
    <row r="28" spans="1:5" x14ac:dyDescent="0.25">
      <c r="A28" s="15"/>
      <c r="B28" s="10"/>
      <c r="C28" s="17"/>
      <c r="D28" s="9"/>
      <c r="E28" s="9"/>
    </row>
  </sheetData>
  <mergeCells count="6">
    <mergeCell ref="C21:D21"/>
    <mergeCell ref="A1:F2"/>
    <mergeCell ref="C17:D17"/>
    <mergeCell ref="C18:D18"/>
    <mergeCell ref="C19:D19"/>
    <mergeCell ref="C20:D20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499984740745262"/>
  </sheetPr>
  <dimension ref="A1:F23"/>
  <sheetViews>
    <sheetView workbookViewId="0">
      <selection activeCell="D7" sqref="D7"/>
    </sheetView>
  </sheetViews>
  <sheetFormatPr defaultRowHeight="16.5" x14ac:dyDescent="0.25"/>
  <cols>
    <col min="1" max="1" width="10.25" style="1" customWidth="1"/>
    <col min="2" max="2" width="16.125" style="1" customWidth="1"/>
    <col min="3" max="3" width="17.25" style="1" customWidth="1"/>
    <col min="4" max="4" width="11.625" style="1" customWidth="1"/>
    <col min="5" max="5" width="13.625" style="1" customWidth="1"/>
    <col min="6" max="6" width="16.125" style="1" customWidth="1"/>
    <col min="7" max="16384" width="9" style="1"/>
  </cols>
  <sheetData>
    <row r="1" spans="1:6" ht="30" customHeight="1" x14ac:dyDescent="0.25">
      <c r="A1" s="26" t="s">
        <v>24</v>
      </c>
      <c r="B1" s="26"/>
      <c r="C1" s="26"/>
      <c r="D1" s="26"/>
      <c r="E1" s="26"/>
      <c r="F1" s="26"/>
    </row>
    <row r="3" spans="1:6" x14ac:dyDescent="0.25">
      <c r="A3" s="1" t="s">
        <v>0</v>
      </c>
    </row>
    <row r="5" spans="1:6" s="2" customFormat="1" ht="49.5" x14ac:dyDescent="0.25">
      <c r="A5" s="3"/>
      <c r="B5" s="3" t="s">
        <v>1</v>
      </c>
      <c r="C5" s="3" t="s">
        <v>7</v>
      </c>
      <c r="D5" s="3" t="s">
        <v>30</v>
      </c>
      <c r="E5" s="3" t="s">
        <v>9</v>
      </c>
      <c r="F5" s="3" t="s">
        <v>10</v>
      </c>
    </row>
    <row r="6" spans="1:6" x14ac:dyDescent="0.25">
      <c r="A6" s="6" t="s">
        <v>2</v>
      </c>
      <c r="B6" s="22"/>
      <c r="C6" s="19">
        <f>'112年度經費分配表(各醫療機構) '!C12</f>
        <v>0</v>
      </c>
      <c r="D6" s="19">
        <f>'112年度經費分配表(各醫療機構) '!D12</f>
        <v>0</v>
      </c>
      <c r="E6" s="7">
        <v>240000</v>
      </c>
      <c r="F6" s="19">
        <f>D6*E6</f>
        <v>0</v>
      </c>
    </row>
    <row r="7" spans="1:6" x14ac:dyDescent="0.25">
      <c r="A7" s="6" t="s">
        <v>3</v>
      </c>
      <c r="B7" s="22"/>
      <c r="C7" s="19">
        <f>'112年度經費分配表(各照護機構) '!C12</f>
        <v>0</v>
      </c>
      <c r="D7" s="19">
        <f>'112年度經費分配表(各照護機構) '!D12</f>
        <v>0</v>
      </c>
      <c r="E7" s="7">
        <v>120000</v>
      </c>
      <c r="F7" s="19">
        <f t="shared" ref="F7" si="0">D7*E7</f>
        <v>0</v>
      </c>
    </row>
    <row r="8" spans="1:6" x14ac:dyDescent="0.25">
      <c r="A8" s="6" t="s">
        <v>4</v>
      </c>
      <c r="B8" s="19">
        <f>SUM(B6:B7)</f>
        <v>0</v>
      </c>
      <c r="C8" s="19">
        <f>SUM(C6:C7)</f>
        <v>0</v>
      </c>
      <c r="D8" s="6" t="s">
        <v>20</v>
      </c>
      <c r="E8" s="7" t="s">
        <v>20</v>
      </c>
      <c r="F8" s="19">
        <f>SUM(F6:F7)</f>
        <v>0</v>
      </c>
    </row>
    <row r="10" spans="1:6" x14ac:dyDescent="0.25">
      <c r="A10" s="1" t="s">
        <v>5</v>
      </c>
    </row>
    <row r="11" spans="1:6" ht="7.5" customHeight="1" x14ac:dyDescent="0.25"/>
    <row r="12" spans="1:6" ht="76.5" customHeight="1" x14ac:dyDescent="0.25">
      <c r="A12" s="6"/>
      <c r="B12" s="3" t="s">
        <v>8</v>
      </c>
      <c r="C12" s="3" t="s">
        <v>6</v>
      </c>
    </row>
    <row r="13" spans="1:6" x14ac:dyDescent="0.25">
      <c r="A13" s="6" t="s">
        <v>2</v>
      </c>
      <c r="B13" s="19">
        <f>'112年度經費分配表(各醫療機構) '!F12</f>
        <v>0</v>
      </c>
      <c r="C13" s="19">
        <f>B13*0.05</f>
        <v>0</v>
      </c>
    </row>
    <row r="14" spans="1:6" x14ac:dyDescent="0.25">
      <c r="A14" s="6" t="s">
        <v>3</v>
      </c>
      <c r="B14" s="19">
        <f>'112年度經費分配表(各照護機構) '!F12</f>
        <v>0</v>
      </c>
      <c r="C14" s="19">
        <f t="shared" ref="C14" si="1">B14*0.05</f>
        <v>0</v>
      </c>
    </row>
    <row r="15" spans="1:6" x14ac:dyDescent="0.25">
      <c r="A15" s="6" t="s">
        <v>4</v>
      </c>
      <c r="B15" s="19">
        <f>SUM(B13:B14)</f>
        <v>0</v>
      </c>
      <c r="C15" s="19">
        <f>B15*0.05</f>
        <v>0</v>
      </c>
    </row>
    <row r="17" spans="1:3" x14ac:dyDescent="0.25">
      <c r="A17" s="1" t="s">
        <v>11</v>
      </c>
    </row>
    <row r="19" spans="1:3" ht="62.25" customHeight="1" x14ac:dyDescent="0.25">
      <c r="A19" s="6" t="s">
        <v>12</v>
      </c>
      <c r="B19" s="3" t="s">
        <v>19</v>
      </c>
      <c r="C19" s="3" t="s">
        <v>13</v>
      </c>
    </row>
    <row r="20" spans="1:3" x14ac:dyDescent="0.25">
      <c r="A20" s="3" t="s">
        <v>14</v>
      </c>
      <c r="B20" s="4">
        <v>0.7</v>
      </c>
      <c r="C20" s="19">
        <f>B20*(B15+C15)</f>
        <v>0</v>
      </c>
    </row>
    <row r="21" spans="1:3" ht="17.25" thickBot="1" x14ac:dyDescent="0.3">
      <c r="A21" s="3" t="s">
        <v>15</v>
      </c>
      <c r="B21" s="4">
        <v>0.3</v>
      </c>
      <c r="C21" s="19">
        <f>B21*(B15+C15)</f>
        <v>0</v>
      </c>
    </row>
    <row r="22" spans="1:3" ht="17.25" thickBot="1" x14ac:dyDescent="0.3">
      <c r="A22" s="5" t="s">
        <v>4</v>
      </c>
      <c r="B22" s="4">
        <f>SUM(B20:B21)</f>
        <v>1</v>
      </c>
      <c r="C22" s="20">
        <f>B15+C15</f>
        <v>0</v>
      </c>
    </row>
    <row r="23" spans="1:3" ht="17.25" thickTop="1" x14ac:dyDescent="0.25"/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39997558519241921"/>
  </sheetPr>
  <dimension ref="A1:F29"/>
  <sheetViews>
    <sheetView workbookViewId="0">
      <selection activeCell="D9" sqref="D9"/>
    </sheetView>
  </sheetViews>
  <sheetFormatPr defaultRowHeight="16.5" x14ac:dyDescent="0.25"/>
  <cols>
    <col min="2" max="2" width="15.75" customWidth="1"/>
    <col min="3" max="3" width="12.25" customWidth="1"/>
    <col min="4" max="4" width="13" customWidth="1"/>
    <col min="5" max="6" width="11.625" bestFit="1" customWidth="1"/>
  </cols>
  <sheetData>
    <row r="1" spans="1:6" ht="22.5" customHeight="1" x14ac:dyDescent="0.25">
      <c r="A1" s="28" t="s">
        <v>26</v>
      </c>
      <c r="B1" s="28"/>
      <c r="C1" s="28"/>
      <c r="D1" s="28"/>
      <c r="E1" s="28"/>
      <c r="F1" s="28"/>
    </row>
    <row r="2" spans="1:6" x14ac:dyDescent="0.25">
      <c r="A2" s="29"/>
      <c r="B2" s="29"/>
      <c r="C2" s="29"/>
      <c r="D2" s="29"/>
      <c r="E2" s="29"/>
      <c r="F2" s="29"/>
    </row>
    <row r="3" spans="1:6" ht="49.5" x14ac:dyDescent="0.25">
      <c r="A3" s="3" t="s">
        <v>16</v>
      </c>
      <c r="B3" s="3" t="s">
        <v>17</v>
      </c>
      <c r="C3" s="3" t="s">
        <v>7</v>
      </c>
      <c r="D3" s="3" t="s">
        <v>32</v>
      </c>
      <c r="E3" s="3" t="s">
        <v>9</v>
      </c>
      <c r="F3" s="3" t="s">
        <v>10</v>
      </c>
    </row>
    <row r="4" spans="1:6" x14ac:dyDescent="0.25">
      <c r="A4" s="6">
        <v>1</v>
      </c>
      <c r="B4" s="6"/>
      <c r="C4" s="19"/>
      <c r="D4" s="19">
        <f>C4/50</f>
        <v>0</v>
      </c>
      <c r="E4" s="7">
        <v>240000</v>
      </c>
      <c r="F4" s="19">
        <f>D4*E4</f>
        <v>0</v>
      </c>
    </row>
    <row r="5" spans="1:6" x14ac:dyDescent="0.25">
      <c r="A5" s="6">
        <v>2</v>
      </c>
      <c r="B5" s="6"/>
      <c r="C5" s="19"/>
      <c r="D5" s="19">
        <f t="shared" ref="D5:D12" si="0">C5/50</f>
        <v>0</v>
      </c>
      <c r="E5" s="7">
        <v>240000</v>
      </c>
      <c r="F5" s="19">
        <f t="shared" ref="F5:F11" si="1">D5*E5</f>
        <v>0</v>
      </c>
    </row>
    <row r="6" spans="1:6" x14ac:dyDescent="0.25">
      <c r="A6" s="6">
        <v>3</v>
      </c>
      <c r="B6" s="6"/>
      <c r="C6" s="19"/>
      <c r="D6" s="19">
        <f t="shared" si="0"/>
        <v>0</v>
      </c>
      <c r="E6" s="7">
        <v>240000</v>
      </c>
      <c r="F6" s="19">
        <f t="shared" si="1"/>
        <v>0</v>
      </c>
    </row>
    <row r="7" spans="1:6" x14ac:dyDescent="0.25">
      <c r="A7" s="6">
        <v>4</v>
      </c>
      <c r="B7" s="6"/>
      <c r="C7" s="19"/>
      <c r="D7" s="19">
        <f t="shared" si="0"/>
        <v>0</v>
      </c>
      <c r="E7" s="7">
        <v>240000</v>
      </c>
      <c r="F7" s="19">
        <f t="shared" si="1"/>
        <v>0</v>
      </c>
    </row>
    <row r="8" spans="1:6" x14ac:dyDescent="0.25">
      <c r="A8" s="6">
        <v>5</v>
      </c>
      <c r="B8" s="6"/>
      <c r="C8" s="19"/>
      <c r="D8" s="19">
        <f t="shared" si="0"/>
        <v>0</v>
      </c>
      <c r="E8" s="7">
        <v>240000</v>
      </c>
      <c r="F8" s="19">
        <f t="shared" si="1"/>
        <v>0</v>
      </c>
    </row>
    <row r="9" spans="1:6" x14ac:dyDescent="0.25">
      <c r="A9" s="6">
        <v>6</v>
      </c>
      <c r="B9" s="6"/>
      <c r="C9" s="19"/>
      <c r="D9" s="19">
        <f t="shared" si="0"/>
        <v>0</v>
      </c>
      <c r="E9" s="7">
        <v>240000</v>
      </c>
      <c r="F9" s="19">
        <f t="shared" si="1"/>
        <v>0</v>
      </c>
    </row>
    <row r="10" spans="1:6" x14ac:dyDescent="0.25">
      <c r="A10" s="6"/>
      <c r="B10" s="6"/>
      <c r="C10" s="19"/>
      <c r="D10" s="19">
        <f t="shared" si="0"/>
        <v>0</v>
      </c>
      <c r="E10" s="7">
        <v>240000</v>
      </c>
      <c r="F10" s="19">
        <f t="shared" si="1"/>
        <v>0</v>
      </c>
    </row>
    <row r="11" spans="1:6" ht="17.25" thickBot="1" x14ac:dyDescent="0.3">
      <c r="A11" s="6"/>
      <c r="B11" s="6"/>
      <c r="C11" s="19"/>
      <c r="D11" s="19">
        <f t="shared" si="0"/>
        <v>0</v>
      </c>
      <c r="E11" s="7">
        <v>240000</v>
      </c>
      <c r="F11" s="21">
        <f t="shared" si="1"/>
        <v>0</v>
      </c>
    </row>
    <row r="12" spans="1:6" ht="17.25" thickBot="1" x14ac:dyDescent="0.3">
      <c r="A12" s="6" t="s">
        <v>4</v>
      </c>
      <c r="B12" s="23"/>
      <c r="C12" s="19">
        <f>SUM(C4:C11)</f>
        <v>0</v>
      </c>
      <c r="D12" s="19">
        <f t="shared" si="0"/>
        <v>0</v>
      </c>
      <c r="E12" s="18" t="s">
        <v>20</v>
      </c>
      <c r="F12" s="20">
        <f>SUM(F4:F11)</f>
        <v>0</v>
      </c>
    </row>
    <row r="13" spans="1:6" ht="17.25" thickTop="1" x14ac:dyDescent="0.25"/>
    <row r="15" spans="1:6" x14ac:dyDescent="0.25">
      <c r="A15" s="12"/>
      <c r="B15" s="12"/>
      <c r="C15" s="13"/>
      <c r="D15" s="13"/>
    </row>
    <row r="16" spans="1:6" x14ac:dyDescent="0.25">
      <c r="A16" s="12"/>
      <c r="B16" s="12"/>
      <c r="C16" s="13"/>
      <c r="D16" s="13"/>
    </row>
    <row r="17" spans="1:4" ht="66" customHeight="1" x14ac:dyDescent="0.25">
      <c r="A17" s="24"/>
      <c r="B17" s="24"/>
      <c r="C17" s="27"/>
      <c r="D17" s="27"/>
    </row>
    <row r="18" spans="1:4" x14ac:dyDescent="0.25">
      <c r="A18" s="24"/>
      <c r="B18" s="24"/>
      <c r="C18" s="27"/>
      <c r="D18" s="27"/>
    </row>
    <row r="19" spans="1:4" x14ac:dyDescent="0.25">
      <c r="A19" s="24"/>
      <c r="B19" s="24"/>
      <c r="C19" s="27"/>
      <c r="D19" s="27"/>
    </row>
    <row r="20" spans="1:4" x14ac:dyDescent="0.25">
      <c r="A20" s="24"/>
      <c r="B20" s="24"/>
      <c r="C20" s="27"/>
      <c r="D20" s="27"/>
    </row>
    <row r="21" spans="1:4" x14ac:dyDescent="0.25">
      <c r="A21" s="24"/>
      <c r="B21" s="24"/>
      <c r="C21" s="27"/>
      <c r="D21" s="27"/>
    </row>
    <row r="22" spans="1:4" x14ac:dyDescent="0.25">
      <c r="A22" s="12"/>
      <c r="B22" s="12"/>
      <c r="C22" s="13"/>
      <c r="D22" s="13"/>
    </row>
    <row r="23" spans="1:4" x14ac:dyDescent="0.25">
      <c r="A23" s="12"/>
      <c r="B23" s="12"/>
      <c r="C23" s="13"/>
      <c r="D23" s="13"/>
    </row>
    <row r="24" spans="1:4" x14ac:dyDescent="0.25">
      <c r="A24" s="12"/>
      <c r="B24" s="12"/>
      <c r="C24" s="13"/>
      <c r="D24" s="13"/>
    </row>
    <row r="25" spans="1:4" x14ac:dyDescent="0.25">
      <c r="A25" s="24"/>
      <c r="B25" s="24"/>
      <c r="C25" s="24"/>
      <c r="D25" s="13"/>
    </row>
    <row r="26" spans="1:4" x14ac:dyDescent="0.25">
      <c r="A26" s="24"/>
      <c r="B26" s="14"/>
      <c r="C26" s="24"/>
      <c r="D26" s="13"/>
    </row>
    <row r="27" spans="1:4" x14ac:dyDescent="0.25">
      <c r="A27" s="24"/>
      <c r="B27" s="14"/>
      <c r="C27" s="24"/>
      <c r="D27" s="13"/>
    </row>
    <row r="28" spans="1:4" x14ac:dyDescent="0.25">
      <c r="A28" s="15"/>
      <c r="B28" s="24"/>
      <c r="C28" s="24"/>
      <c r="D28" s="13"/>
    </row>
    <row r="29" spans="1:4" x14ac:dyDescent="0.25">
      <c r="A29" s="13"/>
      <c r="B29" s="13"/>
      <c r="C29" s="13"/>
      <c r="D29" s="13"/>
    </row>
  </sheetData>
  <mergeCells count="6">
    <mergeCell ref="C21:D21"/>
    <mergeCell ref="A1:F2"/>
    <mergeCell ref="C17:D17"/>
    <mergeCell ref="C18:D18"/>
    <mergeCell ref="C19:D19"/>
    <mergeCell ref="C20:D20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39997558519241921"/>
  </sheetPr>
  <dimension ref="A1:F28"/>
  <sheetViews>
    <sheetView workbookViewId="0">
      <selection activeCell="D10" sqref="D10"/>
    </sheetView>
  </sheetViews>
  <sheetFormatPr defaultRowHeight="16.5" x14ac:dyDescent="0.25"/>
  <cols>
    <col min="2" max="2" width="15.75" customWidth="1"/>
    <col min="3" max="3" width="12.25" customWidth="1"/>
    <col min="4" max="4" width="13" customWidth="1"/>
    <col min="5" max="5" width="13.75" customWidth="1"/>
    <col min="6" max="6" width="14.125" customWidth="1"/>
  </cols>
  <sheetData>
    <row r="1" spans="1:6" ht="22.5" customHeight="1" x14ac:dyDescent="0.25">
      <c r="A1" s="28" t="s">
        <v>25</v>
      </c>
      <c r="B1" s="28"/>
      <c r="C1" s="28"/>
      <c r="D1" s="28"/>
      <c r="E1" s="28"/>
      <c r="F1" s="28"/>
    </row>
    <row r="2" spans="1:6" x14ac:dyDescent="0.25">
      <c r="A2" s="29"/>
      <c r="B2" s="29"/>
      <c r="C2" s="29"/>
      <c r="D2" s="29"/>
      <c r="E2" s="29"/>
      <c r="F2" s="29"/>
    </row>
    <row r="3" spans="1:6" ht="49.5" x14ac:dyDescent="0.25">
      <c r="A3" s="3" t="s">
        <v>16</v>
      </c>
      <c r="B3" s="3" t="s">
        <v>18</v>
      </c>
      <c r="C3" s="3" t="s">
        <v>7</v>
      </c>
      <c r="D3" s="3" t="s">
        <v>30</v>
      </c>
      <c r="E3" s="3" t="s">
        <v>9</v>
      </c>
      <c r="F3" s="3" t="s">
        <v>10</v>
      </c>
    </row>
    <row r="4" spans="1:6" x14ac:dyDescent="0.25">
      <c r="A4" s="6">
        <v>1</v>
      </c>
      <c r="B4" s="6"/>
      <c r="C4" s="19"/>
      <c r="D4" s="19">
        <f>C4/50</f>
        <v>0</v>
      </c>
      <c r="E4" s="7">
        <v>120000</v>
      </c>
      <c r="F4" s="19">
        <f>D4*E4</f>
        <v>0</v>
      </c>
    </row>
    <row r="5" spans="1:6" x14ac:dyDescent="0.25">
      <c r="A5" s="6">
        <v>2</v>
      </c>
      <c r="B5" s="6"/>
      <c r="C5" s="19"/>
      <c r="D5" s="19">
        <f t="shared" ref="D5:D12" si="0">C5/50</f>
        <v>0</v>
      </c>
      <c r="E5" s="7">
        <v>120000</v>
      </c>
      <c r="F5" s="19">
        <f t="shared" ref="F5:F11" si="1">D5*E5</f>
        <v>0</v>
      </c>
    </row>
    <row r="6" spans="1:6" x14ac:dyDescent="0.25">
      <c r="A6" s="6">
        <v>3</v>
      </c>
      <c r="B6" s="6"/>
      <c r="C6" s="19"/>
      <c r="D6" s="19">
        <f t="shared" si="0"/>
        <v>0</v>
      </c>
      <c r="E6" s="7">
        <v>120000</v>
      </c>
      <c r="F6" s="19">
        <f t="shared" si="1"/>
        <v>0</v>
      </c>
    </row>
    <row r="7" spans="1:6" x14ac:dyDescent="0.25">
      <c r="A7" s="6">
        <v>4</v>
      </c>
      <c r="B7" s="6"/>
      <c r="C7" s="19"/>
      <c r="D7" s="19">
        <f t="shared" si="0"/>
        <v>0</v>
      </c>
      <c r="E7" s="7">
        <v>120000</v>
      </c>
      <c r="F7" s="19">
        <f t="shared" si="1"/>
        <v>0</v>
      </c>
    </row>
    <row r="8" spans="1:6" x14ac:dyDescent="0.25">
      <c r="A8" s="6">
        <v>5</v>
      </c>
      <c r="B8" s="6"/>
      <c r="C8" s="19"/>
      <c r="D8" s="19">
        <f t="shared" si="0"/>
        <v>0</v>
      </c>
      <c r="E8" s="7">
        <v>120000</v>
      </c>
      <c r="F8" s="19">
        <f t="shared" si="1"/>
        <v>0</v>
      </c>
    </row>
    <row r="9" spans="1:6" x14ac:dyDescent="0.25">
      <c r="A9" s="6">
        <v>6</v>
      </c>
      <c r="B9" s="6"/>
      <c r="C9" s="19"/>
      <c r="D9" s="19">
        <f t="shared" si="0"/>
        <v>0</v>
      </c>
      <c r="E9" s="7">
        <v>120000</v>
      </c>
      <c r="F9" s="19">
        <f t="shared" si="1"/>
        <v>0</v>
      </c>
    </row>
    <row r="10" spans="1:6" x14ac:dyDescent="0.25">
      <c r="A10" s="6">
        <v>7</v>
      </c>
      <c r="B10" s="6"/>
      <c r="C10" s="19"/>
      <c r="D10" s="19">
        <f t="shared" si="0"/>
        <v>0</v>
      </c>
      <c r="E10" s="7">
        <v>120000</v>
      </c>
      <c r="F10" s="19">
        <f t="shared" si="1"/>
        <v>0</v>
      </c>
    </row>
    <row r="11" spans="1:6" ht="17.25" thickBot="1" x14ac:dyDescent="0.3">
      <c r="A11" s="6"/>
      <c r="B11" s="6"/>
      <c r="C11" s="19"/>
      <c r="D11" s="19">
        <f t="shared" si="0"/>
        <v>0</v>
      </c>
      <c r="E11" s="7">
        <v>120000</v>
      </c>
      <c r="F11" s="21">
        <f t="shared" si="1"/>
        <v>0</v>
      </c>
    </row>
    <row r="12" spans="1:6" ht="17.25" thickBot="1" x14ac:dyDescent="0.3">
      <c r="A12" s="6" t="s">
        <v>4</v>
      </c>
      <c r="B12" s="23"/>
      <c r="C12" s="19">
        <f>SUM(C4:C11)</f>
        <v>0</v>
      </c>
      <c r="D12" s="19">
        <f t="shared" si="0"/>
        <v>0</v>
      </c>
      <c r="E12" s="18" t="s">
        <v>20</v>
      </c>
      <c r="F12" s="20">
        <f>SUM(F4:F11)</f>
        <v>0</v>
      </c>
    </row>
    <row r="13" spans="1:6" ht="17.25" thickTop="1" x14ac:dyDescent="0.25"/>
    <row r="15" spans="1:6" x14ac:dyDescent="0.25">
      <c r="A15" s="8"/>
      <c r="B15" s="8"/>
      <c r="C15" s="9"/>
      <c r="D15" s="9"/>
      <c r="E15" s="9"/>
    </row>
    <row r="16" spans="1:6" x14ac:dyDescent="0.25">
      <c r="A16" s="8"/>
      <c r="B16" s="8"/>
      <c r="C16" s="9"/>
      <c r="D16" s="9"/>
      <c r="E16" s="9"/>
    </row>
    <row r="17" spans="1:5" ht="66" customHeight="1" x14ac:dyDescent="0.25">
      <c r="A17" s="24"/>
      <c r="B17" s="24"/>
      <c r="C17" s="27"/>
      <c r="D17" s="27"/>
      <c r="E17" s="9"/>
    </row>
    <row r="18" spans="1:5" x14ac:dyDescent="0.25">
      <c r="A18" s="25"/>
      <c r="B18" s="25"/>
      <c r="C18" s="30"/>
      <c r="D18" s="30"/>
      <c r="E18" s="9"/>
    </row>
    <row r="19" spans="1:5" x14ac:dyDescent="0.25">
      <c r="A19" s="25"/>
      <c r="B19" s="25"/>
      <c r="C19" s="30"/>
      <c r="D19" s="30"/>
      <c r="E19" s="9"/>
    </row>
    <row r="20" spans="1:5" x14ac:dyDescent="0.25">
      <c r="A20" s="25"/>
      <c r="B20" s="25"/>
      <c r="C20" s="30"/>
      <c r="D20" s="30"/>
      <c r="E20" s="9"/>
    </row>
    <row r="21" spans="1:5" x14ac:dyDescent="0.25">
      <c r="A21" s="25"/>
      <c r="B21" s="25"/>
      <c r="C21" s="30"/>
      <c r="D21" s="30"/>
      <c r="E21" s="9"/>
    </row>
    <row r="22" spans="1:5" x14ac:dyDescent="0.25">
      <c r="A22" s="8"/>
      <c r="B22" s="8"/>
      <c r="C22" s="9"/>
      <c r="D22" s="9"/>
      <c r="E22" s="9"/>
    </row>
    <row r="23" spans="1:5" x14ac:dyDescent="0.25">
      <c r="A23" s="8"/>
      <c r="B23" s="8"/>
      <c r="C23" s="9"/>
      <c r="D23" s="9"/>
      <c r="E23" s="9"/>
    </row>
    <row r="24" spans="1:5" x14ac:dyDescent="0.25">
      <c r="A24" s="8"/>
      <c r="B24" s="8"/>
      <c r="C24" s="9"/>
      <c r="D24" s="9"/>
      <c r="E24" s="9"/>
    </row>
    <row r="25" spans="1:5" x14ac:dyDescent="0.25">
      <c r="A25" s="25"/>
      <c r="B25" s="24"/>
      <c r="C25" s="24"/>
      <c r="D25" s="9"/>
      <c r="E25" s="9"/>
    </row>
    <row r="26" spans="1:5" x14ac:dyDescent="0.25">
      <c r="A26" s="24"/>
      <c r="B26" s="14"/>
      <c r="C26" s="25"/>
      <c r="D26" s="9"/>
      <c r="E26" s="9"/>
    </row>
    <row r="27" spans="1:5" x14ac:dyDescent="0.25">
      <c r="A27" s="24"/>
      <c r="B27" s="14"/>
      <c r="C27" s="25"/>
      <c r="D27" s="9"/>
      <c r="E27" s="9"/>
    </row>
    <row r="28" spans="1:5" x14ac:dyDescent="0.25">
      <c r="A28" s="15"/>
      <c r="B28" s="24"/>
      <c r="C28" s="25"/>
      <c r="D28" s="9"/>
      <c r="E28" s="9"/>
    </row>
  </sheetData>
  <mergeCells count="6">
    <mergeCell ref="C21:D21"/>
    <mergeCell ref="A1:F2"/>
    <mergeCell ref="C17:D17"/>
    <mergeCell ref="C18:D18"/>
    <mergeCell ref="C19:D19"/>
    <mergeCell ref="C20:D20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-0.499984740745262"/>
  </sheetPr>
  <dimension ref="A1:F23"/>
  <sheetViews>
    <sheetView workbookViewId="0">
      <selection activeCell="D7" sqref="D7"/>
    </sheetView>
  </sheetViews>
  <sheetFormatPr defaultRowHeight="16.5" x14ac:dyDescent="0.25"/>
  <cols>
    <col min="1" max="1" width="10.25" style="1" customWidth="1"/>
    <col min="2" max="2" width="16.125" style="1" customWidth="1"/>
    <col min="3" max="3" width="17.25" style="1" customWidth="1"/>
    <col min="4" max="4" width="11.625" style="1" customWidth="1"/>
    <col min="5" max="5" width="13.625" style="1" customWidth="1"/>
    <col min="6" max="6" width="16.125" style="1" customWidth="1"/>
    <col min="7" max="16384" width="9" style="1"/>
  </cols>
  <sheetData>
    <row r="1" spans="1:6" ht="30" customHeight="1" x14ac:dyDescent="0.25">
      <c r="A1" s="26" t="s">
        <v>27</v>
      </c>
      <c r="B1" s="26"/>
      <c r="C1" s="26"/>
      <c r="D1" s="26"/>
      <c r="E1" s="26"/>
      <c r="F1" s="26"/>
    </row>
    <row r="3" spans="1:6" x14ac:dyDescent="0.25">
      <c r="A3" s="1" t="s">
        <v>0</v>
      </c>
    </row>
    <row r="5" spans="1:6" s="2" customFormat="1" ht="49.5" x14ac:dyDescent="0.25">
      <c r="A5" s="3"/>
      <c r="B5" s="3" t="s">
        <v>1</v>
      </c>
      <c r="C5" s="3" t="s">
        <v>7</v>
      </c>
      <c r="D5" s="3" t="s">
        <v>30</v>
      </c>
      <c r="E5" s="3" t="s">
        <v>9</v>
      </c>
      <c r="F5" s="3" t="s">
        <v>10</v>
      </c>
    </row>
    <row r="6" spans="1:6" x14ac:dyDescent="0.25">
      <c r="A6" s="6" t="s">
        <v>2</v>
      </c>
      <c r="B6" s="22"/>
      <c r="C6" s="19">
        <f>'113年度經費分配表(各醫療機構)  '!C12</f>
        <v>0</v>
      </c>
      <c r="D6" s="19">
        <f>'113年度經費分配表(各醫療機構)  '!D12</f>
        <v>0</v>
      </c>
      <c r="E6" s="7">
        <v>240000</v>
      </c>
      <c r="F6" s="19">
        <f>D6*E6</f>
        <v>0</v>
      </c>
    </row>
    <row r="7" spans="1:6" x14ac:dyDescent="0.25">
      <c r="A7" s="6" t="s">
        <v>3</v>
      </c>
      <c r="B7" s="22"/>
      <c r="C7" s="19">
        <f>'113年度經費分配表(各照護機構)  '!C12</f>
        <v>0</v>
      </c>
      <c r="D7" s="19">
        <f>'113年度經費分配表(各照護機構)  '!D12</f>
        <v>0</v>
      </c>
      <c r="E7" s="7">
        <v>120000</v>
      </c>
      <c r="F7" s="19">
        <f t="shared" ref="F7" si="0">D7*E7</f>
        <v>0</v>
      </c>
    </row>
    <row r="8" spans="1:6" x14ac:dyDescent="0.25">
      <c r="A8" s="6" t="s">
        <v>4</v>
      </c>
      <c r="B8" s="19">
        <f>SUM(B6:B7)</f>
        <v>0</v>
      </c>
      <c r="C8" s="19">
        <f>SUM(C6:C7)</f>
        <v>0</v>
      </c>
      <c r="D8" s="6" t="s">
        <v>20</v>
      </c>
      <c r="E8" s="7" t="s">
        <v>20</v>
      </c>
      <c r="F8" s="19">
        <f>SUM(F6:F7)</f>
        <v>0</v>
      </c>
    </row>
    <row r="10" spans="1:6" x14ac:dyDescent="0.25">
      <c r="A10" s="1" t="s">
        <v>5</v>
      </c>
    </row>
    <row r="11" spans="1:6" ht="7.5" customHeight="1" x14ac:dyDescent="0.25"/>
    <row r="12" spans="1:6" ht="76.5" customHeight="1" x14ac:dyDescent="0.25">
      <c r="A12" s="6"/>
      <c r="B12" s="3" t="s">
        <v>8</v>
      </c>
      <c r="C12" s="3" t="s">
        <v>6</v>
      </c>
    </row>
    <row r="13" spans="1:6" x14ac:dyDescent="0.25">
      <c r="A13" s="6" t="s">
        <v>2</v>
      </c>
      <c r="B13" s="19">
        <f>'113年度經費分配表(各醫療機構)  '!F12</f>
        <v>0</v>
      </c>
      <c r="C13" s="19">
        <f>B13*0.05</f>
        <v>0</v>
      </c>
    </row>
    <row r="14" spans="1:6" x14ac:dyDescent="0.25">
      <c r="A14" s="6" t="s">
        <v>3</v>
      </c>
      <c r="B14" s="19">
        <f>'113年度經費分配表(各照護機構)  '!F12</f>
        <v>0</v>
      </c>
      <c r="C14" s="19">
        <f t="shared" ref="C14" si="1">B14*0.05</f>
        <v>0</v>
      </c>
    </row>
    <row r="15" spans="1:6" x14ac:dyDescent="0.25">
      <c r="A15" s="6" t="s">
        <v>4</v>
      </c>
      <c r="B15" s="19">
        <f>SUM(B13:B14)</f>
        <v>0</v>
      </c>
      <c r="C15" s="19">
        <f>B15*0.05</f>
        <v>0</v>
      </c>
    </row>
    <row r="17" spans="1:3" x14ac:dyDescent="0.25">
      <c r="A17" s="1" t="s">
        <v>11</v>
      </c>
    </row>
    <row r="19" spans="1:3" ht="62.25" customHeight="1" x14ac:dyDescent="0.25">
      <c r="A19" s="6" t="s">
        <v>12</v>
      </c>
      <c r="B19" s="3" t="s">
        <v>19</v>
      </c>
      <c r="C19" s="3" t="s">
        <v>13</v>
      </c>
    </row>
    <row r="20" spans="1:3" x14ac:dyDescent="0.25">
      <c r="A20" s="3" t="s">
        <v>14</v>
      </c>
      <c r="B20" s="4">
        <v>0.7</v>
      </c>
      <c r="C20" s="19">
        <f>B20*(B15+C15)</f>
        <v>0</v>
      </c>
    </row>
    <row r="21" spans="1:3" ht="17.25" thickBot="1" x14ac:dyDescent="0.3">
      <c r="A21" s="3" t="s">
        <v>15</v>
      </c>
      <c r="B21" s="4">
        <v>0.3</v>
      </c>
      <c r="C21" s="19">
        <f>B21*(B15+C15)</f>
        <v>0</v>
      </c>
    </row>
    <row r="22" spans="1:3" ht="17.25" thickBot="1" x14ac:dyDescent="0.3">
      <c r="A22" s="5" t="s">
        <v>4</v>
      </c>
      <c r="B22" s="4">
        <f>SUM(B20:B21)</f>
        <v>1</v>
      </c>
      <c r="C22" s="20">
        <f>B15+C15</f>
        <v>0</v>
      </c>
    </row>
    <row r="23" spans="1:3" ht="17.25" thickTop="1" x14ac:dyDescent="0.25"/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39997558519241921"/>
  </sheetPr>
  <dimension ref="A1:F29"/>
  <sheetViews>
    <sheetView workbookViewId="0">
      <selection activeCell="D8" sqref="D8"/>
    </sheetView>
  </sheetViews>
  <sheetFormatPr defaultRowHeight="16.5" x14ac:dyDescent="0.25"/>
  <cols>
    <col min="2" max="2" width="15.75" customWidth="1"/>
    <col min="3" max="3" width="12.25" customWidth="1"/>
    <col min="4" max="4" width="13" customWidth="1"/>
    <col min="5" max="6" width="11.625" bestFit="1" customWidth="1"/>
  </cols>
  <sheetData>
    <row r="1" spans="1:6" ht="22.5" customHeight="1" x14ac:dyDescent="0.25">
      <c r="A1" s="28" t="s">
        <v>28</v>
      </c>
      <c r="B1" s="28"/>
      <c r="C1" s="28"/>
      <c r="D1" s="28"/>
      <c r="E1" s="28"/>
      <c r="F1" s="28"/>
    </row>
    <row r="2" spans="1:6" x14ac:dyDescent="0.25">
      <c r="A2" s="29"/>
      <c r="B2" s="29"/>
      <c r="C2" s="29"/>
      <c r="D2" s="29"/>
      <c r="E2" s="29"/>
      <c r="F2" s="29"/>
    </row>
    <row r="3" spans="1:6" ht="49.5" x14ac:dyDescent="0.25">
      <c r="A3" s="3" t="s">
        <v>16</v>
      </c>
      <c r="B3" s="3" t="s">
        <v>17</v>
      </c>
      <c r="C3" s="3" t="s">
        <v>7</v>
      </c>
      <c r="D3" s="3" t="s">
        <v>32</v>
      </c>
      <c r="E3" s="3" t="s">
        <v>9</v>
      </c>
      <c r="F3" s="3" t="s">
        <v>10</v>
      </c>
    </row>
    <row r="4" spans="1:6" x14ac:dyDescent="0.25">
      <c r="A4" s="6">
        <v>1</v>
      </c>
      <c r="B4" s="6"/>
      <c r="C4" s="19"/>
      <c r="D4" s="19">
        <f>C4/50</f>
        <v>0</v>
      </c>
      <c r="E4" s="7">
        <v>240000</v>
      </c>
      <c r="F4" s="19">
        <f>D4*E4</f>
        <v>0</v>
      </c>
    </row>
    <row r="5" spans="1:6" x14ac:dyDescent="0.25">
      <c r="A5" s="6">
        <v>2</v>
      </c>
      <c r="B5" s="6"/>
      <c r="C5" s="19"/>
      <c r="D5" s="19">
        <f t="shared" ref="D5:D12" si="0">C5/50</f>
        <v>0</v>
      </c>
      <c r="E5" s="7">
        <v>240000</v>
      </c>
      <c r="F5" s="19">
        <f t="shared" ref="F5:F11" si="1">D5*E5</f>
        <v>0</v>
      </c>
    </row>
    <row r="6" spans="1:6" x14ac:dyDescent="0.25">
      <c r="A6" s="6">
        <v>3</v>
      </c>
      <c r="B6" s="6"/>
      <c r="C6" s="19"/>
      <c r="D6" s="19">
        <f t="shared" si="0"/>
        <v>0</v>
      </c>
      <c r="E6" s="7">
        <v>240000</v>
      </c>
      <c r="F6" s="19">
        <f t="shared" si="1"/>
        <v>0</v>
      </c>
    </row>
    <row r="7" spans="1:6" x14ac:dyDescent="0.25">
      <c r="A7" s="6">
        <v>4</v>
      </c>
      <c r="B7" s="6"/>
      <c r="C7" s="19"/>
      <c r="D7" s="19">
        <f t="shared" si="0"/>
        <v>0</v>
      </c>
      <c r="E7" s="7">
        <v>240000</v>
      </c>
      <c r="F7" s="19">
        <f t="shared" si="1"/>
        <v>0</v>
      </c>
    </row>
    <row r="8" spans="1:6" x14ac:dyDescent="0.25">
      <c r="A8" s="6">
        <v>5</v>
      </c>
      <c r="B8" s="6"/>
      <c r="C8" s="19"/>
      <c r="D8" s="19">
        <f t="shared" si="0"/>
        <v>0</v>
      </c>
      <c r="E8" s="7">
        <v>240000</v>
      </c>
      <c r="F8" s="19">
        <f t="shared" si="1"/>
        <v>0</v>
      </c>
    </row>
    <row r="9" spans="1:6" x14ac:dyDescent="0.25">
      <c r="A9" s="6">
        <v>6</v>
      </c>
      <c r="B9" s="6"/>
      <c r="C9" s="19"/>
      <c r="D9" s="19">
        <f t="shared" si="0"/>
        <v>0</v>
      </c>
      <c r="E9" s="7">
        <v>240000</v>
      </c>
      <c r="F9" s="19">
        <f t="shared" si="1"/>
        <v>0</v>
      </c>
    </row>
    <row r="10" spans="1:6" x14ac:dyDescent="0.25">
      <c r="A10" s="6"/>
      <c r="B10" s="6"/>
      <c r="C10" s="19"/>
      <c r="D10" s="19">
        <f t="shared" si="0"/>
        <v>0</v>
      </c>
      <c r="E10" s="7">
        <v>240000</v>
      </c>
      <c r="F10" s="19">
        <f t="shared" si="1"/>
        <v>0</v>
      </c>
    </row>
    <row r="11" spans="1:6" ht="17.25" thickBot="1" x14ac:dyDescent="0.3">
      <c r="A11" s="6"/>
      <c r="B11" s="6"/>
      <c r="C11" s="19"/>
      <c r="D11" s="19">
        <f t="shared" si="0"/>
        <v>0</v>
      </c>
      <c r="E11" s="7">
        <v>240000</v>
      </c>
      <c r="F11" s="21">
        <f t="shared" si="1"/>
        <v>0</v>
      </c>
    </row>
    <row r="12" spans="1:6" ht="17.25" thickBot="1" x14ac:dyDescent="0.3">
      <c r="A12" s="6" t="s">
        <v>4</v>
      </c>
      <c r="B12" s="23"/>
      <c r="C12" s="19">
        <f>SUM(C4:C11)</f>
        <v>0</v>
      </c>
      <c r="D12" s="19">
        <f t="shared" si="0"/>
        <v>0</v>
      </c>
      <c r="E12" s="18" t="s">
        <v>20</v>
      </c>
      <c r="F12" s="20">
        <f>SUM(F4:F11)</f>
        <v>0</v>
      </c>
    </row>
    <row r="13" spans="1:6" ht="17.25" thickTop="1" x14ac:dyDescent="0.25"/>
    <row r="15" spans="1:6" x14ac:dyDescent="0.25">
      <c r="A15" s="12"/>
      <c r="B15" s="12"/>
      <c r="C15" s="13"/>
      <c r="D15" s="13"/>
    </row>
    <row r="16" spans="1:6" x14ac:dyDescent="0.25">
      <c r="A16" s="12"/>
      <c r="B16" s="12"/>
      <c r="C16" s="13"/>
      <c r="D16" s="13"/>
    </row>
    <row r="17" spans="1:4" ht="66" customHeight="1" x14ac:dyDescent="0.25">
      <c r="A17" s="24"/>
      <c r="B17" s="24"/>
      <c r="C17" s="27"/>
      <c r="D17" s="27"/>
    </row>
    <row r="18" spans="1:4" x14ac:dyDescent="0.25">
      <c r="A18" s="24"/>
      <c r="B18" s="24"/>
      <c r="C18" s="27"/>
      <c r="D18" s="27"/>
    </row>
    <row r="19" spans="1:4" x14ac:dyDescent="0.25">
      <c r="A19" s="24"/>
      <c r="B19" s="24"/>
      <c r="C19" s="27"/>
      <c r="D19" s="27"/>
    </row>
    <row r="20" spans="1:4" x14ac:dyDescent="0.25">
      <c r="A20" s="24"/>
      <c r="B20" s="24"/>
      <c r="C20" s="27"/>
      <c r="D20" s="27"/>
    </row>
    <row r="21" spans="1:4" x14ac:dyDescent="0.25">
      <c r="A21" s="24"/>
      <c r="B21" s="24"/>
      <c r="C21" s="27"/>
      <c r="D21" s="27"/>
    </row>
    <row r="22" spans="1:4" x14ac:dyDescent="0.25">
      <c r="A22" s="12"/>
      <c r="B22" s="12"/>
      <c r="C22" s="13"/>
      <c r="D22" s="13"/>
    </row>
    <row r="23" spans="1:4" x14ac:dyDescent="0.25">
      <c r="A23" s="12"/>
      <c r="B23" s="12"/>
      <c r="C23" s="13"/>
      <c r="D23" s="13"/>
    </row>
    <row r="24" spans="1:4" x14ac:dyDescent="0.25">
      <c r="A24" s="12"/>
      <c r="B24" s="12"/>
      <c r="C24" s="13"/>
      <c r="D24" s="13"/>
    </row>
    <row r="25" spans="1:4" x14ac:dyDescent="0.25">
      <c r="A25" s="24"/>
      <c r="B25" s="24"/>
      <c r="C25" s="24"/>
      <c r="D25" s="13"/>
    </row>
    <row r="26" spans="1:4" x14ac:dyDescent="0.25">
      <c r="A26" s="24"/>
      <c r="B26" s="14"/>
      <c r="C26" s="24"/>
      <c r="D26" s="13"/>
    </row>
    <row r="27" spans="1:4" x14ac:dyDescent="0.25">
      <c r="A27" s="24"/>
      <c r="B27" s="14"/>
      <c r="C27" s="24"/>
      <c r="D27" s="13"/>
    </row>
    <row r="28" spans="1:4" x14ac:dyDescent="0.25">
      <c r="A28" s="15"/>
      <c r="B28" s="24"/>
      <c r="C28" s="24"/>
      <c r="D28" s="13"/>
    </row>
    <row r="29" spans="1:4" x14ac:dyDescent="0.25">
      <c r="A29" s="13"/>
      <c r="B29" s="13"/>
      <c r="C29" s="13"/>
      <c r="D29" s="13"/>
    </row>
  </sheetData>
  <mergeCells count="6">
    <mergeCell ref="C21:D21"/>
    <mergeCell ref="A1:F2"/>
    <mergeCell ref="C17:D17"/>
    <mergeCell ref="C18:D18"/>
    <mergeCell ref="C19:D19"/>
    <mergeCell ref="C20:D20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39997558519241921"/>
  </sheetPr>
  <dimension ref="A1:F28"/>
  <sheetViews>
    <sheetView tabSelected="1" workbookViewId="0">
      <selection activeCell="J15" sqref="J15"/>
    </sheetView>
  </sheetViews>
  <sheetFormatPr defaultRowHeight="16.5" x14ac:dyDescent="0.25"/>
  <cols>
    <col min="2" max="2" width="15.75" customWidth="1"/>
    <col min="3" max="3" width="12.25" customWidth="1"/>
    <col min="4" max="4" width="13" customWidth="1"/>
    <col min="5" max="5" width="13.75" customWidth="1"/>
    <col min="6" max="6" width="14.125" customWidth="1"/>
  </cols>
  <sheetData>
    <row r="1" spans="1:6" ht="22.5" customHeight="1" x14ac:dyDescent="0.25">
      <c r="A1" s="28" t="s">
        <v>29</v>
      </c>
      <c r="B1" s="28"/>
      <c r="C1" s="28"/>
      <c r="D1" s="28"/>
      <c r="E1" s="28"/>
      <c r="F1" s="28"/>
    </row>
    <row r="2" spans="1:6" x14ac:dyDescent="0.25">
      <c r="A2" s="29"/>
      <c r="B2" s="29"/>
      <c r="C2" s="29"/>
      <c r="D2" s="29"/>
      <c r="E2" s="29"/>
      <c r="F2" s="29"/>
    </row>
    <row r="3" spans="1:6" ht="49.5" x14ac:dyDescent="0.25">
      <c r="A3" s="3" t="s">
        <v>16</v>
      </c>
      <c r="B3" s="3" t="s">
        <v>18</v>
      </c>
      <c r="C3" s="3" t="s">
        <v>7</v>
      </c>
      <c r="D3" s="3" t="s">
        <v>33</v>
      </c>
      <c r="E3" s="3" t="s">
        <v>9</v>
      </c>
      <c r="F3" s="3" t="s">
        <v>10</v>
      </c>
    </row>
    <row r="4" spans="1:6" x14ac:dyDescent="0.25">
      <c r="A4" s="6">
        <v>1</v>
      </c>
      <c r="B4" s="6"/>
      <c r="C4" s="19"/>
      <c r="D4" s="19">
        <f>C4/50</f>
        <v>0</v>
      </c>
      <c r="E4" s="7">
        <v>120000</v>
      </c>
      <c r="F4" s="19">
        <f>D4*E4</f>
        <v>0</v>
      </c>
    </row>
    <row r="5" spans="1:6" x14ac:dyDescent="0.25">
      <c r="A5" s="6">
        <v>2</v>
      </c>
      <c r="B5" s="6"/>
      <c r="C5" s="19"/>
      <c r="D5" s="19">
        <f t="shared" ref="D5:D12" si="0">C5/50</f>
        <v>0</v>
      </c>
      <c r="E5" s="7">
        <v>120000</v>
      </c>
      <c r="F5" s="19">
        <f t="shared" ref="F5:F11" si="1">D5*E5</f>
        <v>0</v>
      </c>
    </row>
    <row r="6" spans="1:6" x14ac:dyDescent="0.25">
      <c r="A6" s="6">
        <v>3</v>
      </c>
      <c r="B6" s="6"/>
      <c r="C6" s="19"/>
      <c r="D6" s="19">
        <f t="shared" si="0"/>
        <v>0</v>
      </c>
      <c r="E6" s="7">
        <v>120000</v>
      </c>
      <c r="F6" s="19">
        <f t="shared" si="1"/>
        <v>0</v>
      </c>
    </row>
    <row r="7" spans="1:6" x14ac:dyDescent="0.25">
      <c r="A7" s="6">
        <v>4</v>
      </c>
      <c r="B7" s="6"/>
      <c r="C7" s="19"/>
      <c r="D7" s="19">
        <f t="shared" si="0"/>
        <v>0</v>
      </c>
      <c r="E7" s="7">
        <v>120000</v>
      </c>
      <c r="F7" s="19">
        <f t="shared" si="1"/>
        <v>0</v>
      </c>
    </row>
    <row r="8" spans="1:6" x14ac:dyDescent="0.25">
      <c r="A8" s="6">
        <v>5</v>
      </c>
      <c r="B8" s="6"/>
      <c r="C8" s="19"/>
      <c r="D8" s="19">
        <f t="shared" si="0"/>
        <v>0</v>
      </c>
      <c r="E8" s="7">
        <v>120000</v>
      </c>
      <c r="F8" s="19">
        <f t="shared" si="1"/>
        <v>0</v>
      </c>
    </row>
    <row r="9" spans="1:6" x14ac:dyDescent="0.25">
      <c r="A9" s="6">
        <v>6</v>
      </c>
      <c r="B9" s="6"/>
      <c r="C9" s="19"/>
      <c r="D9" s="19">
        <f t="shared" si="0"/>
        <v>0</v>
      </c>
      <c r="E9" s="7">
        <v>120000</v>
      </c>
      <c r="F9" s="19">
        <f t="shared" si="1"/>
        <v>0</v>
      </c>
    </row>
    <row r="10" spans="1:6" x14ac:dyDescent="0.25">
      <c r="A10" s="6">
        <v>7</v>
      </c>
      <c r="B10" s="6"/>
      <c r="C10" s="19"/>
      <c r="D10" s="19">
        <f t="shared" si="0"/>
        <v>0</v>
      </c>
      <c r="E10" s="7">
        <v>120000</v>
      </c>
      <c r="F10" s="19">
        <f t="shared" si="1"/>
        <v>0</v>
      </c>
    </row>
    <row r="11" spans="1:6" ht="17.25" thickBot="1" x14ac:dyDescent="0.3">
      <c r="A11" s="6"/>
      <c r="B11" s="6"/>
      <c r="C11" s="19"/>
      <c r="D11" s="19">
        <f t="shared" si="0"/>
        <v>0</v>
      </c>
      <c r="E11" s="7">
        <v>120000</v>
      </c>
      <c r="F11" s="21">
        <f t="shared" si="1"/>
        <v>0</v>
      </c>
    </row>
    <row r="12" spans="1:6" ht="17.25" thickBot="1" x14ac:dyDescent="0.3">
      <c r="A12" s="6" t="s">
        <v>4</v>
      </c>
      <c r="B12" s="23"/>
      <c r="C12" s="19">
        <f>SUM(C4:C11)</f>
        <v>0</v>
      </c>
      <c r="D12" s="19">
        <f t="shared" si="0"/>
        <v>0</v>
      </c>
      <c r="E12" s="18" t="s">
        <v>20</v>
      </c>
      <c r="F12" s="20">
        <f>SUM(F4:F11)</f>
        <v>0</v>
      </c>
    </row>
    <row r="13" spans="1:6" ht="17.25" thickTop="1" x14ac:dyDescent="0.25"/>
    <row r="15" spans="1:6" x14ac:dyDescent="0.25">
      <c r="A15" s="8"/>
      <c r="B15" s="8"/>
      <c r="C15" s="9"/>
      <c r="D15" s="9"/>
      <c r="E15" s="9"/>
    </row>
    <row r="16" spans="1:6" x14ac:dyDescent="0.25">
      <c r="A16" s="8"/>
      <c r="B16" s="8"/>
      <c r="C16" s="9"/>
      <c r="D16" s="9"/>
      <c r="E16" s="9"/>
    </row>
    <row r="17" spans="1:5" ht="66" customHeight="1" x14ac:dyDescent="0.25">
      <c r="A17" s="24"/>
      <c r="B17" s="24"/>
      <c r="C17" s="27"/>
      <c r="D17" s="27"/>
      <c r="E17" s="9"/>
    </row>
    <row r="18" spans="1:5" x14ac:dyDescent="0.25">
      <c r="A18" s="25"/>
      <c r="B18" s="25"/>
      <c r="C18" s="30"/>
      <c r="D18" s="30"/>
      <c r="E18" s="9"/>
    </row>
    <row r="19" spans="1:5" x14ac:dyDescent="0.25">
      <c r="A19" s="25"/>
      <c r="B19" s="25"/>
      <c r="C19" s="30"/>
      <c r="D19" s="30"/>
      <c r="E19" s="9"/>
    </row>
    <row r="20" spans="1:5" x14ac:dyDescent="0.25">
      <c r="A20" s="25"/>
      <c r="B20" s="25"/>
      <c r="C20" s="30"/>
      <c r="D20" s="30"/>
      <c r="E20" s="9"/>
    </row>
    <row r="21" spans="1:5" x14ac:dyDescent="0.25">
      <c r="A21" s="25"/>
      <c r="B21" s="25"/>
      <c r="C21" s="30"/>
      <c r="D21" s="30"/>
      <c r="E21" s="9"/>
    </row>
    <row r="22" spans="1:5" x14ac:dyDescent="0.25">
      <c r="A22" s="8"/>
      <c r="B22" s="8"/>
      <c r="C22" s="9"/>
      <c r="D22" s="9"/>
      <c r="E22" s="9"/>
    </row>
    <row r="23" spans="1:5" x14ac:dyDescent="0.25">
      <c r="A23" s="8"/>
      <c r="B23" s="8"/>
      <c r="C23" s="9"/>
      <c r="D23" s="9"/>
      <c r="E23" s="9"/>
    </row>
    <row r="24" spans="1:5" x14ac:dyDescent="0.25">
      <c r="A24" s="8"/>
      <c r="B24" s="8"/>
      <c r="C24" s="9"/>
      <c r="D24" s="9"/>
      <c r="E24" s="9"/>
    </row>
    <row r="25" spans="1:5" x14ac:dyDescent="0.25">
      <c r="A25" s="25"/>
      <c r="B25" s="24"/>
      <c r="C25" s="24"/>
      <c r="D25" s="9"/>
      <c r="E25" s="9"/>
    </row>
    <row r="26" spans="1:5" x14ac:dyDescent="0.25">
      <c r="A26" s="24"/>
      <c r="B26" s="14"/>
      <c r="C26" s="25"/>
      <c r="D26" s="9"/>
      <c r="E26" s="9"/>
    </row>
    <row r="27" spans="1:5" x14ac:dyDescent="0.25">
      <c r="A27" s="24"/>
      <c r="B27" s="14"/>
      <c r="C27" s="25"/>
      <c r="D27" s="9"/>
      <c r="E27" s="9"/>
    </row>
    <row r="28" spans="1:5" x14ac:dyDescent="0.25">
      <c r="A28" s="15"/>
      <c r="B28" s="24"/>
      <c r="C28" s="25"/>
      <c r="D28" s="9"/>
      <c r="E28" s="9"/>
    </row>
  </sheetData>
  <mergeCells count="6">
    <mergeCell ref="C21:D21"/>
    <mergeCell ref="A1:F2"/>
    <mergeCell ref="C17:D17"/>
    <mergeCell ref="C18:D18"/>
    <mergeCell ref="C19:D19"/>
    <mergeCell ref="C20:D2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111年度經費分配表(總表)</vt:lpstr>
      <vt:lpstr>111年度經費分配表(各醫療機構)</vt:lpstr>
      <vt:lpstr>111年度經費分配表(各照護機構)</vt:lpstr>
      <vt:lpstr>112年度經費分配表(總表) </vt:lpstr>
      <vt:lpstr>112年度經費分配表(各醫療機構) </vt:lpstr>
      <vt:lpstr>112年度經費分配表(各照護機構) </vt:lpstr>
      <vt:lpstr>113年度經費分配表(總表) </vt:lpstr>
      <vt:lpstr>113年度經費分配表(各醫療機構)  </vt:lpstr>
      <vt:lpstr>113年度經費分配表(各照護機構)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長期照顧司林若茵</dc:creator>
  <cp:lastModifiedBy>長期照顧司張馨方</cp:lastModifiedBy>
  <cp:lastPrinted>2022-02-17T04:00:58Z</cp:lastPrinted>
  <dcterms:created xsi:type="dcterms:W3CDTF">2020-07-07T10:13:18Z</dcterms:created>
  <dcterms:modified xsi:type="dcterms:W3CDTF">2022-05-27T11:54:25Z</dcterms:modified>
</cp:coreProperties>
</file>