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D:\歷年上ebas資料\113年上eBAS資料\"/>
    </mc:Choice>
  </mc:AlternateContent>
  <xr:revisionPtr revIDLastSave="0" documentId="13_ncr:1_{BCDA23A4-0810-419D-AEDD-9B140635E9AA}" xr6:coauthVersionLast="36" xr6:coauthVersionMax="36" xr10:uidLastSave="{00000000-0000-0000-0000-000000000000}"/>
  <bookViews>
    <workbookView xWindow="32772" yWindow="32772" windowWidth="19440" windowHeight="7716" xr2:uid="{00000000-000D-0000-FFFF-FFFF00000000}"/>
  </bookViews>
  <sheets>
    <sheet name="醫事人員數" sheetId="3" r:id="rId1"/>
    <sheet name="每萬人口醫事人員數" sheetId="5" r:id="rId2"/>
    <sheet name="Sheet1" sheetId="6" state="hidden" r:id="rId3"/>
  </sheets>
  <calcPr calcId="191029"/>
</workbook>
</file>

<file path=xl/calcChain.xml><?xml version="1.0" encoding="utf-8"?>
<calcChain xmlns="http://schemas.openxmlformats.org/spreadsheetml/2006/main">
  <c r="B9" i="5" l="1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10" i="5"/>
  <c r="AA7" i="6"/>
  <c r="BE7" i="6" s="1"/>
  <c r="AB10" i="5" s="1"/>
  <c r="AB7" i="6"/>
  <c r="BF7" i="6" s="1"/>
  <c r="AC10" i="5" s="1"/>
  <c r="AC7" i="6"/>
  <c r="BG7" i="6" s="1"/>
  <c r="AD10" i="5" s="1"/>
  <c r="AD7" i="6"/>
  <c r="BH7" i="6"/>
  <c r="AE10" i="5" s="1"/>
  <c r="AE7" i="6"/>
  <c r="BI7" i="6" s="1"/>
  <c r="AF10" i="5" s="1"/>
  <c r="AA8" i="6"/>
  <c r="BE8" i="6" s="1"/>
  <c r="AB11" i="5" s="1"/>
  <c r="AB8" i="6"/>
  <c r="BF8" i="6" s="1"/>
  <c r="AC11" i="5" s="1"/>
  <c r="AC8" i="6"/>
  <c r="BG8" i="6" s="1"/>
  <c r="AD11" i="5" s="1"/>
  <c r="AD8" i="6"/>
  <c r="BH8" i="6" s="1"/>
  <c r="AE11" i="5" s="1"/>
  <c r="AE8" i="6"/>
  <c r="BI8" i="6" s="1"/>
  <c r="AF11" i="5" s="1"/>
  <c r="AA9" i="6"/>
  <c r="BE9" i="6" s="1"/>
  <c r="AB12" i="5" s="1"/>
  <c r="AB9" i="6"/>
  <c r="BF9" i="6" s="1"/>
  <c r="AC12" i="5" s="1"/>
  <c r="AC9" i="6"/>
  <c r="BG9" i="6"/>
  <c r="AD12" i="5" s="1"/>
  <c r="AD9" i="6"/>
  <c r="BH9" i="6" s="1"/>
  <c r="AE12" i="5" s="1"/>
  <c r="AE9" i="6"/>
  <c r="BI9" i="6" s="1"/>
  <c r="AF12" i="5" s="1"/>
  <c r="AA10" i="6"/>
  <c r="BE10" i="6" s="1"/>
  <c r="AB13" i="5" s="1"/>
  <c r="AB10" i="6"/>
  <c r="BF10" i="6" s="1"/>
  <c r="AC13" i="5" s="1"/>
  <c r="AC10" i="6"/>
  <c r="BG10" i="6" s="1"/>
  <c r="AD13" i="5" s="1"/>
  <c r="AD10" i="6"/>
  <c r="BH10" i="6" s="1"/>
  <c r="AE13" i="5" s="1"/>
  <c r="AE10" i="6"/>
  <c r="BI10" i="6" s="1"/>
  <c r="AF13" i="5" s="1"/>
  <c r="AA11" i="6"/>
  <c r="BE11" i="6" s="1"/>
  <c r="AB14" i="5" s="1"/>
  <c r="AB11" i="6"/>
  <c r="BF11" i="6" s="1"/>
  <c r="AC14" i="5" s="1"/>
  <c r="AC11" i="6"/>
  <c r="BG11" i="6" s="1"/>
  <c r="AD14" i="5" s="1"/>
  <c r="AD11" i="6"/>
  <c r="BH11" i="6" s="1"/>
  <c r="AE14" i="5" s="1"/>
  <c r="AE11" i="6"/>
  <c r="BI11" i="6" s="1"/>
  <c r="AF14" i="5" s="1"/>
  <c r="AA12" i="6"/>
  <c r="BE12" i="6" s="1"/>
  <c r="AB15" i="5" s="1"/>
  <c r="AB12" i="6"/>
  <c r="BF12" i="6" s="1"/>
  <c r="AC15" i="5" s="1"/>
  <c r="AC12" i="6"/>
  <c r="BG12" i="6"/>
  <c r="AD15" i="5" s="1"/>
  <c r="AD12" i="6"/>
  <c r="BH12" i="6" s="1"/>
  <c r="AE15" i="5" s="1"/>
  <c r="AE12" i="6"/>
  <c r="BI12" i="6" s="1"/>
  <c r="AF15" i="5" s="1"/>
  <c r="AA13" i="6"/>
  <c r="BE13" i="6" s="1"/>
  <c r="AB16" i="5" s="1"/>
  <c r="AB13" i="6"/>
  <c r="BF13" i="6"/>
  <c r="AC16" i="5" s="1"/>
  <c r="AC13" i="6"/>
  <c r="BG13" i="6" s="1"/>
  <c r="AD16" i="5" s="1"/>
  <c r="AD13" i="6"/>
  <c r="BH13" i="6" s="1"/>
  <c r="AE16" i="5" s="1"/>
  <c r="AE13" i="6"/>
  <c r="BI13" i="6"/>
  <c r="AF16" i="5" s="1"/>
  <c r="AA14" i="6"/>
  <c r="BE14" i="6" s="1"/>
  <c r="AB17" i="5" s="1"/>
  <c r="AB14" i="6"/>
  <c r="BF14" i="6" s="1"/>
  <c r="AC17" i="5" s="1"/>
  <c r="AC14" i="6"/>
  <c r="BG14" i="6" s="1"/>
  <c r="AD17" i="5" s="1"/>
  <c r="AD14" i="6"/>
  <c r="BH14" i="6" s="1"/>
  <c r="AE17" i="5" s="1"/>
  <c r="AE14" i="6"/>
  <c r="BI14" i="6" s="1"/>
  <c r="AF17" i="5" s="1"/>
  <c r="AA15" i="6"/>
  <c r="BE15" i="6" s="1"/>
  <c r="AB18" i="5" s="1"/>
  <c r="AB15" i="6"/>
  <c r="BF15" i="6" s="1"/>
  <c r="AC18" i="5" s="1"/>
  <c r="AC15" i="6"/>
  <c r="BG15" i="6" s="1"/>
  <c r="AD18" i="5" s="1"/>
  <c r="AD15" i="6"/>
  <c r="BH15" i="6" s="1"/>
  <c r="AE18" i="5" s="1"/>
  <c r="AE15" i="6"/>
  <c r="BI15" i="6" s="1"/>
  <c r="AF18" i="5" s="1"/>
  <c r="AA16" i="6"/>
  <c r="BE16" i="6" s="1"/>
  <c r="AB19" i="5" s="1"/>
  <c r="AB16" i="6"/>
  <c r="BF16" i="6" s="1"/>
  <c r="AC19" i="5" s="1"/>
  <c r="AC16" i="6"/>
  <c r="BG16" i="6" s="1"/>
  <c r="AD19" i="5" s="1"/>
  <c r="AD16" i="6"/>
  <c r="BH16" i="6" s="1"/>
  <c r="AE19" i="5" s="1"/>
  <c r="AE16" i="6"/>
  <c r="BI16" i="6" s="1"/>
  <c r="AF19" i="5" s="1"/>
  <c r="AA17" i="6"/>
  <c r="BE17" i="6" s="1"/>
  <c r="AB20" i="5" s="1"/>
  <c r="AB17" i="6"/>
  <c r="BF17" i="6" s="1"/>
  <c r="AC20" i="5" s="1"/>
  <c r="AC17" i="6"/>
  <c r="BG17" i="6" s="1"/>
  <c r="AD20" i="5" s="1"/>
  <c r="AD17" i="6"/>
  <c r="BH17" i="6" s="1"/>
  <c r="AE20" i="5" s="1"/>
  <c r="AE17" i="6"/>
  <c r="BI17" i="6" s="1"/>
  <c r="AF20" i="5" s="1"/>
  <c r="AA18" i="6"/>
  <c r="BE18" i="6" s="1"/>
  <c r="AB21" i="5" s="1"/>
  <c r="AB18" i="6"/>
  <c r="BF18" i="6" s="1"/>
  <c r="AC21" i="5" s="1"/>
  <c r="AC18" i="6"/>
  <c r="BG18" i="6" s="1"/>
  <c r="AD21" i="5" s="1"/>
  <c r="AD18" i="6"/>
  <c r="BH18" i="6" s="1"/>
  <c r="AE21" i="5" s="1"/>
  <c r="AE18" i="6"/>
  <c r="BI18" i="6" s="1"/>
  <c r="AF21" i="5" s="1"/>
  <c r="AA19" i="6"/>
  <c r="BE19" i="6" s="1"/>
  <c r="AB22" i="5" s="1"/>
  <c r="AB19" i="6"/>
  <c r="BF19" i="6" s="1"/>
  <c r="AC22" i="5" s="1"/>
  <c r="AC19" i="6"/>
  <c r="BG19" i="6" s="1"/>
  <c r="AD22" i="5" s="1"/>
  <c r="AD19" i="6"/>
  <c r="BH19" i="6" s="1"/>
  <c r="AE22" i="5" s="1"/>
  <c r="AE19" i="6"/>
  <c r="BI19" i="6" s="1"/>
  <c r="AF22" i="5" s="1"/>
  <c r="AA20" i="6"/>
  <c r="BE20" i="6" s="1"/>
  <c r="AB23" i="5" s="1"/>
  <c r="AB20" i="6"/>
  <c r="BF20" i="6" s="1"/>
  <c r="AC23" i="5" s="1"/>
  <c r="AC20" i="6"/>
  <c r="BG20" i="6"/>
  <c r="AD23" i="5" s="1"/>
  <c r="AD20" i="6"/>
  <c r="BH20" i="6" s="1"/>
  <c r="AE23" i="5" s="1"/>
  <c r="AE20" i="6"/>
  <c r="BI20" i="6" s="1"/>
  <c r="AF23" i="5" s="1"/>
  <c r="AA21" i="6"/>
  <c r="BE21" i="6" s="1"/>
  <c r="AB24" i="5" s="1"/>
  <c r="AB21" i="6"/>
  <c r="BF21" i="6" s="1"/>
  <c r="AC24" i="5" s="1"/>
  <c r="AC21" i="6"/>
  <c r="BG21" i="6" s="1"/>
  <c r="AD24" i="5" s="1"/>
  <c r="AD21" i="6"/>
  <c r="BH21" i="6"/>
  <c r="AE24" i="5" s="1"/>
  <c r="AE21" i="6"/>
  <c r="BI21" i="6" s="1"/>
  <c r="AF24" i="5" s="1"/>
  <c r="AA22" i="6"/>
  <c r="BE22" i="6" s="1"/>
  <c r="AB25" i="5" s="1"/>
  <c r="AB22" i="6"/>
  <c r="BF22" i="6" s="1"/>
  <c r="AC25" i="5" s="1"/>
  <c r="AC22" i="6"/>
  <c r="BG22" i="6" s="1"/>
  <c r="AD25" i="5" s="1"/>
  <c r="AD22" i="6"/>
  <c r="BH22" i="6" s="1"/>
  <c r="AE25" i="5" s="1"/>
  <c r="AE22" i="6"/>
  <c r="BI22" i="6" s="1"/>
  <c r="AF25" i="5" s="1"/>
  <c r="AA23" i="6"/>
  <c r="BE23" i="6" s="1"/>
  <c r="AB26" i="5" s="1"/>
  <c r="AB23" i="6"/>
  <c r="BF23" i="6" s="1"/>
  <c r="AC26" i="5" s="1"/>
  <c r="AC23" i="6"/>
  <c r="BG23" i="6"/>
  <c r="AD26" i="5" s="1"/>
  <c r="AD23" i="6"/>
  <c r="BH23" i="6" s="1"/>
  <c r="AE26" i="5" s="1"/>
  <c r="AE23" i="6"/>
  <c r="BI23" i="6" s="1"/>
  <c r="AF26" i="5" s="1"/>
  <c r="AA24" i="6"/>
  <c r="BE24" i="6" s="1"/>
  <c r="AB27" i="5" s="1"/>
  <c r="AB24" i="6"/>
  <c r="BF24" i="6" s="1"/>
  <c r="AC27" i="5" s="1"/>
  <c r="AC24" i="6"/>
  <c r="BG24" i="6"/>
  <c r="AD27" i="5" s="1"/>
  <c r="AD24" i="6"/>
  <c r="BH24" i="6"/>
  <c r="AE27" i="5" s="1"/>
  <c r="AE24" i="6"/>
  <c r="BI24" i="6" s="1"/>
  <c r="AF27" i="5" s="1"/>
  <c r="AA25" i="6"/>
  <c r="BE25" i="6" s="1"/>
  <c r="AB28" i="5" s="1"/>
  <c r="AB25" i="6"/>
  <c r="BF25" i="6" s="1"/>
  <c r="AC28" i="5" s="1"/>
  <c r="AC25" i="6"/>
  <c r="BG25" i="6" s="1"/>
  <c r="AD28" i="5" s="1"/>
  <c r="AD25" i="6"/>
  <c r="BH25" i="6" s="1"/>
  <c r="AE28" i="5" s="1"/>
  <c r="AE25" i="6"/>
  <c r="BI25" i="6" s="1"/>
  <c r="AF28" i="5" s="1"/>
  <c r="AA26" i="6"/>
  <c r="BE26" i="6" s="1"/>
  <c r="AB29" i="5" s="1"/>
  <c r="AB26" i="6"/>
  <c r="BF26" i="6"/>
  <c r="AC29" i="5" s="1"/>
  <c r="AC26" i="6"/>
  <c r="AD26" i="6"/>
  <c r="BH26" i="6" s="1"/>
  <c r="AE29" i="5" s="1"/>
  <c r="AE26" i="6"/>
  <c r="BI26" i="6" s="1"/>
  <c r="AF29" i="5" s="1"/>
  <c r="AA27" i="6"/>
  <c r="BE27" i="6" s="1"/>
  <c r="AB30" i="5" s="1"/>
  <c r="AB27" i="6"/>
  <c r="BF27" i="6" s="1"/>
  <c r="AC30" i="5" s="1"/>
  <c r="AC27" i="6"/>
  <c r="BG27" i="6" s="1"/>
  <c r="AD30" i="5" s="1"/>
  <c r="AD27" i="6"/>
  <c r="BH27" i="6"/>
  <c r="AE30" i="5" s="1"/>
  <c r="AE27" i="6"/>
  <c r="BI27" i="6" s="1"/>
  <c r="AF30" i="5" s="1"/>
  <c r="AA28" i="6"/>
  <c r="BE28" i="6" s="1"/>
  <c r="AB31" i="5" s="1"/>
  <c r="AB28" i="6"/>
  <c r="BF28" i="6" s="1"/>
  <c r="AC31" i="5" s="1"/>
  <c r="AC28" i="6"/>
  <c r="BG28" i="6" s="1"/>
  <c r="AD31" i="5" s="1"/>
  <c r="AD28" i="6"/>
  <c r="BH28" i="6"/>
  <c r="AE31" i="5" s="1"/>
  <c r="AE28" i="6"/>
  <c r="BI28" i="6" s="1"/>
  <c r="AF31" i="5" s="1"/>
  <c r="AB6" i="6"/>
  <c r="BF6" i="6" s="1"/>
  <c r="AC9" i="5" s="1"/>
  <c r="AC6" i="6"/>
  <c r="BG6" i="6" s="1"/>
  <c r="AD9" i="5" s="1"/>
  <c r="AD6" i="6"/>
  <c r="BH6" i="6" s="1"/>
  <c r="AE9" i="5" s="1"/>
  <c r="AE6" i="6"/>
  <c r="BI6" i="6" s="1"/>
  <c r="AF9" i="5" s="1"/>
  <c r="C7" i="6"/>
  <c r="AG7" i="6" s="1"/>
  <c r="C10" i="5" s="1"/>
  <c r="D7" i="6"/>
  <c r="AH7" i="6" s="1"/>
  <c r="D10" i="5" s="1"/>
  <c r="E7" i="6"/>
  <c r="AI7" i="6" s="1"/>
  <c r="E10" i="5" s="1"/>
  <c r="F7" i="6"/>
  <c r="AJ7" i="6" s="1"/>
  <c r="F10" i="5" s="1"/>
  <c r="G7" i="6"/>
  <c r="AK7" i="6" s="1"/>
  <c r="G10" i="5" s="1"/>
  <c r="H7" i="6"/>
  <c r="I7" i="6"/>
  <c r="AM7" i="6"/>
  <c r="I10" i="5" s="1"/>
  <c r="J7" i="6"/>
  <c r="AN7" i="6" s="1"/>
  <c r="J10" i="5" s="1"/>
  <c r="K7" i="6"/>
  <c r="AO7" i="6" s="1"/>
  <c r="K10" i="5" s="1"/>
  <c r="L7" i="6"/>
  <c r="AP7" i="6" s="1"/>
  <c r="L10" i="5" s="1"/>
  <c r="M7" i="6"/>
  <c r="AQ7" i="6" s="1"/>
  <c r="M10" i="5" s="1"/>
  <c r="N7" i="6"/>
  <c r="AR7" i="6" s="1"/>
  <c r="N10" i="5" s="1"/>
  <c r="O7" i="6"/>
  <c r="AS7" i="6" s="1"/>
  <c r="O10" i="5" s="1"/>
  <c r="P7" i="6"/>
  <c r="AT7" i="6"/>
  <c r="P10" i="5" s="1"/>
  <c r="Q7" i="6"/>
  <c r="AU7" i="6" s="1"/>
  <c r="R10" i="5" s="1"/>
  <c r="R7" i="6"/>
  <c r="AV7" i="6" s="1"/>
  <c r="S10" i="5" s="1"/>
  <c r="S7" i="6"/>
  <c r="AW7" i="6" s="1"/>
  <c r="T10" i="5" s="1"/>
  <c r="T7" i="6"/>
  <c r="AX7" i="6" s="1"/>
  <c r="U10" i="5" s="1"/>
  <c r="U7" i="6"/>
  <c r="AY7" i="6" s="1"/>
  <c r="V10" i="5" s="1"/>
  <c r="V7" i="6"/>
  <c r="AZ7" i="6" s="1"/>
  <c r="W10" i="5" s="1"/>
  <c r="W7" i="6"/>
  <c r="BA7" i="6" s="1"/>
  <c r="X10" i="5" s="1"/>
  <c r="X7" i="6"/>
  <c r="BB7" i="6" s="1"/>
  <c r="Y10" i="5" s="1"/>
  <c r="Y7" i="6"/>
  <c r="BC7" i="6" s="1"/>
  <c r="Z10" i="5" s="1"/>
  <c r="Z7" i="6"/>
  <c r="BD7" i="6" s="1"/>
  <c r="AA10" i="5" s="1"/>
  <c r="C8" i="6"/>
  <c r="AG8" i="6" s="1"/>
  <c r="C11" i="5" s="1"/>
  <c r="D8" i="6"/>
  <c r="AH8" i="6" s="1"/>
  <c r="D11" i="5" s="1"/>
  <c r="E8" i="6"/>
  <c r="AI8" i="6" s="1"/>
  <c r="E11" i="5" s="1"/>
  <c r="F8" i="6"/>
  <c r="AJ8" i="6" s="1"/>
  <c r="F11" i="5" s="1"/>
  <c r="G8" i="6"/>
  <c r="AK8" i="6"/>
  <c r="G11" i="5" s="1"/>
  <c r="H8" i="6"/>
  <c r="AL8" i="6" s="1"/>
  <c r="H11" i="5" s="1"/>
  <c r="I8" i="6"/>
  <c r="AM8" i="6" s="1"/>
  <c r="I11" i="5" s="1"/>
  <c r="J8" i="6"/>
  <c r="AN8" i="6"/>
  <c r="J11" i="5" s="1"/>
  <c r="K8" i="6"/>
  <c r="AO8" i="6"/>
  <c r="K11" i="5" s="1"/>
  <c r="L8" i="6"/>
  <c r="AP8" i="6" s="1"/>
  <c r="L11" i="5" s="1"/>
  <c r="M8" i="6"/>
  <c r="AQ8" i="6"/>
  <c r="M11" i="5" s="1"/>
  <c r="N8" i="6"/>
  <c r="AR8" i="6" s="1"/>
  <c r="N11" i="5" s="1"/>
  <c r="O8" i="6"/>
  <c r="AS8" i="6"/>
  <c r="O11" i="5" s="1"/>
  <c r="P8" i="6"/>
  <c r="AT8" i="6" s="1"/>
  <c r="P11" i="5" s="1"/>
  <c r="Q8" i="6"/>
  <c r="AU8" i="6" s="1"/>
  <c r="R11" i="5" s="1"/>
  <c r="R8" i="6"/>
  <c r="AV8" i="6" s="1"/>
  <c r="S11" i="5" s="1"/>
  <c r="S8" i="6"/>
  <c r="AW8" i="6" s="1"/>
  <c r="T11" i="5" s="1"/>
  <c r="T8" i="6"/>
  <c r="AX8" i="6"/>
  <c r="U11" i="5" s="1"/>
  <c r="U8" i="6"/>
  <c r="AY8" i="6" s="1"/>
  <c r="V11" i="5" s="1"/>
  <c r="V8" i="6"/>
  <c r="AZ8" i="6"/>
  <c r="W11" i="5" s="1"/>
  <c r="W8" i="6"/>
  <c r="BA8" i="6" s="1"/>
  <c r="X11" i="5" s="1"/>
  <c r="X8" i="6"/>
  <c r="BB8" i="6" s="1"/>
  <c r="Y11" i="5" s="1"/>
  <c r="Y8" i="6"/>
  <c r="BC8" i="6" s="1"/>
  <c r="Z11" i="5" s="1"/>
  <c r="Z8" i="6"/>
  <c r="BD8" i="6" s="1"/>
  <c r="AA11" i="5" s="1"/>
  <c r="C9" i="6"/>
  <c r="AG9" i="6"/>
  <c r="C12" i="5" s="1"/>
  <c r="D9" i="6"/>
  <c r="AH9" i="6" s="1"/>
  <c r="D12" i="5" s="1"/>
  <c r="E9" i="6"/>
  <c r="AI9" i="6" s="1"/>
  <c r="E12" i="5" s="1"/>
  <c r="F9" i="6"/>
  <c r="AJ9" i="6" s="1"/>
  <c r="F12" i="5" s="1"/>
  <c r="G9" i="6"/>
  <c r="AK9" i="6" s="1"/>
  <c r="G12" i="5" s="1"/>
  <c r="H9" i="6"/>
  <c r="AL9" i="6" s="1"/>
  <c r="H12" i="5" s="1"/>
  <c r="I9" i="6"/>
  <c r="AM9" i="6" s="1"/>
  <c r="I12" i="5" s="1"/>
  <c r="J9" i="6"/>
  <c r="AN9" i="6"/>
  <c r="J12" i="5" s="1"/>
  <c r="K9" i="6"/>
  <c r="AO9" i="6" s="1"/>
  <c r="K12" i="5" s="1"/>
  <c r="L9" i="6"/>
  <c r="AP9" i="6" s="1"/>
  <c r="L12" i="5" s="1"/>
  <c r="M9" i="6"/>
  <c r="AQ9" i="6"/>
  <c r="M12" i="5" s="1"/>
  <c r="N9" i="6"/>
  <c r="AR9" i="6" s="1"/>
  <c r="N12" i="5" s="1"/>
  <c r="O9" i="6"/>
  <c r="AS9" i="6" s="1"/>
  <c r="O12" i="5" s="1"/>
  <c r="P9" i="6"/>
  <c r="AT9" i="6"/>
  <c r="P12" i="5" s="1"/>
  <c r="Q9" i="6"/>
  <c r="AU9" i="6" s="1"/>
  <c r="R12" i="5" s="1"/>
  <c r="R9" i="6"/>
  <c r="AV9" i="6" s="1"/>
  <c r="S12" i="5" s="1"/>
  <c r="S9" i="6"/>
  <c r="AW9" i="6" s="1"/>
  <c r="T12" i="5" s="1"/>
  <c r="T9" i="6"/>
  <c r="AX9" i="6" s="1"/>
  <c r="U12" i="5" s="1"/>
  <c r="U9" i="6"/>
  <c r="AY9" i="6" s="1"/>
  <c r="V12" i="5" s="1"/>
  <c r="V9" i="6"/>
  <c r="AZ9" i="6" s="1"/>
  <c r="W12" i="5" s="1"/>
  <c r="W9" i="6"/>
  <c r="BA9" i="6" s="1"/>
  <c r="X12" i="5" s="1"/>
  <c r="X9" i="6"/>
  <c r="BB9" i="6" s="1"/>
  <c r="Y12" i="5" s="1"/>
  <c r="Y9" i="6"/>
  <c r="BC9" i="6" s="1"/>
  <c r="Z12" i="5" s="1"/>
  <c r="Z9" i="6"/>
  <c r="BD9" i="6" s="1"/>
  <c r="AA12" i="5" s="1"/>
  <c r="C10" i="6"/>
  <c r="AG10" i="6" s="1"/>
  <c r="C13" i="5" s="1"/>
  <c r="D10" i="6"/>
  <c r="AH10" i="6"/>
  <c r="D13" i="5" s="1"/>
  <c r="E10" i="6"/>
  <c r="AI10" i="6" s="1"/>
  <c r="E13" i="5" s="1"/>
  <c r="F10" i="6"/>
  <c r="AJ10" i="6"/>
  <c r="F13" i="5" s="1"/>
  <c r="G10" i="6"/>
  <c r="AK10" i="6" s="1"/>
  <c r="G13" i="5" s="1"/>
  <c r="H10" i="6"/>
  <c r="AL10" i="6"/>
  <c r="H13" i="5" s="1"/>
  <c r="I10" i="6"/>
  <c r="AM10" i="6" s="1"/>
  <c r="I13" i="5" s="1"/>
  <c r="J10" i="6"/>
  <c r="AN10" i="6"/>
  <c r="J13" i="5" s="1"/>
  <c r="K10" i="6"/>
  <c r="AO10" i="6" s="1"/>
  <c r="K13" i="5" s="1"/>
  <c r="L10" i="6"/>
  <c r="AP10" i="6" s="1"/>
  <c r="L13" i="5" s="1"/>
  <c r="M10" i="6"/>
  <c r="AQ10" i="6" s="1"/>
  <c r="M13" i="5" s="1"/>
  <c r="N10" i="6"/>
  <c r="AR10" i="6" s="1"/>
  <c r="N13" i="5" s="1"/>
  <c r="O10" i="6"/>
  <c r="AS10" i="6" s="1"/>
  <c r="O13" i="5" s="1"/>
  <c r="P10" i="6"/>
  <c r="AT10" i="6"/>
  <c r="P13" i="5" s="1"/>
  <c r="Q10" i="6"/>
  <c r="AU10" i="6"/>
  <c r="R13" i="5" s="1"/>
  <c r="R10" i="6"/>
  <c r="AV10" i="6"/>
  <c r="S13" i="5" s="1"/>
  <c r="S10" i="6"/>
  <c r="AW10" i="6" s="1"/>
  <c r="T13" i="5" s="1"/>
  <c r="T10" i="6"/>
  <c r="AX10" i="6" s="1"/>
  <c r="U13" i="5" s="1"/>
  <c r="U10" i="6"/>
  <c r="AY10" i="6"/>
  <c r="V13" i="5" s="1"/>
  <c r="V10" i="6"/>
  <c r="AZ10" i="6" s="1"/>
  <c r="W13" i="5" s="1"/>
  <c r="W10" i="6"/>
  <c r="BA10" i="6"/>
  <c r="X13" i="5" s="1"/>
  <c r="X10" i="6"/>
  <c r="BB10" i="6" s="1"/>
  <c r="Y13" i="5" s="1"/>
  <c r="Y10" i="6"/>
  <c r="BC10" i="6" s="1"/>
  <c r="Z13" i="5" s="1"/>
  <c r="Z10" i="6"/>
  <c r="BD10" i="6" s="1"/>
  <c r="AA13" i="5" s="1"/>
  <c r="C11" i="6"/>
  <c r="AG11" i="6" s="1"/>
  <c r="C14" i="5" s="1"/>
  <c r="D11" i="6"/>
  <c r="AH11" i="6"/>
  <c r="D14" i="5"/>
  <c r="E11" i="6"/>
  <c r="AI11" i="6" s="1"/>
  <c r="E14" i="5" s="1"/>
  <c r="F11" i="6"/>
  <c r="AJ11" i="6"/>
  <c r="F14" i="5" s="1"/>
  <c r="G11" i="6"/>
  <c r="AK11" i="6" s="1"/>
  <c r="G14" i="5" s="1"/>
  <c r="H11" i="6"/>
  <c r="AL11" i="6"/>
  <c r="H14" i="5" s="1"/>
  <c r="I11" i="6"/>
  <c r="AM11" i="6"/>
  <c r="I14" i="5" s="1"/>
  <c r="J11" i="6"/>
  <c r="AN11" i="6" s="1"/>
  <c r="J14" i="5" s="1"/>
  <c r="K11" i="6"/>
  <c r="AO11" i="6" s="1"/>
  <c r="K14" i="5" s="1"/>
  <c r="L11" i="6"/>
  <c r="AP11" i="6" s="1"/>
  <c r="L14" i="5" s="1"/>
  <c r="M11" i="6"/>
  <c r="AQ11" i="6" s="1"/>
  <c r="M14" i="5" s="1"/>
  <c r="N11" i="6"/>
  <c r="AR11" i="6"/>
  <c r="N14" i="5" s="1"/>
  <c r="O11" i="6"/>
  <c r="AS11" i="6" s="1"/>
  <c r="O14" i="5" s="1"/>
  <c r="P11" i="6"/>
  <c r="AT11" i="6"/>
  <c r="P14" i="5" s="1"/>
  <c r="Q11" i="6"/>
  <c r="AU11" i="6" s="1"/>
  <c r="R14" i="5" s="1"/>
  <c r="R11" i="6"/>
  <c r="AV11" i="6" s="1"/>
  <c r="S14" i="5" s="1"/>
  <c r="S11" i="6"/>
  <c r="AW11" i="6" s="1"/>
  <c r="T14" i="5" s="1"/>
  <c r="T11" i="6"/>
  <c r="AX11" i="6" s="1"/>
  <c r="U14" i="5" s="1"/>
  <c r="U11" i="6"/>
  <c r="AY11" i="6"/>
  <c r="V14" i="5" s="1"/>
  <c r="V11" i="6"/>
  <c r="AZ11" i="6" s="1"/>
  <c r="W14" i="5" s="1"/>
  <c r="W11" i="6"/>
  <c r="BA11" i="6" s="1"/>
  <c r="X14" i="5" s="1"/>
  <c r="X11" i="6"/>
  <c r="BB11" i="6" s="1"/>
  <c r="Y14" i="5" s="1"/>
  <c r="Y11" i="6"/>
  <c r="BC11" i="6" s="1"/>
  <c r="Z14" i="5" s="1"/>
  <c r="Z11" i="6"/>
  <c r="BD11" i="6" s="1"/>
  <c r="AA14" i="5" s="1"/>
  <c r="C12" i="6"/>
  <c r="AG12" i="6" s="1"/>
  <c r="C15" i="5" s="1"/>
  <c r="D12" i="6"/>
  <c r="AH12" i="6"/>
  <c r="D15" i="5" s="1"/>
  <c r="E12" i="6"/>
  <c r="AI12" i="6" s="1"/>
  <c r="E15" i="5" s="1"/>
  <c r="F12" i="6"/>
  <c r="AJ12" i="6" s="1"/>
  <c r="F15" i="5" s="1"/>
  <c r="G12" i="6"/>
  <c r="AK12" i="6" s="1"/>
  <c r="G15" i="5" s="1"/>
  <c r="H12" i="6"/>
  <c r="AL12" i="6" s="1"/>
  <c r="H15" i="5" s="1"/>
  <c r="I12" i="6"/>
  <c r="AM12" i="6" s="1"/>
  <c r="I15" i="5" s="1"/>
  <c r="J12" i="6"/>
  <c r="AN12" i="6"/>
  <c r="J15" i="5" s="1"/>
  <c r="K12" i="6"/>
  <c r="AO12" i="6" s="1"/>
  <c r="K15" i="5" s="1"/>
  <c r="L12" i="6"/>
  <c r="AP12" i="6"/>
  <c r="L15" i="5" s="1"/>
  <c r="M12" i="6"/>
  <c r="AQ12" i="6"/>
  <c r="M15" i="5" s="1"/>
  <c r="N12" i="6"/>
  <c r="AR12" i="6" s="1"/>
  <c r="N15" i="5" s="1"/>
  <c r="O12" i="6"/>
  <c r="AS12" i="6" s="1"/>
  <c r="O15" i="5" s="1"/>
  <c r="P12" i="6"/>
  <c r="AT12" i="6" s="1"/>
  <c r="P15" i="5" s="1"/>
  <c r="Q12" i="6"/>
  <c r="AU12" i="6" s="1"/>
  <c r="R15" i="5" s="1"/>
  <c r="R12" i="6"/>
  <c r="AV12" i="6" s="1"/>
  <c r="S15" i="5" s="1"/>
  <c r="S12" i="6"/>
  <c r="AW12" i="6" s="1"/>
  <c r="T15" i="5" s="1"/>
  <c r="T12" i="6"/>
  <c r="AX12" i="6" s="1"/>
  <c r="U15" i="5" s="1"/>
  <c r="U12" i="6"/>
  <c r="AY12" i="6" s="1"/>
  <c r="V15" i="5" s="1"/>
  <c r="V12" i="6"/>
  <c r="AZ12" i="6" s="1"/>
  <c r="W15" i="5" s="1"/>
  <c r="W12" i="6"/>
  <c r="BA12" i="6" s="1"/>
  <c r="X15" i="5" s="1"/>
  <c r="X12" i="6"/>
  <c r="BB12" i="6" s="1"/>
  <c r="Y15" i="5" s="1"/>
  <c r="Y12" i="6"/>
  <c r="BC12" i="6" s="1"/>
  <c r="Z15" i="5" s="1"/>
  <c r="Z12" i="6"/>
  <c r="BD12" i="6" s="1"/>
  <c r="AA15" i="5" s="1"/>
  <c r="C13" i="6"/>
  <c r="AG13" i="6" s="1"/>
  <c r="C16" i="5" s="1"/>
  <c r="D13" i="6"/>
  <c r="AH13" i="6"/>
  <c r="D16" i="5" s="1"/>
  <c r="E13" i="6"/>
  <c r="AI13" i="6" s="1"/>
  <c r="E16" i="5" s="1"/>
  <c r="F13" i="6"/>
  <c r="AJ13" i="6"/>
  <c r="F16" i="5" s="1"/>
  <c r="G13" i="6"/>
  <c r="AK13" i="6" s="1"/>
  <c r="G16" i="5" s="1"/>
  <c r="H13" i="6"/>
  <c r="AL13" i="6" s="1"/>
  <c r="H16" i="5" s="1"/>
  <c r="I13" i="6"/>
  <c r="AM13" i="6" s="1"/>
  <c r="I16" i="5" s="1"/>
  <c r="J13" i="6"/>
  <c r="AN13" i="6" s="1"/>
  <c r="J16" i="5" s="1"/>
  <c r="K13" i="6"/>
  <c r="AO13" i="6"/>
  <c r="K16" i="5" s="1"/>
  <c r="L13" i="6"/>
  <c r="AP13" i="6"/>
  <c r="L16" i="5" s="1"/>
  <c r="M13" i="6"/>
  <c r="AQ13" i="6" s="1"/>
  <c r="M16" i="5" s="1"/>
  <c r="N13" i="6"/>
  <c r="AR13" i="6" s="1"/>
  <c r="N16" i="5" s="1"/>
  <c r="O13" i="6"/>
  <c r="AS13" i="6" s="1"/>
  <c r="O16" i="5" s="1"/>
  <c r="P13" i="6"/>
  <c r="AT13" i="6" s="1"/>
  <c r="P16" i="5" s="1"/>
  <c r="Q13" i="6"/>
  <c r="AU13" i="6" s="1"/>
  <c r="R16" i="5" s="1"/>
  <c r="R13" i="6"/>
  <c r="AV13" i="6" s="1"/>
  <c r="S16" i="5" s="1"/>
  <c r="S13" i="6"/>
  <c r="AW13" i="6" s="1"/>
  <c r="T16" i="5" s="1"/>
  <c r="T13" i="6"/>
  <c r="AX13" i="6" s="1"/>
  <c r="U16" i="5" s="1"/>
  <c r="U13" i="6"/>
  <c r="AY13" i="6" s="1"/>
  <c r="V16" i="5" s="1"/>
  <c r="V13" i="6"/>
  <c r="AZ13" i="6"/>
  <c r="W16" i="5" s="1"/>
  <c r="W13" i="6"/>
  <c r="BA13" i="6" s="1"/>
  <c r="X16" i="5" s="1"/>
  <c r="X13" i="6"/>
  <c r="BB13" i="6" s="1"/>
  <c r="Y16" i="5" s="1"/>
  <c r="Y13" i="6"/>
  <c r="BC13" i="6" s="1"/>
  <c r="Z16" i="5" s="1"/>
  <c r="Z13" i="6"/>
  <c r="BD13" i="6" s="1"/>
  <c r="AA16" i="5" s="1"/>
  <c r="C14" i="6"/>
  <c r="AG14" i="6" s="1"/>
  <c r="C17" i="5" s="1"/>
  <c r="D14" i="6"/>
  <c r="AH14" i="6" s="1"/>
  <c r="D17" i="5" s="1"/>
  <c r="E14" i="6"/>
  <c r="AI14" i="6"/>
  <c r="E17" i="5" s="1"/>
  <c r="F14" i="6"/>
  <c r="AJ14" i="6" s="1"/>
  <c r="F17" i="5" s="1"/>
  <c r="G14" i="6"/>
  <c r="AK14" i="6"/>
  <c r="G17" i="5" s="1"/>
  <c r="H14" i="6"/>
  <c r="AL14" i="6" s="1"/>
  <c r="H17" i="5" s="1"/>
  <c r="I14" i="6"/>
  <c r="AM14" i="6" s="1"/>
  <c r="I17" i="5" s="1"/>
  <c r="J14" i="6"/>
  <c r="AN14" i="6" s="1"/>
  <c r="J17" i="5" s="1"/>
  <c r="K14" i="6"/>
  <c r="AO14" i="6" s="1"/>
  <c r="K17" i="5" s="1"/>
  <c r="L14" i="6"/>
  <c r="AP14" i="6" s="1"/>
  <c r="L17" i="5" s="1"/>
  <c r="M14" i="6"/>
  <c r="AQ14" i="6"/>
  <c r="M17" i="5" s="1"/>
  <c r="N14" i="6"/>
  <c r="AR14" i="6" s="1"/>
  <c r="N17" i="5" s="1"/>
  <c r="O14" i="6"/>
  <c r="AS14" i="6"/>
  <c r="O17" i="5" s="1"/>
  <c r="P14" i="6"/>
  <c r="AT14" i="6" s="1"/>
  <c r="P17" i="5" s="1"/>
  <c r="Q14" i="6"/>
  <c r="AU14" i="6" s="1"/>
  <c r="R17" i="5" s="1"/>
  <c r="R14" i="6"/>
  <c r="AV14" i="6" s="1"/>
  <c r="S17" i="5" s="1"/>
  <c r="S14" i="6"/>
  <c r="AW14" i="6" s="1"/>
  <c r="T17" i="5" s="1"/>
  <c r="T14" i="6"/>
  <c r="AX14" i="6"/>
  <c r="U17" i="5" s="1"/>
  <c r="U14" i="6"/>
  <c r="AY14" i="6" s="1"/>
  <c r="V17" i="5" s="1"/>
  <c r="V14" i="6"/>
  <c r="AZ14" i="6" s="1"/>
  <c r="W17" i="5" s="1"/>
  <c r="W14" i="6"/>
  <c r="BA14" i="6"/>
  <c r="X17" i="5" s="1"/>
  <c r="X14" i="6"/>
  <c r="BB14" i="6" s="1"/>
  <c r="Y17" i="5" s="1"/>
  <c r="Y14" i="6"/>
  <c r="BC14" i="6" s="1"/>
  <c r="Z17" i="5" s="1"/>
  <c r="Z14" i="6"/>
  <c r="BD14" i="6" s="1"/>
  <c r="AA17" i="5" s="1"/>
  <c r="C15" i="6"/>
  <c r="AG15" i="6" s="1"/>
  <c r="C18" i="5" s="1"/>
  <c r="D15" i="6"/>
  <c r="AH15" i="6" s="1"/>
  <c r="D18" i="5" s="1"/>
  <c r="E15" i="6"/>
  <c r="AI15" i="6"/>
  <c r="E18" i="5" s="1"/>
  <c r="F15" i="6"/>
  <c r="AJ15" i="6"/>
  <c r="F18" i="5" s="1"/>
  <c r="G15" i="6"/>
  <c r="AK15" i="6" s="1"/>
  <c r="G18" i="5" s="1"/>
  <c r="H15" i="6"/>
  <c r="AL15" i="6" s="1"/>
  <c r="H18" i="5" s="1"/>
  <c r="I15" i="6"/>
  <c r="AM15" i="6" s="1"/>
  <c r="I18" i="5" s="1"/>
  <c r="J15" i="6"/>
  <c r="AN15" i="6" s="1"/>
  <c r="J18" i="5" s="1"/>
  <c r="K15" i="6"/>
  <c r="AO15" i="6" s="1"/>
  <c r="K18" i="5" s="1"/>
  <c r="L15" i="6"/>
  <c r="AP15" i="6"/>
  <c r="L18" i="5" s="1"/>
  <c r="M15" i="6"/>
  <c r="AQ15" i="6" s="1"/>
  <c r="M18" i="5" s="1"/>
  <c r="N15" i="6"/>
  <c r="AR15" i="6" s="1"/>
  <c r="N18" i="5" s="1"/>
  <c r="O15" i="6"/>
  <c r="AS15" i="6" s="1"/>
  <c r="O18" i="5" s="1"/>
  <c r="P15" i="6"/>
  <c r="AT15" i="6" s="1"/>
  <c r="P18" i="5" s="1"/>
  <c r="Q15" i="6"/>
  <c r="AU15" i="6" s="1"/>
  <c r="R18" i="5" s="1"/>
  <c r="R15" i="6"/>
  <c r="AV15" i="6" s="1"/>
  <c r="S18" i="5" s="1"/>
  <c r="S15" i="6"/>
  <c r="AW15" i="6" s="1"/>
  <c r="T18" i="5" s="1"/>
  <c r="T15" i="6"/>
  <c r="AX15" i="6" s="1"/>
  <c r="U18" i="5" s="1"/>
  <c r="U15" i="6"/>
  <c r="AY15" i="6" s="1"/>
  <c r="V18" i="5" s="1"/>
  <c r="V15" i="6"/>
  <c r="AZ15" i="6" s="1"/>
  <c r="W18" i="5" s="1"/>
  <c r="W15" i="6"/>
  <c r="BA15" i="6" s="1"/>
  <c r="X18" i="5" s="1"/>
  <c r="X15" i="6"/>
  <c r="BB15" i="6" s="1"/>
  <c r="Y18" i="5" s="1"/>
  <c r="Y15" i="6"/>
  <c r="BC15" i="6" s="1"/>
  <c r="Z18" i="5" s="1"/>
  <c r="Z15" i="6"/>
  <c r="BD15" i="6" s="1"/>
  <c r="AA18" i="5" s="1"/>
  <c r="C16" i="6"/>
  <c r="AG16" i="6" s="1"/>
  <c r="C19" i="5" s="1"/>
  <c r="D16" i="6"/>
  <c r="AH16" i="6" s="1"/>
  <c r="D19" i="5" s="1"/>
  <c r="E16" i="6"/>
  <c r="AI16" i="6" s="1"/>
  <c r="E19" i="5" s="1"/>
  <c r="F16" i="6"/>
  <c r="AJ16" i="6"/>
  <c r="F19" i="5" s="1"/>
  <c r="G16" i="6"/>
  <c r="AK16" i="6" s="1"/>
  <c r="G19" i="5" s="1"/>
  <c r="H16" i="6"/>
  <c r="AL16" i="6" s="1"/>
  <c r="H19" i="5" s="1"/>
  <c r="I16" i="6"/>
  <c r="AM16" i="6" s="1"/>
  <c r="I19" i="5" s="1"/>
  <c r="J16" i="6"/>
  <c r="AN16" i="6"/>
  <c r="J19" i="5" s="1"/>
  <c r="K16" i="6"/>
  <c r="AO16" i="6" s="1"/>
  <c r="K19" i="5" s="1"/>
  <c r="L16" i="6"/>
  <c r="AP16" i="6" s="1"/>
  <c r="L19" i="5" s="1"/>
  <c r="M16" i="6"/>
  <c r="AQ16" i="6" s="1"/>
  <c r="M19" i="5" s="1"/>
  <c r="N16" i="6"/>
  <c r="AR16" i="6" s="1"/>
  <c r="N19" i="5" s="1"/>
  <c r="O16" i="6"/>
  <c r="AS16" i="6" s="1"/>
  <c r="O19" i="5" s="1"/>
  <c r="P16" i="6"/>
  <c r="AT16" i="6" s="1"/>
  <c r="P19" i="5" s="1"/>
  <c r="Q16" i="6"/>
  <c r="AU16" i="6"/>
  <c r="R19" i="5" s="1"/>
  <c r="R16" i="6"/>
  <c r="AV16" i="6" s="1"/>
  <c r="S19" i="5" s="1"/>
  <c r="S16" i="6"/>
  <c r="AW16" i="6" s="1"/>
  <c r="T19" i="5" s="1"/>
  <c r="T16" i="6"/>
  <c r="AX16" i="6" s="1"/>
  <c r="U19" i="5" s="1"/>
  <c r="U16" i="6"/>
  <c r="V16" i="6"/>
  <c r="AZ16" i="6" s="1"/>
  <c r="W19" i="5" s="1"/>
  <c r="W16" i="6"/>
  <c r="BA16" i="6" s="1"/>
  <c r="X19" i="5" s="1"/>
  <c r="X16" i="6"/>
  <c r="BB16" i="6" s="1"/>
  <c r="Y19" i="5" s="1"/>
  <c r="Y16" i="6"/>
  <c r="BC16" i="6" s="1"/>
  <c r="Z19" i="5" s="1"/>
  <c r="Z16" i="6"/>
  <c r="BD16" i="6"/>
  <c r="AA19" i="5" s="1"/>
  <c r="C17" i="6"/>
  <c r="AG17" i="6" s="1"/>
  <c r="C20" i="5" s="1"/>
  <c r="D17" i="6"/>
  <c r="AH17" i="6" s="1"/>
  <c r="D20" i="5" s="1"/>
  <c r="E17" i="6"/>
  <c r="AI17" i="6" s="1"/>
  <c r="E20" i="5" s="1"/>
  <c r="F17" i="6"/>
  <c r="AJ17" i="6"/>
  <c r="F20" i="5" s="1"/>
  <c r="G17" i="6"/>
  <c r="AK17" i="6" s="1"/>
  <c r="G20" i="5" s="1"/>
  <c r="H17" i="6"/>
  <c r="AL17" i="6" s="1"/>
  <c r="H20" i="5" s="1"/>
  <c r="I17" i="6"/>
  <c r="AM17" i="6" s="1"/>
  <c r="I20" i="5" s="1"/>
  <c r="J17" i="6"/>
  <c r="AN17" i="6" s="1"/>
  <c r="J20" i="5" s="1"/>
  <c r="K17" i="6"/>
  <c r="AO17" i="6" s="1"/>
  <c r="K20" i="5" s="1"/>
  <c r="L17" i="6"/>
  <c r="AP17" i="6"/>
  <c r="L20" i="5" s="1"/>
  <c r="M17" i="6"/>
  <c r="AQ17" i="6"/>
  <c r="M20" i="5" s="1"/>
  <c r="N17" i="6"/>
  <c r="AR17" i="6" s="1"/>
  <c r="N20" i="5" s="1"/>
  <c r="O17" i="6"/>
  <c r="AS17" i="6" s="1"/>
  <c r="O20" i="5" s="1"/>
  <c r="P17" i="6"/>
  <c r="AT17" i="6" s="1"/>
  <c r="P20" i="5" s="1"/>
  <c r="Q17" i="6"/>
  <c r="AU17" i="6" s="1"/>
  <c r="R20" i="5" s="1"/>
  <c r="R17" i="6"/>
  <c r="AV17" i="6"/>
  <c r="S20" i="5" s="1"/>
  <c r="S17" i="6"/>
  <c r="AW17" i="6" s="1"/>
  <c r="T20" i="5" s="1"/>
  <c r="T17" i="6"/>
  <c r="AX17" i="6" s="1"/>
  <c r="U20" i="5" s="1"/>
  <c r="U17" i="6"/>
  <c r="AY17" i="6" s="1"/>
  <c r="V20" i="5" s="1"/>
  <c r="V17" i="6"/>
  <c r="AZ17" i="6" s="1"/>
  <c r="W20" i="5" s="1"/>
  <c r="W17" i="6"/>
  <c r="BA17" i="6" s="1"/>
  <c r="X20" i="5" s="1"/>
  <c r="X17" i="6"/>
  <c r="BB17" i="6" s="1"/>
  <c r="Y20" i="5" s="1"/>
  <c r="Y17" i="6"/>
  <c r="BC17" i="6" s="1"/>
  <c r="Z20" i="5" s="1"/>
  <c r="Z17" i="6"/>
  <c r="BD17" i="6" s="1"/>
  <c r="AA20" i="5" s="1"/>
  <c r="C18" i="6"/>
  <c r="AG18" i="6" s="1"/>
  <c r="C21" i="5" s="1"/>
  <c r="D18" i="6"/>
  <c r="AH18" i="6" s="1"/>
  <c r="D21" i="5" s="1"/>
  <c r="E18" i="6"/>
  <c r="AI18" i="6"/>
  <c r="E21" i="5" s="1"/>
  <c r="F18" i="6"/>
  <c r="AJ18" i="6"/>
  <c r="F21" i="5" s="1"/>
  <c r="G18" i="6"/>
  <c r="AK18" i="6" s="1"/>
  <c r="G21" i="5" s="1"/>
  <c r="H18" i="6"/>
  <c r="AL18" i="6" s="1"/>
  <c r="H21" i="5" s="1"/>
  <c r="I18" i="6"/>
  <c r="AM18" i="6" s="1"/>
  <c r="I21" i="5" s="1"/>
  <c r="J18" i="6"/>
  <c r="AN18" i="6"/>
  <c r="J21" i="5"/>
  <c r="K18" i="6"/>
  <c r="AO18" i="6" s="1"/>
  <c r="K21" i="5" s="1"/>
  <c r="L18" i="6"/>
  <c r="AP18" i="6"/>
  <c r="L21" i="5" s="1"/>
  <c r="M18" i="6"/>
  <c r="AQ18" i="6" s="1"/>
  <c r="M21" i="5" s="1"/>
  <c r="N18" i="6"/>
  <c r="AR18" i="6" s="1"/>
  <c r="N21" i="5" s="1"/>
  <c r="O18" i="6"/>
  <c r="AS18" i="6" s="1"/>
  <c r="O21" i="5" s="1"/>
  <c r="P18" i="6"/>
  <c r="AT18" i="6"/>
  <c r="P21" i="5" s="1"/>
  <c r="Q18" i="6"/>
  <c r="AU18" i="6" s="1"/>
  <c r="R21" i="5" s="1"/>
  <c r="R18" i="6"/>
  <c r="AV18" i="6" s="1"/>
  <c r="S21" i="5" s="1"/>
  <c r="S18" i="6"/>
  <c r="AW18" i="6" s="1"/>
  <c r="T21" i="5" s="1"/>
  <c r="T18" i="6"/>
  <c r="AX18" i="6" s="1"/>
  <c r="U21" i="5" s="1"/>
  <c r="U18" i="6"/>
  <c r="AY18" i="6" s="1"/>
  <c r="V21" i="5" s="1"/>
  <c r="V18" i="6"/>
  <c r="AZ18" i="6" s="1"/>
  <c r="W21" i="5" s="1"/>
  <c r="W18" i="6"/>
  <c r="BA18" i="6" s="1"/>
  <c r="X21" i="5" s="1"/>
  <c r="X18" i="6"/>
  <c r="BB18" i="6" s="1"/>
  <c r="Y21" i="5" s="1"/>
  <c r="Y18" i="6"/>
  <c r="BC18" i="6" s="1"/>
  <c r="Z21" i="5" s="1"/>
  <c r="Z18" i="6"/>
  <c r="BD18" i="6" s="1"/>
  <c r="AA21" i="5" s="1"/>
  <c r="C19" i="6"/>
  <c r="AG19" i="6"/>
  <c r="C22" i="5" s="1"/>
  <c r="D19" i="6"/>
  <c r="AH19" i="6" s="1"/>
  <c r="D22" i="5" s="1"/>
  <c r="E19" i="6"/>
  <c r="AI19" i="6" s="1"/>
  <c r="E22" i="5" s="1"/>
  <c r="F19" i="6"/>
  <c r="AJ19" i="6" s="1"/>
  <c r="F22" i="5" s="1"/>
  <c r="G19" i="6"/>
  <c r="AK19" i="6" s="1"/>
  <c r="G22" i="5" s="1"/>
  <c r="H19" i="6"/>
  <c r="AL19" i="6" s="1"/>
  <c r="H22" i="5" s="1"/>
  <c r="I19" i="6"/>
  <c r="AM19" i="6" s="1"/>
  <c r="I22" i="5" s="1"/>
  <c r="J19" i="6"/>
  <c r="AN19" i="6"/>
  <c r="J22" i="5" s="1"/>
  <c r="K19" i="6"/>
  <c r="AO19" i="6" s="1"/>
  <c r="K22" i="5" s="1"/>
  <c r="L19" i="6"/>
  <c r="AP19" i="6"/>
  <c r="L22" i="5" s="1"/>
  <c r="M19" i="6"/>
  <c r="AQ19" i="6" s="1"/>
  <c r="M22" i="5" s="1"/>
  <c r="N19" i="6"/>
  <c r="AR19" i="6" s="1"/>
  <c r="N22" i="5" s="1"/>
  <c r="O19" i="6"/>
  <c r="AS19" i="6"/>
  <c r="O22" i="5" s="1"/>
  <c r="P19" i="6"/>
  <c r="AT19" i="6" s="1"/>
  <c r="P22" i="5" s="1"/>
  <c r="Q19" i="6"/>
  <c r="AU19" i="6" s="1"/>
  <c r="R22" i="5" s="1"/>
  <c r="R19" i="6"/>
  <c r="AV19" i="6" s="1"/>
  <c r="S22" i="5" s="1"/>
  <c r="S19" i="6"/>
  <c r="AW19" i="6" s="1"/>
  <c r="T22" i="5" s="1"/>
  <c r="T19" i="6"/>
  <c r="AX19" i="6" s="1"/>
  <c r="U22" i="5" s="1"/>
  <c r="U19" i="6"/>
  <c r="AY19" i="6" s="1"/>
  <c r="V22" i="5" s="1"/>
  <c r="V19" i="6"/>
  <c r="AZ19" i="6" s="1"/>
  <c r="W22" i="5" s="1"/>
  <c r="W19" i="6"/>
  <c r="BA19" i="6" s="1"/>
  <c r="X22" i="5" s="1"/>
  <c r="X19" i="6"/>
  <c r="BB19" i="6" s="1"/>
  <c r="Y22" i="5" s="1"/>
  <c r="Y19" i="6"/>
  <c r="BC19" i="6" s="1"/>
  <c r="Z22" i="5" s="1"/>
  <c r="Z19" i="6"/>
  <c r="BD19" i="6"/>
  <c r="AA22" i="5" s="1"/>
  <c r="C20" i="6"/>
  <c r="AG20" i="6" s="1"/>
  <c r="C23" i="5" s="1"/>
  <c r="D20" i="6"/>
  <c r="AH20" i="6" s="1"/>
  <c r="D23" i="5" s="1"/>
  <c r="E20" i="6"/>
  <c r="AI20" i="6"/>
  <c r="E23" i="5" s="1"/>
  <c r="F20" i="6"/>
  <c r="AJ20" i="6" s="1"/>
  <c r="F23" i="5" s="1"/>
  <c r="G20" i="6"/>
  <c r="AK20" i="6" s="1"/>
  <c r="G23" i="5" s="1"/>
  <c r="H20" i="6"/>
  <c r="AL20" i="6" s="1"/>
  <c r="H23" i="5" s="1"/>
  <c r="I20" i="6"/>
  <c r="AM20" i="6" s="1"/>
  <c r="I23" i="5" s="1"/>
  <c r="J20" i="6"/>
  <c r="AN20" i="6" s="1"/>
  <c r="J23" i="5" s="1"/>
  <c r="K20" i="6"/>
  <c r="AO20" i="6" s="1"/>
  <c r="K23" i="5" s="1"/>
  <c r="L20" i="6"/>
  <c r="AP20" i="6" s="1"/>
  <c r="L23" i="5" s="1"/>
  <c r="M20" i="6"/>
  <c r="AQ20" i="6"/>
  <c r="M23" i="5" s="1"/>
  <c r="N20" i="6"/>
  <c r="AR20" i="6" s="1"/>
  <c r="N23" i="5" s="1"/>
  <c r="O20" i="6"/>
  <c r="AS20" i="6" s="1"/>
  <c r="O23" i="5" s="1"/>
  <c r="P20" i="6"/>
  <c r="AT20" i="6"/>
  <c r="P23" i="5" s="1"/>
  <c r="Q20" i="6"/>
  <c r="AU20" i="6" s="1"/>
  <c r="R23" i="5" s="1"/>
  <c r="R20" i="6"/>
  <c r="AV20" i="6"/>
  <c r="S23" i="5" s="1"/>
  <c r="S20" i="6"/>
  <c r="AW20" i="6" s="1"/>
  <c r="T23" i="5" s="1"/>
  <c r="T20" i="6"/>
  <c r="AX20" i="6" s="1"/>
  <c r="U23" i="5" s="1"/>
  <c r="U20" i="6"/>
  <c r="AY20" i="6" s="1"/>
  <c r="V23" i="5" s="1"/>
  <c r="V20" i="6"/>
  <c r="AZ20" i="6" s="1"/>
  <c r="W23" i="5" s="1"/>
  <c r="W20" i="6"/>
  <c r="BA20" i="6" s="1"/>
  <c r="X23" i="5" s="1"/>
  <c r="X20" i="6"/>
  <c r="BB20" i="6"/>
  <c r="Y23" i="5" s="1"/>
  <c r="Y20" i="6"/>
  <c r="BC20" i="6" s="1"/>
  <c r="Z23" i="5" s="1"/>
  <c r="Z20" i="6"/>
  <c r="BD20" i="6"/>
  <c r="AA23" i="5" s="1"/>
  <c r="C21" i="6"/>
  <c r="AG21" i="6" s="1"/>
  <c r="C24" i="5" s="1"/>
  <c r="D21" i="6"/>
  <c r="AH21" i="6" s="1"/>
  <c r="D24" i="5" s="1"/>
  <c r="E21" i="6"/>
  <c r="AI21" i="6"/>
  <c r="E24" i="5" s="1"/>
  <c r="F21" i="6"/>
  <c r="AJ21" i="6" s="1"/>
  <c r="F24" i="5" s="1"/>
  <c r="G21" i="6"/>
  <c r="AK21" i="6" s="1"/>
  <c r="G24" i="5" s="1"/>
  <c r="H21" i="6"/>
  <c r="AL21" i="6" s="1"/>
  <c r="H24" i="5" s="1"/>
  <c r="I21" i="6"/>
  <c r="AM21" i="6" s="1"/>
  <c r="I24" i="5" s="1"/>
  <c r="J21" i="6"/>
  <c r="AN21" i="6"/>
  <c r="J24" i="5" s="1"/>
  <c r="K21" i="6"/>
  <c r="AO21" i="6"/>
  <c r="K24" i="5" s="1"/>
  <c r="L21" i="6"/>
  <c r="AP21" i="6" s="1"/>
  <c r="L24" i="5" s="1"/>
  <c r="M21" i="6"/>
  <c r="AQ21" i="6" s="1"/>
  <c r="M24" i="5" s="1"/>
  <c r="N21" i="6"/>
  <c r="AR21" i="6" s="1"/>
  <c r="N24" i="5" s="1"/>
  <c r="O21" i="6"/>
  <c r="AS21" i="6" s="1"/>
  <c r="O24" i="5" s="1"/>
  <c r="P21" i="6"/>
  <c r="AT21" i="6" s="1"/>
  <c r="P24" i="5" s="1"/>
  <c r="Q21" i="6"/>
  <c r="AU21" i="6" s="1"/>
  <c r="R24" i="5" s="1"/>
  <c r="R21" i="6"/>
  <c r="AV21" i="6" s="1"/>
  <c r="S24" i="5" s="1"/>
  <c r="S21" i="6"/>
  <c r="AW21" i="6" s="1"/>
  <c r="T24" i="5" s="1"/>
  <c r="T21" i="6"/>
  <c r="AX21" i="6"/>
  <c r="U24" i="5" s="1"/>
  <c r="U21" i="6"/>
  <c r="AY21" i="6"/>
  <c r="V24" i="5" s="1"/>
  <c r="V21" i="6"/>
  <c r="AZ21" i="6" s="1"/>
  <c r="W24" i="5" s="1"/>
  <c r="W21" i="6"/>
  <c r="BA21" i="6" s="1"/>
  <c r="X24" i="5" s="1"/>
  <c r="X21" i="6"/>
  <c r="BB21" i="6" s="1"/>
  <c r="Y24" i="5" s="1"/>
  <c r="Y21" i="6"/>
  <c r="BC21" i="6"/>
  <c r="Z24" i="5" s="1"/>
  <c r="Z21" i="6"/>
  <c r="BD21" i="6" s="1"/>
  <c r="AA24" i="5" s="1"/>
  <c r="C22" i="6"/>
  <c r="AG22" i="6" s="1"/>
  <c r="C25" i="5" s="1"/>
  <c r="D22" i="6"/>
  <c r="AH22" i="6" s="1"/>
  <c r="D25" i="5" s="1"/>
  <c r="E22" i="6"/>
  <c r="AI22" i="6" s="1"/>
  <c r="E25" i="5" s="1"/>
  <c r="F22" i="6"/>
  <c r="AJ22" i="6" s="1"/>
  <c r="F25" i="5" s="1"/>
  <c r="G22" i="6"/>
  <c r="AK22" i="6"/>
  <c r="G25" i="5" s="1"/>
  <c r="H22" i="6"/>
  <c r="AL22" i="6" s="1"/>
  <c r="H25" i="5" s="1"/>
  <c r="I22" i="6"/>
  <c r="AM22" i="6" s="1"/>
  <c r="I25" i="5" s="1"/>
  <c r="J22" i="6"/>
  <c r="AN22" i="6"/>
  <c r="J25" i="5" s="1"/>
  <c r="K22" i="6"/>
  <c r="AO22" i="6" s="1"/>
  <c r="K25" i="5" s="1"/>
  <c r="L22" i="6"/>
  <c r="AP22" i="6" s="1"/>
  <c r="L25" i="5" s="1"/>
  <c r="M22" i="6"/>
  <c r="AQ22" i="6"/>
  <c r="M25" i="5" s="1"/>
  <c r="N22" i="6"/>
  <c r="AR22" i="6" s="1"/>
  <c r="N25" i="5" s="1"/>
  <c r="O22" i="6"/>
  <c r="AS22" i="6" s="1"/>
  <c r="O25" i="5" s="1"/>
  <c r="P22" i="6"/>
  <c r="AT22" i="6" s="1"/>
  <c r="P25" i="5" s="1"/>
  <c r="Q22" i="6"/>
  <c r="AU22" i="6" s="1"/>
  <c r="R25" i="5" s="1"/>
  <c r="R22" i="6"/>
  <c r="AV22" i="6" s="1"/>
  <c r="S25" i="5" s="1"/>
  <c r="S22" i="6"/>
  <c r="AW22" i="6" s="1"/>
  <c r="T25" i="5" s="1"/>
  <c r="T22" i="6"/>
  <c r="AX22" i="6"/>
  <c r="U25" i="5" s="1"/>
  <c r="U22" i="6"/>
  <c r="AY22" i="6" s="1"/>
  <c r="V25" i="5" s="1"/>
  <c r="V22" i="6"/>
  <c r="AZ22" i="6" s="1"/>
  <c r="W25" i="5" s="1"/>
  <c r="W22" i="6"/>
  <c r="BA22" i="6" s="1"/>
  <c r="X25" i="5" s="1"/>
  <c r="X22" i="6"/>
  <c r="BB22" i="6" s="1"/>
  <c r="Y25" i="5" s="1"/>
  <c r="Y22" i="6"/>
  <c r="BC22" i="6" s="1"/>
  <c r="Z25" i="5" s="1"/>
  <c r="Z22" i="6"/>
  <c r="BD22" i="6" s="1"/>
  <c r="AA25" i="5" s="1"/>
  <c r="C23" i="6"/>
  <c r="AG23" i="6" s="1"/>
  <c r="C26" i="5" s="1"/>
  <c r="D23" i="6"/>
  <c r="AH23" i="6" s="1"/>
  <c r="D26" i="5" s="1"/>
  <c r="E23" i="6"/>
  <c r="AI23" i="6"/>
  <c r="E26" i="5" s="1"/>
  <c r="F23" i="6"/>
  <c r="AJ23" i="6" s="1"/>
  <c r="F26" i="5" s="1"/>
  <c r="G23" i="6"/>
  <c r="AK23" i="6" s="1"/>
  <c r="G26" i="5" s="1"/>
  <c r="H23" i="6"/>
  <c r="AL23" i="6" s="1"/>
  <c r="H26" i="5" s="1"/>
  <c r="I23" i="6"/>
  <c r="AM23" i="6" s="1"/>
  <c r="I26" i="5" s="1"/>
  <c r="J23" i="6"/>
  <c r="AN23" i="6" s="1"/>
  <c r="J26" i="5" s="1"/>
  <c r="K23" i="6"/>
  <c r="AO23" i="6" s="1"/>
  <c r="K26" i="5" s="1"/>
  <c r="L23" i="6"/>
  <c r="AP23" i="6" s="1"/>
  <c r="L26" i="5" s="1"/>
  <c r="M23" i="6"/>
  <c r="AQ23" i="6" s="1"/>
  <c r="M26" i="5" s="1"/>
  <c r="N23" i="6"/>
  <c r="AR23" i="6" s="1"/>
  <c r="N26" i="5" s="1"/>
  <c r="O23" i="6"/>
  <c r="AS23" i="6" s="1"/>
  <c r="O26" i="5" s="1"/>
  <c r="P23" i="6"/>
  <c r="AT23" i="6" s="1"/>
  <c r="P26" i="5" s="1"/>
  <c r="Q23" i="6"/>
  <c r="AU23" i="6" s="1"/>
  <c r="R26" i="5" s="1"/>
  <c r="R23" i="6"/>
  <c r="AV23" i="6"/>
  <c r="S26" i="5" s="1"/>
  <c r="S23" i="6"/>
  <c r="AW23" i="6" s="1"/>
  <c r="T26" i="5" s="1"/>
  <c r="T23" i="6"/>
  <c r="AX23" i="6" s="1"/>
  <c r="U26" i="5" s="1"/>
  <c r="U23" i="6"/>
  <c r="AY23" i="6" s="1"/>
  <c r="V26" i="5" s="1"/>
  <c r="V23" i="6"/>
  <c r="AZ23" i="6" s="1"/>
  <c r="W26" i="5" s="1"/>
  <c r="W23" i="6"/>
  <c r="BA23" i="6" s="1"/>
  <c r="X26" i="5" s="1"/>
  <c r="X23" i="6"/>
  <c r="BB23" i="6" s="1"/>
  <c r="Y26" i="5" s="1"/>
  <c r="Y23" i="6"/>
  <c r="BC23" i="6" s="1"/>
  <c r="Z26" i="5" s="1"/>
  <c r="Z23" i="6"/>
  <c r="BD23" i="6" s="1"/>
  <c r="AA26" i="5" s="1"/>
  <c r="C24" i="6"/>
  <c r="AG24" i="6" s="1"/>
  <c r="C27" i="5" s="1"/>
  <c r="D24" i="6"/>
  <c r="AH24" i="6" s="1"/>
  <c r="D27" i="5" s="1"/>
  <c r="E24" i="6"/>
  <c r="AI24" i="6" s="1"/>
  <c r="E27" i="5" s="1"/>
  <c r="F24" i="6"/>
  <c r="AJ24" i="6" s="1"/>
  <c r="F27" i="5" s="1"/>
  <c r="G24" i="6"/>
  <c r="AK24" i="6"/>
  <c r="G27" i="5" s="1"/>
  <c r="H24" i="6"/>
  <c r="AL24" i="6" s="1"/>
  <c r="H27" i="5" s="1"/>
  <c r="I24" i="6"/>
  <c r="AM24" i="6" s="1"/>
  <c r="I27" i="5" s="1"/>
  <c r="J24" i="6"/>
  <c r="AN24" i="6" s="1"/>
  <c r="J27" i="5" s="1"/>
  <c r="K24" i="6"/>
  <c r="AO24" i="6" s="1"/>
  <c r="K27" i="5" s="1"/>
  <c r="L24" i="6"/>
  <c r="AP24" i="6" s="1"/>
  <c r="L27" i="5" s="1"/>
  <c r="M24" i="6"/>
  <c r="AQ24" i="6"/>
  <c r="M27" i="5" s="1"/>
  <c r="N24" i="6"/>
  <c r="AR24" i="6" s="1"/>
  <c r="N27" i="5" s="1"/>
  <c r="O24" i="6"/>
  <c r="AS24" i="6" s="1"/>
  <c r="O27" i="5" s="1"/>
  <c r="P24" i="6"/>
  <c r="AT24" i="6" s="1"/>
  <c r="P27" i="5" s="1"/>
  <c r="Q24" i="6"/>
  <c r="AU24" i="6" s="1"/>
  <c r="R27" i="5" s="1"/>
  <c r="R24" i="6"/>
  <c r="AV24" i="6" s="1"/>
  <c r="S27" i="5" s="1"/>
  <c r="S24" i="6"/>
  <c r="AW24" i="6" s="1"/>
  <c r="T27" i="5" s="1"/>
  <c r="T24" i="6"/>
  <c r="AX24" i="6" s="1"/>
  <c r="U27" i="5" s="1"/>
  <c r="U24" i="6"/>
  <c r="AY24" i="6" s="1"/>
  <c r="V27" i="5" s="1"/>
  <c r="V24" i="6"/>
  <c r="AZ24" i="6" s="1"/>
  <c r="W27" i="5" s="1"/>
  <c r="W24" i="6"/>
  <c r="BA24" i="6" s="1"/>
  <c r="X27" i="5" s="1"/>
  <c r="X24" i="6"/>
  <c r="BB24" i="6" s="1"/>
  <c r="Y27" i="5" s="1"/>
  <c r="Y24" i="6"/>
  <c r="BC24" i="6" s="1"/>
  <c r="Z27" i="5" s="1"/>
  <c r="Z24" i="6"/>
  <c r="BD24" i="6" s="1"/>
  <c r="AA27" i="5" s="1"/>
  <c r="C25" i="6"/>
  <c r="AG25" i="6"/>
  <c r="C28" i="5" s="1"/>
  <c r="D25" i="6"/>
  <c r="AH25" i="6"/>
  <c r="D28" i="5" s="1"/>
  <c r="E25" i="6"/>
  <c r="AI25" i="6" s="1"/>
  <c r="E28" i="5" s="1"/>
  <c r="F25" i="6"/>
  <c r="AJ25" i="6" s="1"/>
  <c r="F28" i="5" s="1"/>
  <c r="G25" i="6"/>
  <c r="AK25" i="6" s="1"/>
  <c r="G28" i="5" s="1"/>
  <c r="H25" i="6"/>
  <c r="AL25" i="6"/>
  <c r="H28" i="5" s="1"/>
  <c r="I25" i="6"/>
  <c r="AM25" i="6" s="1"/>
  <c r="I28" i="5" s="1"/>
  <c r="J25" i="6"/>
  <c r="AN25" i="6" s="1"/>
  <c r="J28" i="5" s="1"/>
  <c r="K25" i="6"/>
  <c r="AO25" i="6" s="1"/>
  <c r="K28" i="5" s="1"/>
  <c r="L25" i="6"/>
  <c r="AP25" i="6" s="1"/>
  <c r="L28" i="5" s="1"/>
  <c r="M25" i="6"/>
  <c r="AQ25" i="6" s="1"/>
  <c r="M28" i="5" s="1"/>
  <c r="N25" i="6"/>
  <c r="AR25" i="6"/>
  <c r="N28" i="5" s="1"/>
  <c r="O25" i="6"/>
  <c r="AS25" i="6" s="1"/>
  <c r="O28" i="5" s="1"/>
  <c r="P25" i="6"/>
  <c r="AT25" i="6" s="1"/>
  <c r="P28" i="5" s="1"/>
  <c r="Q25" i="6"/>
  <c r="AU25" i="6"/>
  <c r="R28" i="5" s="1"/>
  <c r="R25" i="6"/>
  <c r="AV25" i="6"/>
  <c r="S28" i="5" s="1"/>
  <c r="S25" i="6"/>
  <c r="AW25" i="6" s="1"/>
  <c r="T28" i="5" s="1"/>
  <c r="T25" i="6"/>
  <c r="AX25" i="6" s="1"/>
  <c r="U28" i="5" s="1"/>
  <c r="U25" i="6"/>
  <c r="AY25" i="6" s="1"/>
  <c r="V28" i="5" s="1"/>
  <c r="V25" i="6"/>
  <c r="AZ25" i="6" s="1"/>
  <c r="W28" i="5" s="1"/>
  <c r="W25" i="6"/>
  <c r="BA25" i="6" s="1"/>
  <c r="X28" i="5" s="1"/>
  <c r="X25" i="6"/>
  <c r="BB25" i="6" s="1"/>
  <c r="Y28" i="5" s="1"/>
  <c r="Y25" i="6"/>
  <c r="BC25" i="6" s="1"/>
  <c r="Z28" i="5" s="1"/>
  <c r="Z25" i="6"/>
  <c r="BD25" i="6" s="1"/>
  <c r="AA28" i="5" s="1"/>
  <c r="C26" i="6"/>
  <c r="AG26" i="6" s="1"/>
  <c r="C29" i="5" s="1"/>
  <c r="D26" i="6"/>
  <c r="AH26" i="6"/>
  <c r="D29" i="5" s="1"/>
  <c r="E26" i="6"/>
  <c r="AI26" i="6"/>
  <c r="E29" i="5" s="1"/>
  <c r="F26" i="6"/>
  <c r="AJ26" i="6" s="1"/>
  <c r="F29" i="5" s="1"/>
  <c r="G26" i="6"/>
  <c r="AK26" i="6" s="1"/>
  <c r="G29" i="5" s="1"/>
  <c r="H26" i="6"/>
  <c r="AL26" i="6" s="1"/>
  <c r="H29" i="5" s="1"/>
  <c r="I26" i="6"/>
  <c r="AM26" i="6" s="1"/>
  <c r="I29" i="5" s="1"/>
  <c r="J26" i="6"/>
  <c r="AN26" i="6"/>
  <c r="J29" i="5" s="1"/>
  <c r="K26" i="6"/>
  <c r="AO26" i="6"/>
  <c r="K29" i="5" s="1"/>
  <c r="L26" i="6"/>
  <c r="AP26" i="6" s="1"/>
  <c r="L29" i="5" s="1"/>
  <c r="M26" i="6"/>
  <c r="AQ26" i="6" s="1"/>
  <c r="M29" i="5" s="1"/>
  <c r="N26" i="6"/>
  <c r="AR26" i="6" s="1"/>
  <c r="N29" i="5" s="1"/>
  <c r="O26" i="6"/>
  <c r="AS26" i="6" s="1"/>
  <c r="O29" i="5" s="1"/>
  <c r="P26" i="6"/>
  <c r="AT26" i="6" s="1"/>
  <c r="P29" i="5" s="1"/>
  <c r="Q26" i="6"/>
  <c r="AU26" i="6" s="1"/>
  <c r="R29" i="5" s="1"/>
  <c r="R26" i="6"/>
  <c r="AV26" i="6" s="1"/>
  <c r="S29" i="5" s="1"/>
  <c r="S26" i="6"/>
  <c r="AW26" i="6" s="1"/>
  <c r="T29" i="5" s="1"/>
  <c r="T26" i="6"/>
  <c r="AX26" i="6" s="1"/>
  <c r="U29" i="5" s="1"/>
  <c r="U26" i="6"/>
  <c r="AY26" i="6" s="1"/>
  <c r="V29" i="5" s="1"/>
  <c r="V26" i="6"/>
  <c r="AZ26" i="6" s="1"/>
  <c r="W29" i="5" s="1"/>
  <c r="W26" i="6"/>
  <c r="BA26" i="6" s="1"/>
  <c r="X29" i="5" s="1"/>
  <c r="X26" i="6"/>
  <c r="BB26" i="6" s="1"/>
  <c r="Y29" i="5" s="1"/>
  <c r="Y26" i="6"/>
  <c r="BC26" i="6" s="1"/>
  <c r="Z29" i="5" s="1"/>
  <c r="Z26" i="6"/>
  <c r="BD26" i="6" s="1"/>
  <c r="AA29" i="5" s="1"/>
  <c r="C27" i="6"/>
  <c r="AG27" i="6" s="1"/>
  <c r="C30" i="5" s="1"/>
  <c r="D27" i="6"/>
  <c r="AH27" i="6" s="1"/>
  <c r="D30" i="5" s="1"/>
  <c r="E27" i="6"/>
  <c r="AI27" i="6"/>
  <c r="E30" i="5" s="1"/>
  <c r="F27" i="6"/>
  <c r="AJ27" i="6" s="1"/>
  <c r="F30" i="5" s="1"/>
  <c r="G27" i="6"/>
  <c r="AK27" i="6" s="1"/>
  <c r="G30" i="5" s="1"/>
  <c r="H27" i="6"/>
  <c r="AL27" i="6" s="1"/>
  <c r="H30" i="5" s="1"/>
  <c r="I27" i="6"/>
  <c r="AM27" i="6" s="1"/>
  <c r="I30" i="5" s="1"/>
  <c r="J27" i="6"/>
  <c r="AN27" i="6"/>
  <c r="J30" i="5" s="1"/>
  <c r="K27" i="6"/>
  <c r="AO27" i="6" s="1"/>
  <c r="K30" i="5" s="1"/>
  <c r="L27" i="6"/>
  <c r="AP27" i="6" s="1"/>
  <c r="L30" i="5" s="1"/>
  <c r="M27" i="6"/>
  <c r="AQ27" i="6"/>
  <c r="M30" i="5" s="1"/>
  <c r="N27" i="6"/>
  <c r="AR27" i="6"/>
  <c r="N30" i="5" s="1"/>
  <c r="O27" i="6"/>
  <c r="AS27" i="6" s="1"/>
  <c r="O30" i="5" s="1"/>
  <c r="P27" i="6"/>
  <c r="AT27" i="6" s="1"/>
  <c r="P30" i="5" s="1"/>
  <c r="Q27" i="6"/>
  <c r="AU27" i="6" s="1"/>
  <c r="R30" i="5" s="1"/>
  <c r="R27" i="6"/>
  <c r="AV27" i="6" s="1"/>
  <c r="S30" i="5" s="1"/>
  <c r="S27" i="6"/>
  <c r="AW27" i="6" s="1"/>
  <c r="T30" i="5" s="1"/>
  <c r="T27" i="6"/>
  <c r="AX27" i="6" s="1"/>
  <c r="U30" i="5" s="1"/>
  <c r="U27" i="6"/>
  <c r="AY27" i="6" s="1"/>
  <c r="V30" i="5" s="1"/>
  <c r="V27" i="6"/>
  <c r="AZ27" i="6" s="1"/>
  <c r="W30" i="5" s="1"/>
  <c r="W27" i="6"/>
  <c r="BA27" i="6" s="1"/>
  <c r="X30" i="5" s="1"/>
  <c r="X27" i="6"/>
  <c r="BB27" i="6" s="1"/>
  <c r="Y30" i="5" s="1"/>
  <c r="Y27" i="6"/>
  <c r="BC27" i="6" s="1"/>
  <c r="Z30" i="5" s="1"/>
  <c r="Z27" i="6"/>
  <c r="BD27" i="6" s="1"/>
  <c r="AA30" i="5" s="1"/>
  <c r="C28" i="6"/>
  <c r="AG28" i="6"/>
  <c r="C31" i="5" s="1"/>
  <c r="D28" i="6"/>
  <c r="AH28" i="6" s="1"/>
  <c r="D31" i="5" s="1"/>
  <c r="E28" i="6"/>
  <c r="AI28" i="6"/>
  <c r="E31" i="5" s="1"/>
  <c r="F28" i="6"/>
  <c r="AJ28" i="6" s="1"/>
  <c r="F31" i="5" s="1"/>
  <c r="G28" i="6"/>
  <c r="AK28" i="6"/>
  <c r="G31" i="5" s="1"/>
  <c r="H28" i="6"/>
  <c r="AL28" i="6" s="1"/>
  <c r="H31" i="5" s="1"/>
  <c r="I28" i="6"/>
  <c r="AM28" i="6" s="1"/>
  <c r="I31" i="5" s="1"/>
  <c r="J28" i="6"/>
  <c r="AN28" i="6" s="1"/>
  <c r="J31" i="5" s="1"/>
  <c r="K28" i="6"/>
  <c r="AO28" i="6" s="1"/>
  <c r="K31" i="5" s="1"/>
  <c r="L28" i="6"/>
  <c r="AP28" i="6" s="1"/>
  <c r="L31" i="5" s="1"/>
  <c r="M28" i="6"/>
  <c r="AQ28" i="6"/>
  <c r="M31" i="5" s="1"/>
  <c r="N28" i="6"/>
  <c r="AR28" i="6" s="1"/>
  <c r="N31" i="5" s="1"/>
  <c r="O28" i="6"/>
  <c r="AS28" i="6" s="1"/>
  <c r="O31" i="5" s="1"/>
  <c r="P28" i="6"/>
  <c r="AT28" i="6" s="1"/>
  <c r="P31" i="5" s="1"/>
  <c r="Q28" i="6"/>
  <c r="AU28" i="6" s="1"/>
  <c r="R31" i="5" s="1"/>
  <c r="R28" i="6"/>
  <c r="AV28" i="6" s="1"/>
  <c r="S31" i="5" s="1"/>
  <c r="S28" i="6"/>
  <c r="AW28" i="6"/>
  <c r="T31" i="5" s="1"/>
  <c r="T28" i="6"/>
  <c r="AX28" i="6" s="1"/>
  <c r="U31" i="5" s="1"/>
  <c r="U28" i="6"/>
  <c r="AY28" i="6" s="1"/>
  <c r="V31" i="5" s="1"/>
  <c r="V28" i="6"/>
  <c r="AZ28" i="6" s="1"/>
  <c r="W31" i="5" s="1"/>
  <c r="W28" i="6"/>
  <c r="BA28" i="6" s="1"/>
  <c r="X31" i="5" s="1"/>
  <c r="X28" i="6"/>
  <c r="BB28" i="6" s="1"/>
  <c r="Y31" i="5" s="1"/>
  <c r="Y28" i="6"/>
  <c r="BC28" i="6" s="1"/>
  <c r="Z31" i="5" s="1"/>
  <c r="Z28" i="6"/>
  <c r="BD28" i="6" s="1"/>
  <c r="AA31" i="5" s="1"/>
  <c r="D6" i="6"/>
  <c r="AH6" i="6" s="1"/>
  <c r="D9" i="5" s="1"/>
  <c r="E6" i="6"/>
  <c r="AI6" i="6"/>
  <c r="E9" i="5" s="1"/>
  <c r="F6" i="6"/>
  <c r="AJ6" i="6"/>
  <c r="F9" i="5" s="1"/>
  <c r="G6" i="6"/>
  <c r="AK6" i="6"/>
  <c r="G9" i="5" s="1"/>
  <c r="H6" i="6"/>
  <c r="AL6" i="6" s="1"/>
  <c r="H9" i="5" s="1"/>
  <c r="I6" i="6"/>
  <c r="AM6" i="6"/>
  <c r="I9" i="5" s="1"/>
  <c r="J6" i="6"/>
  <c r="AN6" i="6"/>
  <c r="J9" i="5" s="1"/>
  <c r="K6" i="6"/>
  <c r="AO6" i="6" s="1"/>
  <c r="K9" i="5" s="1"/>
  <c r="L6" i="6"/>
  <c r="AP6" i="6" s="1"/>
  <c r="L9" i="5" s="1"/>
  <c r="M6" i="6"/>
  <c r="AQ6" i="6" s="1"/>
  <c r="M9" i="5" s="1"/>
  <c r="N6" i="6"/>
  <c r="AR6" i="6" s="1"/>
  <c r="N9" i="5" s="1"/>
  <c r="O6" i="6"/>
  <c r="AS6" i="6" s="1"/>
  <c r="O9" i="5" s="1"/>
  <c r="P6" i="6"/>
  <c r="AT6" i="6" s="1"/>
  <c r="P9" i="5" s="1"/>
  <c r="Q6" i="6"/>
  <c r="AU6" i="6" s="1"/>
  <c r="R9" i="5" s="1"/>
  <c r="R6" i="6"/>
  <c r="AV6" i="6" s="1"/>
  <c r="S9" i="5" s="1"/>
  <c r="S6" i="6"/>
  <c r="AW6" i="6" s="1"/>
  <c r="T9" i="5" s="1"/>
  <c r="T6" i="6"/>
  <c r="AX6" i="6"/>
  <c r="U9" i="5" s="1"/>
  <c r="U6" i="6"/>
  <c r="AY6" i="6" s="1"/>
  <c r="V9" i="5" s="1"/>
  <c r="V6" i="6"/>
  <c r="AZ6" i="6" s="1"/>
  <c r="W9" i="5" s="1"/>
  <c r="W6" i="6"/>
  <c r="BA6" i="6" s="1"/>
  <c r="X9" i="5" s="1"/>
  <c r="X6" i="6"/>
  <c r="BB6" i="6" s="1"/>
  <c r="Y9" i="5" s="1"/>
  <c r="Y6" i="6"/>
  <c r="BC6" i="6" s="1"/>
  <c r="Z9" i="5" s="1"/>
  <c r="Z6" i="6"/>
  <c r="BD6" i="6" s="1"/>
  <c r="AA9" i="5" s="1"/>
  <c r="AA6" i="6"/>
  <c r="BE6" i="6" s="1"/>
  <c r="AB9" i="5" s="1"/>
  <c r="C6" i="6"/>
  <c r="AG6" i="6" s="1"/>
  <c r="C9" i="5" s="1"/>
  <c r="BG26" i="6"/>
  <c r="AD29" i="5" s="1"/>
  <c r="AL7" i="6"/>
  <c r="H10" i="5" s="1"/>
  <c r="AY16" i="6"/>
  <c r="V19" i="5" s="1"/>
</calcChain>
</file>

<file path=xl/sharedStrings.xml><?xml version="1.0" encoding="utf-8"?>
<sst xmlns="http://schemas.openxmlformats.org/spreadsheetml/2006/main" count="294" uniqueCount="94">
  <si>
    <t>單位：人</t>
  </si>
  <si>
    <t>醫事人員</t>
  </si>
  <si>
    <t xml:space="preserve"> </t>
  </si>
  <si>
    <t>師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</si>
  <si>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</si>
  <si>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</si>
  <si>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</si>
  <si>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</si>
  <si>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</si>
  <si>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</si>
  <si>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</si>
  <si>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</si>
  <si>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花蓮縣</t>
  </si>
  <si>
    <t>澎湖縣</t>
  </si>
  <si>
    <t>基隆市</t>
  </si>
  <si>
    <t>新竹市</t>
  </si>
  <si>
    <t>嘉義市</t>
  </si>
  <si>
    <t>事</t>
  </si>
  <si>
    <t>檢</t>
  </si>
  <si>
    <t>驗</t>
  </si>
  <si>
    <t>中醫師</t>
    <phoneticPr fontId="7" type="noConversion"/>
  </si>
  <si>
    <t>牙醫師</t>
    <phoneticPr fontId="7" type="noConversion"/>
  </si>
  <si>
    <t>藥師</t>
    <phoneticPr fontId="7" type="noConversion"/>
  </si>
  <si>
    <t>藥劑生</t>
    <phoneticPr fontId="7" type="noConversion"/>
  </si>
  <si>
    <t>醫事檢驗師</t>
    <phoneticPr fontId="7" type="noConversion"/>
  </si>
  <si>
    <t>醫事檢驗生</t>
    <phoneticPr fontId="7" type="noConversion"/>
  </si>
  <si>
    <t>護理師</t>
    <phoneticPr fontId="7" type="noConversion"/>
  </si>
  <si>
    <t>護士</t>
    <phoneticPr fontId="7" type="noConversion"/>
  </si>
  <si>
    <t>合計</t>
    <phoneticPr fontId="7" type="noConversion"/>
  </si>
  <si>
    <t>縣市別</t>
    <phoneticPr fontId="7" type="noConversion"/>
  </si>
  <si>
    <t>醫事放射師</t>
    <phoneticPr fontId="7" type="noConversion"/>
  </si>
  <si>
    <t>醫事放射士</t>
    <phoneticPr fontId="7" type="noConversion"/>
  </si>
  <si>
    <t>助產師</t>
    <phoneticPr fontId="7" type="noConversion"/>
  </si>
  <si>
    <t>計</t>
  </si>
  <si>
    <t>合計</t>
    <phoneticPr fontId="7" type="noConversion"/>
  </si>
  <si>
    <t>中醫師</t>
    <phoneticPr fontId="7" type="noConversion"/>
  </si>
  <si>
    <t>牙醫師</t>
    <phoneticPr fontId="7" type="noConversion"/>
  </si>
  <si>
    <t>藥師</t>
    <phoneticPr fontId="7" type="noConversion"/>
  </si>
  <si>
    <t>藥劑生</t>
    <phoneticPr fontId="7" type="noConversion"/>
  </si>
  <si>
    <t>醫事檢驗師</t>
    <phoneticPr fontId="7" type="noConversion"/>
  </si>
  <si>
    <t>醫事檢驗生</t>
    <phoneticPr fontId="7" type="noConversion"/>
  </si>
  <si>
    <t>醫事放射師</t>
    <phoneticPr fontId="7" type="noConversion"/>
  </si>
  <si>
    <t>醫事放射士</t>
    <phoneticPr fontId="7" type="noConversion"/>
  </si>
  <si>
    <t>護理師</t>
    <phoneticPr fontId="7" type="noConversion"/>
  </si>
  <si>
    <t>護士</t>
    <phoneticPr fontId="7" type="noConversion"/>
  </si>
  <si>
    <t>助產師</t>
    <phoneticPr fontId="7" type="noConversion"/>
  </si>
  <si>
    <t>助產士</t>
    <phoneticPr fontId="7" type="noConversion"/>
  </si>
  <si>
    <t>鑲牙生</t>
    <phoneticPr fontId="7" type="noConversion"/>
  </si>
  <si>
    <t>營養師</t>
    <phoneticPr fontId="7" type="noConversion"/>
  </si>
  <si>
    <t>物理治療師</t>
    <phoneticPr fontId="7" type="noConversion"/>
  </si>
  <si>
    <t>物理治療生</t>
    <phoneticPr fontId="7" type="noConversion"/>
  </si>
  <si>
    <t>職能治療師</t>
    <phoneticPr fontId="7" type="noConversion"/>
  </si>
  <si>
    <t>職能治療生</t>
    <phoneticPr fontId="7" type="noConversion"/>
  </si>
  <si>
    <t>臨床心理師</t>
    <phoneticPr fontId="7" type="noConversion"/>
  </si>
  <si>
    <t>諮商心理師</t>
    <phoneticPr fontId="7" type="noConversion"/>
  </si>
  <si>
    <t>呼吸治療師</t>
    <phoneticPr fontId="7" type="noConversion"/>
  </si>
  <si>
    <t>縣市別</t>
    <phoneticPr fontId="7" type="noConversion"/>
  </si>
  <si>
    <t>臺北市</t>
  </si>
  <si>
    <t>高雄市</t>
  </si>
  <si>
    <t>臺東縣</t>
  </si>
  <si>
    <t>臺中市</t>
  </si>
  <si>
    <t>臺南市</t>
  </si>
  <si>
    <t>金門縣</t>
  </si>
  <si>
    <t>連江縣</t>
  </si>
  <si>
    <t>年底人口數</t>
    <phoneticPr fontId="7" type="noConversion"/>
  </si>
  <si>
    <t>助產士</t>
    <phoneticPr fontId="7" type="noConversion"/>
  </si>
  <si>
    <t>鑲牙生</t>
    <phoneticPr fontId="7" type="noConversion"/>
  </si>
  <si>
    <t>營養師</t>
    <phoneticPr fontId="7" type="noConversion"/>
  </si>
  <si>
    <t>物理治療師</t>
    <phoneticPr fontId="7" type="noConversion"/>
  </si>
  <si>
    <t>物理治療生</t>
    <phoneticPr fontId="7" type="noConversion"/>
  </si>
  <si>
    <t>職能治療師</t>
    <phoneticPr fontId="7" type="noConversion"/>
  </si>
  <si>
    <t>職能治療生</t>
    <phoneticPr fontId="7" type="noConversion"/>
  </si>
  <si>
    <t>臨床心理師</t>
    <phoneticPr fontId="7" type="noConversion"/>
  </si>
  <si>
    <t>諮商心理師</t>
    <phoneticPr fontId="7" type="noConversion"/>
  </si>
  <si>
    <t>呼吸治療師</t>
    <phoneticPr fontId="7" type="noConversion"/>
  </si>
  <si>
    <t>語言治療師</t>
    <phoneticPr fontId="7" type="noConversion"/>
  </si>
  <si>
    <t>聽力師</t>
    <phoneticPr fontId="7" type="noConversion"/>
  </si>
  <si>
    <t>牙體技術師</t>
    <phoneticPr fontId="7" type="noConversion"/>
  </si>
  <si>
    <t>牙體技術生</t>
    <phoneticPr fontId="7" type="noConversion"/>
  </si>
  <si>
    <t>總　計</t>
  </si>
  <si>
    <t>新北市</t>
  </si>
  <si>
    <t>桃園市</t>
  </si>
  <si>
    <t>桃園市</t>
    <phoneticPr fontId="7" type="noConversion"/>
  </si>
  <si>
    <r>
      <t>機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phoneticPr fontId="7" type="noConversion"/>
  </si>
  <si>
    <r>
      <t>機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華康粗圓體"/>
        <family val="3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</si>
  <si>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r>
      <t>機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phoneticPr fontId="7" type="noConversion"/>
  </si>
  <si>
    <r>
      <t>機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華康粗圓體"/>
        <family val="3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</si>
  <si>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西醫師</t>
    <phoneticPr fontId="7" type="noConversion"/>
  </si>
  <si>
    <t>西醫師</t>
    <phoneticPr fontId="7" type="noConversion"/>
  </si>
  <si>
    <t>驗光師</t>
    <phoneticPr fontId="7" type="noConversion"/>
  </si>
  <si>
    <t>驗光生</t>
    <phoneticPr fontId="7" type="noConversion"/>
  </si>
  <si>
    <t>附註：自民國107年起非醫事機構之定義調整，擴大統計範圍。</t>
    <phoneticPr fontId="7" type="noConversion"/>
  </si>
  <si>
    <t>年底人口數(服務量總表表一)</t>
    <phoneticPr fontId="7" type="noConversion"/>
  </si>
  <si>
    <t>民國113年底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</si>
</sst>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7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圖龍中細楷"/>
      <family val="3"/>
      <charset val="136"/>
    </font>
    <font>
      <b/>
      <sz val="12"/>
      <name val="圖龍中細楷"/>
      <family val="3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b/>
      <sz val="16"/>
      <name val="華康粗圓體"/>
      <family val="3"/>
      <charset val="136"/>
    </font>
    <font>
      <sz val="16"/>
      <name val="圖龍中細楷"/>
      <family val="3"/>
      <charset val="136"/>
    </font>
    <font>
      <b/>
      <sz val="12"/>
      <name val="標楷體"/>
      <family val="4"/>
      <charset val="136"/>
    </font>
    <font>
      <b/>
      <sz val="16"/>
      <name val="Times New Roman"/>
      <family val="1"/>
    </font>
    <font>
      <sz val="12"/>
      <name val="新細明體"/>
      <family val="1"/>
      <charset val="136"/>
    </font>
    <font>
      <sz val="16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10"/>
      </right>
      <top style="thin">
        <color indexed="64"/>
      </top>
      <bottom/>
      <diagonal/>
    </border>
    <border>
      <left/>
      <right style="thick">
        <color indexed="10"/>
      </right>
      <top/>
      <bottom/>
      <diagonal/>
    </border>
    <border>
      <left/>
      <right style="thick">
        <color indexed="1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2" fillId="0" borderId="0"/>
  </cellStyleXfs>
  <cellXfs count="8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3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41" fontId="2" fillId="0" borderId="5" xfId="0" applyNumberFormat="1" applyFont="1" applyBorder="1" applyAlignment="1">
      <alignment horizontal="right" vertical="center"/>
    </xf>
    <xf numFmtId="41" fontId="2" fillId="0" borderId="0" xfId="0" applyNumberFormat="1" applyFont="1" applyBorder="1" applyAlignment="1">
      <alignment horizontal="right" vertical="center"/>
    </xf>
    <xf numFmtId="43" fontId="0" fillId="0" borderId="6" xfId="0" applyNumberFormat="1" applyBorder="1"/>
    <xf numFmtId="43" fontId="0" fillId="0" borderId="0" xfId="0" applyNumberFormat="1" applyBorder="1"/>
    <xf numFmtId="0" fontId="6" fillId="0" borderId="4" xfId="0" applyFont="1" applyBorder="1" applyAlignment="1">
      <alignment horizontal="right"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distributed" textRotation="255"/>
    </xf>
    <xf numFmtId="41" fontId="2" fillId="0" borderId="6" xfId="0" applyNumberFormat="1" applyFont="1" applyBorder="1" applyAlignment="1">
      <alignment horizontal="right" vertical="center"/>
    </xf>
    <xf numFmtId="0" fontId="0" fillId="0" borderId="0" xfId="0" applyBorder="1"/>
    <xf numFmtId="41" fontId="2" fillId="0" borderId="4" xfId="0" applyNumberFormat="1" applyFont="1" applyBorder="1" applyAlignment="1">
      <alignment horizontal="right" vertical="center"/>
    </xf>
    <xf numFmtId="41" fontId="2" fillId="0" borderId="7" xfId="0" applyNumberFormat="1" applyFont="1" applyBorder="1" applyAlignment="1">
      <alignment horizontal="right" vertical="center"/>
    </xf>
    <xf numFmtId="43" fontId="0" fillId="0" borderId="4" xfId="0" applyNumberFormat="1" applyBorder="1"/>
    <xf numFmtId="41" fontId="2" fillId="0" borderId="8" xfId="0" applyNumberFormat="1" applyFont="1" applyBorder="1" applyAlignment="1">
      <alignment horizontal="right" vertical="center"/>
    </xf>
    <xf numFmtId="43" fontId="0" fillId="0" borderId="9" xfId="0" applyNumberFormat="1" applyBorder="1"/>
    <xf numFmtId="43" fontId="0" fillId="0" borderId="10" xfId="0" applyNumberFormat="1" applyBorder="1"/>
    <xf numFmtId="43" fontId="0" fillId="0" borderId="11" xfId="0" applyNumberFormat="1" applyBorder="1"/>
    <xf numFmtId="3" fontId="1" fillId="0" borderId="12" xfId="2" applyNumberFormat="1" applyFont="1" applyBorder="1" applyAlignment="1">
      <alignment horizontal="right"/>
    </xf>
    <xf numFmtId="0" fontId="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3" fontId="14" fillId="0" borderId="5" xfId="1" applyNumberFormat="1" applyFont="1" applyBorder="1"/>
    <xf numFmtId="43" fontId="14" fillId="0" borderId="0" xfId="0" applyNumberFormat="1" applyFont="1" applyFill="1" applyBorder="1" applyAlignment="1">
      <alignment horizontal="right"/>
    </xf>
    <xf numFmtId="3" fontId="15" fillId="0" borderId="5" xfId="1" applyNumberFormat="1" applyFont="1" applyBorder="1"/>
    <xf numFmtId="43" fontId="15" fillId="0" borderId="0" xfId="0" applyNumberFormat="1" applyFont="1" applyFill="1" applyBorder="1" applyAlignment="1">
      <alignment horizontal="right"/>
    </xf>
    <xf numFmtId="3" fontId="15" fillId="0" borderId="7" xfId="1" applyNumberFormat="1" applyFont="1" applyBorder="1"/>
    <xf numFmtId="43" fontId="15" fillId="0" borderId="4" xfId="0" applyNumberFormat="1" applyFont="1" applyFill="1" applyBorder="1" applyAlignment="1">
      <alignment horizontal="right"/>
    </xf>
    <xf numFmtId="43" fontId="14" fillId="0" borderId="5" xfId="0" applyNumberFormat="1" applyFont="1" applyFill="1" applyBorder="1" applyAlignment="1">
      <alignment horizontal="right"/>
    </xf>
    <xf numFmtId="43" fontId="15" fillId="0" borderId="5" xfId="0" applyNumberFormat="1" applyFont="1" applyFill="1" applyBorder="1" applyAlignment="1">
      <alignment horizontal="right"/>
    </xf>
    <xf numFmtId="43" fontId="15" fillId="0" borderId="7" xfId="0" applyNumberFormat="1" applyFont="1" applyFill="1" applyBorder="1" applyAlignment="1">
      <alignment horizontal="right"/>
    </xf>
    <xf numFmtId="41" fontId="14" fillId="0" borderId="0" xfId="0" applyNumberFormat="1" applyFont="1" applyAlignment="1">
      <alignment horizontal="right" vertical="center"/>
    </xf>
    <xf numFmtId="41" fontId="15" fillId="0" borderId="0" xfId="0" applyNumberFormat="1" applyFont="1" applyAlignment="1">
      <alignment horizontal="right" vertical="center"/>
    </xf>
    <xf numFmtId="41" fontId="15" fillId="0" borderId="0" xfId="0" applyNumberFormat="1" applyFont="1" applyFill="1" applyAlignment="1">
      <alignment horizontal="right" vertical="center"/>
    </xf>
    <xf numFmtId="41" fontId="15" fillId="0" borderId="4" xfId="0" applyNumberFormat="1" applyFont="1" applyBorder="1" applyAlignment="1">
      <alignment horizontal="right" vertical="center"/>
    </xf>
    <xf numFmtId="41" fontId="15" fillId="0" borderId="4" xfId="0" applyNumberFormat="1" applyFont="1" applyFill="1" applyBorder="1" applyAlignment="1">
      <alignment horizontal="right" vertical="center"/>
    </xf>
    <xf numFmtId="41" fontId="3" fillId="0" borderId="0" xfId="0" applyNumberFormat="1" applyFont="1" applyAlignment="1">
      <alignment vertical="center"/>
    </xf>
    <xf numFmtId="41" fontId="3" fillId="0" borderId="4" xfId="0" applyNumberFormat="1" applyFont="1" applyBorder="1" applyAlignment="1">
      <alignment vertical="center"/>
    </xf>
    <xf numFmtId="0" fontId="6" fillId="0" borderId="8" xfId="0" applyFont="1" applyFill="1" applyBorder="1" applyAlignment="1">
      <alignment horizontal="center" vertical="distributed" textRotation="255"/>
    </xf>
    <xf numFmtId="0" fontId="6" fillId="0" borderId="5" xfId="0" applyFont="1" applyFill="1" applyBorder="1" applyAlignment="1">
      <alignment horizontal="center" vertical="distributed" textRotation="255"/>
    </xf>
    <xf numFmtId="0" fontId="6" fillId="0" borderId="7" xfId="0" applyFont="1" applyFill="1" applyBorder="1" applyAlignment="1">
      <alignment horizontal="center" vertical="distributed" textRotation="255"/>
    </xf>
    <xf numFmtId="0" fontId="6" fillId="0" borderId="13" xfId="0" applyFont="1" applyFill="1" applyBorder="1" applyAlignment="1">
      <alignment horizontal="center" vertical="distributed" textRotation="255"/>
    </xf>
    <xf numFmtId="0" fontId="6" fillId="0" borderId="14" xfId="0" applyFont="1" applyFill="1" applyBorder="1" applyAlignment="1">
      <alignment horizontal="center" vertical="distributed" textRotation="255"/>
    </xf>
    <xf numFmtId="0" fontId="6" fillId="0" borderId="15" xfId="0" applyFont="1" applyFill="1" applyBorder="1" applyAlignment="1">
      <alignment horizontal="center" vertical="distributed" textRotation="255"/>
    </xf>
    <xf numFmtId="0" fontId="8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distributed" textRotation="255"/>
    </xf>
    <xf numFmtId="0" fontId="6" fillId="0" borderId="14" xfId="0" applyFont="1" applyBorder="1" applyAlignment="1">
      <alignment horizontal="center" vertical="distributed" textRotation="255"/>
    </xf>
    <xf numFmtId="0" fontId="6" fillId="0" borderId="15" xfId="0" applyFont="1" applyBorder="1" applyAlignment="1">
      <alignment horizontal="center" vertical="distributed" textRotation="255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distributed" textRotation="255"/>
    </xf>
    <xf numFmtId="0" fontId="6" fillId="0" borderId="5" xfId="0" applyFont="1" applyBorder="1" applyAlignment="1">
      <alignment horizontal="center" vertical="distributed" textRotation="255"/>
    </xf>
    <xf numFmtId="0" fontId="6" fillId="0" borderId="7" xfId="0" applyFont="1" applyBorder="1" applyAlignment="1">
      <alignment horizontal="center" vertical="distributed" textRotation="255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0" fontId="6" fillId="0" borderId="3" xfId="0" applyFont="1" applyFill="1" applyBorder="1" applyAlignment="1">
      <alignment horizontal="center" vertical="distributed" textRotation="255"/>
    </xf>
    <xf numFmtId="0" fontId="16" fillId="0" borderId="8" xfId="0" applyFont="1" applyFill="1" applyBorder="1" applyAlignment="1">
      <alignment horizontal="center" vertical="distributed" textRotation="255"/>
    </xf>
    <xf numFmtId="0" fontId="16" fillId="0" borderId="5" xfId="0" applyFont="1" applyFill="1" applyBorder="1" applyAlignment="1">
      <alignment horizontal="center" vertical="distributed" textRotation="255"/>
    </xf>
    <xf numFmtId="0" fontId="16" fillId="0" borderId="7" xfId="0" applyFont="1" applyFill="1" applyBorder="1" applyAlignment="1">
      <alignment horizontal="center" vertical="distributed" textRotation="255"/>
    </xf>
  </cellXfs>
  <cellStyles count="3">
    <cellStyle name="一般" xfId="0" builtinId="0"/>
    <cellStyle name="一般_14" xfId="1" xr:uid="{00000000-0005-0000-0000-000001000000}"/>
    <cellStyle name="一般_Sheet1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7620</xdr:colOff>
      <xdr:row>8</xdr:row>
      <xdr:rowOff>7620</xdr:rowOff>
    </xdr:to>
    <xdr:sp macro="" textlink="">
      <xdr:nvSpPr>
        <xdr:cNvPr id="8567" name="Line 1">
          <a:extLst>
            <a:ext uri="{FF2B5EF4-FFF2-40B4-BE49-F238E27FC236}">
              <a16:creationId xmlns:a16="http://schemas.microsoft.com/office/drawing/2014/main" id="{860526D2-3E90-4C5B-81DD-C0EC9B7201E9}"/>
            </a:ext>
          </a:extLst>
        </xdr:cNvPr>
        <xdr:cNvSpPr>
          <a:spLocks noChangeShapeType="1"/>
        </xdr:cNvSpPr>
      </xdr:nvSpPr>
      <xdr:spPr bwMode="auto">
        <a:xfrm>
          <a:off x="0" y="769620"/>
          <a:ext cx="92202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16</xdr:col>
      <xdr:colOff>0</xdr:colOff>
      <xdr:row>8</xdr:row>
      <xdr:rowOff>7620</xdr:rowOff>
    </xdr:to>
    <xdr:sp macro="" textlink="">
      <xdr:nvSpPr>
        <xdr:cNvPr id="8568" name="Line 3">
          <a:extLst>
            <a:ext uri="{FF2B5EF4-FFF2-40B4-BE49-F238E27FC236}">
              <a16:creationId xmlns:a16="http://schemas.microsoft.com/office/drawing/2014/main" id="{7D359F58-4CD4-4DD9-AF6B-DB00D00CF27C}"/>
            </a:ext>
          </a:extLst>
        </xdr:cNvPr>
        <xdr:cNvSpPr>
          <a:spLocks noChangeShapeType="1"/>
        </xdr:cNvSpPr>
      </xdr:nvSpPr>
      <xdr:spPr bwMode="auto">
        <a:xfrm>
          <a:off x="11582400" y="769620"/>
          <a:ext cx="91440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7620</xdr:colOff>
      <xdr:row>8</xdr:row>
      <xdr:rowOff>7620</xdr:rowOff>
    </xdr:to>
    <xdr:sp macro="" textlink="">
      <xdr:nvSpPr>
        <xdr:cNvPr id="8569" name="Line 5">
          <a:extLst>
            <a:ext uri="{FF2B5EF4-FFF2-40B4-BE49-F238E27FC236}">
              <a16:creationId xmlns:a16="http://schemas.microsoft.com/office/drawing/2014/main" id="{DE9B0B2D-A5B6-4CF2-8383-828B5EECC7AE}"/>
            </a:ext>
          </a:extLst>
        </xdr:cNvPr>
        <xdr:cNvSpPr>
          <a:spLocks noChangeShapeType="1"/>
        </xdr:cNvSpPr>
      </xdr:nvSpPr>
      <xdr:spPr bwMode="auto">
        <a:xfrm>
          <a:off x="0" y="769620"/>
          <a:ext cx="92202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16</xdr:col>
      <xdr:colOff>0</xdr:colOff>
      <xdr:row>8</xdr:row>
      <xdr:rowOff>7620</xdr:rowOff>
    </xdr:to>
    <xdr:sp macro="" textlink="">
      <xdr:nvSpPr>
        <xdr:cNvPr id="8570" name="Line 6">
          <a:extLst>
            <a:ext uri="{FF2B5EF4-FFF2-40B4-BE49-F238E27FC236}">
              <a16:creationId xmlns:a16="http://schemas.microsoft.com/office/drawing/2014/main" id="{222A9F85-7573-4259-8B75-CE6772B7666F}"/>
            </a:ext>
          </a:extLst>
        </xdr:cNvPr>
        <xdr:cNvSpPr>
          <a:spLocks noChangeShapeType="1"/>
        </xdr:cNvSpPr>
      </xdr:nvSpPr>
      <xdr:spPr bwMode="auto">
        <a:xfrm>
          <a:off x="11582400" y="769620"/>
          <a:ext cx="91440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7620</xdr:colOff>
      <xdr:row>8</xdr:row>
      <xdr:rowOff>7620</xdr:rowOff>
    </xdr:to>
    <xdr:sp macro="" textlink="">
      <xdr:nvSpPr>
        <xdr:cNvPr id="6844" name="Line 1">
          <a:extLst>
            <a:ext uri="{FF2B5EF4-FFF2-40B4-BE49-F238E27FC236}">
              <a16:creationId xmlns:a16="http://schemas.microsoft.com/office/drawing/2014/main" id="{9978611C-7DEF-4A8A-8E2D-A96A4910D819}"/>
            </a:ext>
          </a:extLst>
        </xdr:cNvPr>
        <xdr:cNvSpPr>
          <a:spLocks noChangeShapeType="1"/>
        </xdr:cNvSpPr>
      </xdr:nvSpPr>
      <xdr:spPr bwMode="auto">
        <a:xfrm>
          <a:off x="0" y="739140"/>
          <a:ext cx="78486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</xdr:row>
      <xdr:rowOff>0</xdr:rowOff>
    </xdr:from>
    <xdr:to>
      <xdr:col>17</xdr:col>
      <xdr:colOff>0</xdr:colOff>
      <xdr:row>8</xdr:row>
      <xdr:rowOff>7620</xdr:rowOff>
    </xdr:to>
    <xdr:sp macro="" textlink="">
      <xdr:nvSpPr>
        <xdr:cNvPr id="6845" name="Line 2">
          <a:extLst>
            <a:ext uri="{FF2B5EF4-FFF2-40B4-BE49-F238E27FC236}">
              <a16:creationId xmlns:a16="http://schemas.microsoft.com/office/drawing/2014/main" id="{7A0911FD-B7CD-493E-811F-49B39A9D59B5}"/>
            </a:ext>
          </a:extLst>
        </xdr:cNvPr>
        <xdr:cNvSpPr>
          <a:spLocks noChangeShapeType="1"/>
        </xdr:cNvSpPr>
      </xdr:nvSpPr>
      <xdr:spPr bwMode="auto">
        <a:xfrm>
          <a:off x="11833860" y="739140"/>
          <a:ext cx="77724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2"/>
  <sheetViews>
    <sheetView tabSelected="1" workbookViewId="0">
      <pane xSplit="1" ySplit="8" topLeftCell="B9" activePane="bottomRight" state="frozen"/>
      <selection activeCell="A2" sqref="A2:P2"/>
      <selection pane="topRight" activeCell="A2" sqref="A2:P2"/>
      <selection pane="bottomLeft" activeCell="A2" sqref="A2:P2"/>
      <selection pane="bottomRight" sqref="A1:O1"/>
    </sheetView>
  </sheetViews>
  <sheetFormatPr defaultColWidth="8.69921875" defaultRowHeight="16.2"/>
  <cols>
    <col min="1" max="1" width="12" style="3" customWidth="1"/>
    <col min="2" max="15" width="10" style="1" customWidth="1"/>
    <col min="16" max="16" width="12" style="3" customWidth="1"/>
    <col min="17" max="31" width="9.19921875" style="1" customWidth="1"/>
    <col min="32" max="16384" width="8.69921875" style="1"/>
  </cols>
  <sheetData>
    <row r="1" spans="1:31" s="9" customFormat="1" ht="26.25" customHeight="1">
      <c r="A1" s="67" t="s">
        <v>83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 t="s">
        <v>84</v>
      </c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</row>
    <row r="2" spans="1:31" s="9" customFormat="1" ht="20.25" customHeight="1">
      <c r="A2" s="71" t="s">
        <v>93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 t="s">
        <v>93</v>
      </c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</row>
    <row r="3" spans="1:31" ht="15" customHeight="1">
      <c r="A3" s="13"/>
      <c r="B3" s="60"/>
      <c r="C3" s="60"/>
      <c r="D3" s="60"/>
      <c r="E3" s="60"/>
      <c r="H3" s="5"/>
      <c r="O3" s="8" t="s">
        <v>0</v>
      </c>
      <c r="P3" s="5"/>
      <c r="Z3" s="14"/>
      <c r="AA3" s="14"/>
      <c r="AB3" s="14"/>
      <c r="AC3" s="14"/>
      <c r="AD3" s="14"/>
      <c r="AE3" s="29" t="s">
        <v>0</v>
      </c>
    </row>
    <row r="4" spans="1:31" s="5" customFormat="1" ht="22.5" customHeight="1">
      <c r="A4" s="6" t="s">
        <v>1</v>
      </c>
      <c r="B4" s="68" t="s">
        <v>34</v>
      </c>
      <c r="C4" s="68" t="s">
        <v>87</v>
      </c>
      <c r="D4" s="68" t="s">
        <v>35</v>
      </c>
      <c r="E4" s="68" t="s">
        <v>36</v>
      </c>
      <c r="F4" s="68" t="s">
        <v>37</v>
      </c>
      <c r="G4" s="68" t="s">
        <v>38</v>
      </c>
      <c r="H4" s="68" t="s">
        <v>39</v>
      </c>
      <c r="I4" s="68" t="s">
        <v>40</v>
      </c>
      <c r="J4" s="68" t="s">
        <v>41</v>
      </c>
      <c r="K4" s="68" t="s">
        <v>42</v>
      </c>
      <c r="L4" s="68" t="s">
        <v>43</v>
      </c>
      <c r="M4" s="68" t="s">
        <v>44</v>
      </c>
      <c r="N4" s="64" t="s">
        <v>45</v>
      </c>
      <c r="O4" s="68" t="s">
        <v>46</v>
      </c>
      <c r="P4" s="4" t="s">
        <v>1</v>
      </c>
      <c r="Q4" s="68" t="s">
        <v>47</v>
      </c>
      <c r="R4" s="68" t="s">
        <v>48</v>
      </c>
      <c r="S4" s="68" t="s">
        <v>49</v>
      </c>
      <c r="T4" s="68" t="s">
        <v>50</v>
      </c>
      <c r="U4" s="68" t="s">
        <v>51</v>
      </c>
      <c r="V4" s="72" t="s">
        <v>52</v>
      </c>
      <c r="W4" s="61" t="s">
        <v>53</v>
      </c>
      <c r="X4" s="61" t="s">
        <v>54</v>
      </c>
      <c r="Y4" s="61" t="s">
        <v>55</v>
      </c>
      <c r="Z4" s="61" t="s">
        <v>75</v>
      </c>
      <c r="AA4" s="61" t="s">
        <v>76</v>
      </c>
      <c r="AB4" s="61" t="s">
        <v>77</v>
      </c>
      <c r="AC4" s="61" t="s">
        <v>78</v>
      </c>
      <c r="AD4" s="61" t="s">
        <v>89</v>
      </c>
      <c r="AE4" s="61" t="s">
        <v>90</v>
      </c>
    </row>
    <row r="5" spans="1:31" s="5" customFormat="1" ht="22.5" customHeight="1">
      <c r="A5" s="6"/>
      <c r="B5" s="69"/>
      <c r="C5" s="69"/>
      <c r="D5" s="69"/>
      <c r="E5" s="69"/>
      <c r="F5" s="69"/>
      <c r="G5" s="69"/>
      <c r="H5" s="69" t="s">
        <v>17</v>
      </c>
      <c r="I5" s="69" t="s">
        <v>17</v>
      </c>
      <c r="J5" s="69"/>
      <c r="K5" s="69"/>
      <c r="L5" s="69"/>
      <c r="M5" s="69"/>
      <c r="N5" s="65"/>
      <c r="O5" s="69"/>
      <c r="P5" s="6"/>
      <c r="Q5" s="69"/>
      <c r="R5" s="69"/>
      <c r="S5" s="69"/>
      <c r="T5" s="69"/>
      <c r="U5" s="69"/>
      <c r="V5" s="73"/>
      <c r="W5" s="62"/>
      <c r="X5" s="62"/>
      <c r="Y5" s="62"/>
      <c r="Z5" s="62"/>
      <c r="AA5" s="62"/>
      <c r="AB5" s="62"/>
      <c r="AC5" s="62"/>
      <c r="AD5" s="62"/>
      <c r="AE5" s="62"/>
    </row>
    <row r="6" spans="1:31" s="5" customFormat="1" ht="22.5" customHeight="1">
      <c r="A6" s="6"/>
      <c r="B6" s="69"/>
      <c r="C6" s="69"/>
      <c r="D6" s="69"/>
      <c r="E6" s="69"/>
      <c r="F6" s="69"/>
      <c r="G6" s="69"/>
      <c r="H6" s="69" t="s">
        <v>18</v>
      </c>
      <c r="I6" s="69" t="s">
        <v>18</v>
      </c>
      <c r="J6" s="69"/>
      <c r="K6" s="69"/>
      <c r="L6" s="69"/>
      <c r="M6" s="69"/>
      <c r="N6" s="65"/>
      <c r="O6" s="69"/>
      <c r="P6" s="6"/>
      <c r="Q6" s="69"/>
      <c r="R6" s="69"/>
      <c r="S6" s="69"/>
      <c r="T6" s="69"/>
      <c r="U6" s="69"/>
      <c r="V6" s="73"/>
      <c r="W6" s="62"/>
      <c r="X6" s="62"/>
      <c r="Y6" s="62"/>
      <c r="Z6" s="62"/>
      <c r="AA6" s="62"/>
      <c r="AB6" s="62"/>
      <c r="AC6" s="62"/>
      <c r="AD6" s="62"/>
      <c r="AE6" s="62"/>
    </row>
    <row r="7" spans="1:31" s="5" customFormat="1" ht="22.5" customHeight="1">
      <c r="A7" s="6" t="s">
        <v>2</v>
      </c>
      <c r="B7" s="69"/>
      <c r="C7" s="69"/>
      <c r="D7" s="69"/>
      <c r="E7" s="69"/>
      <c r="F7" s="69"/>
      <c r="G7" s="69"/>
      <c r="H7" s="69" t="s">
        <v>19</v>
      </c>
      <c r="I7" s="69" t="s">
        <v>19</v>
      </c>
      <c r="J7" s="69"/>
      <c r="K7" s="69"/>
      <c r="L7" s="69"/>
      <c r="M7" s="69"/>
      <c r="N7" s="65"/>
      <c r="O7" s="69"/>
      <c r="P7" s="6" t="s">
        <v>2</v>
      </c>
      <c r="Q7" s="69"/>
      <c r="R7" s="69"/>
      <c r="S7" s="69"/>
      <c r="T7" s="69"/>
      <c r="U7" s="69"/>
      <c r="V7" s="73"/>
      <c r="W7" s="62"/>
      <c r="X7" s="62"/>
      <c r="Y7" s="62"/>
      <c r="Z7" s="62"/>
      <c r="AA7" s="62"/>
      <c r="AB7" s="62"/>
      <c r="AC7" s="62"/>
      <c r="AD7" s="62"/>
      <c r="AE7" s="62"/>
    </row>
    <row r="8" spans="1:31" s="5" customFormat="1" ht="22.5" customHeight="1">
      <c r="A8" s="7" t="s">
        <v>56</v>
      </c>
      <c r="B8" s="70"/>
      <c r="C8" s="70"/>
      <c r="D8" s="70"/>
      <c r="E8" s="70"/>
      <c r="F8" s="70"/>
      <c r="G8" s="70"/>
      <c r="H8" s="70" t="s">
        <v>3</v>
      </c>
      <c r="I8" s="70" t="s">
        <v>3</v>
      </c>
      <c r="J8" s="70"/>
      <c r="K8" s="70"/>
      <c r="L8" s="70"/>
      <c r="M8" s="70"/>
      <c r="N8" s="66"/>
      <c r="O8" s="70"/>
      <c r="P8" s="7" t="s">
        <v>56</v>
      </c>
      <c r="Q8" s="70"/>
      <c r="R8" s="70"/>
      <c r="S8" s="70"/>
      <c r="T8" s="70"/>
      <c r="U8" s="70"/>
      <c r="V8" s="74"/>
      <c r="W8" s="63"/>
      <c r="X8" s="63"/>
      <c r="Y8" s="63"/>
      <c r="Z8" s="63"/>
      <c r="AA8" s="63"/>
      <c r="AB8" s="63"/>
      <c r="AC8" s="63"/>
      <c r="AD8" s="63"/>
      <c r="AE8" s="63"/>
    </row>
    <row r="9" spans="1:31" s="2" customFormat="1" ht="18" customHeight="1">
      <c r="A9" s="12" t="s">
        <v>79</v>
      </c>
      <c r="B9" s="54">
        <v>369119</v>
      </c>
      <c r="C9" s="54">
        <v>55230</v>
      </c>
      <c r="D9" s="54">
        <v>8037</v>
      </c>
      <c r="E9" s="54">
        <v>16690</v>
      </c>
      <c r="F9" s="54">
        <v>31957</v>
      </c>
      <c r="G9" s="54">
        <v>5206</v>
      </c>
      <c r="H9" s="54">
        <v>10528</v>
      </c>
      <c r="I9" s="54">
        <v>125</v>
      </c>
      <c r="J9" s="54">
        <v>7662</v>
      </c>
      <c r="K9" s="54">
        <v>53</v>
      </c>
      <c r="L9" s="54">
        <v>176231</v>
      </c>
      <c r="M9" s="54">
        <v>15915</v>
      </c>
      <c r="N9" s="54">
        <v>138</v>
      </c>
      <c r="O9" s="54">
        <v>75</v>
      </c>
      <c r="P9" s="12" t="s">
        <v>79</v>
      </c>
      <c r="Q9" s="54">
        <v>27</v>
      </c>
      <c r="R9" s="54">
        <v>3879</v>
      </c>
      <c r="S9" s="54">
        <v>8665</v>
      </c>
      <c r="T9" s="54">
        <v>1582</v>
      </c>
      <c r="U9" s="54">
        <v>4804</v>
      </c>
      <c r="V9" s="54">
        <v>168</v>
      </c>
      <c r="W9" s="54">
        <v>2187</v>
      </c>
      <c r="X9" s="54">
        <v>4030</v>
      </c>
      <c r="Y9" s="54">
        <v>2455</v>
      </c>
      <c r="Z9" s="54">
        <v>1892</v>
      </c>
      <c r="AA9" s="54">
        <v>494</v>
      </c>
      <c r="AB9" s="54">
        <v>1905</v>
      </c>
      <c r="AC9" s="54">
        <v>837</v>
      </c>
      <c r="AD9" s="54">
        <v>4140</v>
      </c>
      <c r="AE9" s="54">
        <v>4207</v>
      </c>
    </row>
    <row r="10" spans="1:31" ht="18" customHeight="1">
      <c r="A10" s="6" t="s">
        <v>80</v>
      </c>
      <c r="B10" s="55">
        <v>45473</v>
      </c>
      <c r="C10" s="56">
        <v>6853</v>
      </c>
      <c r="D10" s="56">
        <v>1099</v>
      </c>
      <c r="E10" s="56">
        <v>2878</v>
      </c>
      <c r="F10" s="56">
        <v>4603</v>
      </c>
      <c r="G10" s="56">
        <v>889</v>
      </c>
      <c r="H10" s="56">
        <v>938</v>
      </c>
      <c r="I10" s="56">
        <v>12</v>
      </c>
      <c r="J10" s="56">
        <v>865</v>
      </c>
      <c r="K10" s="56">
        <v>7</v>
      </c>
      <c r="L10" s="56">
        <v>19318</v>
      </c>
      <c r="M10" s="56">
        <v>2173</v>
      </c>
      <c r="N10" s="56">
        <v>22</v>
      </c>
      <c r="O10" s="56">
        <v>5</v>
      </c>
      <c r="P10" s="6" t="s">
        <v>80</v>
      </c>
      <c r="Q10" s="56">
        <v>3</v>
      </c>
      <c r="R10" s="56">
        <v>414</v>
      </c>
      <c r="S10" s="56">
        <v>1306</v>
      </c>
      <c r="T10" s="56">
        <v>221</v>
      </c>
      <c r="U10" s="56">
        <v>663</v>
      </c>
      <c r="V10" s="56">
        <v>10</v>
      </c>
      <c r="W10" s="56">
        <v>255</v>
      </c>
      <c r="X10" s="56">
        <v>400</v>
      </c>
      <c r="Y10" s="56">
        <v>367</v>
      </c>
      <c r="Z10" s="56">
        <v>303</v>
      </c>
      <c r="AA10" s="56">
        <v>96</v>
      </c>
      <c r="AB10" s="56">
        <v>330</v>
      </c>
      <c r="AC10" s="56">
        <v>228</v>
      </c>
      <c r="AD10" s="56">
        <v>565</v>
      </c>
      <c r="AE10" s="56">
        <v>650</v>
      </c>
    </row>
    <row r="11" spans="1:31" ht="18" customHeight="1">
      <c r="A11" s="6" t="s">
        <v>57</v>
      </c>
      <c r="B11" s="55">
        <v>65173</v>
      </c>
      <c r="C11" s="56">
        <v>11883</v>
      </c>
      <c r="D11" s="56">
        <v>1173</v>
      </c>
      <c r="E11" s="56">
        <v>3595</v>
      </c>
      <c r="F11" s="56">
        <v>5286</v>
      </c>
      <c r="G11" s="56">
        <v>476</v>
      </c>
      <c r="H11" s="56">
        <v>2380</v>
      </c>
      <c r="I11" s="56">
        <v>35</v>
      </c>
      <c r="J11" s="56">
        <v>1630</v>
      </c>
      <c r="K11" s="56">
        <v>7</v>
      </c>
      <c r="L11" s="56">
        <v>29644</v>
      </c>
      <c r="M11" s="56">
        <v>1810</v>
      </c>
      <c r="N11" s="56">
        <v>32</v>
      </c>
      <c r="O11" s="56">
        <v>8</v>
      </c>
      <c r="P11" s="6" t="s">
        <v>57</v>
      </c>
      <c r="Q11" s="56">
        <v>0</v>
      </c>
      <c r="R11" s="56">
        <v>668</v>
      </c>
      <c r="S11" s="56">
        <v>1591</v>
      </c>
      <c r="T11" s="56">
        <v>147</v>
      </c>
      <c r="U11" s="56">
        <v>702</v>
      </c>
      <c r="V11" s="56">
        <v>6</v>
      </c>
      <c r="W11" s="56">
        <v>492</v>
      </c>
      <c r="X11" s="56">
        <v>1212</v>
      </c>
      <c r="Y11" s="56">
        <v>382</v>
      </c>
      <c r="Z11" s="56">
        <v>230</v>
      </c>
      <c r="AA11" s="56">
        <v>89</v>
      </c>
      <c r="AB11" s="56">
        <v>265</v>
      </c>
      <c r="AC11" s="56">
        <v>105</v>
      </c>
      <c r="AD11" s="56">
        <v>731</v>
      </c>
      <c r="AE11" s="56">
        <v>594</v>
      </c>
    </row>
    <row r="12" spans="1:31" ht="18" customHeight="1">
      <c r="A12" s="6" t="s">
        <v>82</v>
      </c>
      <c r="B12" s="55">
        <v>32037</v>
      </c>
      <c r="C12" s="56">
        <v>4669</v>
      </c>
      <c r="D12" s="56">
        <v>651</v>
      </c>
      <c r="E12" s="56">
        <v>1487</v>
      </c>
      <c r="F12" s="56">
        <v>2583</v>
      </c>
      <c r="G12" s="56">
        <v>473</v>
      </c>
      <c r="H12" s="56">
        <v>754</v>
      </c>
      <c r="I12" s="56">
        <v>24</v>
      </c>
      <c r="J12" s="56">
        <v>579</v>
      </c>
      <c r="K12" s="56">
        <v>7</v>
      </c>
      <c r="L12" s="56">
        <v>15639</v>
      </c>
      <c r="M12" s="56">
        <v>1669</v>
      </c>
      <c r="N12" s="56">
        <v>10</v>
      </c>
      <c r="O12" s="56">
        <v>2</v>
      </c>
      <c r="P12" s="6" t="s">
        <v>82</v>
      </c>
      <c r="Q12" s="56">
        <v>0</v>
      </c>
      <c r="R12" s="56">
        <v>305</v>
      </c>
      <c r="S12" s="56">
        <v>695</v>
      </c>
      <c r="T12" s="56">
        <v>147</v>
      </c>
      <c r="U12" s="56">
        <v>421</v>
      </c>
      <c r="V12" s="56">
        <v>4</v>
      </c>
      <c r="W12" s="56">
        <v>187</v>
      </c>
      <c r="X12" s="56">
        <v>313</v>
      </c>
      <c r="Y12" s="56">
        <v>243</v>
      </c>
      <c r="Z12" s="56">
        <v>169</v>
      </c>
      <c r="AA12" s="56">
        <v>34</v>
      </c>
      <c r="AB12" s="56">
        <v>139</v>
      </c>
      <c r="AC12" s="56">
        <v>90</v>
      </c>
      <c r="AD12" s="56">
        <v>376</v>
      </c>
      <c r="AE12" s="56">
        <v>367</v>
      </c>
    </row>
    <row r="13" spans="1:31" ht="18" customHeight="1">
      <c r="A13" s="10" t="s">
        <v>60</v>
      </c>
      <c r="B13" s="55">
        <v>50536</v>
      </c>
      <c r="C13" s="56">
        <v>7555</v>
      </c>
      <c r="D13" s="56">
        <v>1607</v>
      </c>
      <c r="E13" s="56">
        <v>2256</v>
      </c>
      <c r="F13" s="56">
        <v>4410</v>
      </c>
      <c r="G13" s="56">
        <v>676</v>
      </c>
      <c r="H13" s="56">
        <v>1492</v>
      </c>
      <c r="I13" s="56">
        <v>9</v>
      </c>
      <c r="J13" s="56">
        <v>1115</v>
      </c>
      <c r="K13" s="56">
        <v>2</v>
      </c>
      <c r="L13" s="56">
        <v>23821</v>
      </c>
      <c r="M13" s="56">
        <v>1567</v>
      </c>
      <c r="N13" s="56">
        <v>12</v>
      </c>
      <c r="O13" s="56">
        <v>9</v>
      </c>
      <c r="P13" s="10" t="s">
        <v>60</v>
      </c>
      <c r="Q13" s="56">
        <v>9</v>
      </c>
      <c r="R13" s="56">
        <v>567</v>
      </c>
      <c r="S13" s="56">
        <v>1133</v>
      </c>
      <c r="T13" s="56">
        <v>205</v>
      </c>
      <c r="U13" s="56">
        <v>670</v>
      </c>
      <c r="V13" s="56">
        <v>36</v>
      </c>
      <c r="W13" s="56">
        <v>268</v>
      </c>
      <c r="X13" s="56">
        <v>495</v>
      </c>
      <c r="Y13" s="56">
        <v>278</v>
      </c>
      <c r="Z13" s="56">
        <v>366</v>
      </c>
      <c r="AA13" s="56">
        <v>70</v>
      </c>
      <c r="AB13" s="56">
        <v>434</v>
      </c>
      <c r="AC13" s="56">
        <v>90</v>
      </c>
      <c r="AD13" s="56">
        <v>798</v>
      </c>
      <c r="AE13" s="56">
        <v>586</v>
      </c>
    </row>
    <row r="14" spans="1:31" ht="18" customHeight="1">
      <c r="A14" s="6" t="s">
        <v>61</v>
      </c>
      <c r="B14" s="55">
        <v>30922</v>
      </c>
      <c r="C14" s="56">
        <v>4215</v>
      </c>
      <c r="D14" s="56">
        <v>667</v>
      </c>
      <c r="E14" s="56">
        <v>1273</v>
      </c>
      <c r="F14" s="56">
        <v>2950</v>
      </c>
      <c r="G14" s="56">
        <v>280</v>
      </c>
      <c r="H14" s="56">
        <v>900</v>
      </c>
      <c r="I14" s="56">
        <v>1</v>
      </c>
      <c r="J14" s="56">
        <v>574</v>
      </c>
      <c r="K14" s="56">
        <v>6</v>
      </c>
      <c r="L14" s="56">
        <v>15201</v>
      </c>
      <c r="M14" s="56">
        <v>1454</v>
      </c>
      <c r="N14" s="56">
        <v>12</v>
      </c>
      <c r="O14" s="56">
        <v>6</v>
      </c>
      <c r="P14" s="6" t="s">
        <v>61</v>
      </c>
      <c r="Q14" s="56">
        <v>4</v>
      </c>
      <c r="R14" s="56">
        <v>310</v>
      </c>
      <c r="S14" s="56">
        <v>794</v>
      </c>
      <c r="T14" s="56">
        <v>159</v>
      </c>
      <c r="U14" s="56">
        <v>412</v>
      </c>
      <c r="V14" s="56">
        <v>14</v>
      </c>
      <c r="W14" s="56">
        <v>139</v>
      </c>
      <c r="X14" s="56">
        <v>271</v>
      </c>
      <c r="Y14" s="56">
        <v>209</v>
      </c>
      <c r="Z14" s="56">
        <v>142</v>
      </c>
      <c r="AA14" s="56">
        <v>41</v>
      </c>
      <c r="AB14" s="56">
        <v>113</v>
      </c>
      <c r="AC14" s="56">
        <v>60</v>
      </c>
      <c r="AD14" s="56">
        <v>370</v>
      </c>
      <c r="AE14" s="56">
        <v>345</v>
      </c>
    </row>
    <row r="15" spans="1:31" ht="18" customHeight="1">
      <c r="A15" s="6" t="s">
        <v>58</v>
      </c>
      <c r="B15" s="55">
        <v>48106</v>
      </c>
      <c r="C15" s="56">
        <v>7527</v>
      </c>
      <c r="D15" s="56">
        <v>995</v>
      </c>
      <c r="E15" s="56">
        <v>1996</v>
      </c>
      <c r="F15" s="56">
        <v>4209</v>
      </c>
      <c r="G15" s="56">
        <v>681</v>
      </c>
      <c r="H15" s="56">
        <v>1343</v>
      </c>
      <c r="I15" s="56">
        <v>4</v>
      </c>
      <c r="J15" s="56">
        <v>878</v>
      </c>
      <c r="K15" s="56">
        <v>10</v>
      </c>
      <c r="L15" s="56">
        <v>23159</v>
      </c>
      <c r="M15" s="56">
        <v>2277</v>
      </c>
      <c r="N15" s="56">
        <v>6</v>
      </c>
      <c r="O15" s="56">
        <v>16</v>
      </c>
      <c r="P15" s="6" t="s">
        <v>58</v>
      </c>
      <c r="Q15" s="56">
        <v>1</v>
      </c>
      <c r="R15" s="56">
        <v>416</v>
      </c>
      <c r="S15" s="56">
        <v>1094</v>
      </c>
      <c r="T15" s="56">
        <v>248</v>
      </c>
      <c r="U15" s="56">
        <v>542</v>
      </c>
      <c r="V15" s="56">
        <v>29</v>
      </c>
      <c r="W15" s="56">
        <v>238</v>
      </c>
      <c r="X15" s="56">
        <v>449</v>
      </c>
      <c r="Y15" s="56">
        <v>321</v>
      </c>
      <c r="Z15" s="56">
        <v>173</v>
      </c>
      <c r="AA15" s="56">
        <v>45</v>
      </c>
      <c r="AB15" s="56">
        <v>312</v>
      </c>
      <c r="AC15" s="56">
        <v>104</v>
      </c>
      <c r="AD15" s="56">
        <v>411</v>
      </c>
      <c r="AE15" s="56">
        <v>622</v>
      </c>
    </row>
    <row r="16" spans="1:31" ht="18" customHeight="1">
      <c r="A16" s="6" t="s">
        <v>4</v>
      </c>
      <c r="B16" s="55">
        <v>6849</v>
      </c>
      <c r="C16" s="56">
        <v>766</v>
      </c>
      <c r="D16" s="56">
        <v>91</v>
      </c>
      <c r="E16" s="56">
        <v>201</v>
      </c>
      <c r="F16" s="56">
        <v>507</v>
      </c>
      <c r="G16" s="56">
        <v>56</v>
      </c>
      <c r="H16" s="56">
        <v>158</v>
      </c>
      <c r="I16" s="56">
        <v>1</v>
      </c>
      <c r="J16" s="56">
        <v>148</v>
      </c>
      <c r="K16" s="56">
        <v>2</v>
      </c>
      <c r="L16" s="56">
        <v>3789</v>
      </c>
      <c r="M16" s="56">
        <v>371</v>
      </c>
      <c r="N16" s="56">
        <v>2</v>
      </c>
      <c r="O16" s="56">
        <v>1</v>
      </c>
      <c r="P16" s="6" t="s">
        <v>4</v>
      </c>
      <c r="Q16" s="56">
        <v>0</v>
      </c>
      <c r="R16" s="56">
        <v>80</v>
      </c>
      <c r="S16" s="56">
        <v>147</v>
      </c>
      <c r="T16" s="56">
        <v>42</v>
      </c>
      <c r="U16" s="56">
        <v>100</v>
      </c>
      <c r="V16" s="56">
        <v>7</v>
      </c>
      <c r="W16" s="56">
        <v>55</v>
      </c>
      <c r="X16" s="56">
        <v>64</v>
      </c>
      <c r="Y16" s="56">
        <v>58</v>
      </c>
      <c r="Z16" s="56">
        <v>38</v>
      </c>
      <c r="AA16" s="56">
        <v>5</v>
      </c>
      <c r="AB16" s="56">
        <v>23</v>
      </c>
      <c r="AC16" s="56">
        <v>22</v>
      </c>
      <c r="AD16" s="56">
        <v>59</v>
      </c>
      <c r="AE16" s="56">
        <v>56</v>
      </c>
    </row>
    <row r="17" spans="1:31" ht="18" customHeight="1">
      <c r="A17" s="10" t="s">
        <v>5</v>
      </c>
      <c r="B17" s="55">
        <v>7128</v>
      </c>
      <c r="C17" s="56">
        <v>838</v>
      </c>
      <c r="D17" s="56">
        <v>135</v>
      </c>
      <c r="E17" s="56">
        <v>318</v>
      </c>
      <c r="F17" s="56">
        <v>611</v>
      </c>
      <c r="G17" s="56">
        <v>140</v>
      </c>
      <c r="H17" s="56">
        <v>214</v>
      </c>
      <c r="I17" s="56">
        <v>10</v>
      </c>
      <c r="J17" s="56">
        <v>144</v>
      </c>
      <c r="K17" s="56">
        <v>2</v>
      </c>
      <c r="L17" s="56">
        <v>3333</v>
      </c>
      <c r="M17" s="56">
        <v>434</v>
      </c>
      <c r="N17" s="56">
        <v>2</v>
      </c>
      <c r="O17" s="56">
        <v>1</v>
      </c>
      <c r="P17" s="10" t="s">
        <v>5</v>
      </c>
      <c r="Q17" s="56">
        <v>0</v>
      </c>
      <c r="R17" s="56">
        <v>108</v>
      </c>
      <c r="S17" s="56">
        <v>198</v>
      </c>
      <c r="T17" s="56">
        <v>31</v>
      </c>
      <c r="U17" s="56">
        <v>126</v>
      </c>
      <c r="V17" s="56">
        <v>2</v>
      </c>
      <c r="W17" s="56">
        <v>72</v>
      </c>
      <c r="X17" s="56">
        <v>97</v>
      </c>
      <c r="Y17" s="56">
        <v>37</v>
      </c>
      <c r="Z17" s="56">
        <v>58</v>
      </c>
      <c r="AA17" s="56">
        <v>8</v>
      </c>
      <c r="AB17" s="56">
        <v>19</v>
      </c>
      <c r="AC17" s="56">
        <v>11</v>
      </c>
      <c r="AD17" s="56">
        <v>91</v>
      </c>
      <c r="AE17" s="56">
        <v>88</v>
      </c>
    </row>
    <row r="18" spans="1:31" ht="18" customHeight="1">
      <c r="A18" s="6" t="s">
        <v>6</v>
      </c>
      <c r="B18" s="55">
        <v>5380</v>
      </c>
      <c r="C18" s="56">
        <v>584</v>
      </c>
      <c r="D18" s="56">
        <v>119</v>
      </c>
      <c r="E18" s="56">
        <v>203</v>
      </c>
      <c r="F18" s="56">
        <v>422</v>
      </c>
      <c r="G18" s="56">
        <v>211</v>
      </c>
      <c r="H18" s="56">
        <v>141</v>
      </c>
      <c r="I18" s="56">
        <v>8</v>
      </c>
      <c r="J18" s="56">
        <v>110</v>
      </c>
      <c r="K18" s="56">
        <v>1</v>
      </c>
      <c r="L18" s="56">
        <v>2447</v>
      </c>
      <c r="M18" s="56">
        <v>442</v>
      </c>
      <c r="N18" s="56">
        <v>0</v>
      </c>
      <c r="O18" s="56">
        <v>0</v>
      </c>
      <c r="P18" s="6" t="s">
        <v>6</v>
      </c>
      <c r="Q18" s="56">
        <v>0</v>
      </c>
      <c r="R18" s="56">
        <v>80</v>
      </c>
      <c r="S18" s="56">
        <v>151</v>
      </c>
      <c r="T18" s="56">
        <v>46</v>
      </c>
      <c r="U18" s="56">
        <v>129</v>
      </c>
      <c r="V18" s="56">
        <v>10</v>
      </c>
      <c r="W18" s="56">
        <v>28</v>
      </c>
      <c r="X18" s="56">
        <v>31</v>
      </c>
      <c r="Y18" s="56">
        <v>24</v>
      </c>
      <c r="Z18" s="56">
        <v>63</v>
      </c>
      <c r="AA18" s="56">
        <v>2</v>
      </c>
      <c r="AB18" s="56">
        <v>10</v>
      </c>
      <c r="AC18" s="56">
        <v>6</v>
      </c>
      <c r="AD18" s="56">
        <v>47</v>
      </c>
      <c r="AE18" s="56">
        <v>65</v>
      </c>
    </row>
    <row r="19" spans="1:31" ht="18" customHeight="1">
      <c r="A19" s="6" t="s">
        <v>7</v>
      </c>
      <c r="B19" s="55">
        <v>16676</v>
      </c>
      <c r="C19" s="56">
        <v>2246</v>
      </c>
      <c r="D19" s="56">
        <v>420</v>
      </c>
      <c r="E19" s="56">
        <v>641</v>
      </c>
      <c r="F19" s="56">
        <v>1423</v>
      </c>
      <c r="G19" s="56">
        <v>323</v>
      </c>
      <c r="H19" s="56">
        <v>475</v>
      </c>
      <c r="I19" s="56">
        <v>3</v>
      </c>
      <c r="J19" s="56">
        <v>326</v>
      </c>
      <c r="K19" s="56">
        <v>1</v>
      </c>
      <c r="L19" s="56">
        <v>8346</v>
      </c>
      <c r="M19" s="56">
        <v>660</v>
      </c>
      <c r="N19" s="56">
        <v>10</v>
      </c>
      <c r="O19" s="56">
        <v>7</v>
      </c>
      <c r="P19" s="6" t="s">
        <v>7</v>
      </c>
      <c r="Q19" s="56">
        <v>3</v>
      </c>
      <c r="R19" s="56">
        <v>167</v>
      </c>
      <c r="S19" s="56">
        <v>334</v>
      </c>
      <c r="T19" s="56">
        <v>72</v>
      </c>
      <c r="U19" s="56">
        <v>223</v>
      </c>
      <c r="V19" s="56">
        <v>15</v>
      </c>
      <c r="W19" s="56">
        <v>72</v>
      </c>
      <c r="X19" s="56">
        <v>115</v>
      </c>
      <c r="Y19" s="56">
        <v>113</v>
      </c>
      <c r="Z19" s="56">
        <v>101</v>
      </c>
      <c r="AA19" s="56">
        <v>32</v>
      </c>
      <c r="AB19" s="56">
        <v>110</v>
      </c>
      <c r="AC19" s="56">
        <v>30</v>
      </c>
      <c r="AD19" s="56">
        <v>204</v>
      </c>
      <c r="AE19" s="56">
        <v>204</v>
      </c>
    </row>
    <row r="20" spans="1:31" ht="18" customHeight="1">
      <c r="A20" s="6" t="s">
        <v>8</v>
      </c>
      <c r="B20" s="55">
        <v>5626</v>
      </c>
      <c r="C20" s="56">
        <v>654</v>
      </c>
      <c r="D20" s="56">
        <v>144</v>
      </c>
      <c r="E20" s="56">
        <v>158</v>
      </c>
      <c r="F20" s="56">
        <v>496</v>
      </c>
      <c r="G20" s="56">
        <v>165</v>
      </c>
      <c r="H20" s="56">
        <v>137</v>
      </c>
      <c r="I20" s="56">
        <v>0</v>
      </c>
      <c r="J20" s="56">
        <v>122</v>
      </c>
      <c r="K20" s="56">
        <v>1</v>
      </c>
      <c r="L20" s="56">
        <v>2791</v>
      </c>
      <c r="M20" s="56">
        <v>287</v>
      </c>
      <c r="N20" s="56">
        <v>4</v>
      </c>
      <c r="O20" s="56">
        <v>2</v>
      </c>
      <c r="P20" s="6" t="s">
        <v>8</v>
      </c>
      <c r="Q20" s="56">
        <v>1</v>
      </c>
      <c r="R20" s="56">
        <v>73</v>
      </c>
      <c r="S20" s="56">
        <v>103</v>
      </c>
      <c r="T20" s="56">
        <v>39</v>
      </c>
      <c r="U20" s="56">
        <v>125</v>
      </c>
      <c r="V20" s="56">
        <v>5</v>
      </c>
      <c r="W20" s="56">
        <v>38</v>
      </c>
      <c r="X20" s="56">
        <v>42</v>
      </c>
      <c r="Y20" s="56">
        <v>26</v>
      </c>
      <c r="Z20" s="56">
        <v>38</v>
      </c>
      <c r="AA20" s="56">
        <v>5</v>
      </c>
      <c r="AB20" s="56">
        <v>22</v>
      </c>
      <c r="AC20" s="56">
        <v>4</v>
      </c>
      <c r="AD20" s="56">
        <v>74</v>
      </c>
      <c r="AE20" s="56">
        <v>70</v>
      </c>
    </row>
    <row r="21" spans="1:31" ht="18" customHeight="1">
      <c r="A21" s="6" t="s">
        <v>9</v>
      </c>
      <c r="B21" s="55">
        <v>7715</v>
      </c>
      <c r="C21" s="56">
        <v>950</v>
      </c>
      <c r="D21" s="56">
        <v>162</v>
      </c>
      <c r="E21" s="56">
        <v>190</v>
      </c>
      <c r="F21" s="56">
        <v>734</v>
      </c>
      <c r="G21" s="56">
        <v>169</v>
      </c>
      <c r="H21" s="56">
        <v>222</v>
      </c>
      <c r="I21" s="56">
        <v>1</v>
      </c>
      <c r="J21" s="56">
        <v>140</v>
      </c>
      <c r="K21" s="56">
        <v>1</v>
      </c>
      <c r="L21" s="56">
        <v>3979</v>
      </c>
      <c r="M21" s="56">
        <v>448</v>
      </c>
      <c r="N21" s="56">
        <v>4</v>
      </c>
      <c r="O21" s="56">
        <v>2</v>
      </c>
      <c r="P21" s="6" t="s">
        <v>9</v>
      </c>
      <c r="Q21" s="56">
        <v>0</v>
      </c>
      <c r="R21" s="56">
        <v>112</v>
      </c>
      <c r="S21" s="56">
        <v>143</v>
      </c>
      <c r="T21" s="56">
        <v>38</v>
      </c>
      <c r="U21" s="56">
        <v>85</v>
      </c>
      <c r="V21" s="56">
        <v>7</v>
      </c>
      <c r="W21" s="56">
        <v>36</v>
      </c>
      <c r="X21" s="56">
        <v>38</v>
      </c>
      <c r="Y21" s="56">
        <v>44</v>
      </c>
      <c r="Z21" s="56">
        <v>24</v>
      </c>
      <c r="AA21" s="56">
        <v>16</v>
      </c>
      <c r="AB21" s="56">
        <v>7</v>
      </c>
      <c r="AC21" s="56">
        <v>10</v>
      </c>
      <c r="AD21" s="56">
        <v>75</v>
      </c>
      <c r="AE21" s="56">
        <v>78</v>
      </c>
    </row>
    <row r="22" spans="1:31" ht="18" customHeight="1">
      <c r="A22" s="10" t="s">
        <v>10</v>
      </c>
      <c r="B22" s="55">
        <v>6076</v>
      </c>
      <c r="C22" s="56">
        <v>964</v>
      </c>
      <c r="D22" s="56">
        <v>86</v>
      </c>
      <c r="E22" s="56">
        <v>103</v>
      </c>
      <c r="F22" s="56">
        <v>496</v>
      </c>
      <c r="G22" s="56">
        <v>84</v>
      </c>
      <c r="H22" s="56">
        <v>157</v>
      </c>
      <c r="I22" s="56">
        <v>0</v>
      </c>
      <c r="J22" s="56">
        <v>111</v>
      </c>
      <c r="K22" s="56">
        <v>0</v>
      </c>
      <c r="L22" s="56">
        <v>3440</v>
      </c>
      <c r="M22" s="56">
        <v>220</v>
      </c>
      <c r="N22" s="56">
        <v>2</v>
      </c>
      <c r="O22" s="56">
        <v>1</v>
      </c>
      <c r="P22" s="10" t="s">
        <v>10</v>
      </c>
      <c r="Q22" s="56">
        <v>0</v>
      </c>
      <c r="R22" s="56">
        <v>56</v>
      </c>
      <c r="S22" s="56">
        <v>70</v>
      </c>
      <c r="T22" s="56">
        <v>12</v>
      </c>
      <c r="U22" s="56">
        <v>52</v>
      </c>
      <c r="V22" s="56">
        <v>1</v>
      </c>
      <c r="W22" s="56">
        <v>22</v>
      </c>
      <c r="X22" s="56">
        <v>33</v>
      </c>
      <c r="Y22" s="56">
        <v>71</v>
      </c>
      <c r="Z22" s="56">
        <v>11</v>
      </c>
      <c r="AA22" s="56">
        <v>6</v>
      </c>
      <c r="AB22" s="56">
        <v>14</v>
      </c>
      <c r="AC22" s="56">
        <v>14</v>
      </c>
      <c r="AD22" s="56">
        <v>17</v>
      </c>
      <c r="AE22" s="56">
        <v>33</v>
      </c>
    </row>
    <row r="23" spans="1:31" ht="18" customHeight="1">
      <c r="A23" s="6" t="s">
        <v>11</v>
      </c>
      <c r="B23" s="55">
        <v>11002</v>
      </c>
      <c r="C23" s="56">
        <v>1263</v>
      </c>
      <c r="D23" s="56">
        <v>173</v>
      </c>
      <c r="E23" s="56">
        <v>256</v>
      </c>
      <c r="F23" s="56">
        <v>1003</v>
      </c>
      <c r="G23" s="56">
        <v>162</v>
      </c>
      <c r="H23" s="56">
        <v>308</v>
      </c>
      <c r="I23" s="56">
        <v>5</v>
      </c>
      <c r="J23" s="56">
        <v>225</v>
      </c>
      <c r="K23" s="56">
        <v>1</v>
      </c>
      <c r="L23" s="56">
        <v>5881</v>
      </c>
      <c r="M23" s="56">
        <v>768</v>
      </c>
      <c r="N23" s="56">
        <v>5</v>
      </c>
      <c r="O23" s="56">
        <v>3</v>
      </c>
      <c r="P23" s="6" t="s">
        <v>11</v>
      </c>
      <c r="Q23" s="56">
        <v>2</v>
      </c>
      <c r="R23" s="56">
        <v>135</v>
      </c>
      <c r="S23" s="56">
        <v>248</v>
      </c>
      <c r="T23" s="56">
        <v>46</v>
      </c>
      <c r="U23" s="56">
        <v>103</v>
      </c>
      <c r="V23" s="56">
        <v>9</v>
      </c>
      <c r="W23" s="56">
        <v>43</v>
      </c>
      <c r="X23" s="56">
        <v>68</v>
      </c>
      <c r="Y23" s="56">
        <v>61</v>
      </c>
      <c r="Z23" s="56">
        <v>24</v>
      </c>
      <c r="AA23" s="56">
        <v>8</v>
      </c>
      <c r="AB23" s="56">
        <v>17</v>
      </c>
      <c r="AC23" s="56">
        <v>5</v>
      </c>
      <c r="AD23" s="56">
        <v>58</v>
      </c>
      <c r="AE23" s="56">
        <v>122</v>
      </c>
    </row>
    <row r="24" spans="1:31" ht="18" customHeight="1">
      <c r="A24" s="6" t="s">
        <v>59</v>
      </c>
      <c r="B24" s="55">
        <v>2966</v>
      </c>
      <c r="C24" s="56">
        <v>333</v>
      </c>
      <c r="D24" s="56">
        <v>56</v>
      </c>
      <c r="E24" s="56">
        <v>69</v>
      </c>
      <c r="F24" s="56">
        <v>201</v>
      </c>
      <c r="G24" s="56">
        <v>34</v>
      </c>
      <c r="H24" s="56">
        <v>82</v>
      </c>
      <c r="I24" s="56">
        <v>0</v>
      </c>
      <c r="J24" s="56">
        <v>74</v>
      </c>
      <c r="K24" s="56">
        <v>1</v>
      </c>
      <c r="L24" s="56">
        <v>1640</v>
      </c>
      <c r="M24" s="56">
        <v>179</v>
      </c>
      <c r="N24" s="56">
        <v>1</v>
      </c>
      <c r="O24" s="56">
        <v>1</v>
      </c>
      <c r="P24" s="6" t="s">
        <v>59</v>
      </c>
      <c r="Q24" s="56">
        <v>0</v>
      </c>
      <c r="R24" s="56">
        <v>40</v>
      </c>
      <c r="S24" s="56">
        <v>58</v>
      </c>
      <c r="T24" s="56">
        <v>14</v>
      </c>
      <c r="U24" s="56">
        <v>27</v>
      </c>
      <c r="V24" s="56">
        <v>0</v>
      </c>
      <c r="W24" s="56">
        <v>24</v>
      </c>
      <c r="X24" s="56">
        <v>46</v>
      </c>
      <c r="Y24" s="56">
        <v>23</v>
      </c>
      <c r="Z24" s="56">
        <v>11</v>
      </c>
      <c r="AA24" s="56">
        <v>4</v>
      </c>
      <c r="AB24" s="56">
        <v>3</v>
      </c>
      <c r="AC24" s="56">
        <v>4</v>
      </c>
      <c r="AD24" s="56">
        <v>14</v>
      </c>
      <c r="AE24" s="56">
        <v>27</v>
      </c>
    </row>
    <row r="25" spans="1:31" ht="18" customHeight="1">
      <c r="A25" s="10" t="s">
        <v>12</v>
      </c>
      <c r="B25" s="55">
        <v>6465</v>
      </c>
      <c r="C25" s="56">
        <v>910</v>
      </c>
      <c r="D25" s="56">
        <v>101</v>
      </c>
      <c r="E25" s="56">
        <v>148</v>
      </c>
      <c r="F25" s="56">
        <v>400</v>
      </c>
      <c r="G25" s="56">
        <v>60</v>
      </c>
      <c r="H25" s="56">
        <v>186</v>
      </c>
      <c r="I25" s="56">
        <v>1</v>
      </c>
      <c r="J25" s="56">
        <v>140</v>
      </c>
      <c r="K25" s="56">
        <v>0</v>
      </c>
      <c r="L25" s="56">
        <v>3591</v>
      </c>
      <c r="M25" s="56">
        <v>232</v>
      </c>
      <c r="N25" s="56">
        <v>5</v>
      </c>
      <c r="O25" s="56">
        <v>5</v>
      </c>
      <c r="P25" s="10" t="s">
        <v>12</v>
      </c>
      <c r="Q25" s="56">
        <v>0</v>
      </c>
      <c r="R25" s="56">
        <v>71</v>
      </c>
      <c r="S25" s="56">
        <v>122</v>
      </c>
      <c r="T25" s="56">
        <v>19</v>
      </c>
      <c r="U25" s="56">
        <v>122</v>
      </c>
      <c r="V25" s="56">
        <v>5</v>
      </c>
      <c r="W25" s="56">
        <v>87</v>
      </c>
      <c r="X25" s="56">
        <v>73</v>
      </c>
      <c r="Y25" s="56">
        <v>44</v>
      </c>
      <c r="Z25" s="56">
        <v>23</v>
      </c>
      <c r="AA25" s="56">
        <v>8</v>
      </c>
      <c r="AB25" s="56">
        <v>22</v>
      </c>
      <c r="AC25" s="56">
        <v>18</v>
      </c>
      <c r="AD25" s="56">
        <v>34</v>
      </c>
      <c r="AE25" s="56">
        <v>38</v>
      </c>
    </row>
    <row r="26" spans="1:31" ht="18" customHeight="1">
      <c r="A26" s="6" t="s">
        <v>13</v>
      </c>
      <c r="B26" s="55">
        <v>900</v>
      </c>
      <c r="C26" s="56">
        <v>129</v>
      </c>
      <c r="D26" s="56">
        <v>5</v>
      </c>
      <c r="E26" s="56">
        <v>35</v>
      </c>
      <c r="F26" s="56">
        <v>60</v>
      </c>
      <c r="G26" s="56">
        <v>16</v>
      </c>
      <c r="H26" s="56">
        <v>36</v>
      </c>
      <c r="I26" s="56">
        <v>0</v>
      </c>
      <c r="J26" s="56">
        <v>25</v>
      </c>
      <c r="K26" s="56">
        <v>1</v>
      </c>
      <c r="L26" s="56">
        <v>407</v>
      </c>
      <c r="M26" s="56">
        <v>57</v>
      </c>
      <c r="N26" s="56">
        <v>0</v>
      </c>
      <c r="O26" s="56">
        <v>1</v>
      </c>
      <c r="P26" s="6" t="s">
        <v>13</v>
      </c>
      <c r="Q26" s="56">
        <v>0</v>
      </c>
      <c r="R26" s="56">
        <v>15</v>
      </c>
      <c r="S26" s="56">
        <v>46</v>
      </c>
      <c r="T26" s="56">
        <v>11</v>
      </c>
      <c r="U26" s="56">
        <v>26</v>
      </c>
      <c r="V26" s="56">
        <v>0</v>
      </c>
      <c r="W26" s="56">
        <v>3</v>
      </c>
      <c r="X26" s="56">
        <v>7</v>
      </c>
      <c r="Y26" s="56">
        <v>1</v>
      </c>
      <c r="Z26" s="56">
        <v>5</v>
      </c>
      <c r="AA26" s="56">
        <v>1</v>
      </c>
      <c r="AB26" s="56">
        <v>1</v>
      </c>
      <c r="AC26" s="56">
        <v>0</v>
      </c>
      <c r="AD26" s="56">
        <v>2</v>
      </c>
      <c r="AE26" s="56">
        <v>10</v>
      </c>
    </row>
    <row r="27" spans="1:31" ht="18" customHeight="1">
      <c r="A27" s="6" t="s">
        <v>14</v>
      </c>
      <c r="B27" s="55">
        <v>4502</v>
      </c>
      <c r="C27" s="56">
        <v>780</v>
      </c>
      <c r="D27" s="56">
        <v>86</v>
      </c>
      <c r="E27" s="56">
        <v>217</v>
      </c>
      <c r="F27" s="56">
        <v>351</v>
      </c>
      <c r="G27" s="56">
        <v>99</v>
      </c>
      <c r="H27" s="56">
        <v>106</v>
      </c>
      <c r="I27" s="56">
        <v>7</v>
      </c>
      <c r="J27" s="56">
        <v>80</v>
      </c>
      <c r="K27" s="56">
        <v>0</v>
      </c>
      <c r="L27" s="56">
        <v>2097</v>
      </c>
      <c r="M27" s="56">
        <v>216</v>
      </c>
      <c r="N27" s="56">
        <v>0</v>
      </c>
      <c r="O27" s="56">
        <v>0</v>
      </c>
      <c r="P27" s="6" t="s">
        <v>14</v>
      </c>
      <c r="Q27" s="56">
        <v>2</v>
      </c>
      <c r="R27" s="56">
        <v>62</v>
      </c>
      <c r="S27" s="56">
        <v>104</v>
      </c>
      <c r="T27" s="56">
        <v>18</v>
      </c>
      <c r="U27" s="56">
        <v>70</v>
      </c>
      <c r="V27" s="56">
        <v>2</v>
      </c>
      <c r="W27" s="56">
        <v>22</v>
      </c>
      <c r="X27" s="56">
        <v>30</v>
      </c>
      <c r="Y27" s="56">
        <v>41</v>
      </c>
      <c r="Z27" s="56">
        <v>24</v>
      </c>
      <c r="AA27" s="56">
        <v>4</v>
      </c>
      <c r="AB27" s="56">
        <v>2</v>
      </c>
      <c r="AC27" s="56">
        <v>6</v>
      </c>
      <c r="AD27" s="56">
        <v>19</v>
      </c>
      <c r="AE27" s="56">
        <v>57</v>
      </c>
    </row>
    <row r="28" spans="1:31" ht="18" customHeight="1">
      <c r="A28" s="6" t="s">
        <v>15</v>
      </c>
      <c r="B28" s="55">
        <v>7851</v>
      </c>
      <c r="C28" s="56">
        <v>1038</v>
      </c>
      <c r="D28" s="56">
        <v>135</v>
      </c>
      <c r="E28" s="56">
        <v>397</v>
      </c>
      <c r="F28" s="56">
        <v>554</v>
      </c>
      <c r="G28" s="56">
        <v>149</v>
      </c>
      <c r="H28" s="56">
        <v>240</v>
      </c>
      <c r="I28" s="56">
        <v>1</v>
      </c>
      <c r="J28" s="56">
        <v>180</v>
      </c>
      <c r="K28" s="56">
        <v>1</v>
      </c>
      <c r="L28" s="56">
        <v>3827</v>
      </c>
      <c r="M28" s="56">
        <v>315</v>
      </c>
      <c r="N28" s="56">
        <v>2</v>
      </c>
      <c r="O28" s="56">
        <v>3</v>
      </c>
      <c r="P28" s="6" t="s">
        <v>15</v>
      </c>
      <c r="Q28" s="56">
        <v>1</v>
      </c>
      <c r="R28" s="56">
        <v>102</v>
      </c>
      <c r="S28" s="56">
        <v>140</v>
      </c>
      <c r="T28" s="56">
        <v>38</v>
      </c>
      <c r="U28" s="56">
        <v>88</v>
      </c>
      <c r="V28" s="56">
        <v>4</v>
      </c>
      <c r="W28" s="56">
        <v>62</v>
      </c>
      <c r="X28" s="56">
        <v>185</v>
      </c>
      <c r="Y28" s="56">
        <v>43</v>
      </c>
      <c r="Z28" s="56">
        <v>58</v>
      </c>
      <c r="AA28" s="56">
        <v>10</v>
      </c>
      <c r="AB28" s="56">
        <v>28</v>
      </c>
      <c r="AC28" s="56">
        <v>16</v>
      </c>
      <c r="AD28" s="56">
        <v>114</v>
      </c>
      <c r="AE28" s="56">
        <v>120</v>
      </c>
    </row>
    <row r="29" spans="1:31" ht="18" customHeight="1">
      <c r="A29" s="6" t="s">
        <v>16</v>
      </c>
      <c r="B29" s="55">
        <v>6997</v>
      </c>
      <c r="C29" s="56">
        <v>960</v>
      </c>
      <c r="D29" s="56">
        <v>125</v>
      </c>
      <c r="E29" s="56">
        <v>241</v>
      </c>
      <c r="F29" s="56">
        <v>609</v>
      </c>
      <c r="G29" s="56">
        <v>59</v>
      </c>
      <c r="H29" s="56">
        <v>229</v>
      </c>
      <c r="I29" s="56">
        <v>2</v>
      </c>
      <c r="J29" s="56">
        <v>175</v>
      </c>
      <c r="K29" s="56">
        <v>1</v>
      </c>
      <c r="L29" s="56">
        <v>3523</v>
      </c>
      <c r="M29" s="56">
        <v>300</v>
      </c>
      <c r="N29" s="56">
        <v>7</v>
      </c>
      <c r="O29" s="56">
        <v>2</v>
      </c>
      <c r="P29" s="6" t="s">
        <v>16</v>
      </c>
      <c r="Q29" s="56">
        <v>1</v>
      </c>
      <c r="R29" s="56">
        <v>80</v>
      </c>
      <c r="S29" s="56">
        <v>163</v>
      </c>
      <c r="T29" s="56">
        <v>25</v>
      </c>
      <c r="U29" s="56">
        <v>108</v>
      </c>
      <c r="V29" s="56">
        <v>2</v>
      </c>
      <c r="W29" s="56">
        <v>40</v>
      </c>
      <c r="X29" s="56">
        <v>50</v>
      </c>
      <c r="Y29" s="56">
        <v>65</v>
      </c>
      <c r="Z29" s="56">
        <v>26</v>
      </c>
      <c r="AA29" s="56">
        <v>8</v>
      </c>
      <c r="AB29" s="56">
        <v>34</v>
      </c>
      <c r="AC29" s="56">
        <v>14</v>
      </c>
      <c r="AD29" s="56">
        <v>80</v>
      </c>
      <c r="AE29" s="56">
        <v>68</v>
      </c>
    </row>
    <row r="30" spans="1:31" ht="18" customHeight="1">
      <c r="A30" s="10" t="s">
        <v>62</v>
      </c>
      <c r="B30" s="55">
        <v>607</v>
      </c>
      <c r="C30" s="56">
        <v>93</v>
      </c>
      <c r="D30" s="56">
        <v>7</v>
      </c>
      <c r="E30" s="56">
        <v>20</v>
      </c>
      <c r="F30" s="56">
        <v>39</v>
      </c>
      <c r="G30" s="56">
        <v>4</v>
      </c>
      <c r="H30" s="56">
        <v>22</v>
      </c>
      <c r="I30" s="56">
        <v>1</v>
      </c>
      <c r="J30" s="56">
        <v>17</v>
      </c>
      <c r="K30" s="56">
        <v>1</v>
      </c>
      <c r="L30" s="56">
        <v>292</v>
      </c>
      <c r="M30" s="56">
        <v>33</v>
      </c>
      <c r="N30" s="56">
        <v>0</v>
      </c>
      <c r="O30" s="56">
        <v>0</v>
      </c>
      <c r="P30" s="10" t="s">
        <v>62</v>
      </c>
      <c r="Q30" s="56">
        <v>0</v>
      </c>
      <c r="R30" s="56">
        <v>14</v>
      </c>
      <c r="S30" s="56">
        <v>20</v>
      </c>
      <c r="T30" s="56">
        <v>4</v>
      </c>
      <c r="U30" s="56">
        <v>10</v>
      </c>
      <c r="V30" s="56">
        <v>0</v>
      </c>
      <c r="W30" s="56">
        <v>3</v>
      </c>
      <c r="X30" s="56">
        <v>9</v>
      </c>
      <c r="Y30" s="56">
        <v>4</v>
      </c>
      <c r="Z30" s="56">
        <v>5</v>
      </c>
      <c r="AA30" s="56">
        <v>1</v>
      </c>
      <c r="AB30" s="56">
        <v>0</v>
      </c>
      <c r="AC30" s="56">
        <v>0</v>
      </c>
      <c r="AD30" s="56">
        <v>1</v>
      </c>
      <c r="AE30" s="56">
        <v>7</v>
      </c>
    </row>
    <row r="31" spans="1:31" ht="18" customHeight="1">
      <c r="A31" s="11" t="s">
        <v>63</v>
      </c>
      <c r="B31" s="57">
        <v>132</v>
      </c>
      <c r="C31" s="58">
        <v>20</v>
      </c>
      <c r="D31" s="58">
        <v>0</v>
      </c>
      <c r="E31" s="58">
        <v>8</v>
      </c>
      <c r="F31" s="58">
        <v>10</v>
      </c>
      <c r="G31" s="58">
        <v>0</v>
      </c>
      <c r="H31" s="58">
        <v>8</v>
      </c>
      <c r="I31" s="58">
        <v>0</v>
      </c>
      <c r="J31" s="58">
        <v>4</v>
      </c>
      <c r="K31" s="58">
        <v>0</v>
      </c>
      <c r="L31" s="58">
        <v>66</v>
      </c>
      <c r="M31" s="58">
        <v>3</v>
      </c>
      <c r="N31" s="58">
        <v>0</v>
      </c>
      <c r="O31" s="58">
        <v>0</v>
      </c>
      <c r="P31" s="11" t="s">
        <v>63</v>
      </c>
      <c r="Q31" s="58">
        <v>0</v>
      </c>
      <c r="R31" s="58">
        <v>4</v>
      </c>
      <c r="S31" s="58">
        <v>5</v>
      </c>
      <c r="T31" s="58">
        <v>0</v>
      </c>
      <c r="U31" s="58">
        <v>0</v>
      </c>
      <c r="V31" s="58">
        <v>0</v>
      </c>
      <c r="W31" s="58">
        <v>1</v>
      </c>
      <c r="X31" s="58">
        <v>2</v>
      </c>
      <c r="Y31" s="58">
        <v>0</v>
      </c>
      <c r="Z31" s="58">
        <v>0</v>
      </c>
      <c r="AA31" s="58">
        <v>1</v>
      </c>
      <c r="AB31" s="58">
        <v>0</v>
      </c>
      <c r="AC31" s="58">
        <v>0</v>
      </c>
      <c r="AD31" s="58">
        <v>0</v>
      </c>
      <c r="AE31" s="58">
        <v>0</v>
      </c>
    </row>
    <row r="32" spans="1:31" ht="14.25" customHeight="1">
      <c r="A32" s="5" t="s">
        <v>91</v>
      </c>
      <c r="B32" s="59"/>
    </row>
  </sheetData>
  <mergeCells count="33">
    <mergeCell ref="A1:O1"/>
    <mergeCell ref="A2:O2"/>
    <mergeCell ref="B4:B8"/>
    <mergeCell ref="L4:L8"/>
    <mergeCell ref="M4:M8"/>
    <mergeCell ref="O4:O8"/>
    <mergeCell ref="E4:E8"/>
    <mergeCell ref="F4:F8"/>
    <mergeCell ref="H4:H8"/>
    <mergeCell ref="C4:C8"/>
    <mergeCell ref="D4:D8"/>
    <mergeCell ref="J4:J8"/>
    <mergeCell ref="V4:V8"/>
    <mergeCell ref="K4:K8"/>
    <mergeCell ref="U4:U8"/>
    <mergeCell ref="G4:G8"/>
    <mergeCell ref="I4:I8"/>
    <mergeCell ref="Y4:Y8"/>
    <mergeCell ref="N4:N8"/>
    <mergeCell ref="P1:AE1"/>
    <mergeCell ref="Z4:Z8"/>
    <mergeCell ref="AA4:AA8"/>
    <mergeCell ref="W4:W8"/>
    <mergeCell ref="T4:T8"/>
    <mergeCell ref="AB4:AB8"/>
    <mergeCell ref="AC4:AC8"/>
    <mergeCell ref="R4:R8"/>
    <mergeCell ref="P2:AE2"/>
    <mergeCell ref="Q4:Q8"/>
    <mergeCell ref="S4:S8"/>
    <mergeCell ref="AE4:AE8"/>
    <mergeCell ref="AD4:AD8"/>
    <mergeCell ref="X4:X8"/>
  </mergeCells>
  <phoneticPr fontId="7" type="noConversion"/>
  <printOptions horizontalCentered="1"/>
  <pageMargins left="0.62992125984251968" right="0.59055118110236227" top="0.94488188976377963" bottom="0.59055118110236227" header="0.47244094488188981" footer="0.39370078740157483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2"/>
  <sheetViews>
    <sheetView workbookViewId="0">
      <pane xSplit="1" ySplit="8" topLeftCell="B9" activePane="bottomRight" state="frozen"/>
      <selection activeCell="A2" sqref="A2:AE2"/>
      <selection pane="topRight" activeCell="A2" sqref="A2:AE2"/>
      <selection pane="bottomLeft" activeCell="A2" sqref="A2:AE2"/>
      <selection pane="bottomRight" sqref="A1:P1"/>
    </sheetView>
  </sheetViews>
  <sheetFormatPr defaultColWidth="8.69921875" defaultRowHeight="16.2"/>
  <cols>
    <col min="1" max="1" width="10.19921875" style="19" customWidth="1"/>
    <col min="2" max="2" width="12.09765625" style="18" customWidth="1"/>
    <col min="3" max="16" width="9.5" style="19" customWidth="1"/>
    <col min="17" max="17" width="10.19921875" style="19" customWidth="1"/>
    <col min="18" max="32" width="9.19921875" style="19" customWidth="1"/>
    <col min="33" max="16384" width="8.69921875" style="19"/>
  </cols>
  <sheetData>
    <row r="1" spans="1:32" s="15" customFormat="1" ht="23.4" customHeight="1">
      <c r="A1" s="75" t="s">
        <v>85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 t="s">
        <v>86</v>
      </c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</row>
    <row r="2" spans="1:32" s="16" customFormat="1" ht="20.25" customHeight="1">
      <c r="A2" s="76" t="s">
        <v>93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 t="s">
        <v>93</v>
      </c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</row>
    <row r="3" spans="1:32" ht="15" customHeight="1">
      <c r="A3" s="17"/>
      <c r="H3" s="17"/>
      <c r="P3" s="20" t="s">
        <v>0</v>
      </c>
      <c r="Q3" s="17"/>
      <c r="R3" s="17"/>
      <c r="W3" s="20"/>
      <c r="AA3" s="30"/>
      <c r="AB3" s="30"/>
      <c r="AC3" s="30"/>
      <c r="AD3" s="30"/>
      <c r="AE3" s="30"/>
      <c r="AF3" s="31" t="s">
        <v>0</v>
      </c>
    </row>
    <row r="4" spans="1:32" s="17" customFormat="1" ht="22.5" customHeight="1">
      <c r="A4" s="21" t="s">
        <v>1</v>
      </c>
      <c r="B4" s="64" t="s">
        <v>64</v>
      </c>
      <c r="C4" s="64" t="s">
        <v>28</v>
      </c>
      <c r="D4" s="64" t="s">
        <v>87</v>
      </c>
      <c r="E4" s="64" t="s">
        <v>20</v>
      </c>
      <c r="F4" s="64" t="s">
        <v>21</v>
      </c>
      <c r="G4" s="64" t="s">
        <v>22</v>
      </c>
      <c r="H4" s="64" t="s">
        <v>23</v>
      </c>
      <c r="I4" s="64" t="s">
        <v>24</v>
      </c>
      <c r="J4" s="64" t="s">
        <v>25</v>
      </c>
      <c r="K4" s="64" t="s">
        <v>30</v>
      </c>
      <c r="L4" s="64" t="s">
        <v>31</v>
      </c>
      <c r="M4" s="64" t="s">
        <v>26</v>
      </c>
      <c r="N4" s="64" t="s">
        <v>27</v>
      </c>
      <c r="O4" s="64" t="s">
        <v>32</v>
      </c>
      <c r="P4" s="64" t="s">
        <v>65</v>
      </c>
      <c r="Q4" s="21" t="s">
        <v>1</v>
      </c>
      <c r="R4" s="64" t="s">
        <v>66</v>
      </c>
      <c r="S4" s="64" t="s">
        <v>67</v>
      </c>
      <c r="T4" s="64" t="s">
        <v>68</v>
      </c>
      <c r="U4" s="64" t="s">
        <v>69</v>
      </c>
      <c r="V4" s="64" t="s">
        <v>70</v>
      </c>
      <c r="W4" s="61" t="s">
        <v>71</v>
      </c>
      <c r="X4" s="61" t="s">
        <v>72</v>
      </c>
      <c r="Y4" s="61" t="s">
        <v>73</v>
      </c>
      <c r="Z4" s="61" t="s">
        <v>74</v>
      </c>
      <c r="AA4" s="61" t="s">
        <v>75</v>
      </c>
      <c r="AB4" s="61" t="s">
        <v>76</v>
      </c>
      <c r="AC4" s="61" t="s">
        <v>77</v>
      </c>
      <c r="AD4" s="61" t="s">
        <v>78</v>
      </c>
      <c r="AE4" s="61" t="s">
        <v>89</v>
      </c>
      <c r="AF4" s="61" t="s">
        <v>90</v>
      </c>
    </row>
    <row r="5" spans="1:32" s="17" customFormat="1" ht="22.5" customHeight="1">
      <c r="A5" s="22"/>
      <c r="B5" s="65"/>
      <c r="C5" s="65"/>
      <c r="D5" s="65"/>
      <c r="E5" s="65"/>
      <c r="F5" s="65"/>
      <c r="G5" s="65"/>
      <c r="H5" s="65"/>
      <c r="I5" s="65" t="s">
        <v>17</v>
      </c>
      <c r="J5" s="65" t="s">
        <v>17</v>
      </c>
      <c r="K5" s="65"/>
      <c r="L5" s="65"/>
      <c r="M5" s="65"/>
      <c r="N5" s="65"/>
      <c r="O5" s="65"/>
      <c r="P5" s="65"/>
      <c r="Q5" s="22"/>
      <c r="R5" s="65"/>
      <c r="S5" s="65"/>
      <c r="T5" s="65"/>
      <c r="U5" s="65"/>
      <c r="V5" s="65"/>
      <c r="W5" s="62"/>
      <c r="X5" s="62"/>
      <c r="Y5" s="62"/>
      <c r="Z5" s="62"/>
      <c r="AA5" s="62"/>
      <c r="AB5" s="62"/>
      <c r="AC5" s="62"/>
      <c r="AD5" s="62"/>
      <c r="AE5" s="62"/>
      <c r="AF5" s="62"/>
    </row>
    <row r="6" spans="1:32" s="17" customFormat="1" ht="22.5" customHeight="1">
      <c r="A6" s="22"/>
      <c r="B6" s="65"/>
      <c r="C6" s="65"/>
      <c r="D6" s="65"/>
      <c r="E6" s="65"/>
      <c r="F6" s="65"/>
      <c r="G6" s="65"/>
      <c r="H6" s="65"/>
      <c r="I6" s="65" t="s">
        <v>18</v>
      </c>
      <c r="J6" s="65" t="s">
        <v>18</v>
      </c>
      <c r="K6" s="65"/>
      <c r="L6" s="65"/>
      <c r="M6" s="65"/>
      <c r="N6" s="65"/>
      <c r="O6" s="65"/>
      <c r="P6" s="65"/>
      <c r="Q6" s="22"/>
      <c r="R6" s="65"/>
      <c r="S6" s="65"/>
      <c r="T6" s="65"/>
      <c r="U6" s="65"/>
      <c r="V6" s="65"/>
      <c r="W6" s="62"/>
      <c r="X6" s="62"/>
      <c r="Y6" s="62"/>
      <c r="Z6" s="62"/>
      <c r="AA6" s="62"/>
      <c r="AB6" s="62"/>
      <c r="AC6" s="62"/>
      <c r="AD6" s="62"/>
      <c r="AE6" s="62"/>
      <c r="AF6" s="62"/>
    </row>
    <row r="7" spans="1:32" s="17" customFormat="1" ht="22.5" customHeight="1">
      <c r="A7" s="23" t="s">
        <v>2</v>
      </c>
      <c r="B7" s="65"/>
      <c r="C7" s="65"/>
      <c r="D7" s="65"/>
      <c r="E7" s="65"/>
      <c r="F7" s="65"/>
      <c r="G7" s="65"/>
      <c r="H7" s="65"/>
      <c r="I7" s="65" t="s">
        <v>19</v>
      </c>
      <c r="J7" s="65" t="s">
        <v>19</v>
      </c>
      <c r="K7" s="65"/>
      <c r="L7" s="65"/>
      <c r="M7" s="65"/>
      <c r="N7" s="65"/>
      <c r="O7" s="65"/>
      <c r="P7" s="65"/>
      <c r="Q7" s="23" t="s">
        <v>2</v>
      </c>
      <c r="R7" s="65"/>
      <c r="S7" s="65"/>
      <c r="T7" s="65"/>
      <c r="U7" s="65"/>
      <c r="V7" s="65"/>
      <c r="W7" s="62"/>
      <c r="X7" s="62"/>
      <c r="Y7" s="62"/>
      <c r="Z7" s="62"/>
      <c r="AA7" s="62"/>
      <c r="AB7" s="62"/>
      <c r="AC7" s="62"/>
      <c r="AD7" s="62"/>
      <c r="AE7" s="62"/>
      <c r="AF7" s="62"/>
    </row>
    <row r="8" spans="1:32" s="43" customFormat="1" ht="22.5" customHeight="1">
      <c r="A8" s="24" t="s">
        <v>29</v>
      </c>
      <c r="B8" s="66"/>
      <c r="C8" s="66" t="s">
        <v>33</v>
      </c>
      <c r="D8" s="66"/>
      <c r="E8" s="66"/>
      <c r="F8" s="66"/>
      <c r="G8" s="66"/>
      <c r="H8" s="66"/>
      <c r="I8" s="66" t="s">
        <v>3</v>
      </c>
      <c r="J8" s="66" t="s">
        <v>3</v>
      </c>
      <c r="K8" s="66"/>
      <c r="L8" s="66"/>
      <c r="M8" s="66"/>
      <c r="N8" s="66"/>
      <c r="O8" s="66"/>
      <c r="P8" s="66"/>
      <c r="Q8" s="24" t="s">
        <v>29</v>
      </c>
      <c r="R8" s="66"/>
      <c r="S8" s="66"/>
      <c r="T8" s="66"/>
      <c r="U8" s="66"/>
      <c r="V8" s="66"/>
      <c r="W8" s="63"/>
      <c r="X8" s="63"/>
      <c r="Y8" s="63"/>
      <c r="Z8" s="63"/>
      <c r="AA8" s="63"/>
      <c r="AB8" s="63"/>
      <c r="AC8" s="63"/>
      <c r="AD8" s="63"/>
      <c r="AE8" s="63"/>
      <c r="AF8" s="63"/>
    </row>
    <row r="9" spans="1:32" s="44" customFormat="1" ht="18" customHeight="1">
      <c r="A9" s="12" t="s">
        <v>79</v>
      </c>
      <c r="B9" s="45">
        <f>Sheet1!B6</f>
        <v>23400220</v>
      </c>
      <c r="C9" s="46">
        <f>Sheet1!AG6</f>
        <v>157.74167935173261</v>
      </c>
      <c r="D9" s="46">
        <f>Sheet1!AH6</f>
        <v>23.602342200201537</v>
      </c>
      <c r="E9" s="46">
        <f>Sheet1!AI6</f>
        <v>3.434583093663222</v>
      </c>
      <c r="F9" s="46">
        <f>Sheet1!AJ6</f>
        <v>7.1324115756176649</v>
      </c>
      <c r="G9" s="46">
        <f>Sheet1!AK6</f>
        <v>13.656709210426227</v>
      </c>
      <c r="H9" s="46">
        <f>Sheet1!AL6</f>
        <v>2.2247654081884698</v>
      </c>
      <c r="I9" s="46">
        <f>Sheet1!AM6</f>
        <v>4.4991029998863263</v>
      </c>
      <c r="J9" s="46">
        <f>Sheet1!AN6</f>
        <v>5.3418301195458845E-2</v>
      </c>
      <c r="K9" s="46">
        <f>Sheet1!AO6</f>
        <v>3.2743281900768455</v>
      </c>
      <c r="L9" s="46">
        <f>Sheet1!AP6</f>
        <v>2.2649359706874553E-2</v>
      </c>
      <c r="M9" s="46">
        <f>Sheet1!AQ6</f>
        <v>75.311685103815265</v>
      </c>
      <c r="N9" s="46">
        <f>Sheet1!AR6</f>
        <v>6.8012181082058198</v>
      </c>
      <c r="O9" s="46">
        <f>Sheet1!AS6</f>
        <v>5.8973804519786566E-2</v>
      </c>
      <c r="P9" s="46">
        <f>Sheet1!AT6</f>
        <v>3.2050980717275308E-2</v>
      </c>
      <c r="Q9" s="12" t="s">
        <v>79</v>
      </c>
      <c r="R9" s="51">
        <f>Sheet1!AU6</f>
        <v>1.1538353058219111E-2</v>
      </c>
      <c r="S9" s="46">
        <f>Sheet1!AV6</f>
        <v>1.6576767226974789</v>
      </c>
      <c r="T9" s="46">
        <f>Sheet1!AW6</f>
        <v>3.7029566388692072</v>
      </c>
      <c r="U9" s="46">
        <f>Sheet1!AX6</f>
        <v>0.67606201992972714</v>
      </c>
      <c r="V9" s="46">
        <f>Sheet1!AY6</f>
        <v>2.0529721515438744</v>
      </c>
      <c r="W9" s="46">
        <f>Sheet1!AZ6</f>
        <v>7.1794196806696686E-2</v>
      </c>
      <c r="X9" s="46">
        <f>Sheet1!BA6</f>
        <v>0.93460659771574794</v>
      </c>
      <c r="Y9" s="46">
        <f>Sheet1!BB6</f>
        <v>1.7222060305415932</v>
      </c>
      <c r="Z9" s="46">
        <f>Sheet1!BC6</f>
        <v>1.0491354354788118</v>
      </c>
      <c r="AA9" s="46">
        <f>Sheet1!BD6</f>
        <v>0.80853940689446513</v>
      </c>
      <c r="AB9" s="46">
        <f>Sheet1!BE6</f>
        <v>0.21110912632445336</v>
      </c>
      <c r="AC9" s="46">
        <f>Sheet1!BF6</f>
        <v>0.81409491021879277</v>
      </c>
      <c r="AD9" s="46">
        <f>Sheet1!BG6</f>
        <v>0.35768894480479241</v>
      </c>
      <c r="AE9" s="46">
        <f>Sheet1!BH6</f>
        <v>1.7692141355935969</v>
      </c>
      <c r="AF9" s="46">
        <f>Sheet1!BI6</f>
        <v>1.7978463450343629</v>
      </c>
    </row>
    <row r="10" spans="1:32" ht="18" customHeight="1">
      <c r="A10" s="6" t="s">
        <v>80</v>
      </c>
      <c r="B10" s="47">
        <f>Sheet1!B7</f>
        <v>4047001</v>
      </c>
      <c r="C10" s="48">
        <f>Sheet1!AG7</f>
        <v>112.362215872939</v>
      </c>
      <c r="D10" s="48">
        <f>Sheet1!AH7</f>
        <v>16.933526826407999</v>
      </c>
      <c r="E10" s="48">
        <f>Sheet1!AI7</f>
        <v>2.715591125379015</v>
      </c>
      <c r="F10" s="48">
        <f>Sheet1!AJ7</f>
        <v>7.111438816051689</v>
      </c>
      <c r="G10" s="48">
        <f>Sheet1!AK7</f>
        <v>11.373854367715747</v>
      </c>
      <c r="H10" s="48">
        <f>Sheet1!AL7</f>
        <v>2.1966883625677385</v>
      </c>
      <c r="I10" s="48">
        <f>Sheet1!AM7</f>
        <v>2.3177656738903694</v>
      </c>
      <c r="J10" s="48">
        <f>Sheet1!AN7</f>
        <v>2.9651586446358676E-2</v>
      </c>
      <c r="K10" s="48">
        <f>Sheet1!AO7</f>
        <v>2.1373851896750211</v>
      </c>
      <c r="L10" s="48">
        <f>Sheet1!AP7</f>
        <v>1.7296758760375893E-2</v>
      </c>
      <c r="M10" s="48">
        <f>Sheet1!AQ7</f>
        <v>47.734112247563075</v>
      </c>
      <c r="N10" s="48">
        <f>Sheet1!AR7</f>
        <v>5.3694081123281165</v>
      </c>
      <c r="O10" s="48">
        <f>Sheet1!AS7</f>
        <v>5.4361241818324232E-2</v>
      </c>
      <c r="P10" s="48">
        <f>Sheet1!AT7</f>
        <v>1.235482768598278E-2</v>
      </c>
      <c r="Q10" s="6" t="s">
        <v>80</v>
      </c>
      <c r="R10" s="52">
        <f>Sheet1!AU7</f>
        <v>7.4128966115896691E-3</v>
      </c>
      <c r="S10" s="48">
        <f>Sheet1!AV7</f>
        <v>1.0229797323993743</v>
      </c>
      <c r="T10" s="48">
        <f>Sheet1!AW7</f>
        <v>3.2270809915787022</v>
      </c>
      <c r="U10" s="48">
        <f>Sheet1!AX7</f>
        <v>0.54608338372043885</v>
      </c>
      <c r="V10" s="48">
        <f>Sheet1!AY7</f>
        <v>1.6382501511613166</v>
      </c>
      <c r="W10" s="48">
        <f>Sheet1!AZ7</f>
        <v>2.470965537196556E-2</v>
      </c>
      <c r="X10" s="48">
        <f>Sheet1!BA7</f>
        <v>0.63009621198512178</v>
      </c>
      <c r="Y10" s="48">
        <f>Sheet1!BB7</f>
        <v>0.98838621487862255</v>
      </c>
      <c r="Z10" s="48">
        <f>Sheet1!BC7</f>
        <v>0.90684435215113612</v>
      </c>
      <c r="AA10" s="48">
        <f>Sheet1!BD7</f>
        <v>0.74870255777055661</v>
      </c>
      <c r="AB10" s="48">
        <f>Sheet1!BE7</f>
        <v>0.23721269157086941</v>
      </c>
      <c r="AC10" s="48">
        <f>Sheet1!BF7</f>
        <v>0.81541862727486358</v>
      </c>
      <c r="AD10" s="48">
        <f>Sheet1!BG7</f>
        <v>0.56338014248081481</v>
      </c>
      <c r="AE10" s="48">
        <f>Sheet1!BH7</f>
        <v>1.3960955285160543</v>
      </c>
      <c r="AF10" s="48">
        <f>Sheet1!BI7</f>
        <v>1.6061275991777615</v>
      </c>
    </row>
    <row r="11" spans="1:32" ht="18" customHeight="1">
      <c r="A11" s="6" t="s">
        <v>57</v>
      </c>
      <c r="B11" s="47">
        <f>Sheet1!B8</f>
        <v>2490869</v>
      </c>
      <c r="C11" s="48">
        <f>Sheet1!AG8</f>
        <v>261.6476418470823</v>
      </c>
      <c r="D11" s="48">
        <f>Sheet1!AH8</f>
        <v>47.706242279300916</v>
      </c>
      <c r="E11" s="48">
        <f>Sheet1!AI8</f>
        <v>4.7091998816477298</v>
      </c>
      <c r="F11" s="48">
        <f>Sheet1!AJ8</f>
        <v>14.432714044777144</v>
      </c>
      <c r="G11" s="48">
        <f>Sheet1!AK8</f>
        <v>21.22150944108261</v>
      </c>
      <c r="H11" s="48">
        <f>Sheet1!AL8</f>
        <v>1.9109796621179196</v>
      </c>
      <c r="I11" s="48">
        <f>Sheet1!AM8</f>
        <v>9.5548983105895964</v>
      </c>
      <c r="J11" s="48">
        <f>Sheet1!AN8</f>
        <v>0.14051321044984702</v>
      </c>
      <c r="K11" s="48">
        <f>Sheet1!AO8</f>
        <v>6.543900943807162</v>
      </c>
      <c r="L11" s="48">
        <f>Sheet1!AP8</f>
        <v>2.8102642089969408E-2</v>
      </c>
      <c r="M11" s="48">
        <f>Sheet1!AQ8</f>
        <v>119.01067458786471</v>
      </c>
      <c r="N11" s="48">
        <f>Sheet1!AR8</f>
        <v>7.2665403118349454</v>
      </c>
      <c r="O11" s="48">
        <f>Sheet1!AS8</f>
        <v>0.12846922098271729</v>
      </c>
      <c r="P11" s="48">
        <f>Sheet1!AT8</f>
        <v>3.2117305245679323E-2</v>
      </c>
      <c r="Q11" s="6" t="s">
        <v>57</v>
      </c>
      <c r="R11" s="52">
        <f>Sheet1!AU8</f>
        <v>0</v>
      </c>
      <c r="S11" s="48">
        <f>Sheet1!AV8</f>
        <v>2.6817949880142233</v>
      </c>
      <c r="T11" s="48">
        <f>Sheet1!AW8</f>
        <v>6.3873290807344745</v>
      </c>
      <c r="U11" s="48">
        <f>Sheet1!AX8</f>
        <v>0.59015548388935746</v>
      </c>
      <c r="V11" s="48">
        <f>Sheet1!AY8</f>
        <v>2.8182935353083605</v>
      </c>
      <c r="W11" s="48">
        <f>Sheet1!AZ8</f>
        <v>2.4087978934259489E-2</v>
      </c>
      <c r="X11" s="48">
        <f>Sheet1!BA8</f>
        <v>1.9752142726092783</v>
      </c>
      <c r="Y11" s="48">
        <f>Sheet1!BB8</f>
        <v>4.8657717447204165</v>
      </c>
      <c r="Z11" s="48">
        <f>Sheet1!BC8</f>
        <v>1.5336013254811875</v>
      </c>
      <c r="AA11" s="48">
        <f>Sheet1!BD8</f>
        <v>0.92337252581328044</v>
      </c>
      <c r="AB11" s="48">
        <f>Sheet1!BE8</f>
        <v>0.35730502085818244</v>
      </c>
      <c r="AC11" s="48">
        <f>Sheet1!BF8</f>
        <v>1.0638857362631275</v>
      </c>
      <c r="AD11" s="48">
        <f>Sheet1!BG8</f>
        <v>0.42153963134954109</v>
      </c>
      <c r="AE11" s="48">
        <f>Sheet1!BH8</f>
        <v>2.9347187668239476</v>
      </c>
      <c r="AF11" s="48">
        <f>Sheet1!BI8</f>
        <v>2.3847099144916895</v>
      </c>
    </row>
    <row r="12" spans="1:32" ht="18" customHeight="1">
      <c r="A12" s="6" t="s">
        <v>82</v>
      </c>
      <c r="B12" s="47">
        <f>Sheet1!B9</f>
        <v>2338648</v>
      </c>
      <c r="C12" s="48">
        <f>Sheet1!AG9</f>
        <v>136.98940584474448</v>
      </c>
      <c r="D12" s="48">
        <f>Sheet1!AH9</f>
        <v>19.964526512754379</v>
      </c>
      <c r="E12" s="48">
        <f>Sheet1!AI9</f>
        <v>2.7836596187198759</v>
      </c>
      <c r="F12" s="48">
        <f>Sheet1!AJ9</f>
        <v>6.3583745822372588</v>
      </c>
      <c r="G12" s="48">
        <f>Sheet1!AK9</f>
        <v>11.044843003307895</v>
      </c>
      <c r="H12" s="48">
        <f>Sheet1!AL9</f>
        <v>2.0225360977795721</v>
      </c>
      <c r="I12" s="48">
        <f>Sheet1!AM9</f>
        <v>3.2240850269044334</v>
      </c>
      <c r="J12" s="48">
        <f>Sheet1!AN9</f>
        <v>0.10262339608183875</v>
      </c>
      <c r="K12" s="48">
        <f>Sheet1!AO9</f>
        <v>2.4757894304743595</v>
      </c>
      <c r="L12" s="48">
        <f>Sheet1!AP9</f>
        <v>2.9931823857202965E-2</v>
      </c>
      <c r="M12" s="48">
        <f>Sheet1!AQ9</f>
        <v>66.871970471828163</v>
      </c>
      <c r="N12" s="48">
        <f>Sheet1!AR9</f>
        <v>7.136602002524536</v>
      </c>
      <c r="O12" s="48">
        <f>Sheet1!AS9</f>
        <v>4.2759748367432807E-2</v>
      </c>
      <c r="P12" s="48">
        <f>Sheet1!AT9</f>
        <v>8.5519496734865613E-3</v>
      </c>
      <c r="Q12" s="6" t="s">
        <v>82</v>
      </c>
      <c r="R12" s="52">
        <f>Sheet1!AU9</f>
        <v>0</v>
      </c>
      <c r="S12" s="48">
        <f>Sheet1!AV9</f>
        <v>1.3041723252067006</v>
      </c>
      <c r="T12" s="48">
        <f>Sheet1!AW9</f>
        <v>2.97180251153658</v>
      </c>
      <c r="U12" s="48">
        <f>Sheet1!AX9</f>
        <v>0.62856830100126238</v>
      </c>
      <c r="V12" s="48">
        <f>Sheet1!AY9</f>
        <v>1.8001854062689213</v>
      </c>
      <c r="W12" s="48">
        <f>Sheet1!AZ9</f>
        <v>1.7103899346973123E-2</v>
      </c>
      <c r="X12" s="48">
        <f>Sheet1!BA9</f>
        <v>0.79960729447099355</v>
      </c>
      <c r="Y12" s="48">
        <f>Sheet1!BB9</f>
        <v>1.338380123900647</v>
      </c>
      <c r="Z12" s="48">
        <f>Sheet1!BC9</f>
        <v>1.0390618853286171</v>
      </c>
      <c r="AA12" s="48">
        <f>Sheet1!BD9</f>
        <v>0.72263974740961445</v>
      </c>
      <c r="AB12" s="48">
        <f>Sheet1!BE9</f>
        <v>0.14538314444927156</v>
      </c>
      <c r="AC12" s="48">
        <f>Sheet1!BF9</f>
        <v>0.59436050230731596</v>
      </c>
      <c r="AD12" s="48">
        <f>Sheet1!BG9</f>
        <v>0.38483773530689525</v>
      </c>
      <c r="AE12" s="48">
        <f>Sheet1!BH9</f>
        <v>1.6077665386154736</v>
      </c>
      <c r="AF12" s="48">
        <f>Sheet1!BI9</f>
        <v>1.569282765084784</v>
      </c>
    </row>
    <row r="13" spans="1:32" ht="18" customHeight="1">
      <c r="A13" s="10" t="s">
        <v>60</v>
      </c>
      <c r="B13" s="47">
        <f>Sheet1!B10</f>
        <v>2860601</v>
      </c>
      <c r="C13" s="48">
        <f>Sheet1!AG10</f>
        <v>176.66217693414774</v>
      </c>
      <c r="D13" s="48">
        <f>Sheet1!AH10</f>
        <v>26.410534010160802</v>
      </c>
      <c r="E13" s="48">
        <f>Sheet1!AI10</f>
        <v>5.617700616059353</v>
      </c>
      <c r="F13" s="48">
        <f>Sheet1!AJ10</f>
        <v>7.8864546296390161</v>
      </c>
      <c r="G13" s="48">
        <f>Sheet1!AK10</f>
        <v>15.416340831874141</v>
      </c>
      <c r="H13" s="48">
        <f>Sheet1!AL10</f>
        <v>2.3631397737748117</v>
      </c>
      <c r="I13" s="48">
        <f>Sheet1!AM10</f>
        <v>5.2156871930059445</v>
      </c>
      <c r="J13" s="48">
        <f>Sheet1!AN10</f>
        <v>3.1461920065049269E-2</v>
      </c>
      <c r="K13" s="48">
        <f>Sheet1!AO10</f>
        <v>3.8977823191699925</v>
      </c>
      <c r="L13" s="48">
        <f>Sheet1!AP10</f>
        <v>6.9915377922331705E-3</v>
      </c>
      <c r="M13" s="48">
        <f>Sheet1!AQ10</f>
        <v>83.272710874393184</v>
      </c>
      <c r="N13" s="48">
        <f>Sheet1!AR10</f>
        <v>5.4778698602146889</v>
      </c>
      <c r="O13" s="48">
        <f>Sheet1!AS10</f>
        <v>4.1949226753399023E-2</v>
      </c>
      <c r="P13" s="48">
        <f>Sheet1!AT10</f>
        <v>3.1461920065049269E-2</v>
      </c>
      <c r="Q13" s="10" t="s">
        <v>60</v>
      </c>
      <c r="R13" s="52">
        <f>Sheet1!AU10</f>
        <v>3.1461920065049269E-2</v>
      </c>
      <c r="S13" s="48">
        <f>Sheet1!AV10</f>
        <v>1.9821009640981038</v>
      </c>
      <c r="T13" s="48">
        <f>Sheet1!AW10</f>
        <v>3.9607061593000914</v>
      </c>
      <c r="U13" s="48">
        <f>Sheet1!AX10</f>
        <v>0.71663262370390002</v>
      </c>
      <c r="V13" s="48">
        <f>Sheet1!AY10</f>
        <v>2.3421651603981122</v>
      </c>
      <c r="W13" s="48">
        <f>Sheet1!AZ10</f>
        <v>0.12584768026019708</v>
      </c>
      <c r="X13" s="48">
        <f>Sheet1!BA10</f>
        <v>0.93686606415924489</v>
      </c>
      <c r="Y13" s="48">
        <f>Sheet1!BB10</f>
        <v>1.7304056035777096</v>
      </c>
      <c r="Z13" s="48">
        <f>Sheet1!BC10</f>
        <v>0.97182375312041069</v>
      </c>
      <c r="AA13" s="48">
        <f>Sheet1!BD10</f>
        <v>1.2794514159786703</v>
      </c>
      <c r="AB13" s="48">
        <f>Sheet1!BE10</f>
        <v>0.24470382272816099</v>
      </c>
      <c r="AC13" s="48">
        <f>Sheet1!BF10</f>
        <v>1.517163700914598</v>
      </c>
      <c r="AD13" s="48">
        <f>Sheet1!BG10</f>
        <v>0.3146192006504927</v>
      </c>
      <c r="AE13" s="48">
        <f>Sheet1!BH10</f>
        <v>2.7896235791010353</v>
      </c>
      <c r="AF13" s="48">
        <f>Sheet1!BI10</f>
        <v>2.048520573124319</v>
      </c>
    </row>
    <row r="14" spans="1:32" ht="18" customHeight="1">
      <c r="A14" s="6" t="s">
        <v>61</v>
      </c>
      <c r="B14" s="47">
        <f>Sheet1!B11</f>
        <v>1858651</v>
      </c>
      <c r="C14" s="48">
        <f>Sheet1!AG11</f>
        <v>166.36797333119557</v>
      </c>
      <c r="D14" s="48">
        <f>Sheet1!AH11</f>
        <v>22.677737778636228</v>
      </c>
      <c r="E14" s="48">
        <f>Sheet1!AI11</f>
        <v>3.5886242226216756</v>
      </c>
      <c r="F14" s="48">
        <f>Sheet1!AJ11</f>
        <v>6.8490534263828975</v>
      </c>
      <c r="G14" s="48">
        <f>Sheet1!AK11</f>
        <v>15.871726321939944</v>
      </c>
      <c r="H14" s="48">
        <f>Sheet1!AL11</f>
        <v>1.506468939031588</v>
      </c>
      <c r="I14" s="48">
        <f>Sheet1!AM11</f>
        <v>4.8422215897443897</v>
      </c>
      <c r="J14" s="48">
        <f>Sheet1!AN11</f>
        <v>5.3802462108270997E-3</v>
      </c>
      <c r="K14" s="48">
        <f>Sheet1!AO11</f>
        <v>3.0882613250147557</v>
      </c>
      <c r="L14" s="48">
        <f>Sheet1!AP11</f>
        <v>3.2281477264962596E-2</v>
      </c>
      <c r="M14" s="48">
        <f>Sheet1!AQ11</f>
        <v>81.785122650782739</v>
      </c>
      <c r="N14" s="48">
        <f>Sheet1!AR11</f>
        <v>7.8228779905426036</v>
      </c>
      <c r="O14" s="48">
        <f>Sheet1!AS11</f>
        <v>6.4562954529925193E-2</v>
      </c>
      <c r="P14" s="48">
        <f>Sheet1!AT11</f>
        <v>3.2281477264962596E-2</v>
      </c>
      <c r="Q14" s="6" t="s">
        <v>61</v>
      </c>
      <c r="R14" s="52">
        <f>Sheet1!AU11</f>
        <v>2.1520984843308399E-2</v>
      </c>
      <c r="S14" s="48">
        <f>Sheet1!AV11</f>
        <v>1.6678763253564011</v>
      </c>
      <c r="T14" s="48">
        <f>Sheet1!AW11</f>
        <v>4.271915491396717</v>
      </c>
      <c r="U14" s="48">
        <f>Sheet1!AX11</f>
        <v>0.85545914752150898</v>
      </c>
      <c r="V14" s="48">
        <f>Sheet1!AY11</f>
        <v>2.2166614388607648</v>
      </c>
      <c r="W14" s="48">
        <f>Sheet1!AZ11</f>
        <v>7.5323446951579401E-2</v>
      </c>
      <c r="X14" s="48">
        <f>Sheet1!BA11</f>
        <v>0.74785422330496687</v>
      </c>
      <c r="Y14" s="48">
        <f>Sheet1!BB11</f>
        <v>1.4580467231341441</v>
      </c>
      <c r="Z14" s="48">
        <f>Sheet1!BC11</f>
        <v>1.1244714580628639</v>
      </c>
      <c r="AA14" s="48">
        <f>Sheet1!BD11</f>
        <v>0.7639949619374482</v>
      </c>
      <c r="AB14" s="48">
        <f>Sheet1!BE11</f>
        <v>0.22059009464391111</v>
      </c>
      <c r="AC14" s="48">
        <f>Sheet1!BF11</f>
        <v>0.60796782182346232</v>
      </c>
      <c r="AD14" s="48">
        <f>Sheet1!BG11</f>
        <v>0.32281477264962599</v>
      </c>
      <c r="AE14" s="48">
        <f>Sheet1!BH11</f>
        <v>1.9906910980060271</v>
      </c>
      <c r="AF14" s="48">
        <f>Sheet1!BI11</f>
        <v>1.8561849427353494</v>
      </c>
    </row>
    <row r="15" spans="1:32" ht="18" customHeight="1">
      <c r="A15" s="6" t="s">
        <v>58</v>
      </c>
      <c r="B15" s="47">
        <f>Sheet1!B12</f>
        <v>2731412</v>
      </c>
      <c r="C15" s="48">
        <f>Sheet1!AG12</f>
        <v>176.1213614057491</v>
      </c>
      <c r="D15" s="48">
        <f>Sheet1!AH12</f>
        <v>27.557175556086008</v>
      </c>
      <c r="E15" s="48">
        <f>Sheet1!AI12</f>
        <v>3.6428045274751666</v>
      </c>
      <c r="F15" s="48">
        <f>Sheet1!AJ12</f>
        <v>7.3075757154175207</v>
      </c>
      <c r="G15" s="48">
        <f>Sheet1!AK12</f>
        <v>15.409612317731636</v>
      </c>
      <c r="H15" s="48">
        <f>Sheet1!AL12</f>
        <v>2.4932159630257171</v>
      </c>
      <c r="I15" s="48">
        <f>Sheet1!AM12</f>
        <v>4.9168708345720091</v>
      </c>
      <c r="J15" s="48">
        <f>Sheet1!AN12</f>
        <v>1.4644440311457957E-2</v>
      </c>
      <c r="K15" s="48">
        <f>Sheet1!AO12</f>
        <v>3.2144546483650216</v>
      </c>
      <c r="L15" s="48">
        <f>Sheet1!AP12</f>
        <v>3.6611100778644892E-2</v>
      </c>
      <c r="M15" s="48">
        <f>Sheet1!AQ12</f>
        <v>84.787648293263715</v>
      </c>
      <c r="N15" s="48">
        <f>Sheet1!AR12</f>
        <v>8.3363476472974405</v>
      </c>
      <c r="O15" s="48">
        <f>Sheet1!AS12</f>
        <v>2.1966660467186934E-2</v>
      </c>
      <c r="P15" s="48">
        <f>Sheet1!AT12</f>
        <v>5.8577761245831826E-2</v>
      </c>
      <c r="Q15" s="6" t="s">
        <v>58</v>
      </c>
      <c r="R15" s="52">
        <f>Sheet1!AU12</f>
        <v>3.6611100778644891E-3</v>
      </c>
      <c r="S15" s="48">
        <f>Sheet1!AV12</f>
        <v>1.5230217923916276</v>
      </c>
      <c r="T15" s="48">
        <f>Sheet1!AW12</f>
        <v>4.0052544251837512</v>
      </c>
      <c r="U15" s="48">
        <f>Sheet1!AX12</f>
        <v>0.90795529931039332</v>
      </c>
      <c r="V15" s="48">
        <f>Sheet1!AY12</f>
        <v>1.9843216622025532</v>
      </c>
      <c r="W15" s="48">
        <f>Sheet1!AZ12</f>
        <v>0.10617219225807017</v>
      </c>
      <c r="X15" s="48">
        <f>Sheet1!BA12</f>
        <v>0.87134419853174849</v>
      </c>
      <c r="Y15" s="48">
        <f>Sheet1!BB12</f>
        <v>1.6438384249611555</v>
      </c>
      <c r="Z15" s="48">
        <f>Sheet1!BC12</f>
        <v>1.1752163349945011</v>
      </c>
      <c r="AA15" s="48">
        <f>Sheet1!BD12</f>
        <v>0.63337204347055664</v>
      </c>
      <c r="AB15" s="48">
        <f>Sheet1!BE12</f>
        <v>0.16474995350390201</v>
      </c>
      <c r="AC15" s="48">
        <f>Sheet1!BF12</f>
        <v>1.1422663442937206</v>
      </c>
      <c r="AD15" s="48">
        <f>Sheet1!BG12</f>
        <v>0.3807554480979069</v>
      </c>
      <c r="AE15" s="48">
        <f>Sheet1!BH12</f>
        <v>1.5047162420023052</v>
      </c>
      <c r="AF15" s="48">
        <f>Sheet1!BI12</f>
        <v>2.2772104684317123</v>
      </c>
    </row>
    <row r="16" spans="1:32" ht="18" customHeight="1">
      <c r="A16" s="6" t="s">
        <v>4</v>
      </c>
      <c r="B16" s="47">
        <f>Sheet1!B13</f>
        <v>449212</v>
      </c>
      <c r="C16" s="48">
        <f>Sheet1!AG13</f>
        <v>152.46698663437309</v>
      </c>
      <c r="D16" s="48">
        <f>Sheet1!AH13</f>
        <v>17.052082313028148</v>
      </c>
      <c r="E16" s="48">
        <f>Sheet1!AI13</f>
        <v>2.0257695698244929</v>
      </c>
      <c r="F16" s="48">
        <f>Sheet1!AJ13</f>
        <v>4.4745020168650882</v>
      </c>
      <c r="G16" s="48">
        <f>Sheet1!AK13</f>
        <v>11.286430460450745</v>
      </c>
      <c r="H16" s="48">
        <f>Sheet1!AL13</f>
        <v>1.2466274275843032</v>
      </c>
      <c r="I16" s="48">
        <f>Sheet1!AM13</f>
        <v>3.5172702421128559</v>
      </c>
      <c r="J16" s="48">
        <f>Sheet1!AN13</f>
        <v>2.2261204064005415E-2</v>
      </c>
      <c r="K16" s="48">
        <f>Sheet1!AO13</f>
        <v>3.2946582014728016</v>
      </c>
      <c r="L16" s="48">
        <f>Sheet1!AP13</f>
        <v>4.4522408128010831E-2</v>
      </c>
      <c r="M16" s="48">
        <f>Sheet1!AQ13</f>
        <v>84.347702198516515</v>
      </c>
      <c r="N16" s="48">
        <f>Sheet1!AR13</f>
        <v>8.258906707746009</v>
      </c>
      <c r="O16" s="48">
        <f>Sheet1!AS13</f>
        <v>4.4522408128010831E-2</v>
      </c>
      <c r="P16" s="48">
        <f>Sheet1!AT13</f>
        <v>2.2261204064005415E-2</v>
      </c>
      <c r="Q16" s="6" t="s">
        <v>4</v>
      </c>
      <c r="R16" s="52">
        <f>Sheet1!AU13</f>
        <v>0</v>
      </c>
      <c r="S16" s="48">
        <f>Sheet1!AV13</f>
        <v>1.7808963251204333</v>
      </c>
      <c r="T16" s="48">
        <f>Sheet1!AW13</f>
        <v>3.2723969974087961</v>
      </c>
      <c r="U16" s="48">
        <f>Sheet1!AX13</f>
        <v>0.93497057068822731</v>
      </c>
      <c r="V16" s="48">
        <f>Sheet1!AY13</f>
        <v>2.2261204064005415</v>
      </c>
      <c r="W16" s="48">
        <f>Sheet1!AZ13</f>
        <v>0.1558284284480379</v>
      </c>
      <c r="X16" s="48">
        <f>Sheet1!BA13</f>
        <v>1.2243662235202977</v>
      </c>
      <c r="Y16" s="48">
        <f>Sheet1!BB13</f>
        <v>1.4247170600963466</v>
      </c>
      <c r="Z16" s="48">
        <f>Sheet1!BC13</f>
        <v>1.2911498357123141</v>
      </c>
      <c r="AA16" s="48">
        <f>Sheet1!BD13</f>
        <v>0.84592575443220575</v>
      </c>
      <c r="AB16" s="48">
        <f>Sheet1!BE13</f>
        <v>0.11130602032002708</v>
      </c>
      <c r="AC16" s="48">
        <f>Sheet1!BF13</f>
        <v>0.51200769347212449</v>
      </c>
      <c r="AD16" s="48">
        <f>Sheet1!BG13</f>
        <v>0.4897464894081191</v>
      </c>
      <c r="AE16" s="48">
        <f>Sheet1!BH13</f>
        <v>1.3134110397763195</v>
      </c>
      <c r="AF16" s="48">
        <f>Sheet1!BI13</f>
        <v>1.2466274275843032</v>
      </c>
    </row>
    <row r="17" spans="1:32" ht="18" customHeight="1">
      <c r="A17" s="10" t="s">
        <v>5</v>
      </c>
      <c r="B17" s="47">
        <f>Sheet1!B14</f>
        <v>594641</v>
      </c>
      <c r="C17" s="48">
        <f>Sheet1!AG14</f>
        <v>119.87064464105234</v>
      </c>
      <c r="D17" s="48">
        <f>Sheet1!AH14</f>
        <v>14.092536505219115</v>
      </c>
      <c r="E17" s="48">
        <f>Sheet1!AI14</f>
        <v>2.2702773606259909</v>
      </c>
      <c r="F17" s="48">
        <f>Sheet1!AJ14</f>
        <v>5.3477644494745569</v>
      </c>
      <c r="G17" s="48">
        <f>Sheet1!AK14</f>
        <v>10.275107165499858</v>
      </c>
      <c r="H17" s="48">
        <f>Sheet1!AL14</f>
        <v>2.3543617073158427</v>
      </c>
      <c r="I17" s="48">
        <f>Sheet1!AM14</f>
        <v>3.5988100383256452</v>
      </c>
      <c r="J17" s="48">
        <f>Sheet1!AN14</f>
        <v>0.16816869337970303</v>
      </c>
      <c r="K17" s="48">
        <f>Sheet1!AO14</f>
        <v>2.421629184667724</v>
      </c>
      <c r="L17" s="48">
        <f>Sheet1!AP14</f>
        <v>3.3633738675940612E-2</v>
      </c>
      <c r="M17" s="48">
        <f>Sheet1!AQ14</f>
        <v>56.050625503455031</v>
      </c>
      <c r="N17" s="48">
        <f>Sheet1!AR14</f>
        <v>7.298521292679113</v>
      </c>
      <c r="O17" s="48">
        <f>Sheet1!AS14</f>
        <v>3.3633738675940612E-2</v>
      </c>
      <c r="P17" s="48">
        <f>Sheet1!AT14</f>
        <v>1.6816869337970306E-2</v>
      </c>
      <c r="Q17" s="10" t="s">
        <v>5</v>
      </c>
      <c r="R17" s="52">
        <f>Sheet1!AU14</f>
        <v>0</v>
      </c>
      <c r="S17" s="48">
        <f>Sheet1!AV14</f>
        <v>1.8162218885007928</v>
      </c>
      <c r="T17" s="48">
        <f>Sheet1!AW14</f>
        <v>3.3297401289181199</v>
      </c>
      <c r="U17" s="48">
        <f>Sheet1!AX14</f>
        <v>0.52132294947707947</v>
      </c>
      <c r="V17" s="48">
        <f>Sheet1!AY14</f>
        <v>2.1189255365842583</v>
      </c>
      <c r="W17" s="48">
        <f>Sheet1!AZ14</f>
        <v>3.3633738675940612E-2</v>
      </c>
      <c r="X17" s="48">
        <f>Sheet1!BA14</f>
        <v>1.210814592333862</v>
      </c>
      <c r="Y17" s="48">
        <f>Sheet1!BB14</f>
        <v>1.6312363257831195</v>
      </c>
      <c r="Z17" s="48">
        <f>Sheet1!BC14</f>
        <v>0.62222416550490134</v>
      </c>
      <c r="AA17" s="48">
        <f>Sheet1!BD14</f>
        <v>0.97537842160227772</v>
      </c>
      <c r="AB17" s="48">
        <f>Sheet1!BE14</f>
        <v>0.13453495470376245</v>
      </c>
      <c r="AC17" s="48">
        <f>Sheet1!BF14</f>
        <v>0.31952051742143578</v>
      </c>
      <c r="AD17" s="48">
        <f>Sheet1!BG14</f>
        <v>0.18498556271767336</v>
      </c>
      <c r="AE17" s="48">
        <f>Sheet1!BH14</f>
        <v>1.5303351097552977</v>
      </c>
      <c r="AF17" s="48">
        <f>Sheet1!BI14</f>
        <v>1.4798845017413869</v>
      </c>
    </row>
    <row r="18" spans="1:32" ht="18" customHeight="1">
      <c r="A18" s="6" t="s">
        <v>6</v>
      </c>
      <c r="B18" s="47">
        <f>Sheet1!B15</f>
        <v>532854</v>
      </c>
      <c r="C18" s="48">
        <f>Sheet1!AG15</f>
        <v>100.96574296148664</v>
      </c>
      <c r="D18" s="48">
        <f>Sheet1!AH15</f>
        <v>10.959850165336096</v>
      </c>
      <c r="E18" s="48">
        <f>Sheet1!AI15</f>
        <v>2.2332571398544441</v>
      </c>
      <c r="F18" s="48">
        <f>Sheet1!AJ15</f>
        <v>3.8096739444575811</v>
      </c>
      <c r="G18" s="48">
        <f>Sheet1!AK15</f>
        <v>7.9196177564586172</v>
      </c>
      <c r="H18" s="48">
        <f>Sheet1!AL15</f>
        <v>3.9598088782293086</v>
      </c>
      <c r="I18" s="48">
        <f>Sheet1!AM15</f>
        <v>2.6461282077266945</v>
      </c>
      <c r="J18" s="48">
        <f>Sheet1!AN15</f>
        <v>0.15013493377172732</v>
      </c>
      <c r="K18" s="48">
        <f>Sheet1!AO15</f>
        <v>2.064355339361251</v>
      </c>
      <c r="L18" s="48">
        <f>Sheet1!AP15</f>
        <v>1.8766866721465915E-2</v>
      </c>
      <c r="M18" s="48">
        <f>Sheet1!AQ15</f>
        <v>45.922522867427098</v>
      </c>
      <c r="N18" s="48">
        <f>Sheet1!AR15</f>
        <v>8.2949550908879353</v>
      </c>
      <c r="O18" s="48">
        <f>Sheet1!AS15</f>
        <v>0</v>
      </c>
      <c r="P18" s="48">
        <f>Sheet1!AT15</f>
        <v>0</v>
      </c>
      <c r="Q18" s="6" t="s">
        <v>6</v>
      </c>
      <c r="R18" s="52">
        <f>Sheet1!AU15</f>
        <v>0</v>
      </c>
      <c r="S18" s="48">
        <f>Sheet1!AV15</f>
        <v>1.5013493377172735</v>
      </c>
      <c r="T18" s="48">
        <f>Sheet1!AW15</f>
        <v>2.8337968749413536</v>
      </c>
      <c r="U18" s="48">
        <f>Sheet1!AX15</f>
        <v>0.86327586918743227</v>
      </c>
      <c r="V18" s="48">
        <f>Sheet1!AY15</f>
        <v>2.4209258070691035</v>
      </c>
      <c r="W18" s="48">
        <f>Sheet1!AZ15</f>
        <v>0.18766866721465919</v>
      </c>
      <c r="X18" s="48">
        <f>Sheet1!BA15</f>
        <v>0.52547226820104576</v>
      </c>
      <c r="Y18" s="48">
        <f>Sheet1!BB15</f>
        <v>0.58177286836544351</v>
      </c>
      <c r="Z18" s="48">
        <f>Sheet1!BC15</f>
        <v>0.45040480131518207</v>
      </c>
      <c r="AA18" s="48">
        <f>Sheet1!BD15</f>
        <v>1.1823126034523528</v>
      </c>
      <c r="AB18" s="48">
        <f>Sheet1!BE15</f>
        <v>3.753373344293183E-2</v>
      </c>
      <c r="AC18" s="48">
        <f>Sheet1!BF15</f>
        <v>0.18766866721465919</v>
      </c>
      <c r="AD18" s="48">
        <f>Sheet1!BG15</f>
        <v>0.11260120032879552</v>
      </c>
      <c r="AE18" s="48">
        <f>Sheet1!BH15</f>
        <v>0.88204273590889815</v>
      </c>
      <c r="AF18" s="48">
        <f>Sheet1!BI15</f>
        <v>1.2198463368952848</v>
      </c>
    </row>
    <row r="19" spans="1:32" ht="18" customHeight="1">
      <c r="A19" s="6" t="s">
        <v>7</v>
      </c>
      <c r="B19" s="47">
        <f>Sheet1!B16</f>
        <v>1225675</v>
      </c>
      <c r="C19" s="48">
        <f>Sheet1!AG16</f>
        <v>136.05564280906438</v>
      </c>
      <c r="D19" s="48">
        <f>Sheet1!AH16</f>
        <v>18.324596650825058</v>
      </c>
      <c r="E19" s="48">
        <f>Sheet1!AI16</f>
        <v>3.4266832561649707</v>
      </c>
      <c r="F19" s="48">
        <f>Sheet1!AJ16</f>
        <v>5.2297713504803474</v>
      </c>
      <c r="G19" s="48">
        <f>Sheet1!AK16</f>
        <v>11.60992922267322</v>
      </c>
      <c r="H19" s="48">
        <f>Sheet1!AL16</f>
        <v>2.6352825993840128</v>
      </c>
      <c r="I19" s="48">
        <f>Sheet1!AM16</f>
        <v>3.8754155873294307</v>
      </c>
      <c r="J19" s="48">
        <f>Sheet1!AN16</f>
        <v>2.4476308972606931E-2</v>
      </c>
      <c r="K19" s="48">
        <f>Sheet1!AO16</f>
        <v>2.6597589083566198</v>
      </c>
      <c r="L19" s="48">
        <f>Sheet1!AP16</f>
        <v>8.1587696575356437E-3</v>
      </c>
      <c r="M19" s="48">
        <f>Sheet1!AQ16</f>
        <v>68.093091561792477</v>
      </c>
      <c r="N19" s="48">
        <f>Sheet1!AR16</f>
        <v>5.3847879739735243</v>
      </c>
      <c r="O19" s="48">
        <f>Sheet1!AS16</f>
        <v>8.158769657535643E-2</v>
      </c>
      <c r="P19" s="48">
        <f>Sheet1!AT16</f>
        <v>5.7111387602749503E-2</v>
      </c>
      <c r="Q19" s="6" t="s">
        <v>7</v>
      </c>
      <c r="R19" s="52">
        <f>Sheet1!AU16</f>
        <v>2.4476308972606931E-2</v>
      </c>
      <c r="S19" s="48">
        <f>Sheet1!AV16</f>
        <v>1.3625145328084525</v>
      </c>
      <c r="T19" s="48">
        <f>Sheet1!AW16</f>
        <v>2.7250290656169049</v>
      </c>
      <c r="U19" s="48">
        <f>Sheet1!AX16</f>
        <v>0.58743141534256638</v>
      </c>
      <c r="V19" s="48">
        <f>Sheet1!AY16</f>
        <v>1.8194056336304487</v>
      </c>
      <c r="W19" s="48">
        <f>Sheet1!AZ16</f>
        <v>0.12238154486303465</v>
      </c>
      <c r="X19" s="48">
        <f>Sheet1!BA16</f>
        <v>0.58743141534256638</v>
      </c>
      <c r="Y19" s="48">
        <f>Sheet1!BB16</f>
        <v>0.93825851061659893</v>
      </c>
      <c r="Z19" s="48">
        <f>Sheet1!BC16</f>
        <v>0.92194097130152775</v>
      </c>
      <c r="AA19" s="48">
        <f>Sheet1!BD16</f>
        <v>0.82403573541109998</v>
      </c>
      <c r="AB19" s="48">
        <f>Sheet1!BE16</f>
        <v>0.2610806290411406</v>
      </c>
      <c r="AC19" s="48">
        <f>Sheet1!BF16</f>
        <v>0.89746466232892075</v>
      </c>
      <c r="AD19" s="48">
        <f>Sheet1!BG16</f>
        <v>0.24476308972606931</v>
      </c>
      <c r="AE19" s="48">
        <f>Sheet1!BH16</f>
        <v>1.6643890101372711</v>
      </c>
      <c r="AF19" s="48">
        <f>Sheet1!BI16</f>
        <v>1.6643890101372711</v>
      </c>
    </row>
    <row r="20" spans="1:32" ht="18" customHeight="1">
      <c r="A20" s="6" t="s">
        <v>8</v>
      </c>
      <c r="B20" s="47">
        <f>Sheet1!B17</f>
        <v>472299</v>
      </c>
      <c r="C20" s="48">
        <f>Sheet1!AG17</f>
        <v>119.11945610725409</v>
      </c>
      <c r="D20" s="48">
        <f>Sheet1!AH17</f>
        <v>13.847160379335971</v>
      </c>
      <c r="E20" s="48">
        <f>Sheet1!AI17</f>
        <v>3.0489160468262688</v>
      </c>
      <c r="F20" s="48">
        <f>Sheet1!AJ17</f>
        <v>3.345338440267712</v>
      </c>
      <c r="G20" s="48">
        <f>Sheet1!AK17</f>
        <v>10.501821939068259</v>
      </c>
      <c r="H20" s="48">
        <f>Sheet1!AL17</f>
        <v>3.4935496369884333</v>
      </c>
      <c r="I20" s="48">
        <f>Sheet1!AM17</f>
        <v>2.9007048501055475</v>
      </c>
      <c r="J20" s="48">
        <f>Sheet1!AN17</f>
        <v>0</v>
      </c>
      <c r="K20" s="48">
        <f>Sheet1!AO17</f>
        <v>2.5831094285611447</v>
      </c>
      <c r="L20" s="48">
        <f>Sheet1!AP17</f>
        <v>2.1173028102960199E-2</v>
      </c>
      <c r="M20" s="48">
        <f>Sheet1!AQ17</f>
        <v>59.093921435361921</v>
      </c>
      <c r="N20" s="48">
        <f>Sheet1!AR17</f>
        <v>6.0766590655495776</v>
      </c>
      <c r="O20" s="48">
        <f>Sheet1!AS17</f>
        <v>8.4692112411840798E-2</v>
      </c>
      <c r="P20" s="48">
        <f>Sheet1!AT17</f>
        <v>4.2346056205920399E-2</v>
      </c>
      <c r="Q20" s="6" t="s">
        <v>8</v>
      </c>
      <c r="R20" s="52">
        <f>Sheet1!AU17</f>
        <v>2.1173028102960199E-2</v>
      </c>
      <c r="S20" s="48">
        <f>Sheet1!AV17</f>
        <v>1.5456310515160945</v>
      </c>
      <c r="T20" s="48">
        <f>Sheet1!AW17</f>
        <v>2.1808218946049007</v>
      </c>
      <c r="U20" s="48">
        <f>Sheet1!AX17</f>
        <v>0.82574809601544785</v>
      </c>
      <c r="V20" s="48">
        <f>Sheet1!AY17</f>
        <v>2.6466285128700253</v>
      </c>
      <c r="W20" s="48">
        <f>Sheet1!AZ17</f>
        <v>0.105865140514801</v>
      </c>
      <c r="X20" s="48">
        <f>Sheet1!BA17</f>
        <v>0.80457506791248767</v>
      </c>
      <c r="Y20" s="48">
        <f>Sheet1!BB17</f>
        <v>0.8892671803243285</v>
      </c>
      <c r="Z20" s="48">
        <f>Sheet1!BC17</f>
        <v>0.5504987306769652</v>
      </c>
      <c r="AA20" s="48">
        <f>Sheet1!BD17</f>
        <v>0.80457506791248767</v>
      </c>
      <c r="AB20" s="48">
        <f>Sheet1!BE17</f>
        <v>0.105865140514801</v>
      </c>
      <c r="AC20" s="48">
        <f>Sheet1!BF17</f>
        <v>0.46580661826512443</v>
      </c>
      <c r="AD20" s="48">
        <f>Sheet1!BG17</f>
        <v>8.4692112411840798E-2</v>
      </c>
      <c r="AE20" s="48">
        <f>Sheet1!BH17</f>
        <v>1.566804079619055</v>
      </c>
      <c r="AF20" s="48">
        <f>Sheet1!BI17</f>
        <v>1.4821119672072141</v>
      </c>
    </row>
    <row r="21" spans="1:32" ht="18" customHeight="1">
      <c r="A21" s="6" t="s">
        <v>9</v>
      </c>
      <c r="B21" s="47">
        <f>Sheet1!B18</f>
        <v>658427</v>
      </c>
      <c r="C21" s="48">
        <f>Sheet1!AG18</f>
        <v>117.17320219249818</v>
      </c>
      <c r="D21" s="48">
        <f>Sheet1!AH18</f>
        <v>14.428326906399647</v>
      </c>
      <c r="E21" s="48">
        <f>Sheet1!AI18</f>
        <v>2.4604094303544661</v>
      </c>
      <c r="F21" s="48">
        <f>Sheet1!AJ18</f>
        <v>2.8856653812799293</v>
      </c>
      <c r="G21" s="48">
        <f>Sheet1!AK18</f>
        <v>11.147780999260359</v>
      </c>
      <c r="H21" s="48">
        <f>Sheet1!AL18</f>
        <v>2.5667234180858318</v>
      </c>
      <c r="I21" s="48">
        <f>Sheet1!AM18</f>
        <v>3.3716721823376012</v>
      </c>
      <c r="J21" s="48">
        <f>Sheet1!AN18</f>
        <v>1.5187712533052259E-2</v>
      </c>
      <c r="K21" s="48">
        <f>Sheet1!AO18</f>
        <v>2.126279754627316</v>
      </c>
      <c r="L21" s="48">
        <f>Sheet1!AP18</f>
        <v>1.5187712533052259E-2</v>
      </c>
      <c r="M21" s="48">
        <f>Sheet1!AQ18</f>
        <v>60.431908169014939</v>
      </c>
      <c r="N21" s="48">
        <f>Sheet1!AR18</f>
        <v>6.8040952148074121</v>
      </c>
      <c r="O21" s="48">
        <f>Sheet1!AS18</f>
        <v>6.0750850132209037E-2</v>
      </c>
      <c r="P21" s="48">
        <f>Sheet1!AT18</f>
        <v>3.0375425066104519E-2</v>
      </c>
      <c r="Q21" s="6" t="s">
        <v>9</v>
      </c>
      <c r="R21" s="52">
        <f>Sheet1!AU18</f>
        <v>0</v>
      </c>
      <c r="S21" s="48">
        <f>Sheet1!AV18</f>
        <v>1.701023803701853</v>
      </c>
      <c r="T21" s="48">
        <f>Sheet1!AW18</f>
        <v>2.171842892226473</v>
      </c>
      <c r="U21" s="48">
        <f>Sheet1!AX18</f>
        <v>0.57713307625598587</v>
      </c>
      <c r="V21" s="48">
        <f>Sheet1!AY18</f>
        <v>1.290955565309442</v>
      </c>
      <c r="W21" s="48">
        <f>Sheet1!AZ18</f>
        <v>0.10631398773136581</v>
      </c>
      <c r="X21" s="48">
        <f>Sheet1!BA18</f>
        <v>0.54675765118988129</v>
      </c>
      <c r="Y21" s="48">
        <f>Sheet1!BB18</f>
        <v>0.57713307625598587</v>
      </c>
      <c r="Z21" s="48">
        <f>Sheet1!BC18</f>
        <v>0.66825935145429938</v>
      </c>
      <c r="AA21" s="48">
        <f>Sheet1!BD18</f>
        <v>0.36450510079325421</v>
      </c>
      <c r="AB21" s="48">
        <f>Sheet1!BE18</f>
        <v>0.24300340052883615</v>
      </c>
      <c r="AC21" s="48">
        <f>Sheet1!BF18</f>
        <v>0.10631398773136581</v>
      </c>
      <c r="AD21" s="48">
        <f>Sheet1!BG18</f>
        <v>0.15187712533052261</v>
      </c>
      <c r="AE21" s="48">
        <f>Sheet1!BH18</f>
        <v>1.1390784399789193</v>
      </c>
      <c r="AF21" s="48">
        <f>Sheet1!BI18</f>
        <v>1.1846415775780763</v>
      </c>
    </row>
    <row r="22" spans="1:32" ht="18" customHeight="1">
      <c r="A22" s="10" t="s">
        <v>10</v>
      </c>
      <c r="B22" s="47">
        <f>Sheet1!B19</f>
        <v>478786</v>
      </c>
      <c r="C22" s="48">
        <f>Sheet1!AG19</f>
        <v>126.9042954472353</v>
      </c>
      <c r="D22" s="48">
        <f>Sheet1!AH19</f>
        <v>20.13425622303075</v>
      </c>
      <c r="E22" s="48">
        <f>Sheet1!AI19</f>
        <v>1.796209580062909</v>
      </c>
      <c r="F22" s="48">
        <f>Sheet1!AJ19</f>
        <v>2.1512742644939493</v>
      </c>
      <c r="G22" s="48">
        <f>Sheet1!AK19</f>
        <v>10.35953432222329</v>
      </c>
      <c r="H22" s="48">
        <f>Sheet1!AL19</f>
        <v>1.7544372642474928</v>
      </c>
      <c r="I22" s="48">
        <f>Sheet1!AM19</f>
        <v>3.2791267915101945</v>
      </c>
      <c r="J22" s="48">
        <f>Sheet1!AN19</f>
        <v>0</v>
      </c>
      <c r="K22" s="48">
        <f>Sheet1!AO19</f>
        <v>2.3183635277556154</v>
      </c>
      <c r="L22" s="48">
        <f>Sheet1!AP19</f>
        <v>0</v>
      </c>
      <c r="M22" s="48">
        <f>Sheet1!AQ19</f>
        <v>71.848383202516374</v>
      </c>
      <c r="N22" s="48">
        <f>Sheet1!AR19</f>
        <v>4.5949547396958135</v>
      </c>
      <c r="O22" s="48">
        <f>Sheet1!AS19</f>
        <v>4.1772315815416496E-2</v>
      </c>
      <c r="P22" s="48">
        <f>Sheet1!AT19</f>
        <v>2.0886157907708248E-2</v>
      </c>
      <c r="Q22" s="10" t="s">
        <v>10</v>
      </c>
      <c r="R22" s="52">
        <f>Sheet1!AU19</f>
        <v>0</v>
      </c>
      <c r="S22" s="48">
        <f>Sheet1!AV19</f>
        <v>1.1696248428316618</v>
      </c>
      <c r="T22" s="48">
        <f>Sheet1!AW19</f>
        <v>1.4620310535395773</v>
      </c>
      <c r="U22" s="48">
        <f>Sheet1!AX19</f>
        <v>0.25063389489249893</v>
      </c>
      <c r="V22" s="48">
        <f>Sheet1!AY19</f>
        <v>1.0860802112008288</v>
      </c>
      <c r="W22" s="48">
        <f>Sheet1!AZ19</f>
        <v>2.0886157907708248E-2</v>
      </c>
      <c r="X22" s="48">
        <f>Sheet1!BA19</f>
        <v>0.4594954739695814</v>
      </c>
      <c r="Y22" s="48">
        <f>Sheet1!BB19</f>
        <v>0.68924321095437202</v>
      </c>
      <c r="Z22" s="48">
        <f>Sheet1!BC19</f>
        <v>1.4829172114472853</v>
      </c>
      <c r="AA22" s="48">
        <f>Sheet1!BD19</f>
        <v>0.2297477369847907</v>
      </c>
      <c r="AB22" s="48">
        <f>Sheet1!BE19</f>
        <v>0.12531694744624947</v>
      </c>
      <c r="AC22" s="48">
        <f>Sheet1!BF19</f>
        <v>0.29240621070791545</v>
      </c>
      <c r="AD22" s="48">
        <f>Sheet1!BG19</f>
        <v>0.29240621070791545</v>
      </c>
      <c r="AE22" s="48">
        <f>Sheet1!BH19</f>
        <v>0.35506468443104017</v>
      </c>
      <c r="AF22" s="48">
        <f>Sheet1!BI19</f>
        <v>0.68924321095437202</v>
      </c>
    </row>
    <row r="23" spans="1:32" ht="18" customHeight="1">
      <c r="A23" s="6" t="s">
        <v>11</v>
      </c>
      <c r="B23" s="47">
        <f>Sheet1!B20</f>
        <v>789239</v>
      </c>
      <c r="C23" s="48">
        <f>Sheet1!AG20</f>
        <v>139.40010567141258</v>
      </c>
      <c r="D23" s="48">
        <f>Sheet1!AH20</f>
        <v>16.002757086256509</v>
      </c>
      <c r="E23" s="48">
        <f>Sheet1!AI20</f>
        <v>2.1919849373890545</v>
      </c>
      <c r="F23" s="48">
        <f>Sheet1!AJ20</f>
        <v>3.243630890009237</v>
      </c>
      <c r="G23" s="48">
        <f>Sheet1!AK20</f>
        <v>12.708444463590876</v>
      </c>
      <c r="H23" s="48">
        <f>Sheet1!AL20</f>
        <v>2.0526101725839703</v>
      </c>
      <c r="I23" s="48">
        <f>Sheet1!AM20</f>
        <v>3.9024934145423633</v>
      </c>
      <c r="J23" s="48">
        <f>Sheet1!AN20</f>
        <v>6.3352165820492912E-2</v>
      </c>
      <c r="K23" s="48">
        <f>Sheet1!AO20</f>
        <v>2.8508474619221804</v>
      </c>
      <c r="L23" s="48">
        <f>Sheet1!AP20</f>
        <v>1.2670433164098582E-2</v>
      </c>
      <c r="M23" s="48">
        <f>Sheet1!AQ20</f>
        <v>74.514817438063758</v>
      </c>
      <c r="N23" s="48">
        <f>Sheet1!AR20</f>
        <v>9.7308926700277105</v>
      </c>
      <c r="O23" s="48">
        <f>Sheet1!AS20</f>
        <v>6.3352165820492912E-2</v>
      </c>
      <c r="P23" s="48">
        <f>Sheet1!AT20</f>
        <v>3.8011299492295744E-2</v>
      </c>
      <c r="Q23" s="6" t="s">
        <v>11</v>
      </c>
      <c r="R23" s="52">
        <f>Sheet1!AU20</f>
        <v>2.5340866328197164E-2</v>
      </c>
      <c r="S23" s="48">
        <f>Sheet1!AV20</f>
        <v>1.7105084771533083</v>
      </c>
      <c r="T23" s="48">
        <f>Sheet1!AW20</f>
        <v>3.1422674246964482</v>
      </c>
      <c r="U23" s="48">
        <f>Sheet1!AX20</f>
        <v>0.5828399255485347</v>
      </c>
      <c r="V23" s="48">
        <f>Sheet1!AY20</f>
        <v>1.3050546159021537</v>
      </c>
      <c r="W23" s="48">
        <f>Sheet1!AZ20</f>
        <v>0.11403389847688723</v>
      </c>
      <c r="X23" s="48">
        <f>Sheet1!BA20</f>
        <v>0.54482862605623894</v>
      </c>
      <c r="Y23" s="48">
        <f>Sheet1!BB20</f>
        <v>0.86158945515870344</v>
      </c>
      <c r="Z23" s="48">
        <f>Sheet1!BC20</f>
        <v>0.77289642301001338</v>
      </c>
      <c r="AA23" s="48">
        <f>Sheet1!BD20</f>
        <v>0.30409039593836595</v>
      </c>
      <c r="AB23" s="48">
        <f>Sheet1!BE20</f>
        <v>0.10136346531278866</v>
      </c>
      <c r="AC23" s="48">
        <f>Sheet1!BF20</f>
        <v>0.21539736378967586</v>
      </c>
      <c r="AD23" s="48">
        <f>Sheet1!BG20</f>
        <v>6.3352165820492912E-2</v>
      </c>
      <c r="AE23" s="48">
        <f>Sheet1!BH20</f>
        <v>0.73488512351771762</v>
      </c>
      <c r="AF23" s="48">
        <f>Sheet1!BI20</f>
        <v>1.5457928460200268</v>
      </c>
    </row>
    <row r="24" spans="1:32" ht="18" customHeight="1">
      <c r="A24" s="6" t="s">
        <v>59</v>
      </c>
      <c r="B24" s="47">
        <f>Sheet1!B21</f>
        <v>210219</v>
      </c>
      <c r="C24" s="48">
        <f>Sheet1!AG21</f>
        <v>141.09095752524749</v>
      </c>
      <c r="D24" s="48">
        <f>Sheet1!AH21</f>
        <v>15.840623349935067</v>
      </c>
      <c r="E24" s="48">
        <f>Sheet1!AI21</f>
        <v>2.663888611400492</v>
      </c>
      <c r="F24" s="48">
        <f>Sheet1!AJ21</f>
        <v>3.2822913247613204</v>
      </c>
      <c r="G24" s="48">
        <f>Sheet1!AK21</f>
        <v>9.5614573373481928</v>
      </c>
      <c r="H24" s="48">
        <f>Sheet1!AL21</f>
        <v>1.6173609426360129</v>
      </c>
      <c r="I24" s="48">
        <f>Sheet1!AM21</f>
        <v>3.9006940381221491</v>
      </c>
      <c r="J24" s="48">
        <f>Sheet1!AN21</f>
        <v>0</v>
      </c>
      <c r="K24" s="48">
        <f>Sheet1!AO21</f>
        <v>3.5201385222077928</v>
      </c>
      <c r="L24" s="48">
        <f>Sheet1!AP21</f>
        <v>4.7569439489294499E-2</v>
      </c>
      <c r="M24" s="48">
        <f>Sheet1!AQ21</f>
        <v>78.01388076244298</v>
      </c>
      <c r="N24" s="48">
        <f>Sheet1!AR21</f>
        <v>8.514929668583715</v>
      </c>
      <c r="O24" s="48">
        <f>Sheet1!AS21</f>
        <v>4.7569439489294499E-2</v>
      </c>
      <c r="P24" s="48">
        <f>Sheet1!AT21</f>
        <v>4.7569439489294499E-2</v>
      </c>
      <c r="Q24" s="6" t="s">
        <v>59</v>
      </c>
      <c r="R24" s="52">
        <f>Sheet1!AU21</f>
        <v>0</v>
      </c>
      <c r="S24" s="48">
        <f>Sheet1!AV21</f>
        <v>1.9027775795717798</v>
      </c>
      <c r="T24" s="48">
        <f>Sheet1!AW21</f>
        <v>2.759027490379081</v>
      </c>
      <c r="U24" s="48">
        <f>Sheet1!AX21</f>
        <v>0.66597215285012301</v>
      </c>
      <c r="V24" s="48">
        <f>Sheet1!AY21</f>
        <v>1.2843748662109513</v>
      </c>
      <c r="W24" s="48">
        <f>Sheet1!AZ21</f>
        <v>0</v>
      </c>
      <c r="X24" s="48">
        <f>Sheet1!BA21</f>
        <v>1.1416665477430681</v>
      </c>
      <c r="Y24" s="48">
        <f>Sheet1!BB21</f>
        <v>2.1881942165075468</v>
      </c>
      <c r="Z24" s="48">
        <f>Sheet1!BC21</f>
        <v>1.0940971082537734</v>
      </c>
      <c r="AA24" s="48">
        <f>Sheet1!BD21</f>
        <v>0.52326383438223945</v>
      </c>
      <c r="AB24" s="48">
        <f>Sheet1!BE21</f>
        <v>0.190277757957178</v>
      </c>
      <c r="AC24" s="48">
        <f>Sheet1!BF21</f>
        <v>0.14270831846788351</v>
      </c>
      <c r="AD24" s="48">
        <f>Sheet1!BG21</f>
        <v>0.190277757957178</v>
      </c>
      <c r="AE24" s="48">
        <f>Sheet1!BH21</f>
        <v>0.66597215285012301</v>
      </c>
      <c r="AF24" s="48">
        <f>Sheet1!BI21</f>
        <v>1.2843748662109513</v>
      </c>
    </row>
    <row r="25" spans="1:32" ht="18" customHeight="1">
      <c r="A25" s="10" t="s">
        <v>12</v>
      </c>
      <c r="B25" s="47">
        <f>Sheet1!B22</f>
        <v>315374</v>
      </c>
      <c r="C25" s="48">
        <f>Sheet1!AG22</f>
        <v>204.99470469981674</v>
      </c>
      <c r="D25" s="48">
        <f>Sheet1!AH22</f>
        <v>28.854629741196167</v>
      </c>
      <c r="E25" s="48">
        <f>Sheet1!AI22</f>
        <v>3.2025468174294645</v>
      </c>
      <c r="F25" s="48">
        <f>Sheet1!AJ22</f>
        <v>4.6928408809857505</v>
      </c>
      <c r="G25" s="48">
        <f>Sheet1!AK22</f>
        <v>12.683353732393918</v>
      </c>
      <c r="H25" s="48">
        <f>Sheet1!AL22</f>
        <v>1.902503059859088</v>
      </c>
      <c r="I25" s="48">
        <f>Sheet1!AM22</f>
        <v>5.8977594855631725</v>
      </c>
      <c r="J25" s="48">
        <f>Sheet1!AN22</f>
        <v>3.1708384330984801E-2</v>
      </c>
      <c r="K25" s="48">
        <f>Sheet1!AO22</f>
        <v>4.4391738063378714</v>
      </c>
      <c r="L25" s="48">
        <f>Sheet1!AP22</f>
        <v>0</v>
      </c>
      <c r="M25" s="48">
        <f>Sheet1!AQ22</f>
        <v>113.86480813256642</v>
      </c>
      <c r="N25" s="48">
        <f>Sheet1!AR22</f>
        <v>7.3563451647884728</v>
      </c>
      <c r="O25" s="48">
        <f>Sheet1!AS22</f>
        <v>0.15854192165492398</v>
      </c>
      <c r="P25" s="48">
        <f>Sheet1!AT22</f>
        <v>0.15854192165492398</v>
      </c>
      <c r="Q25" s="10" t="s">
        <v>12</v>
      </c>
      <c r="R25" s="52">
        <f>Sheet1!AU22</f>
        <v>0</v>
      </c>
      <c r="S25" s="48">
        <f>Sheet1!AV22</f>
        <v>2.2512952874999206</v>
      </c>
      <c r="T25" s="48">
        <f>Sheet1!AW22</f>
        <v>3.8684228883801453</v>
      </c>
      <c r="U25" s="48">
        <f>Sheet1!AX22</f>
        <v>0.60245930228871114</v>
      </c>
      <c r="V25" s="48">
        <f>Sheet1!AY22</f>
        <v>3.8684228883801453</v>
      </c>
      <c r="W25" s="48">
        <f>Sheet1!AZ22</f>
        <v>0.15854192165492398</v>
      </c>
      <c r="X25" s="48">
        <f>Sheet1!BA22</f>
        <v>2.7586294367956774</v>
      </c>
      <c r="Y25" s="48">
        <f>Sheet1!BB22</f>
        <v>2.3147120561618904</v>
      </c>
      <c r="Z25" s="48">
        <f>Sheet1!BC22</f>
        <v>1.3951689105633311</v>
      </c>
      <c r="AA25" s="48">
        <f>Sheet1!BD22</f>
        <v>0.72929283961265046</v>
      </c>
      <c r="AB25" s="48">
        <f>Sheet1!BE22</f>
        <v>0.25366707464787841</v>
      </c>
      <c r="AC25" s="48">
        <f>Sheet1!BF22</f>
        <v>0.69758445528166557</v>
      </c>
      <c r="AD25" s="48">
        <f>Sheet1!BG22</f>
        <v>0.57075091795772637</v>
      </c>
      <c r="AE25" s="48">
        <f>Sheet1!BH22</f>
        <v>1.0780850672534832</v>
      </c>
      <c r="AF25" s="48">
        <f>Sheet1!BI22</f>
        <v>1.2049186045774223</v>
      </c>
    </row>
    <row r="26" spans="1:32" ht="18" customHeight="1">
      <c r="A26" s="6" t="s">
        <v>13</v>
      </c>
      <c r="B26" s="47">
        <f>Sheet1!B23</f>
        <v>107901</v>
      </c>
      <c r="C26" s="48">
        <f>Sheet1!AG23</f>
        <v>83.409792309617146</v>
      </c>
      <c r="D26" s="48">
        <f>Sheet1!AH23</f>
        <v>11.955403564378457</v>
      </c>
      <c r="E26" s="48">
        <f>Sheet1!AI23</f>
        <v>0.46338773505342862</v>
      </c>
      <c r="F26" s="48">
        <f>Sheet1!AJ23</f>
        <v>3.2437141453740002</v>
      </c>
      <c r="G26" s="48">
        <f>Sheet1!AK23</f>
        <v>5.5606528206411436</v>
      </c>
      <c r="H26" s="48">
        <f>Sheet1!AL23</f>
        <v>1.4828407521709717</v>
      </c>
      <c r="I26" s="48">
        <f>Sheet1!AM23</f>
        <v>3.3363916923846859</v>
      </c>
      <c r="J26" s="48">
        <f>Sheet1!AN23</f>
        <v>0</v>
      </c>
      <c r="K26" s="48">
        <f>Sheet1!AO23</f>
        <v>2.316938675267143</v>
      </c>
      <c r="L26" s="48">
        <f>Sheet1!AP23</f>
        <v>9.2677547010685729E-2</v>
      </c>
      <c r="M26" s="48">
        <f>Sheet1!AQ23</f>
        <v>37.719761633349087</v>
      </c>
      <c r="N26" s="48">
        <f>Sheet1!AR23</f>
        <v>5.2826201796090864</v>
      </c>
      <c r="O26" s="48">
        <f>Sheet1!AS23</f>
        <v>0</v>
      </c>
      <c r="P26" s="48">
        <f>Sheet1!AT23</f>
        <v>9.2677547010685729E-2</v>
      </c>
      <c r="Q26" s="6" t="s">
        <v>13</v>
      </c>
      <c r="R26" s="52">
        <f>Sheet1!AU23</f>
        <v>0</v>
      </c>
      <c r="S26" s="48">
        <f>Sheet1!AV23</f>
        <v>1.3901632051602859</v>
      </c>
      <c r="T26" s="48">
        <f>Sheet1!AW23</f>
        <v>4.263167162491543</v>
      </c>
      <c r="U26" s="48">
        <f>Sheet1!AX23</f>
        <v>1.0194530171175429</v>
      </c>
      <c r="V26" s="48">
        <f>Sheet1!AY23</f>
        <v>2.4096162222778288</v>
      </c>
      <c r="W26" s="48">
        <f>Sheet1!AZ23</f>
        <v>0</v>
      </c>
      <c r="X26" s="48">
        <f>Sheet1!BA23</f>
        <v>0.27803264103205716</v>
      </c>
      <c r="Y26" s="48">
        <f>Sheet1!BB23</f>
        <v>0.64874282907480008</v>
      </c>
      <c r="Z26" s="48">
        <f>Sheet1!BC23</f>
        <v>9.2677547010685729E-2</v>
      </c>
      <c r="AA26" s="48">
        <f>Sheet1!BD23</f>
        <v>0.46338773505342862</v>
      </c>
      <c r="AB26" s="48">
        <f>Sheet1!BE23</f>
        <v>9.2677547010685729E-2</v>
      </c>
      <c r="AC26" s="48">
        <f>Sheet1!BF23</f>
        <v>9.2677547010685729E-2</v>
      </c>
      <c r="AD26" s="48">
        <f>Sheet1!BG23</f>
        <v>0</v>
      </c>
      <c r="AE26" s="48">
        <f>Sheet1!BH23</f>
        <v>0.18535509402137146</v>
      </c>
      <c r="AF26" s="48">
        <f>Sheet1!BI23</f>
        <v>0.92677547010685724</v>
      </c>
    </row>
    <row r="27" spans="1:32" ht="18" customHeight="1">
      <c r="A27" s="6" t="s">
        <v>14</v>
      </c>
      <c r="B27" s="47">
        <f>Sheet1!B24</f>
        <v>361441</v>
      </c>
      <c r="C27" s="48">
        <f>Sheet1!AG24</f>
        <v>124.55698163739034</v>
      </c>
      <c r="D27" s="48">
        <f>Sheet1!AH24</f>
        <v>21.580285579112495</v>
      </c>
      <c r="E27" s="48">
        <f>Sheet1!AI24</f>
        <v>2.3793648202611215</v>
      </c>
      <c r="F27" s="48">
        <f>Sheet1!AJ24</f>
        <v>6.0037461162402712</v>
      </c>
      <c r="G27" s="48">
        <f>Sheet1!AK24</f>
        <v>9.7111285106006235</v>
      </c>
      <c r="H27" s="48">
        <f>Sheet1!AL24</f>
        <v>2.7390362465796629</v>
      </c>
      <c r="I27" s="48">
        <f>Sheet1!AM24</f>
        <v>2.9327054761358005</v>
      </c>
      <c r="J27" s="48">
        <f>Sheet1!AN24</f>
        <v>0.19366922955613777</v>
      </c>
      <c r="K27" s="48">
        <f>Sheet1!AO24</f>
        <v>2.2133626234987176</v>
      </c>
      <c r="L27" s="48">
        <f>Sheet1!AP24</f>
        <v>0</v>
      </c>
      <c r="M27" s="48">
        <f>Sheet1!AQ24</f>
        <v>58.017767768460132</v>
      </c>
      <c r="N27" s="48">
        <f>Sheet1!AR24</f>
        <v>5.9760790834465372</v>
      </c>
      <c r="O27" s="48">
        <f>Sheet1!AS24</f>
        <v>0</v>
      </c>
      <c r="P27" s="48">
        <f>Sheet1!AT24</f>
        <v>0</v>
      </c>
      <c r="Q27" s="6" t="s">
        <v>14</v>
      </c>
      <c r="R27" s="52">
        <f>Sheet1!AU24</f>
        <v>5.5334065587467937E-2</v>
      </c>
      <c r="S27" s="48">
        <f>Sheet1!AV24</f>
        <v>1.7153560332115061</v>
      </c>
      <c r="T27" s="48">
        <f>Sheet1!AW24</f>
        <v>2.8773714105483328</v>
      </c>
      <c r="U27" s="48">
        <f>Sheet1!AX24</f>
        <v>0.49800659028721145</v>
      </c>
      <c r="V27" s="48">
        <f>Sheet1!AY24</f>
        <v>1.9366922955613779</v>
      </c>
      <c r="W27" s="48">
        <f>Sheet1!AZ24</f>
        <v>5.5334065587467937E-2</v>
      </c>
      <c r="X27" s="48">
        <f>Sheet1!BA24</f>
        <v>0.60867472146214741</v>
      </c>
      <c r="Y27" s="48">
        <f>Sheet1!BB24</f>
        <v>0.8300109838120191</v>
      </c>
      <c r="Z27" s="48">
        <f>Sheet1!BC24</f>
        <v>1.1343483445430929</v>
      </c>
      <c r="AA27" s="48">
        <f>Sheet1!BD24</f>
        <v>0.66400878704961519</v>
      </c>
      <c r="AB27" s="48">
        <f>Sheet1!BE24</f>
        <v>0.11066813117493587</v>
      </c>
      <c r="AC27" s="48">
        <f>Sheet1!BF24</f>
        <v>5.5334065587467937E-2</v>
      </c>
      <c r="AD27" s="48">
        <f>Sheet1!BG24</f>
        <v>0.1660021967624038</v>
      </c>
      <c r="AE27" s="48">
        <f>Sheet1!BH24</f>
        <v>0.52567362308094545</v>
      </c>
      <c r="AF27" s="48">
        <f>Sheet1!BI24</f>
        <v>1.5770208692428362</v>
      </c>
    </row>
    <row r="28" spans="1:32" ht="18" customHeight="1">
      <c r="A28" s="6" t="s">
        <v>15</v>
      </c>
      <c r="B28" s="47">
        <f>Sheet1!B25</f>
        <v>457242</v>
      </c>
      <c r="C28" s="48">
        <f>Sheet1!AG25</f>
        <v>171.70338682798169</v>
      </c>
      <c r="D28" s="48">
        <f>Sheet1!AH25</f>
        <v>22.701326649782828</v>
      </c>
      <c r="E28" s="48">
        <f>Sheet1!AI25</f>
        <v>2.9524846798850501</v>
      </c>
      <c r="F28" s="48">
        <f>Sheet1!AJ25</f>
        <v>8.6824919845508504</v>
      </c>
      <c r="G28" s="48">
        <f>Sheet1!AK25</f>
        <v>12.116122315972722</v>
      </c>
      <c r="H28" s="48">
        <f>Sheet1!AL25</f>
        <v>3.2586682763175734</v>
      </c>
      <c r="I28" s="48">
        <f>Sheet1!AM25</f>
        <v>5.2488616531289773</v>
      </c>
      <c r="J28" s="48">
        <f>Sheet1!AN25</f>
        <v>2.1870256888037405E-2</v>
      </c>
      <c r="K28" s="48">
        <f>Sheet1!AO25</f>
        <v>3.9366462398467332</v>
      </c>
      <c r="L28" s="48">
        <f>Sheet1!AP25</f>
        <v>2.1870256888037405E-2</v>
      </c>
      <c r="M28" s="48">
        <f>Sheet1!AQ25</f>
        <v>83.697473110519155</v>
      </c>
      <c r="N28" s="48">
        <f>Sheet1!AR25</f>
        <v>6.8891309197317829</v>
      </c>
      <c r="O28" s="48">
        <f>Sheet1!AS25</f>
        <v>4.374051377607481E-2</v>
      </c>
      <c r="P28" s="48">
        <f>Sheet1!AT25</f>
        <v>6.5610770664112222E-2</v>
      </c>
      <c r="Q28" s="6" t="s">
        <v>15</v>
      </c>
      <c r="R28" s="52">
        <f>Sheet1!AU25</f>
        <v>2.1870256888037405E-2</v>
      </c>
      <c r="S28" s="48">
        <f>Sheet1!AV25</f>
        <v>2.2307662025798156</v>
      </c>
      <c r="T28" s="48">
        <f>Sheet1!AW25</f>
        <v>3.0618359643252373</v>
      </c>
      <c r="U28" s="48">
        <f>Sheet1!AX25</f>
        <v>0.83106976174542146</v>
      </c>
      <c r="V28" s="48">
        <f>Sheet1!AY25</f>
        <v>1.9245826061472919</v>
      </c>
      <c r="W28" s="48">
        <f>Sheet1!AZ25</f>
        <v>8.7481027552149621E-2</v>
      </c>
      <c r="X28" s="48">
        <f>Sheet1!BA25</f>
        <v>1.3559559270583192</v>
      </c>
      <c r="Y28" s="48">
        <f>Sheet1!BB25</f>
        <v>4.0459975242869204</v>
      </c>
      <c r="Z28" s="48">
        <f>Sheet1!BC25</f>
        <v>0.94042104618560851</v>
      </c>
      <c r="AA28" s="48">
        <f>Sheet1!BD25</f>
        <v>1.2684748995061697</v>
      </c>
      <c r="AB28" s="48">
        <f>Sheet1!BE25</f>
        <v>0.21870256888037409</v>
      </c>
      <c r="AC28" s="48">
        <f>Sheet1!BF25</f>
        <v>0.61236719286504737</v>
      </c>
      <c r="AD28" s="48">
        <f>Sheet1!BG25</f>
        <v>0.34992411020859848</v>
      </c>
      <c r="AE28" s="48">
        <f>Sheet1!BH25</f>
        <v>2.4932092852362646</v>
      </c>
      <c r="AF28" s="48">
        <f>Sheet1!BI25</f>
        <v>2.6244308265644887</v>
      </c>
    </row>
    <row r="29" spans="1:32" ht="18" customHeight="1">
      <c r="A29" s="6" t="s">
        <v>16</v>
      </c>
      <c r="B29" s="47">
        <f>Sheet1!B26</f>
        <v>262177</v>
      </c>
      <c r="C29" s="48">
        <f>Sheet1!AG26</f>
        <v>266.88077138726891</v>
      </c>
      <c r="D29" s="48">
        <f>Sheet1!AH26</f>
        <v>36.616484283518389</v>
      </c>
      <c r="E29" s="48">
        <f>Sheet1!AI26</f>
        <v>4.767771391083123</v>
      </c>
      <c r="F29" s="48">
        <f>Sheet1!AJ26</f>
        <v>9.1922632420082611</v>
      </c>
      <c r="G29" s="48">
        <f>Sheet1!AK26</f>
        <v>23.228582217356976</v>
      </c>
      <c r="H29" s="48">
        <f>Sheet1!AL26</f>
        <v>2.2503880965912342</v>
      </c>
      <c r="I29" s="48">
        <f>Sheet1!AM26</f>
        <v>8.734557188464283</v>
      </c>
      <c r="J29" s="48">
        <f>Sheet1!AN26</f>
        <v>7.6284342257329968E-2</v>
      </c>
      <c r="K29" s="48">
        <f>Sheet1!AO26</f>
        <v>6.6748799475163718</v>
      </c>
      <c r="L29" s="48">
        <f>Sheet1!AP26</f>
        <v>3.8142171128664984E-2</v>
      </c>
      <c r="M29" s="48">
        <f>Sheet1!AQ26</f>
        <v>134.37486888628675</v>
      </c>
      <c r="N29" s="48">
        <f>Sheet1!AR26</f>
        <v>11.442651338599497</v>
      </c>
      <c r="O29" s="48">
        <f>Sheet1!AS26</f>
        <v>0.2669951979006549</v>
      </c>
      <c r="P29" s="48">
        <f>Sheet1!AT26</f>
        <v>7.6284342257329968E-2</v>
      </c>
      <c r="Q29" s="6" t="s">
        <v>16</v>
      </c>
      <c r="R29" s="52">
        <f>Sheet1!AU26</f>
        <v>3.8142171128664984E-2</v>
      </c>
      <c r="S29" s="48">
        <f>Sheet1!AV26</f>
        <v>3.0513736902931989</v>
      </c>
      <c r="T29" s="48">
        <f>Sheet1!AW26</f>
        <v>6.2171738939723928</v>
      </c>
      <c r="U29" s="48">
        <f>Sheet1!AX26</f>
        <v>0.95355427821662464</v>
      </c>
      <c r="V29" s="48">
        <f>Sheet1!AY26</f>
        <v>4.1193544818958188</v>
      </c>
      <c r="W29" s="48">
        <f>Sheet1!AZ26</f>
        <v>7.6284342257329968E-2</v>
      </c>
      <c r="X29" s="48">
        <f>Sheet1!BA26</f>
        <v>1.5256868451465995</v>
      </c>
      <c r="Y29" s="48">
        <f>Sheet1!BB26</f>
        <v>1.9071085564332493</v>
      </c>
      <c r="Z29" s="48">
        <f>Sheet1!BC26</f>
        <v>2.4792411233632246</v>
      </c>
      <c r="AA29" s="48">
        <f>Sheet1!BD26</f>
        <v>0.99169644934528955</v>
      </c>
      <c r="AB29" s="48">
        <f>Sheet1!BE26</f>
        <v>0.30513736902931987</v>
      </c>
      <c r="AC29" s="48">
        <f>Sheet1!BF26</f>
        <v>1.2968338183746093</v>
      </c>
      <c r="AD29" s="48">
        <f>Sheet1!BG26</f>
        <v>0.5339903958013098</v>
      </c>
      <c r="AE29" s="48">
        <f>Sheet1!BH26</f>
        <v>3.0513736902931989</v>
      </c>
      <c r="AF29" s="48">
        <f>Sheet1!BI26</f>
        <v>2.5936676367492186</v>
      </c>
    </row>
    <row r="30" spans="1:32" ht="18" customHeight="1">
      <c r="A30" s="10" t="s">
        <v>62</v>
      </c>
      <c r="B30" s="47">
        <f>Sheet1!B27</f>
        <v>143601</v>
      </c>
      <c r="C30" s="48">
        <f>Sheet1!AG27</f>
        <v>42.269900627432961</v>
      </c>
      <c r="D30" s="48">
        <f>Sheet1!AH27</f>
        <v>6.4762780203480483</v>
      </c>
      <c r="E30" s="48">
        <f>Sheet1!AI27</f>
        <v>0.48746178647781008</v>
      </c>
      <c r="F30" s="48">
        <f>Sheet1!AJ27</f>
        <v>1.3927479613651716</v>
      </c>
      <c r="G30" s="48">
        <f>Sheet1!AK27</f>
        <v>2.7158585246620843</v>
      </c>
      <c r="H30" s="48">
        <f>Sheet1!AL27</f>
        <v>0.27854959227303433</v>
      </c>
      <c r="I30" s="48">
        <f>Sheet1!AM27</f>
        <v>1.5320227575016887</v>
      </c>
      <c r="J30" s="48">
        <f>Sheet1!AN27</f>
        <v>6.9637398068258582E-2</v>
      </c>
      <c r="K30" s="48">
        <f>Sheet1!AO27</f>
        <v>1.1838357671603958</v>
      </c>
      <c r="L30" s="48">
        <f>Sheet1!AP27</f>
        <v>6.9637398068258582E-2</v>
      </c>
      <c r="M30" s="48">
        <f>Sheet1!AQ27</f>
        <v>20.334120235931504</v>
      </c>
      <c r="N30" s="48">
        <f>Sheet1!AR27</f>
        <v>2.2980341362525327</v>
      </c>
      <c r="O30" s="48">
        <f>Sheet1!AS27</f>
        <v>0</v>
      </c>
      <c r="P30" s="48">
        <f>Sheet1!AT27</f>
        <v>0</v>
      </c>
      <c r="Q30" s="10" t="s">
        <v>62</v>
      </c>
      <c r="R30" s="52">
        <f>Sheet1!AU27</f>
        <v>0</v>
      </c>
      <c r="S30" s="48">
        <f>Sheet1!AV27</f>
        <v>0.97492357295562015</v>
      </c>
      <c r="T30" s="48">
        <f>Sheet1!AW27</f>
        <v>1.3927479613651716</v>
      </c>
      <c r="U30" s="48">
        <f>Sheet1!AX27</f>
        <v>0.27854959227303433</v>
      </c>
      <c r="V30" s="48">
        <f>Sheet1!AY27</f>
        <v>0.69637398068258582</v>
      </c>
      <c r="W30" s="48">
        <f>Sheet1!AZ27</f>
        <v>0</v>
      </c>
      <c r="X30" s="48">
        <f>Sheet1!BA27</f>
        <v>0.20891219420477572</v>
      </c>
      <c r="Y30" s="48">
        <f>Sheet1!BB27</f>
        <v>0.62673658261432719</v>
      </c>
      <c r="Z30" s="48">
        <f>Sheet1!BC27</f>
        <v>0.27854959227303433</v>
      </c>
      <c r="AA30" s="48">
        <f>Sheet1!BD27</f>
        <v>0.34818699034129291</v>
      </c>
      <c r="AB30" s="48">
        <f>Sheet1!BE27</f>
        <v>6.9637398068258582E-2</v>
      </c>
      <c r="AC30" s="48">
        <f>Sheet1!BF27</f>
        <v>0</v>
      </c>
      <c r="AD30" s="48">
        <f>Sheet1!BG27</f>
        <v>0</v>
      </c>
      <c r="AE30" s="48">
        <f>Sheet1!BH27</f>
        <v>6.9637398068258582E-2</v>
      </c>
      <c r="AF30" s="48">
        <f>Sheet1!BI27</f>
        <v>0.48746178647781008</v>
      </c>
    </row>
    <row r="31" spans="1:32" ht="18" customHeight="1">
      <c r="A31" s="11" t="s">
        <v>63</v>
      </c>
      <c r="B31" s="49">
        <f>Sheet1!B28</f>
        <v>13950</v>
      </c>
      <c r="C31" s="50">
        <f>Sheet1!AG28</f>
        <v>94.623655913978496</v>
      </c>
      <c r="D31" s="50">
        <f>Sheet1!AH28</f>
        <v>14.336917562724015</v>
      </c>
      <c r="E31" s="50">
        <f>Sheet1!AI28</f>
        <v>0</v>
      </c>
      <c r="F31" s="50">
        <f>Sheet1!AJ28</f>
        <v>5.7347670250896057</v>
      </c>
      <c r="G31" s="50">
        <f>Sheet1!AK28</f>
        <v>7.1684587813620073</v>
      </c>
      <c r="H31" s="50">
        <f>Sheet1!AL28</f>
        <v>0</v>
      </c>
      <c r="I31" s="50">
        <f>Sheet1!AM28</f>
        <v>5.7347670250896057</v>
      </c>
      <c r="J31" s="50">
        <f>Sheet1!AN28</f>
        <v>0</v>
      </c>
      <c r="K31" s="50">
        <f>Sheet1!AO28</f>
        <v>2.8673835125448028</v>
      </c>
      <c r="L31" s="50">
        <f>Sheet1!AP28</f>
        <v>0</v>
      </c>
      <c r="M31" s="50">
        <f>Sheet1!AQ28</f>
        <v>47.311827956989248</v>
      </c>
      <c r="N31" s="50">
        <f>Sheet1!AR28</f>
        <v>2.150537634408602</v>
      </c>
      <c r="O31" s="50">
        <f>Sheet1!AS28</f>
        <v>0</v>
      </c>
      <c r="P31" s="50">
        <f>Sheet1!AT28</f>
        <v>0</v>
      </c>
      <c r="Q31" s="11" t="s">
        <v>63</v>
      </c>
      <c r="R31" s="53">
        <f>Sheet1!AU28</f>
        <v>0</v>
      </c>
      <c r="S31" s="50">
        <f>Sheet1!AV28</f>
        <v>2.8673835125448028</v>
      </c>
      <c r="T31" s="50">
        <f>Sheet1!AW28</f>
        <v>3.5842293906810037</v>
      </c>
      <c r="U31" s="50">
        <f>Sheet1!AX28</f>
        <v>0</v>
      </c>
      <c r="V31" s="50">
        <f>Sheet1!AY28</f>
        <v>0</v>
      </c>
      <c r="W31" s="50">
        <f>Sheet1!AZ28</f>
        <v>0</v>
      </c>
      <c r="X31" s="50">
        <f>Sheet1!BA28</f>
        <v>0.71684587813620071</v>
      </c>
      <c r="Y31" s="50">
        <f>Sheet1!BB28</f>
        <v>1.4336917562724014</v>
      </c>
      <c r="Z31" s="50">
        <f>Sheet1!BC28</f>
        <v>0</v>
      </c>
      <c r="AA31" s="50">
        <f>Sheet1!BD28</f>
        <v>0</v>
      </c>
      <c r="AB31" s="50">
        <f>Sheet1!BE28</f>
        <v>0.71684587813620071</v>
      </c>
      <c r="AC31" s="50">
        <f>Sheet1!BF28</f>
        <v>0</v>
      </c>
      <c r="AD31" s="50">
        <f>Sheet1!BG28</f>
        <v>0</v>
      </c>
      <c r="AE31" s="50">
        <f>Sheet1!BH28</f>
        <v>0</v>
      </c>
      <c r="AF31" s="50">
        <f>Sheet1!BI28</f>
        <v>0</v>
      </c>
    </row>
    <row r="32" spans="1:32" s="1" customFormat="1" ht="14.25" customHeight="1">
      <c r="A32" s="5" t="s">
        <v>91</v>
      </c>
      <c r="B32" s="59"/>
      <c r="P32" s="3"/>
    </row>
  </sheetData>
  <mergeCells count="34">
    <mergeCell ref="D4:D8"/>
    <mergeCell ref="Z4:Z8"/>
    <mergeCell ref="V4:V8"/>
    <mergeCell ref="J4:J8"/>
    <mergeCell ref="S4:S8"/>
    <mergeCell ref="T4:T8"/>
    <mergeCell ref="G4:G8"/>
    <mergeCell ref="H4:H8"/>
    <mergeCell ref="N4:N8"/>
    <mergeCell ref="Q2:AF2"/>
    <mergeCell ref="AA4:AA8"/>
    <mergeCell ref="I4:I8"/>
    <mergeCell ref="O4:O8"/>
    <mergeCell ref="P4:P8"/>
    <mergeCell ref="K4:K8"/>
    <mergeCell ref="U4:U8"/>
    <mergeCell ref="Y4:Y8"/>
    <mergeCell ref="AC4:AC8"/>
    <mergeCell ref="Q1:AF1"/>
    <mergeCell ref="B4:B8"/>
    <mergeCell ref="L4:L8"/>
    <mergeCell ref="E4:E8"/>
    <mergeCell ref="F4:F8"/>
    <mergeCell ref="AD4:AD8"/>
    <mergeCell ref="AB4:AB8"/>
    <mergeCell ref="AE4:AE8"/>
    <mergeCell ref="AF4:AF8"/>
    <mergeCell ref="R4:R8"/>
    <mergeCell ref="W4:W8"/>
    <mergeCell ref="X4:X8"/>
    <mergeCell ref="A1:P1"/>
    <mergeCell ref="A2:P2"/>
    <mergeCell ref="C4:C8"/>
    <mergeCell ref="M4:M8"/>
  </mergeCells>
  <phoneticPr fontId="7" type="noConversion"/>
  <printOptions horizontalCentered="1"/>
  <pageMargins left="0.63" right="0.55118110236220474" top="0.94488188976377963" bottom="0.59055118110236227" header="0.43307086614173229" footer="0.39370078740157483"/>
  <pageSetup paperSize="9" scale="8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28"/>
  <sheetViews>
    <sheetView zoomScale="7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6" sqref="C6"/>
    </sheetView>
  </sheetViews>
  <sheetFormatPr defaultRowHeight="15.6"/>
  <cols>
    <col min="2" max="2" width="11" bestFit="1" customWidth="1"/>
    <col min="3" max="3" width="9.69921875" bestFit="1" customWidth="1"/>
    <col min="4" max="4" width="8.09765625" customWidth="1"/>
    <col min="32" max="32" width="9" style="34" customWidth="1"/>
  </cols>
  <sheetData>
    <row r="1" spans="1:61" ht="15.9" customHeight="1">
      <c r="B1" s="64" t="s">
        <v>92</v>
      </c>
      <c r="C1" s="64" t="s">
        <v>28</v>
      </c>
      <c r="D1" s="64" t="s">
        <v>88</v>
      </c>
      <c r="E1" s="64" t="s">
        <v>20</v>
      </c>
      <c r="F1" s="64" t="s">
        <v>21</v>
      </c>
      <c r="G1" s="64" t="s">
        <v>22</v>
      </c>
      <c r="H1" s="64" t="s">
        <v>23</v>
      </c>
      <c r="I1" s="64" t="s">
        <v>24</v>
      </c>
      <c r="J1" s="64" t="s">
        <v>25</v>
      </c>
      <c r="K1" s="64" t="s">
        <v>30</v>
      </c>
      <c r="L1" s="64" t="s">
        <v>31</v>
      </c>
      <c r="M1" s="64" t="s">
        <v>26</v>
      </c>
      <c r="N1" s="64" t="s">
        <v>27</v>
      </c>
      <c r="O1" s="64" t="s">
        <v>32</v>
      </c>
      <c r="P1" s="64" t="s">
        <v>65</v>
      </c>
      <c r="Q1" s="64" t="s">
        <v>66</v>
      </c>
      <c r="R1" s="64" t="s">
        <v>67</v>
      </c>
      <c r="S1" s="64" t="s">
        <v>68</v>
      </c>
      <c r="T1" s="64" t="s">
        <v>69</v>
      </c>
      <c r="U1" s="64" t="s">
        <v>70</v>
      </c>
      <c r="V1" s="61" t="s">
        <v>71</v>
      </c>
      <c r="W1" s="61" t="s">
        <v>72</v>
      </c>
      <c r="X1" s="61" t="s">
        <v>73</v>
      </c>
      <c r="Y1" s="61" t="s">
        <v>74</v>
      </c>
      <c r="Z1" s="61" t="s">
        <v>75</v>
      </c>
      <c r="AA1" s="61" t="s">
        <v>76</v>
      </c>
      <c r="AB1" s="61" t="s">
        <v>77</v>
      </c>
      <c r="AC1" s="61" t="s">
        <v>78</v>
      </c>
      <c r="AD1" s="80" t="s">
        <v>89</v>
      </c>
      <c r="AE1" s="80" t="s">
        <v>90</v>
      </c>
      <c r="AF1" s="32"/>
      <c r="AG1" s="77" t="s">
        <v>28</v>
      </c>
      <c r="AH1" s="64" t="s">
        <v>88</v>
      </c>
      <c r="AI1" s="64" t="s">
        <v>20</v>
      </c>
      <c r="AJ1" s="64" t="s">
        <v>21</v>
      </c>
      <c r="AK1" s="64" t="s">
        <v>22</v>
      </c>
      <c r="AL1" s="64" t="s">
        <v>23</v>
      </c>
      <c r="AM1" s="64" t="s">
        <v>24</v>
      </c>
      <c r="AN1" s="64" t="s">
        <v>25</v>
      </c>
      <c r="AO1" s="64" t="s">
        <v>30</v>
      </c>
      <c r="AP1" s="64" t="s">
        <v>31</v>
      </c>
      <c r="AQ1" s="64" t="s">
        <v>26</v>
      </c>
      <c r="AR1" s="64" t="s">
        <v>27</v>
      </c>
      <c r="AS1" s="64" t="s">
        <v>32</v>
      </c>
      <c r="AT1" s="64" t="s">
        <v>65</v>
      </c>
      <c r="AU1" s="64" t="s">
        <v>66</v>
      </c>
      <c r="AV1" s="64" t="s">
        <v>67</v>
      </c>
      <c r="AW1" s="64" t="s">
        <v>68</v>
      </c>
      <c r="AX1" s="64" t="s">
        <v>69</v>
      </c>
      <c r="AY1" s="64" t="s">
        <v>70</v>
      </c>
      <c r="AZ1" s="61" t="s">
        <v>71</v>
      </c>
      <c r="BA1" s="61" t="s">
        <v>72</v>
      </c>
      <c r="BB1" s="61" t="s">
        <v>73</v>
      </c>
      <c r="BC1" s="61" t="s">
        <v>74</v>
      </c>
      <c r="BD1" s="61" t="s">
        <v>75</v>
      </c>
      <c r="BE1" s="61" t="s">
        <v>76</v>
      </c>
      <c r="BF1" s="61" t="s">
        <v>77</v>
      </c>
      <c r="BG1" s="61" t="s">
        <v>78</v>
      </c>
      <c r="BH1" s="61" t="s">
        <v>89</v>
      </c>
      <c r="BI1" s="61" t="s">
        <v>90</v>
      </c>
    </row>
    <row r="2" spans="1:61" ht="15.9" customHeight="1">
      <c r="B2" s="65"/>
      <c r="C2" s="65"/>
      <c r="D2" s="65"/>
      <c r="E2" s="65"/>
      <c r="F2" s="65"/>
      <c r="G2" s="65"/>
      <c r="H2" s="65"/>
      <c r="I2" s="65" t="s">
        <v>17</v>
      </c>
      <c r="J2" s="65" t="s">
        <v>17</v>
      </c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2"/>
      <c r="W2" s="62"/>
      <c r="X2" s="62"/>
      <c r="Y2" s="62"/>
      <c r="Z2" s="62"/>
      <c r="AA2" s="62"/>
      <c r="AB2" s="62"/>
      <c r="AC2" s="62"/>
      <c r="AD2" s="81"/>
      <c r="AE2" s="81"/>
      <c r="AF2" s="32"/>
      <c r="AG2" s="78"/>
      <c r="AH2" s="65"/>
      <c r="AI2" s="65"/>
      <c r="AJ2" s="65"/>
      <c r="AK2" s="65"/>
      <c r="AL2" s="65"/>
      <c r="AM2" s="65" t="s">
        <v>17</v>
      </c>
      <c r="AN2" s="65" t="s">
        <v>17</v>
      </c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2"/>
      <c r="BA2" s="62"/>
      <c r="BB2" s="62"/>
      <c r="BC2" s="62"/>
      <c r="BD2" s="62"/>
      <c r="BE2" s="62"/>
      <c r="BF2" s="62"/>
      <c r="BG2" s="62"/>
      <c r="BH2" s="62"/>
      <c r="BI2" s="62"/>
    </row>
    <row r="3" spans="1:61" ht="15.9" customHeight="1">
      <c r="B3" s="65"/>
      <c r="C3" s="65"/>
      <c r="D3" s="65"/>
      <c r="E3" s="65"/>
      <c r="F3" s="65"/>
      <c r="G3" s="65"/>
      <c r="H3" s="65"/>
      <c r="I3" s="65" t="s">
        <v>18</v>
      </c>
      <c r="J3" s="65" t="s">
        <v>18</v>
      </c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2"/>
      <c r="W3" s="62"/>
      <c r="X3" s="62"/>
      <c r="Y3" s="62"/>
      <c r="Z3" s="62"/>
      <c r="AA3" s="62"/>
      <c r="AB3" s="62"/>
      <c r="AC3" s="62"/>
      <c r="AD3" s="81"/>
      <c r="AE3" s="81"/>
      <c r="AF3" s="32"/>
      <c r="AG3" s="78"/>
      <c r="AH3" s="65"/>
      <c r="AI3" s="65"/>
      <c r="AJ3" s="65"/>
      <c r="AK3" s="65"/>
      <c r="AL3" s="65"/>
      <c r="AM3" s="65" t="s">
        <v>18</v>
      </c>
      <c r="AN3" s="65" t="s">
        <v>18</v>
      </c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2"/>
      <c r="BA3" s="62"/>
      <c r="BB3" s="62"/>
      <c r="BC3" s="62"/>
      <c r="BD3" s="62"/>
      <c r="BE3" s="62"/>
      <c r="BF3" s="62"/>
      <c r="BG3" s="62"/>
      <c r="BH3" s="62"/>
      <c r="BI3" s="62"/>
    </row>
    <row r="4" spans="1:61" ht="15.9" customHeight="1">
      <c r="B4" s="65"/>
      <c r="C4" s="65"/>
      <c r="D4" s="65"/>
      <c r="E4" s="65"/>
      <c r="F4" s="65"/>
      <c r="G4" s="65"/>
      <c r="H4" s="65"/>
      <c r="I4" s="65" t="s">
        <v>19</v>
      </c>
      <c r="J4" s="65" t="s">
        <v>19</v>
      </c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2"/>
      <c r="W4" s="62"/>
      <c r="X4" s="62"/>
      <c r="Y4" s="62"/>
      <c r="Z4" s="62"/>
      <c r="AA4" s="62"/>
      <c r="AB4" s="62"/>
      <c r="AC4" s="62"/>
      <c r="AD4" s="81"/>
      <c r="AE4" s="81"/>
      <c r="AF4" s="32"/>
      <c r="AG4" s="78"/>
      <c r="AH4" s="65"/>
      <c r="AI4" s="65"/>
      <c r="AJ4" s="65"/>
      <c r="AK4" s="65"/>
      <c r="AL4" s="65"/>
      <c r="AM4" s="65" t="s">
        <v>19</v>
      </c>
      <c r="AN4" s="65" t="s">
        <v>19</v>
      </c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2"/>
      <c r="BA4" s="62"/>
      <c r="BB4" s="62"/>
      <c r="BC4" s="62"/>
      <c r="BD4" s="62"/>
      <c r="BE4" s="62"/>
      <c r="BF4" s="62"/>
      <c r="BG4" s="62"/>
      <c r="BH4" s="62"/>
      <c r="BI4" s="62"/>
    </row>
    <row r="5" spans="1:61" ht="15.9" customHeight="1">
      <c r="B5" s="66"/>
      <c r="C5" s="66" t="s">
        <v>33</v>
      </c>
      <c r="D5" s="66"/>
      <c r="E5" s="66"/>
      <c r="F5" s="66"/>
      <c r="G5" s="66"/>
      <c r="H5" s="66"/>
      <c r="I5" s="66" t="s">
        <v>3</v>
      </c>
      <c r="J5" s="66" t="s">
        <v>3</v>
      </c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3"/>
      <c r="W5" s="63"/>
      <c r="X5" s="63"/>
      <c r="Y5" s="63"/>
      <c r="Z5" s="63"/>
      <c r="AA5" s="63"/>
      <c r="AB5" s="63"/>
      <c r="AC5" s="63"/>
      <c r="AD5" s="82"/>
      <c r="AE5" s="82"/>
      <c r="AF5" s="32"/>
      <c r="AG5" s="79" t="s">
        <v>33</v>
      </c>
      <c r="AH5" s="66"/>
      <c r="AI5" s="66"/>
      <c r="AJ5" s="66"/>
      <c r="AK5" s="66"/>
      <c r="AL5" s="66"/>
      <c r="AM5" s="66" t="s">
        <v>3</v>
      </c>
      <c r="AN5" s="66" t="s">
        <v>3</v>
      </c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3"/>
      <c r="BA5" s="63"/>
      <c r="BB5" s="63"/>
      <c r="BC5" s="63"/>
      <c r="BD5" s="63"/>
      <c r="BE5" s="63"/>
      <c r="BF5" s="63"/>
      <c r="BG5" s="63"/>
      <c r="BH5" s="63"/>
      <c r="BI5" s="63"/>
    </row>
    <row r="6" spans="1:61" ht="16.2">
      <c r="A6" s="12" t="s">
        <v>79</v>
      </c>
      <c r="B6" s="42">
        <v>23400220</v>
      </c>
      <c r="C6" s="38">
        <f>醫事人員數!B9</f>
        <v>369119</v>
      </c>
      <c r="D6" s="33">
        <f>醫事人員數!C9</f>
        <v>55230</v>
      </c>
      <c r="E6" s="33">
        <f>醫事人員數!D9</f>
        <v>8037</v>
      </c>
      <c r="F6" s="33">
        <f>醫事人員數!E9</f>
        <v>16690</v>
      </c>
      <c r="G6" s="33">
        <f>醫事人員數!F9</f>
        <v>31957</v>
      </c>
      <c r="H6" s="33">
        <f>醫事人員數!G9</f>
        <v>5206</v>
      </c>
      <c r="I6" s="33">
        <f>醫事人員數!H9</f>
        <v>10528</v>
      </c>
      <c r="J6" s="33">
        <f>醫事人員數!I9</f>
        <v>125</v>
      </c>
      <c r="K6" s="33">
        <f>醫事人員數!J9</f>
        <v>7662</v>
      </c>
      <c r="L6" s="33">
        <f>醫事人員數!K9</f>
        <v>53</v>
      </c>
      <c r="M6" s="33">
        <f>醫事人員數!L9</f>
        <v>176231</v>
      </c>
      <c r="N6" s="33">
        <f>醫事人員數!M9</f>
        <v>15915</v>
      </c>
      <c r="O6" s="33">
        <f>醫事人員數!N9</f>
        <v>138</v>
      </c>
      <c r="P6" s="33">
        <f>醫事人員數!O9</f>
        <v>75</v>
      </c>
      <c r="Q6" s="33">
        <f>醫事人員數!Q9</f>
        <v>27</v>
      </c>
      <c r="R6" s="33">
        <f>醫事人員數!R9</f>
        <v>3879</v>
      </c>
      <c r="S6" s="33">
        <f>醫事人員數!S9</f>
        <v>8665</v>
      </c>
      <c r="T6" s="33">
        <f>醫事人員數!T9</f>
        <v>1582</v>
      </c>
      <c r="U6" s="33">
        <f>醫事人員數!U9</f>
        <v>4804</v>
      </c>
      <c r="V6" s="33">
        <f>醫事人員數!V9</f>
        <v>168</v>
      </c>
      <c r="W6" s="33">
        <f>醫事人員數!W9</f>
        <v>2187</v>
      </c>
      <c r="X6" s="33">
        <f>醫事人員數!X9</f>
        <v>4030</v>
      </c>
      <c r="Y6" s="33">
        <f>醫事人員數!Y9</f>
        <v>2455</v>
      </c>
      <c r="Z6" s="33">
        <f>醫事人員數!Z9</f>
        <v>1892</v>
      </c>
      <c r="AA6" s="33">
        <f>醫事人員數!AA9</f>
        <v>494</v>
      </c>
      <c r="AB6" s="33">
        <f>醫事人員數!AB9</f>
        <v>1905</v>
      </c>
      <c r="AC6" s="33">
        <f>醫事人員數!AC9</f>
        <v>837</v>
      </c>
      <c r="AD6" s="33">
        <f>醫事人員數!AD9</f>
        <v>4140</v>
      </c>
      <c r="AE6" s="33">
        <f>醫事人員數!AE9</f>
        <v>4207</v>
      </c>
      <c r="AG6" s="27">
        <f t="shared" ref="AG6:AG28" si="0">C6/$B6*10000</f>
        <v>157.74167935173261</v>
      </c>
      <c r="AH6" s="27">
        <f t="shared" ref="AH6:AH28" si="1">D6/$B6*10000</f>
        <v>23.602342200201537</v>
      </c>
      <c r="AI6" s="27">
        <f t="shared" ref="AI6:AI28" si="2">E6/$B6*10000</f>
        <v>3.434583093663222</v>
      </c>
      <c r="AJ6" s="27">
        <f t="shared" ref="AJ6:AJ28" si="3">F6/$B6*10000</f>
        <v>7.1324115756176649</v>
      </c>
      <c r="AK6" s="27">
        <f t="shared" ref="AK6:AK28" si="4">G6/$B6*10000</f>
        <v>13.656709210426227</v>
      </c>
      <c r="AL6" s="27">
        <f t="shared" ref="AL6:AL28" si="5">H6/$B6*10000</f>
        <v>2.2247654081884698</v>
      </c>
      <c r="AM6" s="27">
        <f t="shared" ref="AM6:AM28" si="6">I6/$B6*10000</f>
        <v>4.4991029998863263</v>
      </c>
      <c r="AN6" s="27">
        <f t="shared" ref="AN6:AN28" si="7">J6/$B6*10000</f>
        <v>5.3418301195458845E-2</v>
      </c>
      <c r="AO6" s="27">
        <f t="shared" ref="AO6:AO28" si="8">K6/$B6*10000</f>
        <v>3.2743281900768455</v>
      </c>
      <c r="AP6" s="27">
        <f t="shared" ref="AP6:AP28" si="9">L6/$B6*10000</f>
        <v>2.2649359706874553E-2</v>
      </c>
      <c r="AQ6" s="27">
        <f t="shared" ref="AQ6:AQ28" si="10">M6/$B6*10000</f>
        <v>75.311685103815265</v>
      </c>
      <c r="AR6" s="27">
        <f t="shared" ref="AR6:AR28" si="11">N6/$B6*10000</f>
        <v>6.8012181082058198</v>
      </c>
      <c r="AS6" s="27">
        <f t="shared" ref="AS6:AS28" si="12">O6/$B6*10000</f>
        <v>5.8973804519786566E-2</v>
      </c>
      <c r="AT6" s="39">
        <f t="shared" ref="AT6:AT28" si="13">P6/$B6*10000</f>
        <v>3.2050980717275308E-2</v>
      </c>
      <c r="AU6" s="27">
        <f t="shared" ref="AU6:AU28" si="14">Q6/$B6*10000</f>
        <v>1.1538353058219111E-2</v>
      </c>
      <c r="AV6" s="27">
        <f t="shared" ref="AV6:AV28" si="15">R6/$B6*10000</f>
        <v>1.6576767226974789</v>
      </c>
      <c r="AW6" s="27">
        <f t="shared" ref="AW6:AW28" si="16">S6/$B6*10000</f>
        <v>3.7029566388692072</v>
      </c>
      <c r="AX6" s="27">
        <f t="shared" ref="AX6:AX28" si="17">T6/$B6*10000</f>
        <v>0.67606201992972714</v>
      </c>
      <c r="AY6" s="27">
        <f t="shared" ref="AY6:AY28" si="18">U6/$B6*10000</f>
        <v>2.0529721515438744</v>
      </c>
      <c r="AZ6" s="27">
        <f t="shared" ref="AZ6:AZ28" si="19">V6/$B6*10000</f>
        <v>7.1794196806696686E-2</v>
      </c>
      <c r="BA6" s="27">
        <f t="shared" ref="BA6:BA28" si="20">W6/$B6*10000</f>
        <v>0.93460659771574794</v>
      </c>
      <c r="BB6" s="27">
        <f t="shared" ref="BB6:BB28" si="21">X6/$B6*10000</f>
        <v>1.7222060305415932</v>
      </c>
      <c r="BC6" s="27">
        <f t="shared" ref="BC6:BI6" si="22">Y6/$B6*10000</f>
        <v>1.0491354354788118</v>
      </c>
      <c r="BD6" s="27">
        <f t="shared" si="22"/>
        <v>0.80853940689446513</v>
      </c>
      <c r="BE6" s="27">
        <f t="shared" si="22"/>
        <v>0.21110912632445336</v>
      </c>
      <c r="BF6" s="27">
        <f t="shared" si="22"/>
        <v>0.81409491021879277</v>
      </c>
      <c r="BG6" s="27">
        <f t="shared" si="22"/>
        <v>0.35768894480479241</v>
      </c>
      <c r="BH6" s="27">
        <f t="shared" si="22"/>
        <v>1.7692141355935969</v>
      </c>
      <c r="BI6" s="27">
        <f t="shared" si="22"/>
        <v>1.7978463450343629</v>
      </c>
    </row>
    <row r="7" spans="1:61" ht="16.2">
      <c r="A7" s="6" t="s">
        <v>80</v>
      </c>
      <c r="B7" s="42">
        <v>4047001</v>
      </c>
      <c r="C7" s="25">
        <f>醫事人員數!B10</f>
        <v>45473</v>
      </c>
      <c r="D7" s="26">
        <f>醫事人員數!C10</f>
        <v>6853</v>
      </c>
      <c r="E7" s="26">
        <f>醫事人員數!D10</f>
        <v>1099</v>
      </c>
      <c r="F7" s="26">
        <f>醫事人員數!E10</f>
        <v>2878</v>
      </c>
      <c r="G7" s="26">
        <f>醫事人員數!F10</f>
        <v>4603</v>
      </c>
      <c r="H7" s="26">
        <f>醫事人員數!G10</f>
        <v>889</v>
      </c>
      <c r="I7" s="26">
        <f>醫事人員數!H10</f>
        <v>938</v>
      </c>
      <c r="J7" s="26">
        <f>醫事人員數!I10</f>
        <v>12</v>
      </c>
      <c r="K7" s="26">
        <f>醫事人員數!J10</f>
        <v>865</v>
      </c>
      <c r="L7" s="26">
        <f>醫事人員數!K10</f>
        <v>7</v>
      </c>
      <c r="M7" s="26">
        <f>醫事人員數!L10</f>
        <v>19318</v>
      </c>
      <c r="N7" s="26">
        <f>醫事人員數!M10</f>
        <v>2173</v>
      </c>
      <c r="O7" s="26">
        <f>醫事人員數!N10</f>
        <v>22</v>
      </c>
      <c r="P7" s="26">
        <f>醫事人員數!O10</f>
        <v>5</v>
      </c>
      <c r="Q7" s="26">
        <f>醫事人員數!Q10</f>
        <v>3</v>
      </c>
      <c r="R7" s="26">
        <f>醫事人員數!R10</f>
        <v>414</v>
      </c>
      <c r="S7" s="26">
        <f>醫事人員數!S10</f>
        <v>1306</v>
      </c>
      <c r="T7" s="26">
        <f>醫事人員數!T10</f>
        <v>221</v>
      </c>
      <c r="U7" s="26">
        <f>醫事人員數!U10</f>
        <v>663</v>
      </c>
      <c r="V7" s="26">
        <f>醫事人員數!V10</f>
        <v>10</v>
      </c>
      <c r="W7" s="26">
        <f>醫事人員數!W10</f>
        <v>255</v>
      </c>
      <c r="X7" s="26">
        <f>醫事人員數!X10</f>
        <v>400</v>
      </c>
      <c r="Y7" s="26">
        <f>醫事人員數!Y10</f>
        <v>367</v>
      </c>
      <c r="Z7" s="26">
        <f>醫事人員數!Z10</f>
        <v>303</v>
      </c>
      <c r="AA7" s="26">
        <f>醫事人員數!AA10</f>
        <v>96</v>
      </c>
      <c r="AB7" s="26">
        <f>醫事人員數!AB10</f>
        <v>330</v>
      </c>
      <c r="AC7" s="26">
        <f>醫事人員數!AC10</f>
        <v>228</v>
      </c>
      <c r="AD7" s="26">
        <f>醫事人員數!AD10</f>
        <v>565</v>
      </c>
      <c r="AE7" s="26">
        <f>醫事人員數!AE10</f>
        <v>650</v>
      </c>
      <c r="AG7" s="28">
        <f t="shared" si="0"/>
        <v>112.362215872939</v>
      </c>
      <c r="AH7" s="28">
        <f t="shared" si="1"/>
        <v>16.933526826407999</v>
      </c>
      <c r="AI7" s="28">
        <f t="shared" si="2"/>
        <v>2.715591125379015</v>
      </c>
      <c r="AJ7" s="28">
        <f t="shared" si="3"/>
        <v>7.111438816051689</v>
      </c>
      <c r="AK7" s="28">
        <f t="shared" si="4"/>
        <v>11.373854367715747</v>
      </c>
      <c r="AL7" s="28">
        <f t="shared" si="5"/>
        <v>2.1966883625677385</v>
      </c>
      <c r="AM7" s="28">
        <f t="shared" si="6"/>
        <v>2.3177656738903694</v>
      </c>
      <c r="AN7" s="28">
        <f t="shared" si="7"/>
        <v>2.9651586446358676E-2</v>
      </c>
      <c r="AO7" s="28">
        <f t="shared" si="8"/>
        <v>2.1373851896750211</v>
      </c>
      <c r="AP7" s="28">
        <f t="shared" si="9"/>
        <v>1.7296758760375893E-2</v>
      </c>
      <c r="AQ7" s="28">
        <f t="shared" si="10"/>
        <v>47.734112247563075</v>
      </c>
      <c r="AR7" s="28">
        <f t="shared" si="11"/>
        <v>5.3694081123281165</v>
      </c>
      <c r="AS7" s="28">
        <f t="shared" si="12"/>
        <v>5.4361241818324232E-2</v>
      </c>
      <c r="AT7" s="40">
        <f t="shared" si="13"/>
        <v>1.235482768598278E-2</v>
      </c>
      <c r="AU7" s="28">
        <f t="shared" si="14"/>
        <v>7.4128966115896691E-3</v>
      </c>
      <c r="AV7" s="28">
        <f t="shared" si="15"/>
        <v>1.0229797323993743</v>
      </c>
      <c r="AW7" s="28">
        <f t="shared" si="16"/>
        <v>3.2270809915787022</v>
      </c>
      <c r="AX7" s="28">
        <f t="shared" si="17"/>
        <v>0.54608338372043885</v>
      </c>
      <c r="AY7" s="28">
        <f t="shared" si="18"/>
        <v>1.6382501511613166</v>
      </c>
      <c r="AZ7" s="28">
        <f t="shared" si="19"/>
        <v>2.470965537196556E-2</v>
      </c>
      <c r="BA7" s="28">
        <f t="shared" si="20"/>
        <v>0.63009621198512178</v>
      </c>
      <c r="BB7" s="28">
        <f t="shared" si="21"/>
        <v>0.98838621487862255</v>
      </c>
      <c r="BC7" s="28">
        <f t="shared" ref="BC7:BC28" si="23">Y7/$B7*10000</f>
        <v>0.90684435215113612</v>
      </c>
      <c r="BD7" s="28">
        <f t="shared" ref="BD7:BD28" si="24">Z7/$B7*10000</f>
        <v>0.74870255777055661</v>
      </c>
      <c r="BE7" s="28">
        <f t="shared" ref="BE7:BE28" si="25">AA7/$B7*10000</f>
        <v>0.23721269157086941</v>
      </c>
      <c r="BF7" s="28">
        <f t="shared" ref="BF7:BF28" si="26">AB7/$B7*10000</f>
        <v>0.81541862727486358</v>
      </c>
      <c r="BG7" s="28">
        <f t="shared" ref="BG7:BG28" si="27">AC7/$B7*10000</f>
        <v>0.56338014248081481</v>
      </c>
      <c r="BH7" s="28">
        <f t="shared" ref="BH7:BH28" si="28">AD7/$B7*10000</f>
        <v>1.3960955285160543</v>
      </c>
      <c r="BI7" s="28">
        <f t="shared" ref="BI7:BI28" si="29">AE7/$B7*10000</f>
        <v>1.6061275991777615</v>
      </c>
    </row>
    <row r="8" spans="1:61" ht="16.2">
      <c r="A8" s="6" t="s">
        <v>57</v>
      </c>
      <c r="B8" s="42">
        <v>2490869</v>
      </c>
      <c r="C8" s="25">
        <f>醫事人員數!B11</f>
        <v>65173</v>
      </c>
      <c r="D8" s="26">
        <f>醫事人員數!C11</f>
        <v>11883</v>
      </c>
      <c r="E8" s="26">
        <f>醫事人員數!D11</f>
        <v>1173</v>
      </c>
      <c r="F8" s="26">
        <f>醫事人員數!E11</f>
        <v>3595</v>
      </c>
      <c r="G8" s="26">
        <f>醫事人員數!F11</f>
        <v>5286</v>
      </c>
      <c r="H8" s="26">
        <f>醫事人員數!G11</f>
        <v>476</v>
      </c>
      <c r="I8" s="26">
        <f>醫事人員數!H11</f>
        <v>2380</v>
      </c>
      <c r="J8" s="26">
        <f>醫事人員數!I11</f>
        <v>35</v>
      </c>
      <c r="K8" s="26">
        <f>醫事人員數!J11</f>
        <v>1630</v>
      </c>
      <c r="L8" s="26">
        <f>醫事人員數!K11</f>
        <v>7</v>
      </c>
      <c r="M8" s="26">
        <f>醫事人員數!L11</f>
        <v>29644</v>
      </c>
      <c r="N8" s="26">
        <f>醫事人員數!M11</f>
        <v>1810</v>
      </c>
      <c r="O8" s="26">
        <f>醫事人員數!N11</f>
        <v>32</v>
      </c>
      <c r="P8" s="26">
        <f>醫事人員數!O11</f>
        <v>8</v>
      </c>
      <c r="Q8" s="26">
        <f>醫事人員數!Q11</f>
        <v>0</v>
      </c>
      <c r="R8" s="26">
        <f>醫事人員數!R11</f>
        <v>668</v>
      </c>
      <c r="S8" s="26">
        <f>醫事人員數!S11</f>
        <v>1591</v>
      </c>
      <c r="T8" s="26">
        <f>醫事人員數!T11</f>
        <v>147</v>
      </c>
      <c r="U8" s="26">
        <f>醫事人員數!U11</f>
        <v>702</v>
      </c>
      <c r="V8" s="26">
        <f>醫事人員數!V11</f>
        <v>6</v>
      </c>
      <c r="W8" s="26">
        <f>醫事人員數!W11</f>
        <v>492</v>
      </c>
      <c r="X8" s="26">
        <f>醫事人員數!X11</f>
        <v>1212</v>
      </c>
      <c r="Y8" s="26">
        <f>醫事人員數!Y11</f>
        <v>382</v>
      </c>
      <c r="Z8" s="26">
        <f>醫事人員數!Z11</f>
        <v>230</v>
      </c>
      <c r="AA8" s="26">
        <f>醫事人員數!AA11</f>
        <v>89</v>
      </c>
      <c r="AB8" s="26">
        <f>醫事人員數!AB11</f>
        <v>265</v>
      </c>
      <c r="AC8" s="26">
        <f>醫事人員數!AC11</f>
        <v>105</v>
      </c>
      <c r="AD8" s="26">
        <f>醫事人員數!AD11</f>
        <v>731</v>
      </c>
      <c r="AE8" s="26">
        <f>醫事人員數!AE11</f>
        <v>594</v>
      </c>
      <c r="AG8" s="28">
        <f t="shared" si="0"/>
        <v>261.6476418470823</v>
      </c>
      <c r="AH8" s="28">
        <f t="shared" si="1"/>
        <v>47.706242279300916</v>
      </c>
      <c r="AI8" s="28">
        <f t="shared" si="2"/>
        <v>4.7091998816477298</v>
      </c>
      <c r="AJ8" s="28">
        <f t="shared" si="3"/>
        <v>14.432714044777144</v>
      </c>
      <c r="AK8" s="28">
        <f t="shared" si="4"/>
        <v>21.22150944108261</v>
      </c>
      <c r="AL8" s="28">
        <f t="shared" si="5"/>
        <v>1.9109796621179196</v>
      </c>
      <c r="AM8" s="28">
        <f t="shared" si="6"/>
        <v>9.5548983105895964</v>
      </c>
      <c r="AN8" s="28">
        <f t="shared" si="7"/>
        <v>0.14051321044984702</v>
      </c>
      <c r="AO8" s="28">
        <f t="shared" si="8"/>
        <v>6.543900943807162</v>
      </c>
      <c r="AP8" s="28">
        <f t="shared" si="9"/>
        <v>2.8102642089969408E-2</v>
      </c>
      <c r="AQ8" s="28">
        <f t="shared" si="10"/>
        <v>119.01067458786471</v>
      </c>
      <c r="AR8" s="28">
        <f t="shared" si="11"/>
        <v>7.2665403118349454</v>
      </c>
      <c r="AS8" s="28">
        <f t="shared" si="12"/>
        <v>0.12846922098271729</v>
      </c>
      <c r="AT8" s="40">
        <f t="shared" si="13"/>
        <v>3.2117305245679323E-2</v>
      </c>
      <c r="AU8" s="28">
        <f t="shared" si="14"/>
        <v>0</v>
      </c>
      <c r="AV8" s="28">
        <f t="shared" si="15"/>
        <v>2.6817949880142233</v>
      </c>
      <c r="AW8" s="28">
        <f t="shared" si="16"/>
        <v>6.3873290807344745</v>
      </c>
      <c r="AX8" s="28">
        <f t="shared" si="17"/>
        <v>0.59015548388935746</v>
      </c>
      <c r="AY8" s="28">
        <f t="shared" si="18"/>
        <v>2.8182935353083605</v>
      </c>
      <c r="AZ8" s="28">
        <f t="shared" si="19"/>
        <v>2.4087978934259489E-2</v>
      </c>
      <c r="BA8" s="28">
        <f t="shared" si="20"/>
        <v>1.9752142726092783</v>
      </c>
      <c r="BB8" s="28">
        <f t="shared" si="21"/>
        <v>4.8657717447204165</v>
      </c>
      <c r="BC8" s="28">
        <f t="shared" si="23"/>
        <v>1.5336013254811875</v>
      </c>
      <c r="BD8" s="28">
        <f t="shared" si="24"/>
        <v>0.92337252581328044</v>
      </c>
      <c r="BE8" s="28">
        <f t="shared" si="25"/>
        <v>0.35730502085818244</v>
      </c>
      <c r="BF8" s="28">
        <f t="shared" si="26"/>
        <v>1.0638857362631275</v>
      </c>
      <c r="BG8" s="28">
        <f t="shared" si="27"/>
        <v>0.42153963134954109</v>
      </c>
      <c r="BH8" s="28">
        <f t="shared" si="28"/>
        <v>2.9347187668239476</v>
      </c>
      <c r="BI8" s="28">
        <f t="shared" si="29"/>
        <v>2.3847099144916895</v>
      </c>
    </row>
    <row r="9" spans="1:61" ht="16.2">
      <c r="A9" s="10" t="s">
        <v>81</v>
      </c>
      <c r="B9" s="42">
        <v>2338648</v>
      </c>
      <c r="C9" s="25">
        <f>醫事人員數!B12</f>
        <v>32037</v>
      </c>
      <c r="D9" s="26">
        <f>醫事人員數!C12</f>
        <v>4669</v>
      </c>
      <c r="E9" s="26">
        <f>醫事人員數!D12</f>
        <v>651</v>
      </c>
      <c r="F9" s="26">
        <f>醫事人員數!E12</f>
        <v>1487</v>
      </c>
      <c r="G9" s="26">
        <f>醫事人員數!F12</f>
        <v>2583</v>
      </c>
      <c r="H9" s="26">
        <f>醫事人員數!G12</f>
        <v>473</v>
      </c>
      <c r="I9" s="26">
        <f>醫事人員數!H12</f>
        <v>754</v>
      </c>
      <c r="J9" s="26">
        <f>醫事人員數!I12</f>
        <v>24</v>
      </c>
      <c r="K9" s="26">
        <f>醫事人員數!J12</f>
        <v>579</v>
      </c>
      <c r="L9" s="26">
        <f>醫事人員數!K12</f>
        <v>7</v>
      </c>
      <c r="M9" s="26">
        <f>醫事人員數!L12</f>
        <v>15639</v>
      </c>
      <c r="N9" s="26">
        <f>醫事人員數!M12</f>
        <v>1669</v>
      </c>
      <c r="O9" s="26">
        <f>醫事人員數!N12</f>
        <v>10</v>
      </c>
      <c r="P9" s="26">
        <f>醫事人員數!O12</f>
        <v>2</v>
      </c>
      <c r="Q9" s="26">
        <f>醫事人員數!Q12</f>
        <v>0</v>
      </c>
      <c r="R9" s="26">
        <f>醫事人員數!R12</f>
        <v>305</v>
      </c>
      <c r="S9" s="26">
        <f>醫事人員數!S12</f>
        <v>695</v>
      </c>
      <c r="T9" s="26">
        <f>醫事人員數!T12</f>
        <v>147</v>
      </c>
      <c r="U9" s="26">
        <f>醫事人員數!U12</f>
        <v>421</v>
      </c>
      <c r="V9" s="26">
        <f>醫事人員數!V12</f>
        <v>4</v>
      </c>
      <c r="W9" s="26">
        <f>醫事人員數!W12</f>
        <v>187</v>
      </c>
      <c r="X9" s="26">
        <f>醫事人員數!X12</f>
        <v>313</v>
      </c>
      <c r="Y9" s="26">
        <f>醫事人員數!Y12</f>
        <v>243</v>
      </c>
      <c r="Z9" s="26">
        <f>醫事人員數!Z12</f>
        <v>169</v>
      </c>
      <c r="AA9" s="26">
        <f>醫事人員數!AA12</f>
        <v>34</v>
      </c>
      <c r="AB9" s="26">
        <f>醫事人員數!AB12</f>
        <v>139</v>
      </c>
      <c r="AC9" s="26">
        <f>醫事人員數!AC12</f>
        <v>90</v>
      </c>
      <c r="AD9" s="26">
        <f>醫事人員數!AD12</f>
        <v>376</v>
      </c>
      <c r="AE9" s="26">
        <f>醫事人員數!AE12</f>
        <v>367</v>
      </c>
      <c r="AG9" s="28">
        <f t="shared" si="0"/>
        <v>136.98940584474448</v>
      </c>
      <c r="AH9" s="28">
        <f t="shared" si="1"/>
        <v>19.964526512754379</v>
      </c>
      <c r="AI9" s="28">
        <f t="shared" si="2"/>
        <v>2.7836596187198759</v>
      </c>
      <c r="AJ9" s="28">
        <f t="shared" si="3"/>
        <v>6.3583745822372588</v>
      </c>
      <c r="AK9" s="28">
        <f t="shared" si="4"/>
        <v>11.044843003307895</v>
      </c>
      <c r="AL9" s="28">
        <f t="shared" si="5"/>
        <v>2.0225360977795721</v>
      </c>
      <c r="AM9" s="28">
        <f t="shared" si="6"/>
        <v>3.2240850269044334</v>
      </c>
      <c r="AN9" s="28">
        <f t="shared" si="7"/>
        <v>0.10262339608183875</v>
      </c>
      <c r="AO9" s="28">
        <f t="shared" si="8"/>
        <v>2.4757894304743595</v>
      </c>
      <c r="AP9" s="28">
        <f t="shared" si="9"/>
        <v>2.9931823857202965E-2</v>
      </c>
      <c r="AQ9" s="28">
        <f t="shared" si="10"/>
        <v>66.871970471828163</v>
      </c>
      <c r="AR9" s="28">
        <f t="shared" si="11"/>
        <v>7.136602002524536</v>
      </c>
      <c r="AS9" s="28">
        <f t="shared" si="12"/>
        <v>4.2759748367432807E-2</v>
      </c>
      <c r="AT9" s="40">
        <f t="shared" si="13"/>
        <v>8.5519496734865613E-3</v>
      </c>
      <c r="AU9" s="28">
        <f t="shared" si="14"/>
        <v>0</v>
      </c>
      <c r="AV9" s="28">
        <f t="shared" si="15"/>
        <v>1.3041723252067006</v>
      </c>
      <c r="AW9" s="28">
        <f t="shared" si="16"/>
        <v>2.97180251153658</v>
      </c>
      <c r="AX9" s="28">
        <f t="shared" si="17"/>
        <v>0.62856830100126238</v>
      </c>
      <c r="AY9" s="28">
        <f t="shared" si="18"/>
        <v>1.8001854062689213</v>
      </c>
      <c r="AZ9" s="28">
        <f t="shared" si="19"/>
        <v>1.7103899346973123E-2</v>
      </c>
      <c r="BA9" s="28">
        <f t="shared" si="20"/>
        <v>0.79960729447099355</v>
      </c>
      <c r="BB9" s="28">
        <f t="shared" si="21"/>
        <v>1.338380123900647</v>
      </c>
      <c r="BC9" s="28">
        <f t="shared" si="23"/>
        <v>1.0390618853286171</v>
      </c>
      <c r="BD9" s="28">
        <f t="shared" si="24"/>
        <v>0.72263974740961445</v>
      </c>
      <c r="BE9" s="28">
        <f t="shared" si="25"/>
        <v>0.14538314444927156</v>
      </c>
      <c r="BF9" s="28">
        <f t="shared" si="26"/>
        <v>0.59436050230731596</v>
      </c>
      <c r="BG9" s="28">
        <f t="shared" si="27"/>
        <v>0.38483773530689525</v>
      </c>
      <c r="BH9" s="28">
        <f t="shared" si="28"/>
        <v>1.6077665386154736</v>
      </c>
      <c r="BI9" s="28">
        <f t="shared" si="29"/>
        <v>1.569282765084784</v>
      </c>
    </row>
    <row r="10" spans="1:61" ht="16.2">
      <c r="A10" s="6" t="s">
        <v>60</v>
      </c>
      <c r="B10" s="42">
        <v>2860601</v>
      </c>
      <c r="C10" s="25">
        <f>醫事人員數!B13</f>
        <v>50536</v>
      </c>
      <c r="D10" s="26">
        <f>醫事人員數!C13</f>
        <v>7555</v>
      </c>
      <c r="E10" s="26">
        <f>醫事人員數!D13</f>
        <v>1607</v>
      </c>
      <c r="F10" s="26">
        <f>醫事人員數!E13</f>
        <v>2256</v>
      </c>
      <c r="G10" s="26">
        <f>醫事人員數!F13</f>
        <v>4410</v>
      </c>
      <c r="H10" s="26">
        <f>醫事人員數!G13</f>
        <v>676</v>
      </c>
      <c r="I10" s="26">
        <f>醫事人員數!H13</f>
        <v>1492</v>
      </c>
      <c r="J10" s="26">
        <f>醫事人員數!I13</f>
        <v>9</v>
      </c>
      <c r="K10" s="26">
        <f>醫事人員數!J13</f>
        <v>1115</v>
      </c>
      <c r="L10" s="26">
        <f>醫事人員數!K13</f>
        <v>2</v>
      </c>
      <c r="M10" s="26">
        <f>醫事人員數!L13</f>
        <v>23821</v>
      </c>
      <c r="N10" s="26">
        <f>醫事人員數!M13</f>
        <v>1567</v>
      </c>
      <c r="O10" s="26">
        <f>醫事人員數!N13</f>
        <v>12</v>
      </c>
      <c r="P10" s="26">
        <f>醫事人員數!O13</f>
        <v>9</v>
      </c>
      <c r="Q10" s="26">
        <f>醫事人員數!Q13</f>
        <v>9</v>
      </c>
      <c r="R10" s="26">
        <f>醫事人員數!R13</f>
        <v>567</v>
      </c>
      <c r="S10" s="26">
        <f>醫事人員數!S13</f>
        <v>1133</v>
      </c>
      <c r="T10" s="26">
        <f>醫事人員數!T13</f>
        <v>205</v>
      </c>
      <c r="U10" s="26">
        <f>醫事人員數!U13</f>
        <v>670</v>
      </c>
      <c r="V10" s="26">
        <f>醫事人員數!V13</f>
        <v>36</v>
      </c>
      <c r="W10" s="26">
        <f>醫事人員數!W13</f>
        <v>268</v>
      </c>
      <c r="X10" s="26">
        <f>醫事人員數!X13</f>
        <v>495</v>
      </c>
      <c r="Y10" s="26">
        <f>醫事人員數!Y13</f>
        <v>278</v>
      </c>
      <c r="Z10" s="26">
        <f>醫事人員數!Z13</f>
        <v>366</v>
      </c>
      <c r="AA10" s="26">
        <f>醫事人員數!AA13</f>
        <v>70</v>
      </c>
      <c r="AB10" s="26">
        <f>醫事人員數!AB13</f>
        <v>434</v>
      </c>
      <c r="AC10" s="26">
        <f>醫事人員數!AC13</f>
        <v>90</v>
      </c>
      <c r="AD10" s="26">
        <f>醫事人員數!AD13</f>
        <v>798</v>
      </c>
      <c r="AE10" s="26">
        <f>醫事人員數!AE13</f>
        <v>586</v>
      </c>
      <c r="AG10" s="28">
        <f t="shared" si="0"/>
        <v>176.66217693414774</v>
      </c>
      <c r="AH10" s="28">
        <f t="shared" si="1"/>
        <v>26.410534010160802</v>
      </c>
      <c r="AI10" s="28">
        <f t="shared" si="2"/>
        <v>5.617700616059353</v>
      </c>
      <c r="AJ10" s="28">
        <f t="shared" si="3"/>
        <v>7.8864546296390161</v>
      </c>
      <c r="AK10" s="28">
        <f t="shared" si="4"/>
        <v>15.416340831874141</v>
      </c>
      <c r="AL10" s="28">
        <f t="shared" si="5"/>
        <v>2.3631397737748117</v>
      </c>
      <c r="AM10" s="28">
        <f t="shared" si="6"/>
        <v>5.2156871930059445</v>
      </c>
      <c r="AN10" s="28">
        <f t="shared" si="7"/>
        <v>3.1461920065049269E-2</v>
      </c>
      <c r="AO10" s="28">
        <f t="shared" si="8"/>
        <v>3.8977823191699925</v>
      </c>
      <c r="AP10" s="28">
        <f t="shared" si="9"/>
        <v>6.9915377922331705E-3</v>
      </c>
      <c r="AQ10" s="28">
        <f t="shared" si="10"/>
        <v>83.272710874393184</v>
      </c>
      <c r="AR10" s="28">
        <f t="shared" si="11"/>
        <v>5.4778698602146889</v>
      </c>
      <c r="AS10" s="28">
        <f t="shared" si="12"/>
        <v>4.1949226753399023E-2</v>
      </c>
      <c r="AT10" s="40">
        <f t="shared" si="13"/>
        <v>3.1461920065049269E-2</v>
      </c>
      <c r="AU10" s="28">
        <f t="shared" si="14"/>
        <v>3.1461920065049269E-2</v>
      </c>
      <c r="AV10" s="28">
        <f t="shared" si="15"/>
        <v>1.9821009640981038</v>
      </c>
      <c r="AW10" s="28">
        <f t="shared" si="16"/>
        <v>3.9607061593000914</v>
      </c>
      <c r="AX10" s="28">
        <f t="shared" si="17"/>
        <v>0.71663262370390002</v>
      </c>
      <c r="AY10" s="28">
        <f t="shared" si="18"/>
        <v>2.3421651603981122</v>
      </c>
      <c r="AZ10" s="28">
        <f t="shared" si="19"/>
        <v>0.12584768026019708</v>
      </c>
      <c r="BA10" s="28">
        <f t="shared" si="20"/>
        <v>0.93686606415924489</v>
      </c>
      <c r="BB10" s="28">
        <f t="shared" si="21"/>
        <v>1.7304056035777096</v>
      </c>
      <c r="BC10" s="28">
        <f t="shared" si="23"/>
        <v>0.97182375312041069</v>
      </c>
      <c r="BD10" s="28">
        <f t="shared" si="24"/>
        <v>1.2794514159786703</v>
      </c>
      <c r="BE10" s="28">
        <f t="shared" si="25"/>
        <v>0.24470382272816099</v>
      </c>
      <c r="BF10" s="28">
        <f t="shared" si="26"/>
        <v>1.517163700914598</v>
      </c>
      <c r="BG10" s="28">
        <f t="shared" si="27"/>
        <v>0.3146192006504927</v>
      </c>
      <c r="BH10" s="28">
        <f t="shared" si="28"/>
        <v>2.7896235791010353</v>
      </c>
      <c r="BI10" s="28">
        <f t="shared" si="29"/>
        <v>2.048520573124319</v>
      </c>
    </row>
    <row r="11" spans="1:61" ht="16.2">
      <c r="A11" s="6" t="s">
        <v>61</v>
      </c>
      <c r="B11" s="42">
        <v>1858651</v>
      </c>
      <c r="C11" s="25">
        <f>醫事人員數!B14</f>
        <v>30922</v>
      </c>
      <c r="D11" s="26">
        <f>醫事人員數!C14</f>
        <v>4215</v>
      </c>
      <c r="E11" s="26">
        <f>醫事人員數!D14</f>
        <v>667</v>
      </c>
      <c r="F11" s="26">
        <f>醫事人員數!E14</f>
        <v>1273</v>
      </c>
      <c r="G11" s="26">
        <f>醫事人員數!F14</f>
        <v>2950</v>
      </c>
      <c r="H11" s="26">
        <f>醫事人員數!G14</f>
        <v>280</v>
      </c>
      <c r="I11" s="26">
        <f>醫事人員數!H14</f>
        <v>900</v>
      </c>
      <c r="J11" s="26">
        <f>醫事人員數!I14</f>
        <v>1</v>
      </c>
      <c r="K11" s="26">
        <f>醫事人員數!J14</f>
        <v>574</v>
      </c>
      <c r="L11" s="26">
        <f>醫事人員數!K14</f>
        <v>6</v>
      </c>
      <c r="M11" s="26">
        <f>醫事人員數!L14</f>
        <v>15201</v>
      </c>
      <c r="N11" s="26">
        <f>醫事人員數!M14</f>
        <v>1454</v>
      </c>
      <c r="O11" s="26">
        <f>醫事人員數!N14</f>
        <v>12</v>
      </c>
      <c r="P11" s="26">
        <f>醫事人員數!O14</f>
        <v>6</v>
      </c>
      <c r="Q11" s="26">
        <f>醫事人員數!Q14</f>
        <v>4</v>
      </c>
      <c r="R11" s="26">
        <f>醫事人員數!R14</f>
        <v>310</v>
      </c>
      <c r="S11" s="26">
        <f>醫事人員數!S14</f>
        <v>794</v>
      </c>
      <c r="T11" s="26">
        <f>醫事人員數!T14</f>
        <v>159</v>
      </c>
      <c r="U11" s="26">
        <f>醫事人員數!U14</f>
        <v>412</v>
      </c>
      <c r="V11" s="26">
        <f>醫事人員數!V14</f>
        <v>14</v>
      </c>
      <c r="W11" s="26">
        <f>醫事人員數!W14</f>
        <v>139</v>
      </c>
      <c r="X11" s="26">
        <f>醫事人員數!X14</f>
        <v>271</v>
      </c>
      <c r="Y11" s="26">
        <f>醫事人員數!Y14</f>
        <v>209</v>
      </c>
      <c r="Z11" s="26">
        <f>醫事人員數!Z14</f>
        <v>142</v>
      </c>
      <c r="AA11" s="26">
        <f>醫事人員數!AA14</f>
        <v>41</v>
      </c>
      <c r="AB11" s="26">
        <f>醫事人員數!AB14</f>
        <v>113</v>
      </c>
      <c r="AC11" s="26">
        <f>醫事人員數!AC14</f>
        <v>60</v>
      </c>
      <c r="AD11" s="26">
        <f>醫事人員數!AD14</f>
        <v>370</v>
      </c>
      <c r="AE11" s="26">
        <f>醫事人員數!AE14</f>
        <v>345</v>
      </c>
      <c r="AG11" s="28">
        <f t="shared" si="0"/>
        <v>166.36797333119557</v>
      </c>
      <c r="AH11" s="28">
        <f t="shared" si="1"/>
        <v>22.677737778636228</v>
      </c>
      <c r="AI11" s="28">
        <f t="shared" si="2"/>
        <v>3.5886242226216756</v>
      </c>
      <c r="AJ11" s="28">
        <f t="shared" si="3"/>
        <v>6.8490534263828975</v>
      </c>
      <c r="AK11" s="28">
        <f t="shared" si="4"/>
        <v>15.871726321939944</v>
      </c>
      <c r="AL11" s="28">
        <f t="shared" si="5"/>
        <v>1.506468939031588</v>
      </c>
      <c r="AM11" s="28">
        <f t="shared" si="6"/>
        <v>4.8422215897443897</v>
      </c>
      <c r="AN11" s="28">
        <f t="shared" si="7"/>
        <v>5.3802462108270997E-3</v>
      </c>
      <c r="AO11" s="28">
        <f t="shared" si="8"/>
        <v>3.0882613250147557</v>
      </c>
      <c r="AP11" s="28">
        <f t="shared" si="9"/>
        <v>3.2281477264962596E-2</v>
      </c>
      <c r="AQ11" s="28">
        <f t="shared" si="10"/>
        <v>81.785122650782739</v>
      </c>
      <c r="AR11" s="28">
        <f t="shared" si="11"/>
        <v>7.8228779905426036</v>
      </c>
      <c r="AS11" s="28">
        <f t="shared" si="12"/>
        <v>6.4562954529925193E-2</v>
      </c>
      <c r="AT11" s="40">
        <f t="shared" si="13"/>
        <v>3.2281477264962596E-2</v>
      </c>
      <c r="AU11" s="28">
        <f t="shared" si="14"/>
        <v>2.1520984843308399E-2</v>
      </c>
      <c r="AV11" s="28">
        <f t="shared" si="15"/>
        <v>1.6678763253564011</v>
      </c>
      <c r="AW11" s="28">
        <f t="shared" si="16"/>
        <v>4.271915491396717</v>
      </c>
      <c r="AX11" s="28">
        <f t="shared" si="17"/>
        <v>0.85545914752150898</v>
      </c>
      <c r="AY11" s="28">
        <f t="shared" si="18"/>
        <v>2.2166614388607648</v>
      </c>
      <c r="AZ11" s="28">
        <f t="shared" si="19"/>
        <v>7.5323446951579401E-2</v>
      </c>
      <c r="BA11" s="28">
        <f t="shared" si="20"/>
        <v>0.74785422330496687</v>
      </c>
      <c r="BB11" s="28">
        <f t="shared" si="21"/>
        <v>1.4580467231341441</v>
      </c>
      <c r="BC11" s="28">
        <f t="shared" si="23"/>
        <v>1.1244714580628639</v>
      </c>
      <c r="BD11" s="28">
        <f t="shared" si="24"/>
        <v>0.7639949619374482</v>
      </c>
      <c r="BE11" s="28">
        <f t="shared" si="25"/>
        <v>0.22059009464391111</v>
      </c>
      <c r="BF11" s="28">
        <f t="shared" si="26"/>
        <v>0.60796782182346232</v>
      </c>
      <c r="BG11" s="28">
        <f t="shared" si="27"/>
        <v>0.32281477264962599</v>
      </c>
      <c r="BH11" s="28">
        <f t="shared" si="28"/>
        <v>1.9906910980060271</v>
      </c>
      <c r="BI11" s="28">
        <f t="shared" si="29"/>
        <v>1.8561849427353494</v>
      </c>
    </row>
    <row r="12" spans="1:61" ht="16.2">
      <c r="A12" s="6" t="s">
        <v>58</v>
      </c>
      <c r="B12" s="42">
        <v>2731412</v>
      </c>
      <c r="C12" s="25">
        <f>醫事人員數!B15</f>
        <v>48106</v>
      </c>
      <c r="D12" s="26">
        <f>醫事人員數!C15</f>
        <v>7527</v>
      </c>
      <c r="E12" s="26">
        <f>醫事人員數!D15</f>
        <v>995</v>
      </c>
      <c r="F12" s="26">
        <f>醫事人員數!E15</f>
        <v>1996</v>
      </c>
      <c r="G12" s="26">
        <f>醫事人員數!F15</f>
        <v>4209</v>
      </c>
      <c r="H12" s="26">
        <f>醫事人員數!G15</f>
        <v>681</v>
      </c>
      <c r="I12" s="26">
        <f>醫事人員數!H15</f>
        <v>1343</v>
      </c>
      <c r="J12" s="26">
        <f>醫事人員數!I15</f>
        <v>4</v>
      </c>
      <c r="K12" s="26">
        <f>醫事人員數!J15</f>
        <v>878</v>
      </c>
      <c r="L12" s="26">
        <f>醫事人員數!K15</f>
        <v>10</v>
      </c>
      <c r="M12" s="26">
        <f>醫事人員數!L15</f>
        <v>23159</v>
      </c>
      <c r="N12" s="26">
        <f>醫事人員數!M15</f>
        <v>2277</v>
      </c>
      <c r="O12" s="26">
        <f>醫事人員數!N15</f>
        <v>6</v>
      </c>
      <c r="P12" s="26">
        <f>醫事人員數!O15</f>
        <v>16</v>
      </c>
      <c r="Q12" s="26">
        <f>醫事人員數!Q15</f>
        <v>1</v>
      </c>
      <c r="R12" s="26">
        <f>醫事人員數!R15</f>
        <v>416</v>
      </c>
      <c r="S12" s="26">
        <f>醫事人員數!S15</f>
        <v>1094</v>
      </c>
      <c r="T12" s="26">
        <f>醫事人員數!T15</f>
        <v>248</v>
      </c>
      <c r="U12" s="26">
        <f>醫事人員數!U15</f>
        <v>542</v>
      </c>
      <c r="V12" s="26">
        <f>醫事人員數!V15</f>
        <v>29</v>
      </c>
      <c r="W12" s="26">
        <f>醫事人員數!W15</f>
        <v>238</v>
      </c>
      <c r="X12" s="26">
        <f>醫事人員數!X15</f>
        <v>449</v>
      </c>
      <c r="Y12" s="26">
        <f>醫事人員數!Y15</f>
        <v>321</v>
      </c>
      <c r="Z12" s="26">
        <f>醫事人員數!Z15</f>
        <v>173</v>
      </c>
      <c r="AA12" s="26">
        <f>醫事人員數!AA15</f>
        <v>45</v>
      </c>
      <c r="AB12" s="26">
        <f>醫事人員數!AB15</f>
        <v>312</v>
      </c>
      <c r="AC12" s="26">
        <f>醫事人員數!AC15</f>
        <v>104</v>
      </c>
      <c r="AD12" s="26">
        <f>醫事人員數!AD15</f>
        <v>411</v>
      </c>
      <c r="AE12" s="26">
        <f>醫事人員數!AE15</f>
        <v>622</v>
      </c>
      <c r="AG12" s="28">
        <f t="shared" si="0"/>
        <v>176.1213614057491</v>
      </c>
      <c r="AH12" s="28">
        <f t="shared" si="1"/>
        <v>27.557175556086008</v>
      </c>
      <c r="AI12" s="28">
        <f t="shared" si="2"/>
        <v>3.6428045274751666</v>
      </c>
      <c r="AJ12" s="28">
        <f t="shared" si="3"/>
        <v>7.3075757154175207</v>
      </c>
      <c r="AK12" s="28">
        <f t="shared" si="4"/>
        <v>15.409612317731636</v>
      </c>
      <c r="AL12" s="28">
        <f t="shared" si="5"/>
        <v>2.4932159630257171</v>
      </c>
      <c r="AM12" s="28">
        <f t="shared" si="6"/>
        <v>4.9168708345720091</v>
      </c>
      <c r="AN12" s="28">
        <f t="shared" si="7"/>
        <v>1.4644440311457957E-2</v>
      </c>
      <c r="AO12" s="28">
        <f t="shared" si="8"/>
        <v>3.2144546483650216</v>
      </c>
      <c r="AP12" s="28">
        <f t="shared" si="9"/>
        <v>3.6611100778644892E-2</v>
      </c>
      <c r="AQ12" s="28">
        <f t="shared" si="10"/>
        <v>84.787648293263715</v>
      </c>
      <c r="AR12" s="28">
        <f t="shared" si="11"/>
        <v>8.3363476472974405</v>
      </c>
      <c r="AS12" s="28">
        <f t="shared" si="12"/>
        <v>2.1966660467186934E-2</v>
      </c>
      <c r="AT12" s="40">
        <f t="shared" si="13"/>
        <v>5.8577761245831826E-2</v>
      </c>
      <c r="AU12" s="28">
        <f t="shared" si="14"/>
        <v>3.6611100778644891E-3</v>
      </c>
      <c r="AV12" s="28">
        <f t="shared" si="15"/>
        <v>1.5230217923916276</v>
      </c>
      <c r="AW12" s="28">
        <f t="shared" si="16"/>
        <v>4.0052544251837512</v>
      </c>
      <c r="AX12" s="28">
        <f t="shared" si="17"/>
        <v>0.90795529931039332</v>
      </c>
      <c r="AY12" s="28">
        <f t="shared" si="18"/>
        <v>1.9843216622025532</v>
      </c>
      <c r="AZ12" s="28">
        <f t="shared" si="19"/>
        <v>0.10617219225807017</v>
      </c>
      <c r="BA12" s="28">
        <f t="shared" si="20"/>
        <v>0.87134419853174849</v>
      </c>
      <c r="BB12" s="28">
        <f t="shared" si="21"/>
        <v>1.6438384249611555</v>
      </c>
      <c r="BC12" s="28">
        <f t="shared" si="23"/>
        <v>1.1752163349945011</v>
      </c>
      <c r="BD12" s="28">
        <f t="shared" si="24"/>
        <v>0.63337204347055664</v>
      </c>
      <c r="BE12" s="28">
        <f t="shared" si="25"/>
        <v>0.16474995350390201</v>
      </c>
      <c r="BF12" s="28">
        <f t="shared" si="26"/>
        <v>1.1422663442937206</v>
      </c>
      <c r="BG12" s="28">
        <f t="shared" si="27"/>
        <v>0.3807554480979069</v>
      </c>
      <c r="BH12" s="28">
        <f t="shared" si="28"/>
        <v>1.5047162420023052</v>
      </c>
      <c r="BI12" s="28">
        <f t="shared" si="29"/>
        <v>2.2772104684317123</v>
      </c>
    </row>
    <row r="13" spans="1:61" ht="16.2">
      <c r="A13" s="6" t="s">
        <v>4</v>
      </c>
      <c r="B13" s="42">
        <v>449212</v>
      </c>
      <c r="C13" s="25">
        <f>醫事人員數!B16</f>
        <v>6849</v>
      </c>
      <c r="D13" s="26">
        <f>醫事人員數!C16</f>
        <v>766</v>
      </c>
      <c r="E13" s="26">
        <f>醫事人員數!D16</f>
        <v>91</v>
      </c>
      <c r="F13" s="26">
        <f>醫事人員數!E16</f>
        <v>201</v>
      </c>
      <c r="G13" s="26">
        <f>醫事人員數!F16</f>
        <v>507</v>
      </c>
      <c r="H13" s="26">
        <f>醫事人員數!G16</f>
        <v>56</v>
      </c>
      <c r="I13" s="26">
        <f>醫事人員數!H16</f>
        <v>158</v>
      </c>
      <c r="J13" s="26">
        <f>醫事人員數!I16</f>
        <v>1</v>
      </c>
      <c r="K13" s="26">
        <f>醫事人員數!J16</f>
        <v>148</v>
      </c>
      <c r="L13" s="26">
        <f>醫事人員數!K16</f>
        <v>2</v>
      </c>
      <c r="M13" s="26">
        <f>醫事人員數!L16</f>
        <v>3789</v>
      </c>
      <c r="N13" s="26">
        <f>醫事人員數!M16</f>
        <v>371</v>
      </c>
      <c r="O13" s="26">
        <f>醫事人員數!N16</f>
        <v>2</v>
      </c>
      <c r="P13" s="26">
        <f>醫事人員數!O16</f>
        <v>1</v>
      </c>
      <c r="Q13" s="26">
        <f>醫事人員數!Q16</f>
        <v>0</v>
      </c>
      <c r="R13" s="26">
        <f>醫事人員數!R16</f>
        <v>80</v>
      </c>
      <c r="S13" s="26">
        <f>醫事人員數!S16</f>
        <v>147</v>
      </c>
      <c r="T13" s="26">
        <f>醫事人員數!T16</f>
        <v>42</v>
      </c>
      <c r="U13" s="26">
        <f>醫事人員數!U16</f>
        <v>100</v>
      </c>
      <c r="V13" s="26">
        <f>醫事人員數!V16</f>
        <v>7</v>
      </c>
      <c r="W13" s="26">
        <f>醫事人員數!W16</f>
        <v>55</v>
      </c>
      <c r="X13" s="26">
        <f>醫事人員數!X16</f>
        <v>64</v>
      </c>
      <c r="Y13" s="26">
        <f>醫事人員數!Y16</f>
        <v>58</v>
      </c>
      <c r="Z13" s="26">
        <f>醫事人員數!Z16</f>
        <v>38</v>
      </c>
      <c r="AA13" s="26">
        <f>醫事人員數!AA16</f>
        <v>5</v>
      </c>
      <c r="AB13" s="26">
        <f>醫事人員數!AB16</f>
        <v>23</v>
      </c>
      <c r="AC13" s="26">
        <f>醫事人員數!AC16</f>
        <v>22</v>
      </c>
      <c r="AD13" s="26">
        <f>醫事人員數!AD16</f>
        <v>59</v>
      </c>
      <c r="AE13" s="26">
        <f>醫事人員數!AE16</f>
        <v>56</v>
      </c>
      <c r="AG13" s="28">
        <f t="shared" si="0"/>
        <v>152.46698663437309</v>
      </c>
      <c r="AH13" s="28">
        <f t="shared" si="1"/>
        <v>17.052082313028148</v>
      </c>
      <c r="AI13" s="28">
        <f t="shared" si="2"/>
        <v>2.0257695698244929</v>
      </c>
      <c r="AJ13" s="28">
        <f t="shared" si="3"/>
        <v>4.4745020168650882</v>
      </c>
      <c r="AK13" s="28">
        <f t="shared" si="4"/>
        <v>11.286430460450745</v>
      </c>
      <c r="AL13" s="28">
        <f t="shared" si="5"/>
        <v>1.2466274275843032</v>
      </c>
      <c r="AM13" s="28">
        <f t="shared" si="6"/>
        <v>3.5172702421128559</v>
      </c>
      <c r="AN13" s="28">
        <f t="shared" si="7"/>
        <v>2.2261204064005415E-2</v>
      </c>
      <c r="AO13" s="28">
        <f t="shared" si="8"/>
        <v>3.2946582014728016</v>
      </c>
      <c r="AP13" s="28">
        <f t="shared" si="9"/>
        <v>4.4522408128010831E-2</v>
      </c>
      <c r="AQ13" s="28">
        <f t="shared" si="10"/>
        <v>84.347702198516515</v>
      </c>
      <c r="AR13" s="28">
        <f t="shared" si="11"/>
        <v>8.258906707746009</v>
      </c>
      <c r="AS13" s="28">
        <f t="shared" si="12"/>
        <v>4.4522408128010831E-2</v>
      </c>
      <c r="AT13" s="40">
        <f t="shared" si="13"/>
        <v>2.2261204064005415E-2</v>
      </c>
      <c r="AU13" s="28">
        <f t="shared" si="14"/>
        <v>0</v>
      </c>
      <c r="AV13" s="28">
        <f t="shared" si="15"/>
        <v>1.7808963251204333</v>
      </c>
      <c r="AW13" s="28">
        <f t="shared" si="16"/>
        <v>3.2723969974087961</v>
      </c>
      <c r="AX13" s="28">
        <f t="shared" si="17"/>
        <v>0.93497057068822731</v>
      </c>
      <c r="AY13" s="28">
        <f t="shared" si="18"/>
        <v>2.2261204064005415</v>
      </c>
      <c r="AZ13" s="28">
        <f t="shared" si="19"/>
        <v>0.1558284284480379</v>
      </c>
      <c r="BA13" s="28">
        <f t="shared" si="20"/>
        <v>1.2243662235202977</v>
      </c>
      <c r="BB13" s="28">
        <f t="shared" si="21"/>
        <v>1.4247170600963466</v>
      </c>
      <c r="BC13" s="28">
        <f t="shared" si="23"/>
        <v>1.2911498357123141</v>
      </c>
      <c r="BD13" s="28">
        <f t="shared" si="24"/>
        <v>0.84592575443220575</v>
      </c>
      <c r="BE13" s="28">
        <f t="shared" si="25"/>
        <v>0.11130602032002708</v>
      </c>
      <c r="BF13" s="28">
        <f t="shared" si="26"/>
        <v>0.51200769347212449</v>
      </c>
      <c r="BG13" s="28">
        <f t="shared" si="27"/>
        <v>0.4897464894081191</v>
      </c>
      <c r="BH13" s="28">
        <f t="shared" si="28"/>
        <v>1.3134110397763195</v>
      </c>
      <c r="BI13" s="28">
        <f t="shared" si="29"/>
        <v>1.2466274275843032</v>
      </c>
    </row>
    <row r="14" spans="1:61" ht="16.2">
      <c r="A14" s="10" t="s">
        <v>5</v>
      </c>
      <c r="B14" s="42">
        <v>594641</v>
      </c>
      <c r="C14" s="25">
        <f>醫事人員數!B17</f>
        <v>7128</v>
      </c>
      <c r="D14" s="26">
        <f>醫事人員數!C17</f>
        <v>838</v>
      </c>
      <c r="E14" s="26">
        <f>醫事人員數!D17</f>
        <v>135</v>
      </c>
      <c r="F14" s="26">
        <f>醫事人員數!E17</f>
        <v>318</v>
      </c>
      <c r="G14" s="26">
        <f>醫事人員數!F17</f>
        <v>611</v>
      </c>
      <c r="H14" s="26">
        <f>醫事人員數!G17</f>
        <v>140</v>
      </c>
      <c r="I14" s="26">
        <f>醫事人員數!H17</f>
        <v>214</v>
      </c>
      <c r="J14" s="26">
        <f>醫事人員數!I17</f>
        <v>10</v>
      </c>
      <c r="K14" s="26">
        <f>醫事人員數!J17</f>
        <v>144</v>
      </c>
      <c r="L14" s="26">
        <f>醫事人員數!K17</f>
        <v>2</v>
      </c>
      <c r="M14" s="26">
        <f>醫事人員數!L17</f>
        <v>3333</v>
      </c>
      <c r="N14" s="26">
        <f>醫事人員數!M17</f>
        <v>434</v>
      </c>
      <c r="O14" s="26">
        <f>醫事人員數!N17</f>
        <v>2</v>
      </c>
      <c r="P14" s="26">
        <f>醫事人員數!O17</f>
        <v>1</v>
      </c>
      <c r="Q14" s="26">
        <f>醫事人員數!Q17</f>
        <v>0</v>
      </c>
      <c r="R14" s="26">
        <f>醫事人員數!R17</f>
        <v>108</v>
      </c>
      <c r="S14" s="26">
        <f>醫事人員數!S17</f>
        <v>198</v>
      </c>
      <c r="T14" s="26">
        <f>醫事人員數!T17</f>
        <v>31</v>
      </c>
      <c r="U14" s="26">
        <f>醫事人員數!U17</f>
        <v>126</v>
      </c>
      <c r="V14" s="26">
        <f>醫事人員數!V17</f>
        <v>2</v>
      </c>
      <c r="W14" s="26">
        <f>醫事人員數!W17</f>
        <v>72</v>
      </c>
      <c r="X14" s="26">
        <f>醫事人員數!X17</f>
        <v>97</v>
      </c>
      <c r="Y14" s="26">
        <f>醫事人員數!Y17</f>
        <v>37</v>
      </c>
      <c r="Z14" s="26">
        <f>醫事人員數!Z17</f>
        <v>58</v>
      </c>
      <c r="AA14" s="26">
        <f>醫事人員數!AA17</f>
        <v>8</v>
      </c>
      <c r="AB14" s="26">
        <f>醫事人員數!AB17</f>
        <v>19</v>
      </c>
      <c r="AC14" s="26">
        <f>醫事人員數!AC17</f>
        <v>11</v>
      </c>
      <c r="AD14" s="26">
        <f>醫事人員數!AD17</f>
        <v>91</v>
      </c>
      <c r="AE14" s="26">
        <f>醫事人員數!AE17</f>
        <v>88</v>
      </c>
      <c r="AG14" s="28">
        <f t="shared" si="0"/>
        <v>119.87064464105234</v>
      </c>
      <c r="AH14" s="28">
        <f t="shared" si="1"/>
        <v>14.092536505219115</v>
      </c>
      <c r="AI14" s="28">
        <f t="shared" si="2"/>
        <v>2.2702773606259909</v>
      </c>
      <c r="AJ14" s="28">
        <f t="shared" si="3"/>
        <v>5.3477644494745569</v>
      </c>
      <c r="AK14" s="28">
        <f t="shared" si="4"/>
        <v>10.275107165499858</v>
      </c>
      <c r="AL14" s="28">
        <f t="shared" si="5"/>
        <v>2.3543617073158427</v>
      </c>
      <c r="AM14" s="28">
        <f t="shared" si="6"/>
        <v>3.5988100383256452</v>
      </c>
      <c r="AN14" s="28">
        <f t="shared" si="7"/>
        <v>0.16816869337970303</v>
      </c>
      <c r="AO14" s="28">
        <f t="shared" si="8"/>
        <v>2.421629184667724</v>
      </c>
      <c r="AP14" s="28">
        <f t="shared" si="9"/>
        <v>3.3633738675940612E-2</v>
      </c>
      <c r="AQ14" s="28">
        <f t="shared" si="10"/>
        <v>56.050625503455031</v>
      </c>
      <c r="AR14" s="28">
        <f t="shared" si="11"/>
        <v>7.298521292679113</v>
      </c>
      <c r="AS14" s="28">
        <f t="shared" si="12"/>
        <v>3.3633738675940612E-2</v>
      </c>
      <c r="AT14" s="40">
        <f t="shared" si="13"/>
        <v>1.6816869337970306E-2</v>
      </c>
      <c r="AU14" s="28">
        <f t="shared" si="14"/>
        <v>0</v>
      </c>
      <c r="AV14" s="28">
        <f t="shared" si="15"/>
        <v>1.8162218885007928</v>
      </c>
      <c r="AW14" s="28">
        <f t="shared" si="16"/>
        <v>3.3297401289181199</v>
      </c>
      <c r="AX14" s="28">
        <f t="shared" si="17"/>
        <v>0.52132294947707947</v>
      </c>
      <c r="AY14" s="28">
        <f t="shared" si="18"/>
        <v>2.1189255365842583</v>
      </c>
      <c r="AZ14" s="28">
        <f t="shared" si="19"/>
        <v>3.3633738675940612E-2</v>
      </c>
      <c r="BA14" s="28">
        <f t="shared" si="20"/>
        <v>1.210814592333862</v>
      </c>
      <c r="BB14" s="28">
        <f t="shared" si="21"/>
        <v>1.6312363257831195</v>
      </c>
      <c r="BC14" s="28">
        <f t="shared" si="23"/>
        <v>0.62222416550490134</v>
      </c>
      <c r="BD14" s="28">
        <f t="shared" si="24"/>
        <v>0.97537842160227772</v>
      </c>
      <c r="BE14" s="28">
        <f t="shared" si="25"/>
        <v>0.13453495470376245</v>
      </c>
      <c r="BF14" s="28">
        <f t="shared" si="26"/>
        <v>0.31952051742143578</v>
      </c>
      <c r="BG14" s="28">
        <f t="shared" si="27"/>
        <v>0.18498556271767336</v>
      </c>
      <c r="BH14" s="28">
        <f t="shared" si="28"/>
        <v>1.5303351097552977</v>
      </c>
      <c r="BI14" s="28">
        <f t="shared" si="29"/>
        <v>1.4798845017413869</v>
      </c>
    </row>
    <row r="15" spans="1:61" ht="16.2">
      <c r="A15" s="6" t="s">
        <v>6</v>
      </c>
      <c r="B15" s="42">
        <v>532854</v>
      </c>
      <c r="C15" s="25">
        <f>醫事人員數!B18</f>
        <v>5380</v>
      </c>
      <c r="D15" s="26">
        <f>醫事人員數!C18</f>
        <v>584</v>
      </c>
      <c r="E15" s="26">
        <f>醫事人員數!D18</f>
        <v>119</v>
      </c>
      <c r="F15" s="26">
        <f>醫事人員數!E18</f>
        <v>203</v>
      </c>
      <c r="G15" s="26">
        <f>醫事人員數!F18</f>
        <v>422</v>
      </c>
      <c r="H15" s="26">
        <f>醫事人員數!G18</f>
        <v>211</v>
      </c>
      <c r="I15" s="26">
        <f>醫事人員數!H18</f>
        <v>141</v>
      </c>
      <c r="J15" s="26">
        <f>醫事人員數!I18</f>
        <v>8</v>
      </c>
      <c r="K15" s="26">
        <f>醫事人員數!J18</f>
        <v>110</v>
      </c>
      <c r="L15" s="26">
        <f>醫事人員數!K18</f>
        <v>1</v>
      </c>
      <c r="M15" s="26">
        <f>醫事人員數!L18</f>
        <v>2447</v>
      </c>
      <c r="N15" s="26">
        <f>醫事人員數!M18</f>
        <v>442</v>
      </c>
      <c r="O15" s="26">
        <f>醫事人員數!N18</f>
        <v>0</v>
      </c>
      <c r="P15" s="26">
        <f>醫事人員數!O18</f>
        <v>0</v>
      </c>
      <c r="Q15" s="26">
        <f>醫事人員數!Q18</f>
        <v>0</v>
      </c>
      <c r="R15" s="26">
        <f>醫事人員數!R18</f>
        <v>80</v>
      </c>
      <c r="S15" s="26">
        <f>醫事人員數!S18</f>
        <v>151</v>
      </c>
      <c r="T15" s="26">
        <f>醫事人員數!T18</f>
        <v>46</v>
      </c>
      <c r="U15" s="26">
        <f>醫事人員數!U18</f>
        <v>129</v>
      </c>
      <c r="V15" s="26">
        <f>醫事人員數!V18</f>
        <v>10</v>
      </c>
      <c r="W15" s="26">
        <f>醫事人員數!W18</f>
        <v>28</v>
      </c>
      <c r="X15" s="26">
        <f>醫事人員數!X18</f>
        <v>31</v>
      </c>
      <c r="Y15" s="26">
        <f>醫事人員數!Y18</f>
        <v>24</v>
      </c>
      <c r="Z15" s="26">
        <f>醫事人員數!Z18</f>
        <v>63</v>
      </c>
      <c r="AA15" s="26">
        <f>醫事人員數!AA18</f>
        <v>2</v>
      </c>
      <c r="AB15" s="26">
        <f>醫事人員數!AB18</f>
        <v>10</v>
      </c>
      <c r="AC15" s="26">
        <f>醫事人員數!AC18</f>
        <v>6</v>
      </c>
      <c r="AD15" s="26">
        <f>醫事人員數!AD18</f>
        <v>47</v>
      </c>
      <c r="AE15" s="26">
        <f>醫事人員數!AE18</f>
        <v>65</v>
      </c>
      <c r="AG15" s="28">
        <f t="shared" si="0"/>
        <v>100.96574296148664</v>
      </c>
      <c r="AH15" s="28">
        <f t="shared" si="1"/>
        <v>10.959850165336096</v>
      </c>
      <c r="AI15" s="28">
        <f t="shared" si="2"/>
        <v>2.2332571398544441</v>
      </c>
      <c r="AJ15" s="28">
        <f t="shared" si="3"/>
        <v>3.8096739444575811</v>
      </c>
      <c r="AK15" s="28">
        <f t="shared" si="4"/>
        <v>7.9196177564586172</v>
      </c>
      <c r="AL15" s="28">
        <f t="shared" si="5"/>
        <v>3.9598088782293086</v>
      </c>
      <c r="AM15" s="28">
        <f t="shared" si="6"/>
        <v>2.6461282077266945</v>
      </c>
      <c r="AN15" s="28">
        <f t="shared" si="7"/>
        <v>0.15013493377172732</v>
      </c>
      <c r="AO15" s="28">
        <f t="shared" si="8"/>
        <v>2.064355339361251</v>
      </c>
      <c r="AP15" s="28">
        <f t="shared" si="9"/>
        <v>1.8766866721465915E-2</v>
      </c>
      <c r="AQ15" s="28">
        <f t="shared" si="10"/>
        <v>45.922522867427098</v>
      </c>
      <c r="AR15" s="28">
        <f t="shared" si="11"/>
        <v>8.2949550908879353</v>
      </c>
      <c r="AS15" s="28">
        <f t="shared" si="12"/>
        <v>0</v>
      </c>
      <c r="AT15" s="40">
        <f t="shared" si="13"/>
        <v>0</v>
      </c>
      <c r="AU15" s="28">
        <f t="shared" si="14"/>
        <v>0</v>
      </c>
      <c r="AV15" s="28">
        <f t="shared" si="15"/>
        <v>1.5013493377172735</v>
      </c>
      <c r="AW15" s="28">
        <f t="shared" si="16"/>
        <v>2.8337968749413536</v>
      </c>
      <c r="AX15" s="28">
        <f t="shared" si="17"/>
        <v>0.86327586918743227</v>
      </c>
      <c r="AY15" s="28">
        <f t="shared" si="18"/>
        <v>2.4209258070691035</v>
      </c>
      <c r="AZ15" s="28">
        <f t="shared" si="19"/>
        <v>0.18766866721465919</v>
      </c>
      <c r="BA15" s="28">
        <f t="shared" si="20"/>
        <v>0.52547226820104576</v>
      </c>
      <c r="BB15" s="28">
        <f t="shared" si="21"/>
        <v>0.58177286836544351</v>
      </c>
      <c r="BC15" s="28">
        <f t="shared" si="23"/>
        <v>0.45040480131518207</v>
      </c>
      <c r="BD15" s="28">
        <f t="shared" si="24"/>
        <v>1.1823126034523528</v>
      </c>
      <c r="BE15" s="28">
        <f t="shared" si="25"/>
        <v>3.753373344293183E-2</v>
      </c>
      <c r="BF15" s="28">
        <f t="shared" si="26"/>
        <v>0.18766866721465919</v>
      </c>
      <c r="BG15" s="28">
        <f t="shared" si="27"/>
        <v>0.11260120032879552</v>
      </c>
      <c r="BH15" s="28">
        <f t="shared" si="28"/>
        <v>0.88204273590889815</v>
      </c>
      <c r="BI15" s="28">
        <f t="shared" si="29"/>
        <v>1.2198463368952848</v>
      </c>
    </row>
    <row r="16" spans="1:61" ht="16.2">
      <c r="A16" s="6" t="s">
        <v>7</v>
      </c>
      <c r="B16" s="42">
        <v>1225675</v>
      </c>
      <c r="C16" s="25">
        <f>醫事人員數!B19</f>
        <v>16676</v>
      </c>
      <c r="D16" s="26">
        <f>醫事人員數!C19</f>
        <v>2246</v>
      </c>
      <c r="E16" s="26">
        <f>醫事人員數!D19</f>
        <v>420</v>
      </c>
      <c r="F16" s="26">
        <f>醫事人員數!E19</f>
        <v>641</v>
      </c>
      <c r="G16" s="26">
        <f>醫事人員數!F19</f>
        <v>1423</v>
      </c>
      <c r="H16" s="26">
        <f>醫事人員數!G19</f>
        <v>323</v>
      </c>
      <c r="I16" s="26">
        <f>醫事人員數!H19</f>
        <v>475</v>
      </c>
      <c r="J16" s="26">
        <f>醫事人員數!I19</f>
        <v>3</v>
      </c>
      <c r="K16" s="26">
        <f>醫事人員數!J19</f>
        <v>326</v>
      </c>
      <c r="L16" s="26">
        <f>醫事人員數!K19</f>
        <v>1</v>
      </c>
      <c r="M16" s="26">
        <f>醫事人員數!L19</f>
        <v>8346</v>
      </c>
      <c r="N16" s="26">
        <f>醫事人員數!M19</f>
        <v>660</v>
      </c>
      <c r="O16" s="26">
        <f>醫事人員數!N19</f>
        <v>10</v>
      </c>
      <c r="P16" s="26">
        <f>醫事人員數!O19</f>
        <v>7</v>
      </c>
      <c r="Q16" s="26">
        <f>醫事人員數!Q19</f>
        <v>3</v>
      </c>
      <c r="R16" s="26">
        <f>醫事人員數!R19</f>
        <v>167</v>
      </c>
      <c r="S16" s="26">
        <f>醫事人員數!S19</f>
        <v>334</v>
      </c>
      <c r="T16" s="26">
        <f>醫事人員數!T19</f>
        <v>72</v>
      </c>
      <c r="U16" s="26">
        <f>醫事人員數!U19</f>
        <v>223</v>
      </c>
      <c r="V16" s="26">
        <f>醫事人員數!V19</f>
        <v>15</v>
      </c>
      <c r="W16" s="26">
        <f>醫事人員數!W19</f>
        <v>72</v>
      </c>
      <c r="X16" s="26">
        <f>醫事人員數!X19</f>
        <v>115</v>
      </c>
      <c r="Y16" s="26">
        <f>醫事人員數!Y19</f>
        <v>113</v>
      </c>
      <c r="Z16" s="26">
        <f>醫事人員數!Z19</f>
        <v>101</v>
      </c>
      <c r="AA16" s="26">
        <f>醫事人員數!AA19</f>
        <v>32</v>
      </c>
      <c r="AB16" s="26">
        <f>醫事人員數!AB19</f>
        <v>110</v>
      </c>
      <c r="AC16" s="26">
        <f>醫事人員數!AC19</f>
        <v>30</v>
      </c>
      <c r="AD16" s="26">
        <f>醫事人員數!AD19</f>
        <v>204</v>
      </c>
      <c r="AE16" s="26">
        <f>醫事人員數!AE19</f>
        <v>204</v>
      </c>
      <c r="AG16" s="28">
        <f t="shared" si="0"/>
        <v>136.05564280906438</v>
      </c>
      <c r="AH16" s="28">
        <f t="shared" si="1"/>
        <v>18.324596650825058</v>
      </c>
      <c r="AI16" s="28">
        <f t="shared" si="2"/>
        <v>3.4266832561649707</v>
      </c>
      <c r="AJ16" s="28">
        <f t="shared" si="3"/>
        <v>5.2297713504803474</v>
      </c>
      <c r="AK16" s="28">
        <f t="shared" si="4"/>
        <v>11.60992922267322</v>
      </c>
      <c r="AL16" s="28">
        <f t="shared" si="5"/>
        <v>2.6352825993840128</v>
      </c>
      <c r="AM16" s="28">
        <f t="shared" si="6"/>
        <v>3.8754155873294307</v>
      </c>
      <c r="AN16" s="28">
        <f t="shared" si="7"/>
        <v>2.4476308972606931E-2</v>
      </c>
      <c r="AO16" s="28">
        <f t="shared" si="8"/>
        <v>2.6597589083566198</v>
      </c>
      <c r="AP16" s="28">
        <f t="shared" si="9"/>
        <v>8.1587696575356437E-3</v>
      </c>
      <c r="AQ16" s="28">
        <f t="shared" si="10"/>
        <v>68.093091561792477</v>
      </c>
      <c r="AR16" s="28">
        <f t="shared" si="11"/>
        <v>5.3847879739735243</v>
      </c>
      <c r="AS16" s="28">
        <f t="shared" si="12"/>
        <v>8.158769657535643E-2</v>
      </c>
      <c r="AT16" s="40">
        <f t="shared" si="13"/>
        <v>5.7111387602749503E-2</v>
      </c>
      <c r="AU16" s="28">
        <f t="shared" si="14"/>
        <v>2.4476308972606931E-2</v>
      </c>
      <c r="AV16" s="28">
        <f t="shared" si="15"/>
        <v>1.3625145328084525</v>
      </c>
      <c r="AW16" s="28">
        <f t="shared" si="16"/>
        <v>2.7250290656169049</v>
      </c>
      <c r="AX16" s="28">
        <f t="shared" si="17"/>
        <v>0.58743141534256638</v>
      </c>
      <c r="AY16" s="28">
        <f t="shared" si="18"/>
        <v>1.8194056336304487</v>
      </c>
      <c r="AZ16" s="28">
        <f t="shared" si="19"/>
        <v>0.12238154486303465</v>
      </c>
      <c r="BA16" s="28">
        <f t="shared" si="20"/>
        <v>0.58743141534256638</v>
      </c>
      <c r="BB16" s="28">
        <f t="shared" si="21"/>
        <v>0.93825851061659893</v>
      </c>
      <c r="BC16" s="28">
        <f t="shared" si="23"/>
        <v>0.92194097130152775</v>
      </c>
      <c r="BD16" s="28">
        <f t="shared" si="24"/>
        <v>0.82403573541109998</v>
      </c>
      <c r="BE16" s="28">
        <f t="shared" si="25"/>
        <v>0.2610806290411406</v>
      </c>
      <c r="BF16" s="28">
        <f t="shared" si="26"/>
        <v>0.89746466232892075</v>
      </c>
      <c r="BG16" s="28">
        <f t="shared" si="27"/>
        <v>0.24476308972606931</v>
      </c>
      <c r="BH16" s="28">
        <f t="shared" si="28"/>
        <v>1.6643890101372711</v>
      </c>
      <c r="BI16" s="28">
        <f t="shared" si="29"/>
        <v>1.6643890101372711</v>
      </c>
    </row>
    <row r="17" spans="1:61" ht="16.2">
      <c r="A17" s="6" t="s">
        <v>8</v>
      </c>
      <c r="B17" s="42">
        <v>472299</v>
      </c>
      <c r="C17" s="25">
        <f>醫事人員數!B20</f>
        <v>5626</v>
      </c>
      <c r="D17" s="26">
        <f>醫事人員數!C20</f>
        <v>654</v>
      </c>
      <c r="E17" s="26">
        <f>醫事人員數!D20</f>
        <v>144</v>
      </c>
      <c r="F17" s="26">
        <f>醫事人員數!E20</f>
        <v>158</v>
      </c>
      <c r="G17" s="26">
        <f>醫事人員數!F20</f>
        <v>496</v>
      </c>
      <c r="H17" s="26">
        <f>醫事人員數!G20</f>
        <v>165</v>
      </c>
      <c r="I17" s="26">
        <f>醫事人員數!H20</f>
        <v>137</v>
      </c>
      <c r="J17" s="26">
        <f>醫事人員數!I20</f>
        <v>0</v>
      </c>
      <c r="K17" s="26">
        <f>醫事人員數!J20</f>
        <v>122</v>
      </c>
      <c r="L17" s="26">
        <f>醫事人員數!K20</f>
        <v>1</v>
      </c>
      <c r="M17" s="26">
        <f>醫事人員數!L20</f>
        <v>2791</v>
      </c>
      <c r="N17" s="26">
        <f>醫事人員數!M20</f>
        <v>287</v>
      </c>
      <c r="O17" s="26">
        <f>醫事人員數!N20</f>
        <v>4</v>
      </c>
      <c r="P17" s="26">
        <f>醫事人員數!O20</f>
        <v>2</v>
      </c>
      <c r="Q17" s="26">
        <f>醫事人員數!Q20</f>
        <v>1</v>
      </c>
      <c r="R17" s="26">
        <f>醫事人員數!R20</f>
        <v>73</v>
      </c>
      <c r="S17" s="26">
        <f>醫事人員數!S20</f>
        <v>103</v>
      </c>
      <c r="T17" s="26">
        <f>醫事人員數!T20</f>
        <v>39</v>
      </c>
      <c r="U17" s="26">
        <f>醫事人員數!U20</f>
        <v>125</v>
      </c>
      <c r="V17" s="26">
        <f>醫事人員數!V20</f>
        <v>5</v>
      </c>
      <c r="W17" s="26">
        <f>醫事人員數!W20</f>
        <v>38</v>
      </c>
      <c r="X17" s="26">
        <f>醫事人員數!X20</f>
        <v>42</v>
      </c>
      <c r="Y17" s="26">
        <f>醫事人員數!Y20</f>
        <v>26</v>
      </c>
      <c r="Z17" s="26">
        <f>醫事人員數!Z20</f>
        <v>38</v>
      </c>
      <c r="AA17" s="26">
        <f>醫事人員數!AA20</f>
        <v>5</v>
      </c>
      <c r="AB17" s="26">
        <f>醫事人員數!AB20</f>
        <v>22</v>
      </c>
      <c r="AC17" s="26">
        <f>醫事人員數!AC20</f>
        <v>4</v>
      </c>
      <c r="AD17" s="26">
        <f>醫事人員數!AD20</f>
        <v>74</v>
      </c>
      <c r="AE17" s="26">
        <f>醫事人員數!AE20</f>
        <v>70</v>
      </c>
      <c r="AG17" s="28">
        <f t="shared" si="0"/>
        <v>119.11945610725409</v>
      </c>
      <c r="AH17" s="28">
        <f t="shared" si="1"/>
        <v>13.847160379335971</v>
      </c>
      <c r="AI17" s="28">
        <f t="shared" si="2"/>
        <v>3.0489160468262688</v>
      </c>
      <c r="AJ17" s="28">
        <f t="shared" si="3"/>
        <v>3.345338440267712</v>
      </c>
      <c r="AK17" s="28">
        <f t="shared" si="4"/>
        <v>10.501821939068259</v>
      </c>
      <c r="AL17" s="28">
        <f t="shared" si="5"/>
        <v>3.4935496369884333</v>
      </c>
      <c r="AM17" s="28">
        <f t="shared" si="6"/>
        <v>2.9007048501055475</v>
      </c>
      <c r="AN17" s="28">
        <f t="shared" si="7"/>
        <v>0</v>
      </c>
      <c r="AO17" s="28">
        <f t="shared" si="8"/>
        <v>2.5831094285611447</v>
      </c>
      <c r="AP17" s="28">
        <f t="shared" si="9"/>
        <v>2.1173028102960199E-2</v>
      </c>
      <c r="AQ17" s="28">
        <f t="shared" si="10"/>
        <v>59.093921435361921</v>
      </c>
      <c r="AR17" s="28">
        <f t="shared" si="11"/>
        <v>6.0766590655495776</v>
      </c>
      <c r="AS17" s="28">
        <f t="shared" si="12"/>
        <v>8.4692112411840798E-2</v>
      </c>
      <c r="AT17" s="40">
        <f t="shared" si="13"/>
        <v>4.2346056205920399E-2</v>
      </c>
      <c r="AU17" s="28">
        <f t="shared" si="14"/>
        <v>2.1173028102960199E-2</v>
      </c>
      <c r="AV17" s="28">
        <f t="shared" si="15"/>
        <v>1.5456310515160945</v>
      </c>
      <c r="AW17" s="28">
        <f t="shared" si="16"/>
        <v>2.1808218946049007</v>
      </c>
      <c r="AX17" s="28">
        <f t="shared" si="17"/>
        <v>0.82574809601544785</v>
      </c>
      <c r="AY17" s="28">
        <f t="shared" si="18"/>
        <v>2.6466285128700253</v>
      </c>
      <c r="AZ17" s="28">
        <f t="shared" si="19"/>
        <v>0.105865140514801</v>
      </c>
      <c r="BA17" s="28">
        <f t="shared" si="20"/>
        <v>0.80457506791248767</v>
      </c>
      <c r="BB17" s="28">
        <f t="shared" si="21"/>
        <v>0.8892671803243285</v>
      </c>
      <c r="BC17" s="28">
        <f t="shared" si="23"/>
        <v>0.5504987306769652</v>
      </c>
      <c r="BD17" s="28">
        <f t="shared" si="24"/>
        <v>0.80457506791248767</v>
      </c>
      <c r="BE17" s="28">
        <f t="shared" si="25"/>
        <v>0.105865140514801</v>
      </c>
      <c r="BF17" s="28">
        <f t="shared" si="26"/>
        <v>0.46580661826512443</v>
      </c>
      <c r="BG17" s="28">
        <f t="shared" si="27"/>
        <v>8.4692112411840798E-2</v>
      </c>
      <c r="BH17" s="28">
        <f t="shared" si="28"/>
        <v>1.566804079619055</v>
      </c>
      <c r="BI17" s="28">
        <f t="shared" si="29"/>
        <v>1.4821119672072141</v>
      </c>
    </row>
    <row r="18" spans="1:61" ht="16.2">
      <c r="A18" s="6" t="s">
        <v>9</v>
      </c>
      <c r="B18" s="42">
        <v>658427</v>
      </c>
      <c r="C18" s="25">
        <f>醫事人員數!B21</f>
        <v>7715</v>
      </c>
      <c r="D18" s="26">
        <f>醫事人員數!C21</f>
        <v>950</v>
      </c>
      <c r="E18" s="26">
        <f>醫事人員數!D21</f>
        <v>162</v>
      </c>
      <c r="F18" s="26">
        <f>醫事人員數!E21</f>
        <v>190</v>
      </c>
      <c r="G18" s="26">
        <f>醫事人員數!F21</f>
        <v>734</v>
      </c>
      <c r="H18" s="26">
        <f>醫事人員數!G21</f>
        <v>169</v>
      </c>
      <c r="I18" s="26">
        <f>醫事人員數!H21</f>
        <v>222</v>
      </c>
      <c r="J18" s="26">
        <f>醫事人員數!I21</f>
        <v>1</v>
      </c>
      <c r="K18" s="26">
        <f>醫事人員數!J21</f>
        <v>140</v>
      </c>
      <c r="L18" s="26">
        <f>醫事人員數!K21</f>
        <v>1</v>
      </c>
      <c r="M18" s="26">
        <f>醫事人員數!L21</f>
        <v>3979</v>
      </c>
      <c r="N18" s="26">
        <f>醫事人員數!M21</f>
        <v>448</v>
      </c>
      <c r="O18" s="26">
        <f>醫事人員數!N21</f>
        <v>4</v>
      </c>
      <c r="P18" s="26">
        <f>醫事人員數!O21</f>
        <v>2</v>
      </c>
      <c r="Q18" s="26">
        <f>醫事人員數!Q21</f>
        <v>0</v>
      </c>
      <c r="R18" s="26">
        <f>醫事人員數!R21</f>
        <v>112</v>
      </c>
      <c r="S18" s="26">
        <f>醫事人員數!S21</f>
        <v>143</v>
      </c>
      <c r="T18" s="26">
        <f>醫事人員數!T21</f>
        <v>38</v>
      </c>
      <c r="U18" s="26">
        <f>醫事人員數!U21</f>
        <v>85</v>
      </c>
      <c r="V18" s="26">
        <f>醫事人員數!V21</f>
        <v>7</v>
      </c>
      <c r="W18" s="26">
        <f>醫事人員數!W21</f>
        <v>36</v>
      </c>
      <c r="X18" s="26">
        <f>醫事人員數!X21</f>
        <v>38</v>
      </c>
      <c r="Y18" s="26">
        <f>醫事人員數!Y21</f>
        <v>44</v>
      </c>
      <c r="Z18" s="26">
        <f>醫事人員數!Z21</f>
        <v>24</v>
      </c>
      <c r="AA18" s="26">
        <f>醫事人員數!AA21</f>
        <v>16</v>
      </c>
      <c r="AB18" s="26">
        <f>醫事人員數!AB21</f>
        <v>7</v>
      </c>
      <c r="AC18" s="26">
        <f>醫事人員數!AC21</f>
        <v>10</v>
      </c>
      <c r="AD18" s="26">
        <f>醫事人員數!AD21</f>
        <v>75</v>
      </c>
      <c r="AE18" s="26">
        <f>醫事人員數!AE21</f>
        <v>78</v>
      </c>
      <c r="AG18" s="28">
        <f t="shared" si="0"/>
        <v>117.17320219249818</v>
      </c>
      <c r="AH18" s="28">
        <f t="shared" si="1"/>
        <v>14.428326906399647</v>
      </c>
      <c r="AI18" s="28">
        <f t="shared" si="2"/>
        <v>2.4604094303544661</v>
      </c>
      <c r="AJ18" s="28">
        <f t="shared" si="3"/>
        <v>2.8856653812799293</v>
      </c>
      <c r="AK18" s="28">
        <f t="shared" si="4"/>
        <v>11.147780999260359</v>
      </c>
      <c r="AL18" s="28">
        <f t="shared" si="5"/>
        <v>2.5667234180858318</v>
      </c>
      <c r="AM18" s="28">
        <f t="shared" si="6"/>
        <v>3.3716721823376012</v>
      </c>
      <c r="AN18" s="28">
        <f t="shared" si="7"/>
        <v>1.5187712533052259E-2</v>
      </c>
      <c r="AO18" s="28">
        <f t="shared" si="8"/>
        <v>2.126279754627316</v>
      </c>
      <c r="AP18" s="28">
        <f t="shared" si="9"/>
        <v>1.5187712533052259E-2</v>
      </c>
      <c r="AQ18" s="28">
        <f t="shared" si="10"/>
        <v>60.431908169014939</v>
      </c>
      <c r="AR18" s="28">
        <f t="shared" si="11"/>
        <v>6.8040952148074121</v>
      </c>
      <c r="AS18" s="28">
        <f t="shared" si="12"/>
        <v>6.0750850132209037E-2</v>
      </c>
      <c r="AT18" s="40">
        <f t="shared" si="13"/>
        <v>3.0375425066104519E-2</v>
      </c>
      <c r="AU18" s="28">
        <f t="shared" si="14"/>
        <v>0</v>
      </c>
      <c r="AV18" s="28">
        <f t="shared" si="15"/>
        <v>1.701023803701853</v>
      </c>
      <c r="AW18" s="28">
        <f t="shared" si="16"/>
        <v>2.171842892226473</v>
      </c>
      <c r="AX18" s="28">
        <f t="shared" si="17"/>
        <v>0.57713307625598587</v>
      </c>
      <c r="AY18" s="28">
        <f t="shared" si="18"/>
        <v>1.290955565309442</v>
      </c>
      <c r="AZ18" s="28">
        <f t="shared" si="19"/>
        <v>0.10631398773136581</v>
      </c>
      <c r="BA18" s="28">
        <f t="shared" si="20"/>
        <v>0.54675765118988129</v>
      </c>
      <c r="BB18" s="28">
        <f t="shared" si="21"/>
        <v>0.57713307625598587</v>
      </c>
      <c r="BC18" s="28">
        <f t="shared" si="23"/>
        <v>0.66825935145429938</v>
      </c>
      <c r="BD18" s="28">
        <f t="shared" si="24"/>
        <v>0.36450510079325421</v>
      </c>
      <c r="BE18" s="28">
        <f t="shared" si="25"/>
        <v>0.24300340052883615</v>
      </c>
      <c r="BF18" s="28">
        <f t="shared" si="26"/>
        <v>0.10631398773136581</v>
      </c>
      <c r="BG18" s="28">
        <f t="shared" si="27"/>
        <v>0.15187712533052261</v>
      </c>
      <c r="BH18" s="28">
        <f t="shared" si="28"/>
        <v>1.1390784399789193</v>
      </c>
      <c r="BI18" s="28">
        <f t="shared" si="29"/>
        <v>1.1846415775780763</v>
      </c>
    </row>
    <row r="19" spans="1:61" ht="16.2">
      <c r="A19" s="10" t="s">
        <v>10</v>
      </c>
      <c r="B19" s="42">
        <v>478786</v>
      </c>
      <c r="C19" s="25">
        <f>醫事人員數!B22</f>
        <v>6076</v>
      </c>
      <c r="D19" s="26">
        <f>醫事人員數!C22</f>
        <v>964</v>
      </c>
      <c r="E19" s="26">
        <f>醫事人員數!D22</f>
        <v>86</v>
      </c>
      <c r="F19" s="26">
        <f>醫事人員數!E22</f>
        <v>103</v>
      </c>
      <c r="G19" s="26">
        <f>醫事人員數!F22</f>
        <v>496</v>
      </c>
      <c r="H19" s="26">
        <f>醫事人員數!G22</f>
        <v>84</v>
      </c>
      <c r="I19" s="26">
        <f>醫事人員數!H22</f>
        <v>157</v>
      </c>
      <c r="J19" s="26">
        <f>醫事人員數!I22</f>
        <v>0</v>
      </c>
      <c r="K19" s="26">
        <f>醫事人員數!J22</f>
        <v>111</v>
      </c>
      <c r="L19" s="26">
        <f>醫事人員數!K22</f>
        <v>0</v>
      </c>
      <c r="M19" s="26">
        <f>醫事人員數!L22</f>
        <v>3440</v>
      </c>
      <c r="N19" s="26">
        <f>醫事人員數!M22</f>
        <v>220</v>
      </c>
      <c r="O19" s="26">
        <f>醫事人員數!N22</f>
        <v>2</v>
      </c>
      <c r="P19" s="26">
        <f>醫事人員數!O22</f>
        <v>1</v>
      </c>
      <c r="Q19" s="26">
        <f>醫事人員數!Q22</f>
        <v>0</v>
      </c>
      <c r="R19" s="26">
        <f>醫事人員數!R22</f>
        <v>56</v>
      </c>
      <c r="S19" s="26">
        <f>醫事人員數!S22</f>
        <v>70</v>
      </c>
      <c r="T19" s="26">
        <f>醫事人員數!T22</f>
        <v>12</v>
      </c>
      <c r="U19" s="26">
        <f>醫事人員數!U22</f>
        <v>52</v>
      </c>
      <c r="V19" s="26">
        <f>醫事人員數!V22</f>
        <v>1</v>
      </c>
      <c r="W19" s="26">
        <f>醫事人員數!W22</f>
        <v>22</v>
      </c>
      <c r="X19" s="26">
        <f>醫事人員數!X22</f>
        <v>33</v>
      </c>
      <c r="Y19" s="26">
        <f>醫事人員數!Y22</f>
        <v>71</v>
      </c>
      <c r="Z19" s="26">
        <f>醫事人員數!Z22</f>
        <v>11</v>
      </c>
      <c r="AA19" s="26">
        <f>醫事人員數!AA22</f>
        <v>6</v>
      </c>
      <c r="AB19" s="26">
        <f>醫事人員數!AB22</f>
        <v>14</v>
      </c>
      <c r="AC19" s="26">
        <f>醫事人員數!AC22</f>
        <v>14</v>
      </c>
      <c r="AD19" s="26">
        <f>醫事人員數!AD22</f>
        <v>17</v>
      </c>
      <c r="AE19" s="26">
        <f>醫事人員數!AE22</f>
        <v>33</v>
      </c>
      <c r="AG19" s="28">
        <f t="shared" si="0"/>
        <v>126.9042954472353</v>
      </c>
      <c r="AH19" s="28">
        <f t="shared" si="1"/>
        <v>20.13425622303075</v>
      </c>
      <c r="AI19" s="28">
        <f t="shared" si="2"/>
        <v>1.796209580062909</v>
      </c>
      <c r="AJ19" s="28">
        <f t="shared" si="3"/>
        <v>2.1512742644939493</v>
      </c>
      <c r="AK19" s="28">
        <f t="shared" si="4"/>
        <v>10.35953432222329</v>
      </c>
      <c r="AL19" s="28">
        <f t="shared" si="5"/>
        <v>1.7544372642474928</v>
      </c>
      <c r="AM19" s="28">
        <f t="shared" si="6"/>
        <v>3.2791267915101945</v>
      </c>
      <c r="AN19" s="28">
        <f t="shared" si="7"/>
        <v>0</v>
      </c>
      <c r="AO19" s="28">
        <f t="shared" si="8"/>
        <v>2.3183635277556154</v>
      </c>
      <c r="AP19" s="28">
        <f t="shared" si="9"/>
        <v>0</v>
      </c>
      <c r="AQ19" s="28">
        <f t="shared" si="10"/>
        <v>71.848383202516374</v>
      </c>
      <c r="AR19" s="28">
        <f t="shared" si="11"/>
        <v>4.5949547396958135</v>
      </c>
      <c r="AS19" s="28">
        <f t="shared" si="12"/>
        <v>4.1772315815416496E-2</v>
      </c>
      <c r="AT19" s="40">
        <f t="shared" si="13"/>
        <v>2.0886157907708248E-2</v>
      </c>
      <c r="AU19" s="28">
        <f t="shared" si="14"/>
        <v>0</v>
      </c>
      <c r="AV19" s="28">
        <f t="shared" si="15"/>
        <v>1.1696248428316618</v>
      </c>
      <c r="AW19" s="28">
        <f t="shared" si="16"/>
        <v>1.4620310535395773</v>
      </c>
      <c r="AX19" s="28">
        <f t="shared" si="17"/>
        <v>0.25063389489249893</v>
      </c>
      <c r="AY19" s="28">
        <f t="shared" si="18"/>
        <v>1.0860802112008288</v>
      </c>
      <c r="AZ19" s="28">
        <f t="shared" si="19"/>
        <v>2.0886157907708248E-2</v>
      </c>
      <c r="BA19" s="28">
        <f t="shared" si="20"/>
        <v>0.4594954739695814</v>
      </c>
      <c r="BB19" s="28">
        <f t="shared" si="21"/>
        <v>0.68924321095437202</v>
      </c>
      <c r="BC19" s="28">
        <f t="shared" si="23"/>
        <v>1.4829172114472853</v>
      </c>
      <c r="BD19" s="28">
        <f t="shared" si="24"/>
        <v>0.2297477369847907</v>
      </c>
      <c r="BE19" s="28">
        <f t="shared" si="25"/>
        <v>0.12531694744624947</v>
      </c>
      <c r="BF19" s="28">
        <f t="shared" si="26"/>
        <v>0.29240621070791545</v>
      </c>
      <c r="BG19" s="28">
        <f t="shared" si="27"/>
        <v>0.29240621070791545</v>
      </c>
      <c r="BH19" s="28">
        <f t="shared" si="28"/>
        <v>0.35506468443104017</v>
      </c>
      <c r="BI19" s="28">
        <f t="shared" si="29"/>
        <v>0.68924321095437202</v>
      </c>
    </row>
    <row r="20" spans="1:61" ht="16.2">
      <c r="A20" s="6" t="s">
        <v>11</v>
      </c>
      <c r="B20" s="42">
        <v>789239</v>
      </c>
      <c r="C20" s="25">
        <f>醫事人員數!B23</f>
        <v>11002</v>
      </c>
      <c r="D20" s="26">
        <f>醫事人員數!C23</f>
        <v>1263</v>
      </c>
      <c r="E20" s="26">
        <f>醫事人員數!D23</f>
        <v>173</v>
      </c>
      <c r="F20" s="26">
        <f>醫事人員數!E23</f>
        <v>256</v>
      </c>
      <c r="G20" s="26">
        <f>醫事人員數!F23</f>
        <v>1003</v>
      </c>
      <c r="H20" s="26">
        <f>醫事人員數!G23</f>
        <v>162</v>
      </c>
      <c r="I20" s="26">
        <f>醫事人員數!H23</f>
        <v>308</v>
      </c>
      <c r="J20" s="26">
        <f>醫事人員數!I23</f>
        <v>5</v>
      </c>
      <c r="K20" s="26">
        <f>醫事人員數!J23</f>
        <v>225</v>
      </c>
      <c r="L20" s="26">
        <f>醫事人員數!K23</f>
        <v>1</v>
      </c>
      <c r="M20" s="26">
        <f>醫事人員數!L23</f>
        <v>5881</v>
      </c>
      <c r="N20" s="26">
        <f>醫事人員數!M23</f>
        <v>768</v>
      </c>
      <c r="O20" s="26">
        <f>醫事人員數!N23</f>
        <v>5</v>
      </c>
      <c r="P20" s="26">
        <f>醫事人員數!O23</f>
        <v>3</v>
      </c>
      <c r="Q20" s="26">
        <f>醫事人員數!Q23</f>
        <v>2</v>
      </c>
      <c r="R20" s="26">
        <f>醫事人員數!R23</f>
        <v>135</v>
      </c>
      <c r="S20" s="26">
        <f>醫事人員數!S23</f>
        <v>248</v>
      </c>
      <c r="T20" s="26">
        <f>醫事人員數!T23</f>
        <v>46</v>
      </c>
      <c r="U20" s="26">
        <f>醫事人員數!U23</f>
        <v>103</v>
      </c>
      <c r="V20" s="26">
        <f>醫事人員數!V23</f>
        <v>9</v>
      </c>
      <c r="W20" s="26">
        <f>醫事人員數!W23</f>
        <v>43</v>
      </c>
      <c r="X20" s="26">
        <f>醫事人員數!X23</f>
        <v>68</v>
      </c>
      <c r="Y20" s="26">
        <f>醫事人員數!Y23</f>
        <v>61</v>
      </c>
      <c r="Z20" s="26">
        <f>醫事人員數!Z23</f>
        <v>24</v>
      </c>
      <c r="AA20" s="26">
        <f>醫事人員數!AA23</f>
        <v>8</v>
      </c>
      <c r="AB20" s="26">
        <f>醫事人員數!AB23</f>
        <v>17</v>
      </c>
      <c r="AC20" s="26">
        <f>醫事人員數!AC23</f>
        <v>5</v>
      </c>
      <c r="AD20" s="26">
        <f>醫事人員數!AD23</f>
        <v>58</v>
      </c>
      <c r="AE20" s="26">
        <f>醫事人員數!AE23</f>
        <v>122</v>
      </c>
      <c r="AG20" s="28">
        <f t="shared" si="0"/>
        <v>139.40010567141258</v>
      </c>
      <c r="AH20" s="28">
        <f t="shared" si="1"/>
        <v>16.002757086256509</v>
      </c>
      <c r="AI20" s="28">
        <f t="shared" si="2"/>
        <v>2.1919849373890545</v>
      </c>
      <c r="AJ20" s="28">
        <f t="shared" si="3"/>
        <v>3.243630890009237</v>
      </c>
      <c r="AK20" s="28">
        <f t="shared" si="4"/>
        <v>12.708444463590876</v>
      </c>
      <c r="AL20" s="28">
        <f t="shared" si="5"/>
        <v>2.0526101725839703</v>
      </c>
      <c r="AM20" s="28">
        <f t="shared" si="6"/>
        <v>3.9024934145423633</v>
      </c>
      <c r="AN20" s="28">
        <f t="shared" si="7"/>
        <v>6.3352165820492912E-2</v>
      </c>
      <c r="AO20" s="28">
        <f t="shared" si="8"/>
        <v>2.8508474619221804</v>
      </c>
      <c r="AP20" s="28">
        <f t="shared" si="9"/>
        <v>1.2670433164098582E-2</v>
      </c>
      <c r="AQ20" s="28">
        <f t="shared" si="10"/>
        <v>74.514817438063758</v>
      </c>
      <c r="AR20" s="28">
        <f t="shared" si="11"/>
        <v>9.7308926700277105</v>
      </c>
      <c r="AS20" s="28">
        <f t="shared" si="12"/>
        <v>6.3352165820492912E-2</v>
      </c>
      <c r="AT20" s="40">
        <f t="shared" si="13"/>
        <v>3.8011299492295744E-2</v>
      </c>
      <c r="AU20" s="28">
        <f t="shared" si="14"/>
        <v>2.5340866328197164E-2</v>
      </c>
      <c r="AV20" s="28">
        <f t="shared" si="15"/>
        <v>1.7105084771533083</v>
      </c>
      <c r="AW20" s="28">
        <f t="shared" si="16"/>
        <v>3.1422674246964482</v>
      </c>
      <c r="AX20" s="28">
        <f t="shared" si="17"/>
        <v>0.5828399255485347</v>
      </c>
      <c r="AY20" s="28">
        <f t="shared" si="18"/>
        <v>1.3050546159021537</v>
      </c>
      <c r="AZ20" s="28">
        <f t="shared" si="19"/>
        <v>0.11403389847688723</v>
      </c>
      <c r="BA20" s="28">
        <f t="shared" si="20"/>
        <v>0.54482862605623894</v>
      </c>
      <c r="BB20" s="28">
        <f t="shared" si="21"/>
        <v>0.86158945515870344</v>
      </c>
      <c r="BC20" s="28">
        <f t="shared" si="23"/>
        <v>0.77289642301001338</v>
      </c>
      <c r="BD20" s="28">
        <f t="shared" si="24"/>
        <v>0.30409039593836595</v>
      </c>
      <c r="BE20" s="28">
        <f t="shared" si="25"/>
        <v>0.10136346531278866</v>
      </c>
      <c r="BF20" s="28">
        <f t="shared" si="26"/>
        <v>0.21539736378967586</v>
      </c>
      <c r="BG20" s="28">
        <f t="shared" si="27"/>
        <v>6.3352165820492912E-2</v>
      </c>
      <c r="BH20" s="28">
        <f t="shared" si="28"/>
        <v>0.73488512351771762</v>
      </c>
      <c r="BI20" s="28">
        <f t="shared" si="29"/>
        <v>1.5457928460200268</v>
      </c>
    </row>
    <row r="21" spans="1:61" ht="16.2">
      <c r="A21" s="6" t="s">
        <v>59</v>
      </c>
      <c r="B21" s="42">
        <v>210219</v>
      </c>
      <c r="C21" s="25">
        <f>醫事人員數!B24</f>
        <v>2966</v>
      </c>
      <c r="D21" s="26">
        <f>醫事人員數!C24</f>
        <v>333</v>
      </c>
      <c r="E21" s="26">
        <f>醫事人員數!D24</f>
        <v>56</v>
      </c>
      <c r="F21" s="26">
        <f>醫事人員數!E24</f>
        <v>69</v>
      </c>
      <c r="G21" s="26">
        <f>醫事人員數!F24</f>
        <v>201</v>
      </c>
      <c r="H21" s="26">
        <f>醫事人員數!G24</f>
        <v>34</v>
      </c>
      <c r="I21" s="26">
        <f>醫事人員數!H24</f>
        <v>82</v>
      </c>
      <c r="J21" s="26">
        <f>醫事人員數!I24</f>
        <v>0</v>
      </c>
      <c r="K21" s="26">
        <f>醫事人員數!J24</f>
        <v>74</v>
      </c>
      <c r="L21" s="26">
        <f>醫事人員數!K24</f>
        <v>1</v>
      </c>
      <c r="M21" s="26">
        <f>醫事人員數!L24</f>
        <v>1640</v>
      </c>
      <c r="N21" s="26">
        <f>醫事人員數!M24</f>
        <v>179</v>
      </c>
      <c r="O21" s="26">
        <f>醫事人員數!N24</f>
        <v>1</v>
      </c>
      <c r="P21" s="26">
        <f>醫事人員數!O24</f>
        <v>1</v>
      </c>
      <c r="Q21" s="26">
        <f>醫事人員數!Q24</f>
        <v>0</v>
      </c>
      <c r="R21" s="26">
        <f>醫事人員數!R24</f>
        <v>40</v>
      </c>
      <c r="S21" s="26">
        <f>醫事人員數!S24</f>
        <v>58</v>
      </c>
      <c r="T21" s="26">
        <f>醫事人員數!T24</f>
        <v>14</v>
      </c>
      <c r="U21" s="26">
        <f>醫事人員數!U24</f>
        <v>27</v>
      </c>
      <c r="V21" s="26">
        <f>醫事人員數!V24</f>
        <v>0</v>
      </c>
      <c r="W21" s="26">
        <f>醫事人員數!W24</f>
        <v>24</v>
      </c>
      <c r="X21" s="26">
        <f>醫事人員數!X24</f>
        <v>46</v>
      </c>
      <c r="Y21" s="26">
        <f>醫事人員數!Y24</f>
        <v>23</v>
      </c>
      <c r="Z21" s="26">
        <f>醫事人員數!Z24</f>
        <v>11</v>
      </c>
      <c r="AA21" s="26">
        <f>醫事人員數!AA24</f>
        <v>4</v>
      </c>
      <c r="AB21" s="26">
        <f>醫事人員數!AB24</f>
        <v>3</v>
      </c>
      <c r="AC21" s="26">
        <f>醫事人員數!AC24</f>
        <v>4</v>
      </c>
      <c r="AD21" s="26">
        <f>醫事人員數!AD24</f>
        <v>14</v>
      </c>
      <c r="AE21" s="26">
        <f>醫事人員數!AE24</f>
        <v>27</v>
      </c>
      <c r="AG21" s="28">
        <f t="shared" si="0"/>
        <v>141.09095752524749</v>
      </c>
      <c r="AH21" s="28">
        <f t="shared" si="1"/>
        <v>15.840623349935067</v>
      </c>
      <c r="AI21" s="28">
        <f t="shared" si="2"/>
        <v>2.663888611400492</v>
      </c>
      <c r="AJ21" s="28">
        <f t="shared" si="3"/>
        <v>3.2822913247613204</v>
      </c>
      <c r="AK21" s="28">
        <f t="shared" si="4"/>
        <v>9.5614573373481928</v>
      </c>
      <c r="AL21" s="28">
        <f t="shared" si="5"/>
        <v>1.6173609426360129</v>
      </c>
      <c r="AM21" s="28">
        <f t="shared" si="6"/>
        <v>3.9006940381221491</v>
      </c>
      <c r="AN21" s="28">
        <f t="shared" si="7"/>
        <v>0</v>
      </c>
      <c r="AO21" s="28">
        <f t="shared" si="8"/>
        <v>3.5201385222077928</v>
      </c>
      <c r="AP21" s="28">
        <f t="shared" si="9"/>
        <v>4.7569439489294499E-2</v>
      </c>
      <c r="AQ21" s="28">
        <f t="shared" si="10"/>
        <v>78.01388076244298</v>
      </c>
      <c r="AR21" s="28">
        <f t="shared" si="11"/>
        <v>8.514929668583715</v>
      </c>
      <c r="AS21" s="28">
        <f t="shared" si="12"/>
        <v>4.7569439489294499E-2</v>
      </c>
      <c r="AT21" s="40">
        <f t="shared" si="13"/>
        <v>4.7569439489294499E-2</v>
      </c>
      <c r="AU21" s="28">
        <f t="shared" si="14"/>
        <v>0</v>
      </c>
      <c r="AV21" s="28">
        <f t="shared" si="15"/>
        <v>1.9027775795717798</v>
      </c>
      <c r="AW21" s="28">
        <f t="shared" si="16"/>
        <v>2.759027490379081</v>
      </c>
      <c r="AX21" s="28">
        <f t="shared" si="17"/>
        <v>0.66597215285012301</v>
      </c>
      <c r="AY21" s="28">
        <f t="shared" si="18"/>
        <v>1.2843748662109513</v>
      </c>
      <c r="AZ21" s="28">
        <f t="shared" si="19"/>
        <v>0</v>
      </c>
      <c r="BA21" s="28">
        <f t="shared" si="20"/>
        <v>1.1416665477430681</v>
      </c>
      <c r="BB21" s="28">
        <f t="shared" si="21"/>
        <v>2.1881942165075468</v>
      </c>
      <c r="BC21" s="28">
        <f t="shared" si="23"/>
        <v>1.0940971082537734</v>
      </c>
      <c r="BD21" s="28">
        <f t="shared" si="24"/>
        <v>0.52326383438223945</v>
      </c>
      <c r="BE21" s="28">
        <f t="shared" si="25"/>
        <v>0.190277757957178</v>
      </c>
      <c r="BF21" s="28">
        <f t="shared" si="26"/>
        <v>0.14270831846788351</v>
      </c>
      <c r="BG21" s="28">
        <f t="shared" si="27"/>
        <v>0.190277757957178</v>
      </c>
      <c r="BH21" s="28">
        <f t="shared" si="28"/>
        <v>0.66597215285012301</v>
      </c>
      <c r="BI21" s="28">
        <f t="shared" si="29"/>
        <v>1.2843748662109513</v>
      </c>
    </row>
    <row r="22" spans="1:61" ht="16.2">
      <c r="A22" s="10" t="s">
        <v>12</v>
      </c>
      <c r="B22" s="42">
        <v>315374</v>
      </c>
      <c r="C22" s="25">
        <f>醫事人員數!B25</f>
        <v>6465</v>
      </c>
      <c r="D22" s="26">
        <f>醫事人員數!C25</f>
        <v>910</v>
      </c>
      <c r="E22" s="26">
        <f>醫事人員數!D25</f>
        <v>101</v>
      </c>
      <c r="F22" s="26">
        <f>醫事人員數!E25</f>
        <v>148</v>
      </c>
      <c r="G22" s="26">
        <f>醫事人員數!F25</f>
        <v>400</v>
      </c>
      <c r="H22" s="26">
        <f>醫事人員數!G25</f>
        <v>60</v>
      </c>
      <c r="I22" s="26">
        <f>醫事人員數!H25</f>
        <v>186</v>
      </c>
      <c r="J22" s="26">
        <f>醫事人員數!I25</f>
        <v>1</v>
      </c>
      <c r="K22" s="26">
        <f>醫事人員數!J25</f>
        <v>140</v>
      </c>
      <c r="L22" s="26">
        <f>醫事人員數!K25</f>
        <v>0</v>
      </c>
      <c r="M22" s="26">
        <f>醫事人員數!L25</f>
        <v>3591</v>
      </c>
      <c r="N22" s="26">
        <f>醫事人員數!M25</f>
        <v>232</v>
      </c>
      <c r="O22" s="26">
        <f>醫事人員數!N25</f>
        <v>5</v>
      </c>
      <c r="P22" s="26">
        <f>醫事人員數!O25</f>
        <v>5</v>
      </c>
      <c r="Q22" s="26">
        <f>醫事人員數!Q25</f>
        <v>0</v>
      </c>
      <c r="R22" s="26">
        <f>醫事人員數!R25</f>
        <v>71</v>
      </c>
      <c r="S22" s="26">
        <f>醫事人員數!S25</f>
        <v>122</v>
      </c>
      <c r="T22" s="26">
        <f>醫事人員數!T25</f>
        <v>19</v>
      </c>
      <c r="U22" s="26">
        <f>醫事人員數!U25</f>
        <v>122</v>
      </c>
      <c r="V22" s="26">
        <f>醫事人員數!V25</f>
        <v>5</v>
      </c>
      <c r="W22" s="26">
        <f>醫事人員數!W25</f>
        <v>87</v>
      </c>
      <c r="X22" s="26">
        <f>醫事人員數!X25</f>
        <v>73</v>
      </c>
      <c r="Y22" s="26">
        <f>醫事人員數!Y25</f>
        <v>44</v>
      </c>
      <c r="Z22" s="26">
        <f>醫事人員數!Z25</f>
        <v>23</v>
      </c>
      <c r="AA22" s="26">
        <f>醫事人員數!AA25</f>
        <v>8</v>
      </c>
      <c r="AB22" s="26">
        <f>醫事人員數!AB25</f>
        <v>22</v>
      </c>
      <c r="AC22" s="26">
        <f>醫事人員數!AC25</f>
        <v>18</v>
      </c>
      <c r="AD22" s="26">
        <f>醫事人員數!AD25</f>
        <v>34</v>
      </c>
      <c r="AE22" s="26">
        <f>醫事人員數!AE25</f>
        <v>38</v>
      </c>
      <c r="AG22" s="28">
        <f t="shared" si="0"/>
        <v>204.99470469981674</v>
      </c>
      <c r="AH22" s="28">
        <f t="shared" si="1"/>
        <v>28.854629741196167</v>
      </c>
      <c r="AI22" s="28">
        <f t="shared" si="2"/>
        <v>3.2025468174294645</v>
      </c>
      <c r="AJ22" s="28">
        <f t="shared" si="3"/>
        <v>4.6928408809857505</v>
      </c>
      <c r="AK22" s="28">
        <f t="shared" si="4"/>
        <v>12.683353732393918</v>
      </c>
      <c r="AL22" s="28">
        <f t="shared" si="5"/>
        <v>1.902503059859088</v>
      </c>
      <c r="AM22" s="28">
        <f t="shared" si="6"/>
        <v>5.8977594855631725</v>
      </c>
      <c r="AN22" s="28">
        <f t="shared" si="7"/>
        <v>3.1708384330984801E-2</v>
      </c>
      <c r="AO22" s="28">
        <f t="shared" si="8"/>
        <v>4.4391738063378714</v>
      </c>
      <c r="AP22" s="28">
        <f t="shared" si="9"/>
        <v>0</v>
      </c>
      <c r="AQ22" s="28">
        <f t="shared" si="10"/>
        <v>113.86480813256642</v>
      </c>
      <c r="AR22" s="28">
        <f t="shared" si="11"/>
        <v>7.3563451647884728</v>
      </c>
      <c r="AS22" s="28">
        <f t="shared" si="12"/>
        <v>0.15854192165492398</v>
      </c>
      <c r="AT22" s="40">
        <f t="shared" si="13"/>
        <v>0.15854192165492398</v>
      </c>
      <c r="AU22" s="28">
        <f t="shared" si="14"/>
        <v>0</v>
      </c>
      <c r="AV22" s="28">
        <f t="shared" si="15"/>
        <v>2.2512952874999206</v>
      </c>
      <c r="AW22" s="28">
        <f t="shared" si="16"/>
        <v>3.8684228883801453</v>
      </c>
      <c r="AX22" s="28">
        <f t="shared" si="17"/>
        <v>0.60245930228871114</v>
      </c>
      <c r="AY22" s="28">
        <f t="shared" si="18"/>
        <v>3.8684228883801453</v>
      </c>
      <c r="AZ22" s="28">
        <f t="shared" si="19"/>
        <v>0.15854192165492398</v>
      </c>
      <c r="BA22" s="28">
        <f t="shared" si="20"/>
        <v>2.7586294367956774</v>
      </c>
      <c r="BB22" s="28">
        <f t="shared" si="21"/>
        <v>2.3147120561618904</v>
      </c>
      <c r="BC22" s="28">
        <f t="shared" si="23"/>
        <v>1.3951689105633311</v>
      </c>
      <c r="BD22" s="28">
        <f t="shared" si="24"/>
        <v>0.72929283961265046</v>
      </c>
      <c r="BE22" s="28">
        <f t="shared" si="25"/>
        <v>0.25366707464787841</v>
      </c>
      <c r="BF22" s="28">
        <f t="shared" si="26"/>
        <v>0.69758445528166557</v>
      </c>
      <c r="BG22" s="28">
        <f t="shared" si="27"/>
        <v>0.57075091795772637</v>
      </c>
      <c r="BH22" s="28">
        <f t="shared" si="28"/>
        <v>1.0780850672534832</v>
      </c>
      <c r="BI22" s="28">
        <f t="shared" si="29"/>
        <v>1.2049186045774223</v>
      </c>
    </row>
    <row r="23" spans="1:61" ht="16.2">
      <c r="A23" s="6" t="s">
        <v>13</v>
      </c>
      <c r="B23" s="42">
        <v>107901</v>
      </c>
      <c r="C23" s="25">
        <f>醫事人員數!B26</f>
        <v>900</v>
      </c>
      <c r="D23" s="26">
        <f>醫事人員數!C26</f>
        <v>129</v>
      </c>
      <c r="E23" s="26">
        <f>醫事人員數!D26</f>
        <v>5</v>
      </c>
      <c r="F23" s="26">
        <f>醫事人員數!E26</f>
        <v>35</v>
      </c>
      <c r="G23" s="26">
        <f>醫事人員數!F26</f>
        <v>60</v>
      </c>
      <c r="H23" s="26">
        <f>醫事人員數!G26</f>
        <v>16</v>
      </c>
      <c r="I23" s="26">
        <f>醫事人員數!H26</f>
        <v>36</v>
      </c>
      <c r="J23" s="26">
        <f>醫事人員數!I26</f>
        <v>0</v>
      </c>
      <c r="K23" s="26">
        <f>醫事人員數!J26</f>
        <v>25</v>
      </c>
      <c r="L23" s="26">
        <f>醫事人員數!K26</f>
        <v>1</v>
      </c>
      <c r="M23" s="26">
        <f>醫事人員數!L26</f>
        <v>407</v>
      </c>
      <c r="N23" s="26">
        <f>醫事人員數!M26</f>
        <v>57</v>
      </c>
      <c r="O23" s="26">
        <f>醫事人員數!N26</f>
        <v>0</v>
      </c>
      <c r="P23" s="26">
        <f>醫事人員數!O26</f>
        <v>1</v>
      </c>
      <c r="Q23" s="26">
        <f>醫事人員數!Q26</f>
        <v>0</v>
      </c>
      <c r="R23" s="26">
        <f>醫事人員數!R26</f>
        <v>15</v>
      </c>
      <c r="S23" s="26">
        <f>醫事人員數!S26</f>
        <v>46</v>
      </c>
      <c r="T23" s="26">
        <f>醫事人員數!T26</f>
        <v>11</v>
      </c>
      <c r="U23" s="26">
        <f>醫事人員數!U26</f>
        <v>26</v>
      </c>
      <c r="V23" s="26">
        <f>醫事人員數!V26</f>
        <v>0</v>
      </c>
      <c r="W23" s="26">
        <f>醫事人員數!W26</f>
        <v>3</v>
      </c>
      <c r="X23" s="26">
        <f>醫事人員數!X26</f>
        <v>7</v>
      </c>
      <c r="Y23" s="26">
        <f>醫事人員數!Y26</f>
        <v>1</v>
      </c>
      <c r="Z23" s="26">
        <f>醫事人員數!Z26</f>
        <v>5</v>
      </c>
      <c r="AA23" s="26">
        <f>醫事人員數!AA26</f>
        <v>1</v>
      </c>
      <c r="AB23" s="26">
        <f>醫事人員數!AB26</f>
        <v>1</v>
      </c>
      <c r="AC23" s="26">
        <f>醫事人員數!AC26</f>
        <v>0</v>
      </c>
      <c r="AD23" s="26">
        <f>醫事人員數!AD26</f>
        <v>2</v>
      </c>
      <c r="AE23" s="26">
        <f>醫事人員數!AE26</f>
        <v>10</v>
      </c>
      <c r="AG23" s="28">
        <f t="shared" si="0"/>
        <v>83.409792309617146</v>
      </c>
      <c r="AH23" s="28">
        <f t="shared" si="1"/>
        <v>11.955403564378457</v>
      </c>
      <c r="AI23" s="28">
        <f t="shared" si="2"/>
        <v>0.46338773505342862</v>
      </c>
      <c r="AJ23" s="28">
        <f t="shared" si="3"/>
        <v>3.2437141453740002</v>
      </c>
      <c r="AK23" s="28">
        <f t="shared" si="4"/>
        <v>5.5606528206411436</v>
      </c>
      <c r="AL23" s="28">
        <f t="shared" si="5"/>
        <v>1.4828407521709717</v>
      </c>
      <c r="AM23" s="28">
        <f t="shared" si="6"/>
        <v>3.3363916923846859</v>
      </c>
      <c r="AN23" s="28">
        <f t="shared" si="7"/>
        <v>0</v>
      </c>
      <c r="AO23" s="28">
        <f t="shared" si="8"/>
        <v>2.316938675267143</v>
      </c>
      <c r="AP23" s="28">
        <f t="shared" si="9"/>
        <v>9.2677547010685729E-2</v>
      </c>
      <c r="AQ23" s="28">
        <f t="shared" si="10"/>
        <v>37.719761633349087</v>
      </c>
      <c r="AR23" s="28">
        <f t="shared" si="11"/>
        <v>5.2826201796090864</v>
      </c>
      <c r="AS23" s="28">
        <f t="shared" si="12"/>
        <v>0</v>
      </c>
      <c r="AT23" s="40">
        <f t="shared" si="13"/>
        <v>9.2677547010685729E-2</v>
      </c>
      <c r="AU23" s="28">
        <f t="shared" si="14"/>
        <v>0</v>
      </c>
      <c r="AV23" s="28">
        <f t="shared" si="15"/>
        <v>1.3901632051602859</v>
      </c>
      <c r="AW23" s="28">
        <f t="shared" si="16"/>
        <v>4.263167162491543</v>
      </c>
      <c r="AX23" s="28">
        <f t="shared" si="17"/>
        <v>1.0194530171175429</v>
      </c>
      <c r="AY23" s="28">
        <f t="shared" si="18"/>
        <v>2.4096162222778288</v>
      </c>
      <c r="AZ23" s="28">
        <f t="shared" si="19"/>
        <v>0</v>
      </c>
      <c r="BA23" s="28">
        <f t="shared" si="20"/>
        <v>0.27803264103205716</v>
      </c>
      <c r="BB23" s="28">
        <f t="shared" si="21"/>
        <v>0.64874282907480008</v>
      </c>
      <c r="BC23" s="28">
        <f t="shared" si="23"/>
        <v>9.2677547010685729E-2</v>
      </c>
      <c r="BD23" s="28">
        <f t="shared" si="24"/>
        <v>0.46338773505342862</v>
      </c>
      <c r="BE23" s="28">
        <f t="shared" si="25"/>
        <v>9.2677547010685729E-2</v>
      </c>
      <c r="BF23" s="28">
        <f t="shared" si="26"/>
        <v>9.2677547010685729E-2</v>
      </c>
      <c r="BG23" s="28">
        <f t="shared" si="27"/>
        <v>0</v>
      </c>
      <c r="BH23" s="28">
        <f t="shared" si="28"/>
        <v>0.18535509402137146</v>
      </c>
      <c r="BI23" s="28">
        <f t="shared" si="29"/>
        <v>0.92677547010685724</v>
      </c>
    </row>
    <row r="24" spans="1:61" ht="16.2">
      <c r="A24" s="6" t="s">
        <v>14</v>
      </c>
      <c r="B24" s="42">
        <v>361441</v>
      </c>
      <c r="C24" s="25">
        <f>醫事人員數!B27</f>
        <v>4502</v>
      </c>
      <c r="D24" s="26">
        <f>醫事人員數!C27</f>
        <v>780</v>
      </c>
      <c r="E24" s="26">
        <f>醫事人員數!D27</f>
        <v>86</v>
      </c>
      <c r="F24" s="26">
        <f>醫事人員數!E27</f>
        <v>217</v>
      </c>
      <c r="G24" s="26">
        <f>醫事人員數!F27</f>
        <v>351</v>
      </c>
      <c r="H24" s="26">
        <f>醫事人員數!G27</f>
        <v>99</v>
      </c>
      <c r="I24" s="26">
        <f>醫事人員數!H27</f>
        <v>106</v>
      </c>
      <c r="J24" s="26">
        <f>醫事人員數!I27</f>
        <v>7</v>
      </c>
      <c r="K24" s="26">
        <f>醫事人員數!J27</f>
        <v>80</v>
      </c>
      <c r="L24" s="26">
        <f>醫事人員數!K27</f>
        <v>0</v>
      </c>
      <c r="M24" s="26">
        <f>醫事人員數!L27</f>
        <v>2097</v>
      </c>
      <c r="N24" s="26">
        <f>醫事人員數!M27</f>
        <v>216</v>
      </c>
      <c r="O24" s="26">
        <f>醫事人員數!N27</f>
        <v>0</v>
      </c>
      <c r="P24" s="26">
        <f>醫事人員數!O27</f>
        <v>0</v>
      </c>
      <c r="Q24" s="26">
        <f>醫事人員數!Q27</f>
        <v>2</v>
      </c>
      <c r="R24" s="26">
        <f>醫事人員數!R27</f>
        <v>62</v>
      </c>
      <c r="S24" s="26">
        <f>醫事人員數!S27</f>
        <v>104</v>
      </c>
      <c r="T24" s="26">
        <f>醫事人員數!T27</f>
        <v>18</v>
      </c>
      <c r="U24" s="26">
        <f>醫事人員數!U27</f>
        <v>70</v>
      </c>
      <c r="V24" s="26">
        <f>醫事人員數!V27</f>
        <v>2</v>
      </c>
      <c r="W24" s="26">
        <f>醫事人員數!W27</f>
        <v>22</v>
      </c>
      <c r="X24" s="26">
        <f>醫事人員數!X27</f>
        <v>30</v>
      </c>
      <c r="Y24" s="26">
        <f>醫事人員數!Y27</f>
        <v>41</v>
      </c>
      <c r="Z24" s="26">
        <f>醫事人員數!Z27</f>
        <v>24</v>
      </c>
      <c r="AA24" s="26">
        <f>醫事人員數!AA27</f>
        <v>4</v>
      </c>
      <c r="AB24" s="26">
        <f>醫事人員數!AB27</f>
        <v>2</v>
      </c>
      <c r="AC24" s="26">
        <f>醫事人員數!AC27</f>
        <v>6</v>
      </c>
      <c r="AD24" s="26">
        <f>醫事人員數!AD27</f>
        <v>19</v>
      </c>
      <c r="AE24" s="26">
        <f>醫事人員數!AE27</f>
        <v>57</v>
      </c>
      <c r="AG24" s="28">
        <f t="shared" si="0"/>
        <v>124.55698163739034</v>
      </c>
      <c r="AH24" s="28">
        <f t="shared" si="1"/>
        <v>21.580285579112495</v>
      </c>
      <c r="AI24" s="28">
        <f t="shared" si="2"/>
        <v>2.3793648202611215</v>
      </c>
      <c r="AJ24" s="28">
        <f t="shared" si="3"/>
        <v>6.0037461162402712</v>
      </c>
      <c r="AK24" s="28">
        <f t="shared" si="4"/>
        <v>9.7111285106006235</v>
      </c>
      <c r="AL24" s="28">
        <f t="shared" si="5"/>
        <v>2.7390362465796629</v>
      </c>
      <c r="AM24" s="28">
        <f t="shared" si="6"/>
        <v>2.9327054761358005</v>
      </c>
      <c r="AN24" s="28">
        <f t="shared" si="7"/>
        <v>0.19366922955613777</v>
      </c>
      <c r="AO24" s="28">
        <f t="shared" si="8"/>
        <v>2.2133626234987176</v>
      </c>
      <c r="AP24" s="28">
        <f t="shared" si="9"/>
        <v>0</v>
      </c>
      <c r="AQ24" s="28">
        <f t="shared" si="10"/>
        <v>58.017767768460132</v>
      </c>
      <c r="AR24" s="28">
        <f t="shared" si="11"/>
        <v>5.9760790834465372</v>
      </c>
      <c r="AS24" s="28">
        <f t="shared" si="12"/>
        <v>0</v>
      </c>
      <c r="AT24" s="40">
        <f t="shared" si="13"/>
        <v>0</v>
      </c>
      <c r="AU24" s="28">
        <f t="shared" si="14"/>
        <v>5.5334065587467937E-2</v>
      </c>
      <c r="AV24" s="28">
        <f t="shared" si="15"/>
        <v>1.7153560332115061</v>
      </c>
      <c r="AW24" s="28">
        <f t="shared" si="16"/>
        <v>2.8773714105483328</v>
      </c>
      <c r="AX24" s="28">
        <f t="shared" si="17"/>
        <v>0.49800659028721145</v>
      </c>
      <c r="AY24" s="28">
        <f t="shared" si="18"/>
        <v>1.9366922955613779</v>
      </c>
      <c r="AZ24" s="28">
        <f t="shared" si="19"/>
        <v>5.5334065587467937E-2</v>
      </c>
      <c r="BA24" s="28">
        <f t="shared" si="20"/>
        <v>0.60867472146214741</v>
      </c>
      <c r="BB24" s="28">
        <f t="shared" si="21"/>
        <v>0.8300109838120191</v>
      </c>
      <c r="BC24" s="28">
        <f t="shared" si="23"/>
        <v>1.1343483445430929</v>
      </c>
      <c r="BD24" s="28">
        <f t="shared" si="24"/>
        <v>0.66400878704961519</v>
      </c>
      <c r="BE24" s="28">
        <f t="shared" si="25"/>
        <v>0.11066813117493587</v>
      </c>
      <c r="BF24" s="28">
        <f t="shared" si="26"/>
        <v>5.5334065587467937E-2</v>
      </c>
      <c r="BG24" s="28">
        <f t="shared" si="27"/>
        <v>0.1660021967624038</v>
      </c>
      <c r="BH24" s="28">
        <f t="shared" si="28"/>
        <v>0.52567362308094545</v>
      </c>
      <c r="BI24" s="28">
        <f t="shared" si="29"/>
        <v>1.5770208692428362</v>
      </c>
    </row>
    <row r="25" spans="1:61" ht="16.2">
      <c r="A25" s="6" t="s">
        <v>15</v>
      </c>
      <c r="B25" s="42">
        <v>457242</v>
      </c>
      <c r="C25" s="25">
        <f>醫事人員數!B28</f>
        <v>7851</v>
      </c>
      <c r="D25" s="26">
        <f>醫事人員數!C28</f>
        <v>1038</v>
      </c>
      <c r="E25" s="26">
        <f>醫事人員數!D28</f>
        <v>135</v>
      </c>
      <c r="F25" s="26">
        <f>醫事人員數!E28</f>
        <v>397</v>
      </c>
      <c r="G25" s="26">
        <f>醫事人員數!F28</f>
        <v>554</v>
      </c>
      <c r="H25" s="26">
        <f>醫事人員數!G28</f>
        <v>149</v>
      </c>
      <c r="I25" s="26">
        <f>醫事人員數!H28</f>
        <v>240</v>
      </c>
      <c r="J25" s="26">
        <f>醫事人員數!I28</f>
        <v>1</v>
      </c>
      <c r="K25" s="26">
        <f>醫事人員數!J28</f>
        <v>180</v>
      </c>
      <c r="L25" s="26">
        <f>醫事人員數!K28</f>
        <v>1</v>
      </c>
      <c r="M25" s="26">
        <f>醫事人員數!L28</f>
        <v>3827</v>
      </c>
      <c r="N25" s="26">
        <f>醫事人員數!M28</f>
        <v>315</v>
      </c>
      <c r="O25" s="26">
        <f>醫事人員數!N28</f>
        <v>2</v>
      </c>
      <c r="P25" s="26">
        <f>醫事人員數!O28</f>
        <v>3</v>
      </c>
      <c r="Q25" s="26">
        <f>醫事人員數!Q28</f>
        <v>1</v>
      </c>
      <c r="R25" s="26">
        <f>醫事人員數!R28</f>
        <v>102</v>
      </c>
      <c r="S25" s="26">
        <f>醫事人員數!S28</f>
        <v>140</v>
      </c>
      <c r="T25" s="26">
        <f>醫事人員數!T28</f>
        <v>38</v>
      </c>
      <c r="U25" s="26">
        <f>醫事人員數!U28</f>
        <v>88</v>
      </c>
      <c r="V25" s="26">
        <f>醫事人員數!V28</f>
        <v>4</v>
      </c>
      <c r="W25" s="26">
        <f>醫事人員數!W28</f>
        <v>62</v>
      </c>
      <c r="X25" s="26">
        <f>醫事人員數!X28</f>
        <v>185</v>
      </c>
      <c r="Y25" s="26">
        <f>醫事人員數!Y28</f>
        <v>43</v>
      </c>
      <c r="Z25" s="26">
        <f>醫事人員數!Z28</f>
        <v>58</v>
      </c>
      <c r="AA25" s="26">
        <f>醫事人員數!AA28</f>
        <v>10</v>
      </c>
      <c r="AB25" s="26">
        <f>醫事人員數!AB28</f>
        <v>28</v>
      </c>
      <c r="AC25" s="26">
        <f>醫事人員數!AC28</f>
        <v>16</v>
      </c>
      <c r="AD25" s="26">
        <f>醫事人員數!AD28</f>
        <v>114</v>
      </c>
      <c r="AE25" s="26">
        <f>醫事人員數!AE28</f>
        <v>120</v>
      </c>
      <c r="AG25" s="28">
        <f t="shared" si="0"/>
        <v>171.70338682798169</v>
      </c>
      <c r="AH25" s="28">
        <f t="shared" si="1"/>
        <v>22.701326649782828</v>
      </c>
      <c r="AI25" s="28">
        <f t="shared" si="2"/>
        <v>2.9524846798850501</v>
      </c>
      <c r="AJ25" s="28">
        <f t="shared" si="3"/>
        <v>8.6824919845508504</v>
      </c>
      <c r="AK25" s="28">
        <f t="shared" si="4"/>
        <v>12.116122315972722</v>
      </c>
      <c r="AL25" s="28">
        <f t="shared" si="5"/>
        <v>3.2586682763175734</v>
      </c>
      <c r="AM25" s="28">
        <f t="shared" si="6"/>
        <v>5.2488616531289773</v>
      </c>
      <c r="AN25" s="28">
        <f t="shared" si="7"/>
        <v>2.1870256888037405E-2</v>
      </c>
      <c r="AO25" s="28">
        <f t="shared" si="8"/>
        <v>3.9366462398467332</v>
      </c>
      <c r="AP25" s="28">
        <f t="shared" si="9"/>
        <v>2.1870256888037405E-2</v>
      </c>
      <c r="AQ25" s="28">
        <f t="shared" si="10"/>
        <v>83.697473110519155</v>
      </c>
      <c r="AR25" s="28">
        <f t="shared" si="11"/>
        <v>6.8891309197317829</v>
      </c>
      <c r="AS25" s="28">
        <f t="shared" si="12"/>
        <v>4.374051377607481E-2</v>
      </c>
      <c r="AT25" s="40">
        <f t="shared" si="13"/>
        <v>6.5610770664112222E-2</v>
      </c>
      <c r="AU25" s="28">
        <f t="shared" si="14"/>
        <v>2.1870256888037405E-2</v>
      </c>
      <c r="AV25" s="28">
        <f t="shared" si="15"/>
        <v>2.2307662025798156</v>
      </c>
      <c r="AW25" s="28">
        <f t="shared" si="16"/>
        <v>3.0618359643252373</v>
      </c>
      <c r="AX25" s="28">
        <f t="shared" si="17"/>
        <v>0.83106976174542146</v>
      </c>
      <c r="AY25" s="28">
        <f t="shared" si="18"/>
        <v>1.9245826061472919</v>
      </c>
      <c r="AZ25" s="28">
        <f t="shared" si="19"/>
        <v>8.7481027552149621E-2</v>
      </c>
      <c r="BA25" s="28">
        <f t="shared" si="20"/>
        <v>1.3559559270583192</v>
      </c>
      <c r="BB25" s="28">
        <f t="shared" si="21"/>
        <v>4.0459975242869204</v>
      </c>
      <c r="BC25" s="28">
        <f t="shared" si="23"/>
        <v>0.94042104618560851</v>
      </c>
      <c r="BD25" s="28">
        <f t="shared" si="24"/>
        <v>1.2684748995061697</v>
      </c>
      <c r="BE25" s="28">
        <f t="shared" si="25"/>
        <v>0.21870256888037409</v>
      </c>
      <c r="BF25" s="28">
        <f t="shared" si="26"/>
        <v>0.61236719286504737</v>
      </c>
      <c r="BG25" s="28">
        <f t="shared" si="27"/>
        <v>0.34992411020859848</v>
      </c>
      <c r="BH25" s="28">
        <f t="shared" si="28"/>
        <v>2.4932092852362646</v>
      </c>
      <c r="BI25" s="28">
        <f t="shared" si="29"/>
        <v>2.6244308265644887</v>
      </c>
    </row>
    <row r="26" spans="1:61" ht="16.2">
      <c r="A26" s="6" t="s">
        <v>16</v>
      </c>
      <c r="B26" s="42">
        <v>262177</v>
      </c>
      <c r="C26" s="25">
        <f>醫事人員數!B29</f>
        <v>6997</v>
      </c>
      <c r="D26" s="26">
        <f>醫事人員數!C29</f>
        <v>960</v>
      </c>
      <c r="E26" s="26">
        <f>醫事人員數!D29</f>
        <v>125</v>
      </c>
      <c r="F26" s="26">
        <f>醫事人員數!E29</f>
        <v>241</v>
      </c>
      <c r="G26" s="26">
        <f>醫事人員數!F29</f>
        <v>609</v>
      </c>
      <c r="H26" s="26">
        <f>醫事人員數!G29</f>
        <v>59</v>
      </c>
      <c r="I26" s="26">
        <f>醫事人員數!H29</f>
        <v>229</v>
      </c>
      <c r="J26" s="26">
        <f>醫事人員數!I29</f>
        <v>2</v>
      </c>
      <c r="K26" s="26">
        <f>醫事人員數!J29</f>
        <v>175</v>
      </c>
      <c r="L26" s="26">
        <f>醫事人員數!K29</f>
        <v>1</v>
      </c>
      <c r="M26" s="26">
        <f>醫事人員數!L29</f>
        <v>3523</v>
      </c>
      <c r="N26" s="26">
        <f>醫事人員數!M29</f>
        <v>300</v>
      </c>
      <c r="O26" s="26">
        <f>醫事人員數!N29</f>
        <v>7</v>
      </c>
      <c r="P26" s="26">
        <f>醫事人員數!O29</f>
        <v>2</v>
      </c>
      <c r="Q26" s="26">
        <f>醫事人員數!Q29</f>
        <v>1</v>
      </c>
      <c r="R26" s="26">
        <f>醫事人員數!R29</f>
        <v>80</v>
      </c>
      <c r="S26" s="26">
        <f>醫事人員數!S29</f>
        <v>163</v>
      </c>
      <c r="T26" s="26">
        <f>醫事人員數!T29</f>
        <v>25</v>
      </c>
      <c r="U26" s="26">
        <f>醫事人員數!U29</f>
        <v>108</v>
      </c>
      <c r="V26" s="26">
        <f>醫事人員數!V29</f>
        <v>2</v>
      </c>
      <c r="W26" s="26">
        <f>醫事人員數!W29</f>
        <v>40</v>
      </c>
      <c r="X26" s="26">
        <f>醫事人員數!X29</f>
        <v>50</v>
      </c>
      <c r="Y26" s="26">
        <f>醫事人員數!Y29</f>
        <v>65</v>
      </c>
      <c r="Z26" s="26">
        <f>醫事人員數!Z29</f>
        <v>26</v>
      </c>
      <c r="AA26" s="26">
        <f>醫事人員數!AA29</f>
        <v>8</v>
      </c>
      <c r="AB26" s="26">
        <f>醫事人員數!AB29</f>
        <v>34</v>
      </c>
      <c r="AC26" s="26">
        <f>醫事人員數!AC29</f>
        <v>14</v>
      </c>
      <c r="AD26" s="26">
        <f>醫事人員數!AD29</f>
        <v>80</v>
      </c>
      <c r="AE26" s="26">
        <f>醫事人員數!AE29</f>
        <v>68</v>
      </c>
      <c r="AG26" s="28">
        <f t="shared" si="0"/>
        <v>266.88077138726891</v>
      </c>
      <c r="AH26" s="28">
        <f t="shared" si="1"/>
        <v>36.616484283518389</v>
      </c>
      <c r="AI26" s="28">
        <f t="shared" si="2"/>
        <v>4.767771391083123</v>
      </c>
      <c r="AJ26" s="28">
        <f t="shared" si="3"/>
        <v>9.1922632420082611</v>
      </c>
      <c r="AK26" s="28">
        <f t="shared" si="4"/>
        <v>23.228582217356976</v>
      </c>
      <c r="AL26" s="28">
        <f t="shared" si="5"/>
        <v>2.2503880965912342</v>
      </c>
      <c r="AM26" s="28">
        <f t="shared" si="6"/>
        <v>8.734557188464283</v>
      </c>
      <c r="AN26" s="28">
        <f t="shared" si="7"/>
        <v>7.6284342257329968E-2</v>
      </c>
      <c r="AO26" s="28">
        <f t="shared" si="8"/>
        <v>6.6748799475163718</v>
      </c>
      <c r="AP26" s="28">
        <f t="shared" si="9"/>
        <v>3.8142171128664984E-2</v>
      </c>
      <c r="AQ26" s="28">
        <f t="shared" si="10"/>
        <v>134.37486888628675</v>
      </c>
      <c r="AR26" s="28">
        <f t="shared" si="11"/>
        <v>11.442651338599497</v>
      </c>
      <c r="AS26" s="28">
        <f t="shared" si="12"/>
        <v>0.2669951979006549</v>
      </c>
      <c r="AT26" s="40">
        <f t="shared" si="13"/>
        <v>7.6284342257329968E-2</v>
      </c>
      <c r="AU26" s="28">
        <f t="shared" si="14"/>
        <v>3.8142171128664984E-2</v>
      </c>
      <c r="AV26" s="28">
        <f t="shared" si="15"/>
        <v>3.0513736902931989</v>
      </c>
      <c r="AW26" s="28">
        <f t="shared" si="16"/>
        <v>6.2171738939723928</v>
      </c>
      <c r="AX26" s="28">
        <f t="shared" si="17"/>
        <v>0.95355427821662464</v>
      </c>
      <c r="AY26" s="28">
        <f t="shared" si="18"/>
        <v>4.1193544818958188</v>
      </c>
      <c r="AZ26" s="28">
        <f t="shared" si="19"/>
        <v>7.6284342257329968E-2</v>
      </c>
      <c r="BA26" s="28">
        <f t="shared" si="20"/>
        <v>1.5256868451465995</v>
      </c>
      <c r="BB26" s="28">
        <f t="shared" si="21"/>
        <v>1.9071085564332493</v>
      </c>
      <c r="BC26" s="28">
        <f t="shared" si="23"/>
        <v>2.4792411233632246</v>
      </c>
      <c r="BD26" s="28">
        <f t="shared" si="24"/>
        <v>0.99169644934528955</v>
      </c>
      <c r="BE26" s="28">
        <f t="shared" si="25"/>
        <v>0.30513736902931987</v>
      </c>
      <c r="BF26" s="28">
        <f t="shared" si="26"/>
        <v>1.2968338183746093</v>
      </c>
      <c r="BG26" s="28">
        <f t="shared" si="27"/>
        <v>0.5339903958013098</v>
      </c>
      <c r="BH26" s="28">
        <f t="shared" si="28"/>
        <v>3.0513736902931989</v>
      </c>
      <c r="BI26" s="28">
        <f t="shared" si="29"/>
        <v>2.5936676367492186</v>
      </c>
    </row>
    <row r="27" spans="1:61" ht="16.2">
      <c r="A27" s="10" t="s">
        <v>62</v>
      </c>
      <c r="B27" s="42">
        <v>143601</v>
      </c>
      <c r="C27" s="25">
        <f>醫事人員數!B30</f>
        <v>607</v>
      </c>
      <c r="D27" s="26">
        <f>醫事人員數!C30</f>
        <v>93</v>
      </c>
      <c r="E27" s="26">
        <f>醫事人員數!D30</f>
        <v>7</v>
      </c>
      <c r="F27" s="26">
        <f>醫事人員數!E30</f>
        <v>20</v>
      </c>
      <c r="G27" s="26">
        <f>醫事人員數!F30</f>
        <v>39</v>
      </c>
      <c r="H27" s="26">
        <f>醫事人員數!G30</f>
        <v>4</v>
      </c>
      <c r="I27" s="26">
        <f>醫事人員數!H30</f>
        <v>22</v>
      </c>
      <c r="J27" s="26">
        <f>醫事人員數!I30</f>
        <v>1</v>
      </c>
      <c r="K27" s="26">
        <f>醫事人員數!J30</f>
        <v>17</v>
      </c>
      <c r="L27" s="26">
        <f>醫事人員數!K30</f>
        <v>1</v>
      </c>
      <c r="M27" s="26">
        <f>醫事人員數!L30</f>
        <v>292</v>
      </c>
      <c r="N27" s="26">
        <f>醫事人員數!M30</f>
        <v>33</v>
      </c>
      <c r="O27" s="26">
        <f>醫事人員數!N30</f>
        <v>0</v>
      </c>
      <c r="P27" s="26">
        <f>醫事人員數!O30</f>
        <v>0</v>
      </c>
      <c r="Q27" s="26">
        <f>醫事人員數!Q30</f>
        <v>0</v>
      </c>
      <c r="R27" s="26">
        <f>醫事人員數!R30</f>
        <v>14</v>
      </c>
      <c r="S27" s="26">
        <f>醫事人員數!S30</f>
        <v>20</v>
      </c>
      <c r="T27" s="26">
        <f>醫事人員數!T30</f>
        <v>4</v>
      </c>
      <c r="U27" s="26">
        <f>醫事人員數!U30</f>
        <v>10</v>
      </c>
      <c r="V27" s="26">
        <f>醫事人員數!V30</f>
        <v>0</v>
      </c>
      <c r="W27" s="26">
        <f>醫事人員數!W30</f>
        <v>3</v>
      </c>
      <c r="X27" s="26">
        <f>醫事人員數!X30</f>
        <v>9</v>
      </c>
      <c r="Y27" s="26">
        <f>醫事人員數!Y30</f>
        <v>4</v>
      </c>
      <c r="Z27" s="26">
        <f>醫事人員數!Z30</f>
        <v>5</v>
      </c>
      <c r="AA27" s="26">
        <f>醫事人員數!AA30</f>
        <v>1</v>
      </c>
      <c r="AB27" s="26">
        <f>醫事人員數!AB30</f>
        <v>0</v>
      </c>
      <c r="AC27" s="26">
        <f>醫事人員數!AC30</f>
        <v>0</v>
      </c>
      <c r="AD27" s="26">
        <f>醫事人員數!AD30</f>
        <v>1</v>
      </c>
      <c r="AE27" s="26">
        <f>醫事人員數!AE30</f>
        <v>7</v>
      </c>
      <c r="AG27" s="28">
        <f t="shared" si="0"/>
        <v>42.269900627432961</v>
      </c>
      <c r="AH27" s="28">
        <f t="shared" si="1"/>
        <v>6.4762780203480483</v>
      </c>
      <c r="AI27" s="28">
        <f t="shared" si="2"/>
        <v>0.48746178647781008</v>
      </c>
      <c r="AJ27" s="28">
        <f t="shared" si="3"/>
        <v>1.3927479613651716</v>
      </c>
      <c r="AK27" s="28">
        <f t="shared" si="4"/>
        <v>2.7158585246620843</v>
      </c>
      <c r="AL27" s="28">
        <f t="shared" si="5"/>
        <v>0.27854959227303433</v>
      </c>
      <c r="AM27" s="28">
        <f t="shared" si="6"/>
        <v>1.5320227575016887</v>
      </c>
      <c r="AN27" s="28">
        <f t="shared" si="7"/>
        <v>6.9637398068258582E-2</v>
      </c>
      <c r="AO27" s="28">
        <f t="shared" si="8"/>
        <v>1.1838357671603958</v>
      </c>
      <c r="AP27" s="28">
        <f t="shared" si="9"/>
        <v>6.9637398068258582E-2</v>
      </c>
      <c r="AQ27" s="28">
        <f t="shared" si="10"/>
        <v>20.334120235931504</v>
      </c>
      <c r="AR27" s="28">
        <f t="shared" si="11"/>
        <v>2.2980341362525327</v>
      </c>
      <c r="AS27" s="28">
        <f t="shared" si="12"/>
        <v>0</v>
      </c>
      <c r="AT27" s="40">
        <f t="shared" si="13"/>
        <v>0</v>
      </c>
      <c r="AU27" s="28">
        <f t="shared" si="14"/>
        <v>0</v>
      </c>
      <c r="AV27" s="28">
        <f t="shared" si="15"/>
        <v>0.97492357295562015</v>
      </c>
      <c r="AW27" s="28">
        <f t="shared" si="16"/>
        <v>1.3927479613651716</v>
      </c>
      <c r="AX27" s="28">
        <f t="shared" si="17"/>
        <v>0.27854959227303433</v>
      </c>
      <c r="AY27" s="28">
        <f t="shared" si="18"/>
        <v>0.69637398068258582</v>
      </c>
      <c r="AZ27" s="28">
        <f t="shared" si="19"/>
        <v>0</v>
      </c>
      <c r="BA27" s="28">
        <f t="shared" si="20"/>
        <v>0.20891219420477572</v>
      </c>
      <c r="BB27" s="28">
        <f t="shared" si="21"/>
        <v>0.62673658261432719</v>
      </c>
      <c r="BC27" s="28">
        <f t="shared" si="23"/>
        <v>0.27854959227303433</v>
      </c>
      <c r="BD27" s="28">
        <f t="shared" si="24"/>
        <v>0.34818699034129291</v>
      </c>
      <c r="BE27" s="28">
        <f t="shared" si="25"/>
        <v>6.9637398068258582E-2</v>
      </c>
      <c r="BF27" s="28">
        <f t="shared" si="26"/>
        <v>0</v>
      </c>
      <c r="BG27" s="28">
        <f t="shared" si="27"/>
        <v>0</v>
      </c>
      <c r="BH27" s="28">
        <f t="shared" si="28"/>
        <v>6.9637398068258582E-2</v>
      </c>
      <c r="BI27" s="28">
        <f t="shared" si="29"/>
        <v>0.48746178647781008</v>
      </c>
    </row>
    <row r="28" spans="1:61" ht="16.2">
      <c r="A28" s="11" t="s">
        <v>63</v>
      </c>
      <c r="B28" s="42">
        <v>13950</v>
      </c>
      <c r="C28" s="36">
        <f>醫事人員數!B31</f>
        <v>132</v>
      </c>
      <c r="D28" s="35">
        <f>醫事人員數!C31</f>
        <v>20</v>
      </c>
      <c r="E28" s="35">
        <f>醫事人員數!D31</f>
        <v>0</v>
      </c>
      <c r="F28" s="35">
        <f>醫事人員數!E31</f>
        <v>8</v>
      </c>
      <c r="G28" s="35">
        <f>醫事人員數!F31</f>
        <v>10</v>
      </c>
      <c r="H28" s="35">
        <f>醫事人員數!G31</f>
        <v>0</v>
      </c>
      <c r="I28" s="35">
        <f>醫事人員數!H31</f>
        <v>8</v>
      </c>
      <c r="J28" s="35">
        <f>醫事人員數!I31</f>
        <v>0</v>
      </c>
      <c r="K28" s="35">
        <f>醫事人員數!J31</f>
        <v>4</v>
      </c>
      <c r="L28" s="35">
        <f>醫事人員數!K31</f>
        <v>0</v>
      </c>
      <c r="M28" s="35">
        <f>醫事人員數!L31</f>
        <v>66</v>
      </c>
      <c r="N28" s="35">
        <f>醫事人員數!M31</f>
        <v>3</v>
      </c>
      <c r="O28" s="35">
        <f>醫事人員數!N31</f>
        <v>0</v>
      </c>
      <c r="P28" s="35">
        <f>醫事人員數!O31</f>
        <v>0</v>
      </c>
      <c r="Q28" s="35">
        <f>醫事人員數!Q31</f>
        <v>0</v>
      </c>
      <c r="R28" s="35">
        <f>醫事人員數!R31</f>
        <v>4</v>
      </c>
      <c r="S28" s="35">
        <f>醫事人員數!S31</f>
        <v>5</v>
      </c>
      <c r="T28" s="35">
        <f>醫事人員數!T31</f>
        <v>0</v>
      </c>
      <c r="U28" s="35">
        <f>醫事人員數!U31</f>
        <v>0</v>
      </c>
      <c r="V28" s="35">
        <f>醫事人員數!V31</f>
        <v>0</v>
      </c>
      <c r="W28" s="35">
        <f>醫事人員數!W31</f>
        <v>1</v>
      </c>
      <c r="X28" s="35">
        <f>醫事人員數!X31</f>
        <v>2</v>
      </c>
      <c r="Y28" s="35">
        <f>醫事人員數!Y31</f>
        <v>0</v>
      </c>
      <c r="Z28" s="35">
        <f>醫事人員數!Z31</f>
        <v>0</v>
      </c>
      <c r="AA28" s="35">
        <f>醫事人員數!AA31</f>
        <v>1</v>
      </c>
      <c r="AB28" s="35">
        <f>醫事人員數!AB31</f>
        <v>0</v>
      </c>
      <c r="AC28" s="35">
        <f>醫事人員數!AC31</f>
        <v>0</v>
      </c>
      <c r="AD28" s="35">
        <f>醫事人員數!AD31</f>
        <v>0</v>
      </c>
      <c r="AE28" s="35">
        <f>醫事人員數!AE31</f>
        <v>0</v>
      </c>
      <c r="AG28" s="37">
        <f t="shared" si="0"/>
        <v>94.623655913978496</v>
      </c>
      <c r="AH28" s="37">
        <f t="shared" si="1"/>
        <v>14.336917562724015</v>
      </c>
      <c r="AI28" s="37">
        <f t="shared" si="2"/>
        <v>0</v>
      </c>
      <c r="AJ28" s="37">
        <f t="shared" si="3"/>
        <v>5.7347670250896057</v>
      </c>
      <c r="AK28" s="37">
        <f t="shared" si="4"/>
        <v>7.1684587813620073</v>
      </c>
      <c r="AL28" s="37">
        <f t="shared" si="5"/>
        <v>0</v>
      </c>
      <c r="AM28" s="37">
        <f t="shared" si="6"/>
        <v>5.7347670250896057</v>
      </c>
      <c r="AN28" s="37">
        <f t="shared" si="7"/>
        <v>0</v>
      </c>
      <c r="AO28" s="37">
        <f t="shared" si="8"/>
        <v>2.8673835125448028</v>
      </c>
      <c r="AP28" s="37">
        <f t="shared" si="9"/>
        <v>0</v>
      </c>
      <c r="AQ28" s="37">
        <f t="shared" si="10"/>
        <v>47.311827956989248</v>
      </c>
      <c r="AR28" s="37">
        <f t="shared" si="11"/>
        <v>2.150537634408602</v>
      </c>
      <c r="AS28" s="37">
        <f t="shared" si="12"/>
        <v>0</v>
      </c>
      <c r="AT28" s="41">
        <f t="shared" si="13"/>
        <v>0</v>
      </c>
      <c r="AU28" s="37">
        <f t="shared" si="14"/>
        <v>0</v>
      </c>
      <c r="AV28" s="37">
        <f t="shared" si="15"/>
        <v>2.8673835125448028</v>
      </c>
      <c r="AW28" s="37">
        <f t="shared" si="16"/>
        <v>3.5842293906810037</v>
      </c>
      <c r="AX28" s="37">
        <f t="shared" si="17"/>
        <v>0</v>
      </c>
      <c r="AY28" s="37">
        <f t="shared" si="18"/>
        <v>0</v>
      </c>
      <c r="AZ28" s="37">
        <f t="shared" si="19"/>
        <v>0</v>
      </c>
      <c r="BA28" s="37">
        <f t="shared" si="20"/>
        <v>0.71684587813620071</v>
      </c>
      <c r="BB28" s="37">
        <f t="shared" si="21"/>
        <v>1.4336917562724014</v>
      </c>
      <c r="BC28" s="37">
        <f t="shared" si="23"/>
        <v>0</v>
      </c>
      <c r="BD28" s="37">
        <f t="shared" si="24"/>
        <v>0</v>
      </c>
      <c r="BE28" s="37">
        <f t="shared" si="25"/>
        <v>0.71684587813620071</v>
      </c>
      <c r="BF28" s="37">
        <f t="shared" si="26"/>
        <v>0</v>
      </c>
      <c r="BG28" s="37">
        <f t="shared" si="27"/>
        <v>0</v>
      </c>
      <c r="BH28" s="37">
        <f t="shared" si="28"/>
        <v>0</v>
      </c>
      <c r="BI28" s="37">
        <f t="shared" si="29"/>
        <v>0</v>
      </c>
    </row>
  </sheetData>
  <mergeCells count="59">
    <mergeCell ref="BG1:BG5"/>
    <mergeCell ref="AU1:AU5"/>
    <mergeCell ref="AV1:AV5"/>
    <mergeCell ref="AW1:AW5"/>
    <mergeCell ref="BB1:BB5"/>
    <mergeCell ref="BC1:BC5"/>
    <mergeCell ref="AX1:AX5"/>
    <mergeCell ref="BA1:BA5"/>
    <mergeCell ref="BD1:BD5"/>
    <mergeCell ref="BE1:BE5"/>
    <mergeCell ref="BF1:BF5"/>
    <mergeCell ref="AL1:AL5"/>
    <mergeCell ref="AM1:AM5"/>
    <mergeCell ref="AN1:AN5"/>
    <mergeCell ref="AY1:AY5"/>
    <mergeCell ref="AZ1:AZ5"/>
    <mergeCell ref="AO1:AO5"/>
    <mergeCell ref="AP1:AP5"/>
    <mergeCell ref="AQ1:AQ5"/>
    <mergeCell ref="AR1:AR5"/>
    <mergeCell ref="AS1:AS5"/>
    <mergeCell ref="AT1:AT5"/>
    <mergeCell ref="T1:T5"/>
    <mergeCell ref="AK1:AK5"/>
    <mergeCell ref="V1:V5"/>
    <mergeCell ref="W1:W5"/>
    <mergeCell ref="X1:X5"/>
    <mergeCell ref="Y1:Y5"/>
    <mergeCell ref="AG1:AG5"/>
    <mergeCell ref="Z1:Z5"/>
    <mergeCell ref="AA1:AA5"/>
    <mergeCell ref="AB1:AB5"/>
    <mergeCell ref="AC1:AC5"/>
    <mergeCell ref="AH1:AH5"/>
    <mergeCell ref="AD1:AD5"/>
    <mergeCell ref="AE1:AE5"/>
    <mergeCell ref="AI1:AI5"/>
    <mergeCell ref="AJ1:AJ5"/>
    <mergeCell ref="O1:O5"/>
    <mergeCell ref="P1:P5"/>
    <mergeCell ref="Q1:Q5"/>
    <mergeCell ref="R1:R5"/>
    <mergeCell ref="S1:S5"/>
    <mergeCell ref="BH1:BH5"/>
    <mergeCell ref="BI1:BI5"/>
    <mergeCell ref="B1:B5"/>
    <mergeCell ref="C1:C5"/>
    <mergeCell ref="D1:D5"/>
    <mergeCell ref="E1:E5"/>
    <mergeCell ref="F1:F5"/>
    <mergeCell ref="G1:G5"/>
    <mergeCell ref="H1:H5"/>
    <mergeCell ref="I1:I5"/>
    <mergeCell ref="U1:U5"/>
    <mergeCell ref="J1:J5"/>
    <mergeCell ref="K1:K5"/>
    <mergeCell ref="L1:L5"/>
    <mergeCell ref="M1:M5"/>
    <mergeCell ref="N1:N5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醫事人員數</vt:lpstr>
      <vt:lpstr>每萬人口醫事人員數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ZAA</dc:creator>
  <cp:lastModifiedBy>統計處吳麗珍</cp:lastModifiedBy>
  <cp:lastPrinted>2019-06-04T08:04:35Z</cp:lastPrinted>
  <dcterms:created xsi:type="dcterms:W3CDTF">1997-06-04T08:47:22Z</dcterms:created>
  <dcterms:modified xsi:type="dcterms:W3CDTF">2025-05-07T06:35:46Z</dcterms:modified>
</cp:coreProperties>
</file>