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LINNEINYI\醫事類務交接\00公務報表(每月)\01上架報表\115年度\1150415\"/>
    </mc:Choice>
  </mc:AlternateContent>
  <xr:revisionPtr revIDLastSave="0" documentId="13_ncr:1_{1F753894-2AAA-4389-BA88-F893622E17BD}" xr6:coauthVersionLast="47" xr6:coauthVersionMax="47" xr10:uidLastSave="{00000000-0000-0000-0000-000000000000}"/>
  <bookViews>
    <workbookView xWindow="1410" yWindow="1365" windowWidth="23115" windowHeight="13395" tabRatio="533" xr2:uid="{00000000-000D-0000-FFFF-FFFF00000000}"/>
  </bookViews>
  <sheets>
    <sheet name="歷年" sheetId="38837" r:id="rId1"/>
    <sheet name="114年 " sheetId="38846" r:id="rId2"/>
    <sheet name="113年" sheetId="38843" r:id="rId3"/>
    <sheet name="112年" sheetId="38842" r:id="rId4"/>
    <sheet name="111年" sheetId="38840" r:id="rId5"/>
    <sheet name="110年" sheetId="38841" r:id="rId6"/>
    <sheet name="109年" sheetId="38836" r:id="rId7"/>
    <sheet name="108年" sheetId="38835" r:id="rId8"/>
    <sheet name="107年" sheetId="38834" r:id="rId9"/>
    <sheet name="106年" sheetId="38833" r:id="rId10"/>
    <sheet name="105年" sheetId="38832" r:id="rId11"/>
    <sheet name="104年" sheetId="38831" r:id="rId12"/>
    <sheet name="103年" sheetId="38830" r:id="rId13"/>
    <sheet name="102年" sheetId="38829" r:id="rId14"/>
    <sheet name="101年" sheetId="38828" r:id="rId15"/>
    <sheet name="100年" sheetId="38827" r:id="rId16"/>
    <sheet name="99年" sheetId="38826" r:id="rId17"/>
    <sheet name="98年" sheetId="38825" r:id="rId18"/>
    <sheet name="97年" sheetId="4" r:id="rId19"/>
    <sheet name="96年" sheetId="724" r:id="rId20"/>
    <sheet name="95年" sheetId="38824" r:id="rId21"/>
    <sheet name="94年" sheetId="720" r:id="rId22"/>
    <sheet name="93年" sheetId="2823" r:id="rId23"/>
    <sheet name="編製說明" sheetId="11521" r:id="rId2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38846" l="1"/>
  <c r="B30" i="38846"/>
  <c r="C29" i="38846"/>
  <c r="B29" i="38846"/>
  <c r="C28" i="38846"/>
  <c r="B28" i="38846"/>
  <c r="C27" i="38846"/>
  <c r="B27" i="38846"/>
  <c r="C26" i="38846"/>
  <c r="B26" i="38846"/>
  <c r="C25" i="38846"/>
  <c r="B25" i="38846"/>
  <c r="C24" i="38846"/>
  <c r="B24" i="38846"/>
  <c r="C23" i="38846"/>
  <c r="B23" i="38846"/>
  <c r="C22" i="38846"/>
  <c r="B22" i="38846"/>
  <c r="C21" i="38846"/>
  <c r="B21" i="38846"/>
  <c r="C20" i="38846"/>
  <c r="B20" i="38846"/>
  <c r="C19" i="38846"/>
  <c r="B19" i="38846"/>
  <c r="C18" i="38846"/>
  <c r="B18" i="38846"/>
  <c r="C17" i="38846"/>
  <c r="B17" i="38846"/>
  <c r="C16" i="38846"/>
  <c r="B16" i="38846"/>
  <c r="C15" i="38846"/>
  <c r="B15" i="38846"/>
  <c r="C14" i="38846"/>
  <c r="B14" i="38846"/>
  <c r="C13" i="38846"/>
  <c r="B13" i="38846"/>
  <c r="C12" i="38846"/>
  <c r="B12" i="38846"/>
  <c r="C11" i="38846"/>
  <c r="B11" i="38846"/>
  <c r="C10" i="38846"/>
  <c r="B10" i="38846"/>
  <c r="C9" i="38846"/>
  <c r="B9" i="38846"/>
  <c r="C8" i="38846"/>
  <c r="B8" i="38846"/>
  <c r="C30" i="38843"/>
  <c r="B30" i="38843"/>
  <c r="C29" i="38843"/>
  <c r="B29" i="38843"/>
  <c r="C28" i="38843"/>
  <c r="B28" i="38843"/>
  <c r="C27" i="38843"/>
  <c r="B27" i="38843"/>
  <c r="C26" i="38843"/>
  <c r="B26" i="38843"/>
  <c r="C25" i="38843"/>
  <c r="B25" i="38843"/>
  <c r="C24" i="38843"/>
  <c r="B24" i="38843"/>
  <c r="C23" i="38843"/>
  <c r="B23" i="38843"/>
  <c r="C22" i="38843"/>
  <c r="B22" i="38843"/>
  <c r="C21" i="38843"/>
  <c r="B21" i="38843"/>
  <c r="C20" i="38843"/>
  <c r="B20" i="38843"/>
  <c r="C19" i="38843"/>
  <c r="B19" i="38843"/>
  <c r="C18" i="38843"/>
  <c r="B18" i="38843"/>
  <c r="C17" i="38843"/>
  <c r="B17" i="38843"/>
  <c r="C16" i="38843"/>
  <c r="B16" i="38843"/>
  <c r="C15" i="38843"/>
  <c r="B15" i="38843"/>
  <c r="C14" i="38843"/>
  <c r="B14" i="38843"/>
  <c r="C13" i="38843"/>
  <c r="B13" i="38843"/>
  <c r="C12" i="38843"/>
  <c r="B12" i="38843"/>
  <c r="C11" i="38843"/>
  <c r="B11" i="38843"/>
  <c r="C10" i="38843"/>
  <c r="B10" i="38843"/>
  <c r="C9" i="38843"/>
  <c r="B9" i="38843"/>
  <c r="C8" i="38843"/>
  <c r="B8" i="38843"/>
  <c r="C30" i="38841"/>
  <c r="B30" i="38841"/>
  <c r="C29" i="38841"/>
  <c r="B29" i="38841"/>
  <c r="C28" i="38841"/>
  <c r="B28" i="38841"/>
  <c r="C27" i="38841"/>
  <c r="B27" i="38841"/>
  <c r="C26" i="38841"/>
  <c r="B26" i="38841"/>
  <c r="C25" i="38841"/>
  <c r="B25" i="38841"/>
  <c r="C24" i="38841"/>
  <c r="B24" i="38841"/>
  <c r="C23" i="38841"/>
  <c r="B23" i="38841"/>
  <c r="C22" i="38841"/>
  <c r="B22" i="38841"/>
  <c r="C21" i="38841"/>
  <c r="B21" i="38841"/>
  <c r="C20" i="38841"/>
  <c r="B20" i="38841"/>
  <c r="C19" i="38841"/>
  <c r="B19" i="38841"/>
  <c r="C18" i="38841"/>
  <c r="B18" i="38841"/>
  <c r="C17" i="38841"/>
  <c r="B17" i="38841"/>
  <c r="C16" i="38841"/>
  <c r="B16" i="38841"/>
  <c r="C15" i="38841"/>
  <c r="B15" i="38841"/>
  <c r="C14" i="38841"/>
  <c r="B14" i="38841"/>
  <c r="C13" i="38841"/>
  <c r="B13" i="38841"/>
  <c r="C12" i="38841"/>
  <c r="B12" i="38841"/>
  <c r="C11" i="38841"/>
  <c r="B11" i="38841"/>
  <c r="C10" i="38841"/>
  <c r="B10" i="38841"/>
  <c r="C9" i="38841"/>
  <c r="B9" i="38841"/>
  <c r="Y8" i="38841"/>
  <c r="X8" i="38841"/>
  <c r="W8" i="38841"/>
  <c r="V8" i="38841"/>
  <c r="U8" i="38841"/>
  <c r="T8" i="38841"/>
  <c r="S8" i="38841"/>
  <c r="R8" i="38841"/>
  <c r="Q8" i="38841"/>
  <c r="P8" i="38841"/>
  <c r="O8" i="38841"/>
  <c r="N8" i="38841"/>
  <c r="M8" i="38841"/>
  <c r="L8" i="38841"/>
  <c r="K8" i="38841"/>
  <c r="J8" i="38841"/>
  <c r="I8" i="38841"/>
  <c r="C8" i="38841"/>
  <c r="H8" i="38841"/>
  <c r="G8" i="38841"/>
  <c r="F8" i="38841"/>
  <c r="B8" i="38841"/>
  <c r="E8" i="38841"/>
  <c r="D8" i="38841"/>
  <c r="C30" i="38840"/>
  <c r="B30" i="38840"/>
  <c r="C29" i="38840"/>
  <c r="B29" i="38840"/>
  <c r="C28" i="38840"/>
  <c r="B28" i="38840"/>
  <c r="C27" i="38840"/>
  <c r="B27" i="38840"/>
  <c r="C26" i="38840"/>
  <c r="B26" i="38840"/>
  <c r="C25" i="38840"/>
  <c r="B25" i="38840"/>
  <c r="C24" i="38840"/>
  <c r="B24" i="38840"/>
  <c r="C23" i="38840"/>
  <c r="B23" i="38840"/>
  <c r="C22" i="38840"/>
  <c r="B22" i="38840"/>
  <c r="C21" i="38840"/>
  <c r="B21" i="38840"/>
  <c r="C20" i="38840"/>
  <c r="B20" i="38840"/>
  <c r="C19" i="38840"/>
  <c r="B19" i="38840"/>
  <c r="C18" i="38840"/>
  <c r="B18" i="38840"/>
  <c r="C17" i="38840"/>
  <c r="B17" i="38840"/>
  <c r="C16" i="38840"/>
  <c r="B16" i="38840"/>
  <c r="C15" i="38840"/>
  <c r="B15" i="38840"/>
  <c r="C14" i="38840"/>
  <c r="B14" i="38840"/>
  <c r="C13" i="38840"/>
  <c r="B13" i="38840"/>
  <c r="C12" i="38840"/>
  <c r="B12" i="38840"/>
  <c r="C11" i="38840"/>
  <c r="B11" i="38840"/>
  <c r="C10" i="38840"/>
  <c r="B10" i="38840"/>
  <c r="C9" i="38840"/>
  <c r="B9" i="38840"/>
  <c r="C8" i="38840"/>
  <c r="B8" i="38840"/>
  <c r="Y8" i="38836"/>
  <c r="X8" i="38836"/>
  <c r="W8" i="38836"/>
  <c r="V8" i="38836"/>
  <c r="U8" i="38836"/>
  <c r="T8" i="38836"/>
  <c r="S8" i="38836"/>
  <c r="R8" i="38836"/>
  <c r="Q8" i="38836"/>
  <c r="P8" i="38836"/>
  <c r="O8" i="38836"/>
  <c r="N8" i="38836"/>
  <c r="M8" i="38836"/>
  <c r="L8" i="38836"/>
  <c r="K8" i="38836"/>
  <c r="J8" i="38836"/>
  <c r="I8" i="38836"/>
  <c r="H8" i="38836"/>
  <c r="G8" i="38836"/>
  <c r="F8" i="38836"/>
  <c r="E8" i="38836"/>
  <c r="D8" i="38836"/>
  <c r="C8" i="38836"/>
  <c r="B8" i="38836"/>
  <c r="C30" i="38835"/>
  <c r="B30" i="38835"/>
  <c r="C29" i="38835"/>
  <c r="B29" i="38835"/>
  <c r="C28" i="38835"/>
  <c r="B28" i="38835"/>
  <c r="C27" i="38835"/>
  <c r="B27" i="38835"/>
  <c r="C26" i="38835"/>
  <c r="B26" i="38835"/>
  <c r="C25" i="38835"/>
  <c r="B25" i="38835"/>
  <c r="C24" i="38835"/>
  <c r="B24" i="38835"/>
  <c r="C23" i="38835"/>
  <c r="B23" i="38835"/>
  <c r="C22" i="38835"/>
  <c r="B22" i="38835"/>
  <c r="C21" i="38835"/>
  <c r="B21" i="38835"/>
  <c r="C20" i="38835"/>
  <c r="B20" i="38835"/>
  <c r="C19" i="38835"/>
  <c r="B19" i="38835"/>
  <c r="C18" i="38835"/>
  <c r="B18" i="38835"/>
  <c r="C17" i="38835"/>
  <c r="B17" i="38835"/>
  <c r="C16" i="38835"/>
  <c r="B16" i="38835"/>
  <c r="C15" i="38835"/>
  <c r="B15" i="38835"/>
  <c r="C14" i="38835"/>
  <c r="B14" i="38835"/>
  <c r="C13" i="38835"/>
  <c r="B13" i="38835"/>
  <c r="C12" i="38835"/>
  <c r="B12" i="38835"/>
  <c r="C11" i="38835"/>
  <c r="C8" i="38835"/>
  <c r="B11" i="38835"/>
  <c r="C10" i="38835"/>
  <c r="B10" i="38835"/>
  <c r="C9" i="38835"/>
  <c r="B9" i="38835"/>
  <c r="B8" i="38835"/>
  <c r="Y8" i="38835"/>
  <c r="X8" i="38835"/>
  <c r="W8" i="38835"/>
  <c r="V8" i="38835"/>
  <c r="U8" i="38835"/>
  <c r="T8" i="38835"/>
  <c r="S8" i="38835"/>
  <c r="R8" i="38835"/>
  <c r="Q8" i="38835"/>
  <c r="P8" i="38835"/>
  <c r="O8" i="38835"/>
  <c r="N8" i="38835"/>
  <c r="M8" i="38835"/>
  <c r="L8" i="38835"/>
  <c r="K8" i="38835"/>
  <c r="J8" i="38835"/>
  <c r="I8" i="38835"/>
  <c r="H8" i="38835"/>
  <c r="G8" i="38835"/>
  <c r="F8" i="38835"/>
  <c r="E8" i="38835"/>
  <c r="D8" i="38835"/>
  <c r="B30" i="38834"/>
  <c r="C30" i="38834"/>
  <c r="C29" i="38834"/>
  <c r="B29" i="38834"/>
  <c r="C28" i="38834"/>
  <c r="B28" i="38834"/>
  <c r="C27" i="38834"/>
  <c r="B27" i="38834"/>
  <c r="C26" i="38834"/>
  <c r="B26" i="38834"/>
  <c r="C25" i="38834"/>
  <c r="B25" i="38834"/>
  <c r="C24" i="38834"/>
  <c r="B24" i="38834"/>
  <c r="C23" i="38834"/>
  <c r="B23" i="38834"/>
  <c r="C22" i="38834"/>
  <c r="B22" i="38834"/>
  <c r="C21" i="38834"/>
  <c r="B21" i="38834"/>
  <c r="C20" i="38834"/>
  <c r="B20" i="38834"/>
  <c r="C19" i="38834"/>
  <c r="B19" i="38834"/>
  <c r="C18" i="38834"/>
  <c r="B18" i="38834"/>
  <c r="C17" i="38834"/>
  <c r="B17" i="38834"/>
  <c r="C16" i="38834"/>
  <c r="B16" i="38834"/>
  <c r="C15" i="38834"/>
  <c r="B15" i="38834"/>
  <c r="C14" i="38834"/>
  <c r="B14" i="38834"/>
  <c r="C13" i="38834"/>
  <c r="B13" i="38834"/>
  <c r="C12" i="38834"/>
  <c r="B12" i="38834"/>
  <c r="C11" i="38834"/>
  <c r="B11" i="38834"/>
  <c r="C10" i="38834"/>
  <c r="B10" i="38834"/>
  <c r="C9" i="38834"/>
  <c r="B9" i="38834"/>
  <c r="C8" i="38834"/>
  <c r="B8" i="38834"/>
  <c r="C30" i="38833"/>
  <c r="B30" i="38833"/>
  <c r="C29" i="38833"/>
  <c r="B29" i="38833"/>
  <c r="C28" i="38833"/>
  <c r="B28" i="38833"/>
  <c r="C27" i="38833"/>
  <c r="B27" i="38833"/>
  <c r="C26" i="38833"/>
  <c r="B26" i="38833"/>
  <c r="C25" i="38833"/>
  <c r="B25" i="38833"/>
  <c r="C24" i="38833"/>
  <c r="B24" i="38833"/>
  <c r="C23" i="38833"/>
  <c r="B23" i="38833"/>
  <c r="C22" i="38833"/>
  <c r="B22" i="38833"/>
  <c r="C21" i="38833"/>
  <c r="B21" i="38833"/>
  <c r="C20" i="38833"/>
  <c r="B20" i="38833"/>
  <c r="C19" i="38833"/>
  <c r="B19" i="38833"/>
  <c r="C18" i="38833"/>
  <c r="B18" i="38833"/>
  <c r="C17" i="38833"/>
  <c r="B17" i="38833"/>
  <c r="C16" i="38833"/>
  <c r="B16" i="38833"/>
  <c r="C15" i="38833"/>
  <c r="B15" i="38833"/>
  <c r="C14" i="38833"/>
  <c r="B14" i="38833"/>
  <c r="C13" i="38833"/>
  <c r="B13" i="38833"/>
  <c r="C12" i="38833"/>
  <c r="B12" i="38833"/>
  <c r="C11" i="38833"/>
  <c r="B11" i="38833"/>
  <c r="C10" i="38833"/>
  <c r="B10" i="38833"/>
  <c r="C9" i="38833"/>
  <c r="B9" i="38833"/>
  <c r="C8" i="38833"/>
  <c r="B8" i="38833"/>
  <c r="C30" i="38832"/>
  <c r="B30" i="38832"/>
  <c r="C29" i="38832"/>
  <c r="B29" i="38832"/>
  <c r="C28" i="38832"/>
  <c r="B28" i="38832"/>
  <c r="C27" i="38832"/>
  <c r="B27" i="38832"/>
  <c r="C26" i="38832"/>
  <c r="B26" i="38832"/>
  <c r="C25" i="38832"/>
  <c r="B25" i="38832"/>
  <c r="C24" i="38832"/>
  <c r="B24" i="38832"/>
  <c r="C23" i="38832"/>
  <c r="B23" i="38832"/>
  <c r="C22" i="38832"/>
  <c r="B22" i="38832"/>
  <c r="C21" i="38832"/>
  <c r="B21" i="38832"/>
  <c r="C20" i="38832"/>
  <c r="B20" i="38832"/>
  <c r="C19" i="38832"/>
  <c r="B19" i="38832"/>
  <c r="C18" i="38832"/>
  <c r="B18" i="38832"/>
  <c r="C17" i="38832"/>
  <c r="B17" i="38832"/>
  <c r="C16" i="38832"/>
  <c r="B16" i="38832"/>
  <c r="C15" i="38832"/>
  <c r="B15" i="38832"/>
  <c r="C14" i="38832"/>
  <c r="B14" i="38832"/>
  <c r="C13" i="38832"/>
  <c r="B13" i="38832"/>
  <c r="C12" i="38832"/>
  <c r="B12" i="38832"/>
  <c r="C11" i="38832"/>
  <c r="B11" i="38832"/>
  <c r="C10" i="38832"/>
  <c r="B10" i="38832"/>
  <c r="C9" i="38832"/>
  <c r="B9" i="38832"/>
  <c r="C8" i="38832"/>
  <c r="B8" i="38832"/>
  <c r="C30" i="38830"/>
  <c r="B30" i="38830"/>
  <c r="C29" i="38830"/>
  <c r="B29" i="38830"/>
  <c r="C28" i="38830"/>
  <c r="B28" i="38830"/>
  <c r="C27" i="38830"/>
  <c r="B27" i="38830"/>
  <c r="C26" i="38830"/>
  <c r="B26" i="38830"/>
  <c r="C25" i="38830"/>
  <c r="B25" i="38830"/>
  <c r="C24" i="38830"/>
  <c r="B24" i="38830"/>
  <c r="C23" i="38830"/>
  <c r="B23" i="38830"/>
  <c r="C22" i="38830"/>
  <c r="B22" i="38830"/>
  <c r="C21" i="38830"/>
  <c r="B21" i="38830"/>
  <c r="C20" i="38830"/>
  <c r="B20" i="38830"/>
  <c r="C19" i="38830"/>
  <c r="B19" i="38830"/>
  <c r="C18" i="38830"/>
  <c r="B18" i="38830"/>
  <c r="C17" i="38830"/>
  <c r="B17" i="38830"/>
  <c r="C16" i="38830"/>
  <c r="B16" i="38830"/>
  <c r="C15" i="38830"/>
  <c r="B15" i="38830"/>
  <c r="C14" i="38830"/>
  <c r="B14" i="38830"/>
  <c r="C13" i="38830"/>
  <c r="B13" i="38830"/>
  <c r="C12" i="38830"/>
  <c r="B12" i="38830"/>
  <c r="C11" i="38830"/>
  <c r="B11" i="38830"/>
  <c r="C10" i="38830"/>
  <c r="B10" i="38830"/>
  <c r="C9" i="38830"/>
  <c r="B9" i="38830"/>
  <c r="Y8" i="38830"/>
  <c r="X8" i="38830"/>
  <c r="W8" i="38830"/>
  <c r="V8" i="38830"/>
  <c r="U8" i="38830"/>
  <c r="T8" i="38830"/>
  <c r="S8" i="38830"/>
  <c r="R8" i="38830"/>
  <c r="Q8" i="38830"/>
  <c r="O8" i="38830"/>
  <c r="N8" i="38830"/>
  <c r="M8" i="38830"/>
  <c r="C8" i="38830"/>
  <c r="L8" i="38830"/>
  <c r="K8" i="38830"/>
  <c r="J8" i="38830"/>
  <c r="I8" i="38830"/>
  <c r="H8" i="38830"/>
  <c r="G8" i="38830"/>
  <c r="F8" i="38830"/>
  <c r="E8" i="38830"/>
  <c r="D8" i="38830"/>
  <c r="B8" i="38830"/>
  <c r="T8" i="38829"/>
  <c r="B8" i="38827"/>
  <c r="C8" i="38827"/>
  <c r="B9" i="38827"/>
  <c r="C9" i="38827"/>
  <c r="B10" i="38827"/>
  <c r="C10" i="38827"/>
  <c r="B11" i="38827"/>
  <c r="C11" i="38827"/>
  <c r="B12" i="38827"/>
  <c r="C12" i="38827"/>
  <c r="B13" i="38827"/>
  <c r="C13" i="38827"/>
  <c r="B14" i="38827"/>
  <c r="C14" i="38827"/>
  <c r="B15" i="38827"/>
  <c r="C15" i="38827"/>
  <c r="B16" i="38827"/>
  <c r="C16" i="38827"/>
  <c r="B17" i="38827"/>
  <c r="C17" i="38827"/>
  <c r="B18" i="38827"/>
  <c r="C18" i="38827"/>
  <c r="B19" i="38827"/>
  <c r="C19" i="38827"/>
  <c r="B20" i="38827"/>
  <c r="C20" i="38827"/>
  <c r="B21" i="38827"/>
  <c r="C21" i="38827"/>
  <c r="B22" i="38827"/>
  <c r="C22" i="38827"/>
  <c r="B23" i="38827"/>
  <c r="C23" i="38827"/>
  <c r="B24" i="38827"/>
  <c r="C24" i="38827"/>
  <c r="B25" i="38827"/>
  <c r="C25" i="38827"/>
  <c r="B26" i="38827"/>
  <c r="C26" i="38827"/>
  <c r="B27" i="38827"/>
  <c r="C27" i="38827"/>
  <c r="B28" i="38827"/>
  <c r="C28" i="38827"/>
  <c r="B29" i="38827"/>
  <c r="C29" i="38827"/>
  <c r="B30" i="38827"/>
  <c r="C30" i="38827"/>
  <c r="C33" i="38826"/>
  <c r="B33" i="38826"/>
  <c r="C32" i="38826"/>
  <c r="B32" i="38826"/>
  <c r="C31" i="38826"/>
  <c r="B31" i="38826"/>
  <c r="C30" i="38826"/>
  <c r="B30" i="38826"/>
  <c r="C29" i="38826"/>
  <c r="B29" i="38826"/>
  <c r="C28" i="38826"/>
  <c r="B28" i="38826"/>
  <c r="C27" i="38826"/>
  <c r="B27" i="38826"/>
  <c r="C26" i="38826"/>
  <c r="B26" i="38826"/>
  <c r="C25" i="38826"/>
  <c r="B25" i="38826"/>
  <c r="C24" i="38826"/>
  <c r="B24" i="38826"/>
  <c r="C23" i="38826"/>
  <c r="B23" i="38826"/>
  <c r="C22" i="38826"/>
  <c r="B22" i="38826"/>
  <c r="C21" i="38826"/>
  <c r="B21" i="38826"/>
  <c r="C20" i="38826"/>
  <c r="B20" i="38826"/>
  <c r="C19" i="38826"/>
  <c r="B19" i="38826"/>
  <c r="C18" i="38826"/>
  <c r="B18" i="38826"/>
  <c r="C17" i="38826"/>
  <c r="B17" i="38826"/>
  <c r="C16" i="38826"/>
  <c r="B16" i="38826"/>
  <c r="C15" i="38826"/>
  <c r="B15" i="38826"/>
  <c r="C14" i="38826"/>
  <c r="B14" i="38826"/>
  <c r="C13" i="38826"/>
  <c r="B13" i="38826"/>
  <c r="C12" i="38826"/>
  <c r="B12" i="38826"/>
  <c r="C11" i="38826"/>
  <c r="B11" i="38826"/>
  <c r="C10" i="38826"/>
  <c r="B10" i="38826"/>
  <c r="C9" i="38826"/>
  <c r="B9" i="38826"/>
  <c r="Y8" i="38826"/>
  <c r="X8" i="38826"/>
  <c r="W8" i="38826"/>
  <c r="V8" i="38826"/>
  <c r="U8" i="38826"/>
  <c r="T8" i="38826"/>
  <c r="S8" i="38826"/>
  <c r="R8" i="38826"/>
  <c r="Q8" i="38826"/>
  <c r="P8" i="38826"/>
  <c r="O8" i="38826"/>
  <c r="N8" i="38826"/>
  <c r="M8" i="38826"/>
  <c r="L8" i="38826"/>
  <c r="K8" i="38826"/>
  <c r="C8" i="38826"/>
  <c r="J8" i="38826"/>
  <c r="I8" i="38826"/>
  <c r="H8" i="38826"/>
  <c r="G8" i="38826"/>
  <c r="F8" i="38826"/>
  <c r="E8" i="38826"/>
  <c r="D8" i="38826"/>
  <c r="B8" i="38826"/>
  <c r="C33" i="38825"/>
  <c r="B33" i="38825"/>
  <c r="C32" i="38825"/>
  <c r="B32" i="38825"/>
  <c r="C31" i="38825"/>
  <c r="B31" i="38825"/>
  <c r="C30" i="38825"/>
  <c r="B30" i="38825"/>
  <c r="C29" i="38825"/>
  <c r="B29" i="38825"/>
  <c r="C28" i="38825"/>
  <c r="B28" i="38825"/>
  <c r="C27" i="38825"/>
  <c r="B27" i="38825"/>
  <c r="C26" i="38825"/>
  <c r="B26" i="38825"/>
  <c r="C25" i="38825"/>
  <c r="B25" i="38825"/>
  <c r="C24" i="38825"/>
  <c r="B24" i="38825"/>
  <c r="C23" i="38825"/>
  <c r="B23" i="38825"/>
  <c r="C22" i="38825"/>
  <c r="B22" i="38825"/>
  <c r="C21" i="38825"/>
  <c r="B21" i="38825"/>
  <c r="C20" i="38825"/>
  <c r="B20" i="38825"/>
  <c r="C19" i="38825"/>
  <c r="B19" i="38825"/>
  <c r="C18" i="38825"/>
  <c r="B18" i="38825"/>
  <c r="C17" i="38825"/>
  <c r="B17" i="38825"/>
  <c r="C16" i="38825"/>
  <c r="B16" i="38825"/>
  <c r="C15" i="38825"/>
  <c r="B15" i="38825"/>
  <c r="C14" i="38825"/>
  <c r="B14" i="38825"/>
  <c r="C13" i="38825"/>
  <c r="B13" i="38825"/>
  <c r="C12" i="38825"/>
  <c r="B12" i="38825"/>
  <c r="B8" i="38825"/>
  <c r="C11" i="38825"/>
  <c r="B11" i="38825"/>
  <c r="C10" i="38825"/>
  <c r="C8" i="38825"/>
  <c r="B10" i="38825"/>
  <c r="C9" i="38825"/>
  <c r="B9" i="38825"/>
  <c r="Y8" i="38825"/>
  <c r="X8" i="38825"/>
  <c r="W8" i="38825"/>
  <c r="V8" i="38825"/>
  <c r="U8" i="38825"/>
  <c r="T8" i="38825"/>
  <c r="S8" i="38825"/>
  <c r="R8" i="38825"/>
  <c r="Q8" i="38825"/>
  <c r="P8" i="38825"/>
  <c r="O8" i="38825"/>
  <c r="N8" i="38825"/>
  <c r="M8" i="38825"/>
  <c r="L8" i="38825"/>
  <c r="K8" i="38825"/>
  <c r="J8" i="38825"/>
  <c r="I8" i="38825"/>
  <c r="H8" i="38825"/>
  <c r="G8" i="38825"/>
  <c r="F8" i="38825"/>
  <c r="E8" i="38825"/>
  <c r="D8" i="38825"/>
  <c r="C33" i="2823"/>
  <c r="C32" i="2823"/>
  <c r="C31" i="2823"/>
  <c r="B31" i="2823"/>
  <c r="C30" i="2823"/>
  <c r="B30" i="2823"/>
  <c r="C29" i="2823"/>
  <c r="B29" i="2823"/>
  <c r="C28" i="2823"/>
  <c r="B28" i="2823"/>
  <c r="C27" i="2823"/>
  <c r="B27" i="2823"/>
  <c r="C26" i="2823"/>
  <c r="B26" i="2823"/>
  <c r="C25" i="2823"/>
  <c r="B25" i="2823"/>
  <c r="C24" i="2823"/>
  <c r="B24" i="2823"/>
  <c r="C23" i="2823"/>
  <c r="B23" i="2823"/>
  <c r="C22" i="2823"/>
  <c r="B22" i="2823"/>
  <c r="C21" i="2823"/>
  <c r="B21" i="2823"/>
  <c r="C20" i="2823"/>
  <c r="B20" i="2823"/>
  <c r="C19" i="2823"/>
  <c r="B19" i="2823"/>
  <c r="C18" i="2823"/>
  <c r="B18" i="2823"/>
  <c r="C17" i="2823"/>
  <c r="B17" i="2823"/>
  <c r="C16" i="2823"/>
  <c r="B16" i="2823"/>
  <c r="C15" i="2823"/>
  <c r="B15" i="2823"/>
  <c r="C14" i="2823"/>
  <c r="B14" i="2823"/>
  <c r="C13" i="2823"/>
  <c r="B13" i="2823"/>
  <c r="C12" i="2823"/>
  <c r="B12" i="2823"/>
  <c r="C11" i="2823"/>
  <c r="B11" i="2823"/>
  <c r="C10" i="2823"/>
  <c r="B10" i="2823"/>
  <c r="C9" i="2823"/>
  <c r="B9" i="2823"/>
  <c r="U8" i="2823"/>
  <c r="T8" i="2823"/>
  <c r="S8" i="2823"/>
  <c r="C8" i="2823"/>
  <c r="R8" i="2823"/>
  <c r="Q8" i="2823"/>
  <c r="P8" i="2823"/>
  <c r="O8" i="2823"/>
  <c r="N8" i="2823"/>
  <c r="M8" i="2823"/>
  <c r="L8" i="2823"/>
  <c r="K8" i="2823"/>
  <c r="J8" i="2823"/>
  <c r="B8" i="2823"/>
  <c r="I8" i="2823"/>
  <c r="H8" i="2823"/>
  <c r="G8" i="2823"/>
  <c r="F8" i="2823"/>
  <c r="E8" i="2823"/>
  <c r="D8" i="2823"/>
  <c r="B33" i="720"/>
  <c r="C33" i="720"/>
  <c r="B32" i="720"/>
  <c r="C32" i="720"/>
  <c r="C31" i="720"/>
  <c r="B31" i="720"/>
  <c r="C30" i="720"/>
  <c r="B30" i="720"/>
  <c r="C29" i="720"/>
  <c r="B29" i="720"/>
  <c r="C28" i="720"/>
  <c r="B28" i="720"/>
  <c r="C27" i="720"/>
  <c r="B27" i="720"/>
  <c r="C26" i="720"/>
  <c r="B26" i="720"/>
  <c r="C25" i="720"/>
  <c r="B25" i="720"/>
  <c r="C24" i="720"/>
  <c r="B24" i="720"/>
  <c r="C23" i="720"/>
  <c r="B23" i="720"/>
  <c r="C22" i="720"/>
  <c r="B22" i="720"/>
  <c r="C21" i="720"/>
  <c r="B21" i="720"/>
  <c r="C20" i="720"/>
  <c r="B20" i="720"/>
  <c r="C19" i="720"/>
  <c r="B19" i="720"/>
  <c r="C18" i="720"/>
  <c r="B18" i="720"/>
  <c r="C17" i="720"/>
  <c r="B17" i="720"/>
  <c r="C16" i="720"/>
  <c r="B16" i="720"/>
  <c r="C15" i="720"/>
  <c r="B15" i="720"/>
  <c r="C14" i="720"/>
  <c r="B14" i="720"/>
  <c r="C13" i="720"/>
  <c r="B13" i="720"/>
  <c r="C12" i="720"/>
  <c r="B12" i="720"/>
  <c r="C11" i="720"/>
  <c r="B11" i="720"/>
  <c r="C10" i="720"/>
  <c r="B10" i="720"/>
  <c r="C9" i="720"/>
  <c r="B9" i="720"/>
  <c r="U8" i="720"/>
  <c r="T8" i="720"/>
  <c r="S8" i="720"/>
  <c r="R8" i="720"/>
  <c r="Q8" i="720"/>
  <c r="P8" i="720"/>
  <c r="O8" i="720"/>
  <c r="N8" i="720"/>
  <c r="M8" i="720"/>
  <c r="L8" i="720"/>
  <c r="K8" i="720"/>
  <c r="J8" i="720"/>
  <c r="B8" i="720"/>
  <c r="I8" i="720"/>
  <c r="H8" i="720"/>
  <c r="G8" i="720"/>
  <c r="C8" i="720"/>
  <c r="F8" i="720"/>
  <c r="E8" i="720"/>
  <c r="D8" i="720"/>
  <c r="U8" i="724"/>
  <c r="T8" i="724"/>
  <c r="S8" i="724"/>
  <c r="R8" i="724"/>
  <c r="Q8" i="724"/>
  <c r="P8" i="724"/>
  <c r="O8" i="724"/>
  <c r="N8" i="724"/>
  <c r="M8" i="724"/>
  <c r="L8" i="724"/>
  <c r="K8" i="724"/>
  <c r="J8" i="724"/>
  <c r="I8" i="724"/>
  <c r="H8" i="724"/>
  <c r="G8" i="724"/>
  <c r="F8" i="724"/>
  <c r="E8" i="724"/>
  <c r="D8" i="724"/>
</calcChain>
</file>

<file path=xl/sharedStrings.xml><?xml version="1.0" encoding="utf-8"?>
<sst xmlns="http://schemas.openxmlformats.org/spreadsheetml/2006/main" count="2240" uniqueCount="671">
  <si>
    <t>公 開 類</t>
    <phoneticPr fontId="3" type="noConversion"/>
  </si>
  <si>
    <t>編製機關</t>
    <phoneticPr fontId="3" type="noConversion"/>
  </si>
  <si>
    <t>行政院衛生署</t>
  </si>
  <si>
    <t>年    報</t>
    <phoneticPr fontId="3" type="noConversion"/>
  </si>
  <si>
    <t>次年三月底前填報</t>
    <phoneticPr fontId="3" type="noConversion"/>
  </si>
  <si>
    <t>表   號</t>
  </si>
  <si>
    <t>1642-11-01</t>
    <phoneticPr fontId="3" type="noConversion"/>
  </si>
  <si>
    <t>菸害防制工作成果表</t>
    <phoneticPr fontId="3" type="noConversion"/>
  </si>
  <si>
    <r>
      <t xml:space="preserve">    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93    </t>
    </r>
    <r>
      <rPr>
        <sz val="10"/>
        <rFont val="標楷體"/>
        <family val="4"/>
        <charset val="136"/>
      </rPr>
      <t>年</t>
    </r>
    <phoneticPr fontId="3" type="noConversion"/>
  </si>
  <si>
    <t>單位：人次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</si>
  <si>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</si>
  <si>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         </t>
    </r>
    <r>
      <rPr>
        <sz val="10"/>
        <rFont val="標楷體"/>
        <family val="4"/>
        <charset val="136"/>
      </rPr>
      <t>計</t>
    </r>
    <phoneticPr fontId="3" type="noConversion"/>
  </si>
  <si>
    <t>違規菸品廣告</t>
    <phoneticPr fontId="3" type="noConversion"/>
  </si>
  <si>
    <t>無法辨識年</t>
    <phoneticPr fontId="3" type="noConversion"/>
  </si>
  <si>
    <t>未滿十八歲</t>
    <phoneticPr fontId="3" type="noConversion"/>
  </si>
  <si>
    <t>查獲吸菸</t>
    <phoneticPr fontId="3" type="noConversion"/>
  </si>
  <si>
    <t>供應菸品予</t>
    <phoneticPr fontId="3" type="noConversion"/>
  </si>
  <si>
    <t>設置明顯</t>
    <phoneticPr fontId="3" type="noConversion"/>
  </si>
  <si>
    <t>設置吸菸室</t>
    <phoneticPr fontId="3" type="noConversion"/>
  </si>
  <si>
    <t>健康警語標示</t>
    <phoneticPr fontId="3" type="noConversion"/>
  </si>
  <si>
    <t>尼古丁、焦油</t>
    <phoneticPr fontId="3" type="noConversion"/>
  </si>
  <si>
    <t>齡之販賣</t>
  </si>
  <si>
    <r>
      <t>吸</t>
    </r>
    <r>
      <rPr>
        <sz val="10"/>
        <rFont val="Times New Roman"/>
        <family val="1"/>
      </rPr>
      <t xml:space="preserve">            </t>
    </r>
    <r>
      <rPr>
        <sz val="10"/>
        <rFont val="標楷體"/>
        <family val="4"/>
        <charset val="136"/>
      </rPr>
      <t>菸</t>
    </r>
    <phoneticPr fontId="3" type="noConversion"/>
  </si>
  <si>
    <t>行為人</t>
  </si>
  <si>
    <t>未滿十八歲者</t>
  </si>
  <si>
    <t>禁菸標示</t>
    <phoneticPr fontId="3" type="noConversion"/>
  </si>
  <si>
    <t>含量標示</t>
    <phoneticPr fontId="3" type="noConversion"/>
  </si>
  <si>
    <t>衛生局</t>
    <phoneticPr fontId="3" type="noConversion"/>
  </si>
  <si>
    <t>稽查數</t>
    <phoneticPr fontId="3" type="noConversion"/>
  </si>
  <si>
    <t>取締數</t>
    <phoneticPr fontId="3" type="noConversion"/>
  </si>
  <si>
    <t>總   計</t>
    <phoneticPr fontId="3" type="noConversion"/>
  </si>
  <si>
    <t>台北市</t>
    <phoneticPr fontId="3" type="noConversion"/>
  </si>
  <si>
    <t>高雄市</t>
    <phoneticPr fontId="3" type="noConversion"/>
  </si>
  <si>
    <t>台北縣</t>
    <phoneticPr fontId="8" type="noConversion"/>
  </si>
  <si>
    <t>宜蘭縣</t>
    <phoneticPr fontId="8" type="noConversion"/>
  </si>
  <si>
    <t>桃園縣</t>
    <phoneticPr fontId="8" type="noConversion"/>
  </si>
  <si>
    <t>新竹縣</t>
    <phoneticPr fontId="8" type="noConversion"/>
  </si>
  <si>
    <t>苗栗縣</t>
    <phoneticPr fontId="8" type="noConversion"/>
  </si>
  <si>
    <t>台中縣</t>
    <phoneticPr fontId="8" type="noConversion"/>
  </si>
  <si>
    <t>彰化縣</t>
    <phoneticPr fontId="8" type="noConversion"/>
  </si>
  <si>
    <t>南投縣</t>
    <phoneticPr fontId="8" type="noConversion"/>
  </si>
  <si>
    <t>雲林縣</t>
    <phoneticPr fontId="8" type="noConversion"/>
  </si>
  <si>
    <t>嘉義縣</t>
    <phoneticPr fontId="8" type="noConversion"/>
  </si>
  <si>
    <t>台南縣</t>
    <phoneticPr fontId="8" type="noConversion"/>
  </si>
  <si>
    <t>高雄縣</t>
    <phoneticPr fontId="8" type="noConversion"/>
  </si>
  <si>
    <t>屏東縣</t>
    <phoneticPr fontId="8" type="noConversion"/>
  </si>
  <si>
    <t>台東縣</t>
    <phoneticPr fontId="8" type="noConversion"/>
  </si>
  <si>
    <t>花蓮縣</t>
    <phoneticPr fontId="8" type="noConversion"/>
  </si>
  <si>
    <t>澎湖縣</t>
    <phoneticPr fontId="8" type="noConversion"/>
  </si>
  <si>
    <t>基隆市</t>
    <phoneticPr fontId="8" type="noConversion"/>
  </si>
  <si>
    <t>新竹市</t>
    <phoneticPr fontId="8" type="noConversion"/>
  </si>
  <si>
    <t>台中市</t>
    <phoneticPr fontId="8" type="noConversion"/>
  </si>
  <si>
    <t>嘉義市</t>
    <phoneticPr fontId="8" type="noConversion"/>
  </si>
  <si>
    <t>台南市</t>
    <phoneticPr fontId="8" type="noConversion"/>
  </si>
  <si>
    <t>金門縣</t>
    <phoneticPr fontId="8" type="noConversion"/>
  </si>
  <si>
    <t>連江縣</t>
    <phoneticPr fontId="3" type="noConversion"/>
  </si>
  <si>
    <t>填表</t>
  </si>
  <si>
    <t>審核</t>
  </si>
  <si>
    <t>主辦業務人員</t>
  </si>
  <si>
    <t>機關長官</t>
  </si>
  <si>
    <t>主辦統計人員</t>
  </si>
  <si>
    <r>
      <t xml:space="preserve">    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94    </t>
    </r>
    <r>
      <rPr>
        <sz val="10"/>
        <rFont val="標楷體"/>
        <family val="4"/>
        <charset val="136"/>
      </rPr>
      <t>年</t>
    </r>
    <phoneticPr fontId="3" type="noConversion"/>
  </si>
  <si>
    <t>執行菸害防制法稽查取締成果報告表</t>
    <phoneticPr fontId="3" type="noConversion"/>
  </si>
  <si>
    <t>公 開 類</t>
    <phoneticPr fontId="3" type="noConversion"/>
  </si>
  <si>
    <t>編製機關</t>
    <phoneticPr fontId="3" type="noConversion"/>
  </si>
  <si>
    <t>年    報</t>
    <phoneticPr fontId="3" type="noConversion"/>
  </si>
  <si>
    <t>次年三月底前填報</t>
    <phoneticPr fontId="3" type="noConversion"/>
  </si>
  <si>
    <t>1642-11-01</t>
    <phoneticPr fontId="3" type="noConversion"/>
  </si>
  <si>
    <t>菸害防制工作成果表</t>
    <phoneticPr fontId="3" type="noConversion"/>
  </si>
  <si>
    <r>
      <t xml:space="preserve">    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95    </t>
    </r>
    <r>
      <rPr>
        <sz val="10"/>
        <rFont val="標楷體"/>
        <family val="4"/>
        <charset val="136"/>
      </rPr>
      <t>年</t>
    </r>
    <phoneticPr fontId="3" type="noConversion"/>
  </si>
  <si>
    <t>單位：人次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</si>
  <si>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</si>
  <si>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         </t>
    </r>
    <r>
      <rPr>
        <sz val="10"/>
        <rFont val="標楷體"/>
        <family val="4"/>
        <charset val="136"/>
      </rPr>
      <t>計</t>
    </r>
    <phoneticPr fontId="3" type="noConversion"/>
  </si>
  <si>
    <t>違規菸品廣告</t>
    <phoneticPr fontId="3" type="noConversion"/>
  </si>
  <si>
    <t>無法辨識年</t>
    <phoneticPr fontId="3" type="noConversion"/>
  </si>
  <si>
    <t>未滿十八歲</t>
    <phoneticPr fontId="3" type="noConversion"/>
  </si>
  <si>
    <t>查獲吸菸</t>
    <phoneticPr fontId="3" type="noConversion"/>
  </si>
  <si>
    <t>供應菸品予</t>
    <phoneticPr fontId="3" type="noConversion"/>
  </si>
  <si>
    <t>設置明顯</t>
    <phoneticPr fontId="3" type="noConversion"/>
  </si>
  <si>
    <t>設置吸菸室</t>
    <phoneticPr fontId="3" type="noConversion"/>
  </si>
  <si>
    <t>健康警語標示</t>
    <phoneticPr fontId="3" type="noConversion"/>
  </si>
  <si>
    <t>尼古丁、焦油</t>
    <phoneticPr fontId="3" type="noConversion"/>
  </si>
  <si>
    <r>
      <t>吸</t>
    </r>
    <r>
      <rPr>
        <sz val="10"/>
        <rFont val="Times New Roman"/>
        <family val="1"/>
      </rPr>
      <t xml:space="preserve">            </t>
    </r>
    <r>
      <rPr>
        <sz val="10"/>
        <rFont val="標楷體"/>
        <family val="4"/>
        <charset val="136"/>
      </rPr>
      <t>菸</t>
    </r>
    <phoneticPr fontId="3" type="noConversion"/>
  </si>
  <si>
    <t>禁菸標示</t>
    <phoneticPr fontId="3" type="noConversion"/>
  </si>
  <si>
    <t>含量標示</t>
    <phoneticPr fontId="3" type="noConversion"/>
  </si>
  <si>
    <t>衛生局</t>
    <phoneticPr fontId="3" type="noConversion"/>
  </si>
  <si>
    <t>稽查數</t>
    <phoneticPr fontId="3" type="noConversion"/>
  </si>
  <si>
    <t>取締數</t>
    <phoneticPr fontId="3" type="noConversion"/>
  </si>
  <si>
    <t>總   計</t>
    <phoneticPr fontId="3" type="noConversion"/>
  </si>
  <si>
    <t>台北市</t>
    <phoneticPr fontId="3" type="noConversion"/>
  </si>
  <si>
    <t>高雄市</t>
    <phoneticPr fontId="3" type="noConversion"/>
  </si>
  <si>
    <t>台北縣</t>
    <phoneticPr fontId="8" type="noConversion"/>
  </si>
  <si>
    <t>宜蘭縣</t>
    <phoneticPr fontId="8" type="noConversion"/>
  </si>
  <si>
    <t>桃園縣</t>
    <phoneticPr fontId="8" type="noConversion"/>
  </si>
  <si>
    <t>新竹縣</t>
    <phoneticPr fontId="8" type="noConversion"/>
  </si>
  <si>
    <t>苗栗縣</t>
    <phoneticPr fontId="8" type="noConversion"/>
  </si>
  <si>
    <t>台中縣</t>
    <phoneticPr fontId="8" type="noConversion"/>
  </si>
  <si>
    <t>彰化縣</t>
    <phoneticPr fontId="8" type="noConversion"/>
  </si>
  <si>
    <t>南投縣</t>
    <phoneticPr fontId="8" type="noConversion"/>
  </si>
  <si>
    <t>雲林縣</t>
    <phoneticPr fontId="8" type="noConversion"/>
  </si>
  <si>
    <t>嘉義縣</t>
    <phoneticPr fontId="8" type="noConversion"/>
  </si>
  <si>
    <t>台南縣</t>
    <phoneticPr fontId="8" type="noConversion"/>
  </si>
  <si>
    <t>高雄縣</t>
    <phoneticPr fontId="8" type="noConversion"/>
  </si>
  <si>
    <t>屏東縣</t>
    <phoneticPr fontId="8" type="noConversion"/>
  </si>
  <si>
    <t>台東縣</t>
    <phoneticPr fontId="8" type="noConversion"/>
  </si>
  <si>
    <t>花蓮縣</t>
    <phoneticPr fontId="8" type="noConversion"/>
  </si>
  <si>
    <t>澎湖縣</t>
    <phoneticPr fontId="8" type="noConversion"/>
  </si>
  <si>
    <t>基隆市</t>
    <phoneticPr fontId="8" type="noConversion"/>
  </si>
  <si>
    <t>新竹市</t>
    <phoneticPr fontId="8" type="noConversion"/>
  </si>
  <si>
    <t>台中市</t>
    <phoneticPr fontId="8" type="noConversion"/>
  </si>
  <si>
    <t>嘉義市</t>
    <phoneticPr fontId="8" type="noConversion"/>
  </si>
  <si>
    <t>台南市</t>
    <phoneticPr fontId="8" type="noConversion"/>
  </si>
  <si>
    <t>金門縣</t>
    <phoneticPr fontId="8" type="noConversion"/>
  </si>
  <si>
    <t>連江縣</t>
    <phoneticPr fontId="3" type="noConversion"/>
  </si>
  <si>
    <t>主辦統計人員</t>
    <phoneticPr fontId="3" type="noConversion"/>
  </si>
  <si>
    <t>-</t>
  </si>
  <si>
    <t>公 開 類</t>
    <phoneticPr fontId="3" type="noConversion"/>
  </si>
  <si>
    <t>編製機關</t>
    <phoneticPr fontId="3" type="noConversion"/>
  </si>
  <si>
    <t>年    報</t>
    <phoneticPr fontId="3" type="noConversion"/>
  </si>
  <si>
    <t>次年三月底前填報</t>
    <phoneticPr fontId="3" type="noConversion"/>
  </si>
  <si>
    <t>1642-11-01</t>
    <phoneticPr fontId="3" type="noConversion"/>
  </si>
  <si>
    <t xml:space="preserve">菸害防制工作成果表(修正表) </t>
    <phoneticPr fontId="3" type="noConversion"/>
  </si>
  <si>
    <r>
      <t xml:space="preserve">    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96    </t>
    </r>
    <r>
      <rPr>
        <sz val="10"/>
        <rFont val="標楷體"/>
        <family val="4"/>
        <charset val="136"/>
      </rPr>
      <t>年</t>
    </r>
    <phoneticPr fontId="3" type="noConversion"/>
  </si>
  <si>
    <t>單位：人次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</si>
  <si>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</si>
  <si>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         </t>
    </r>
    <r>
      <rPr>
        <sz val="10"/>
        <rFont val="標楷體"/>
        <family val="4"/>
        <charset val="136"/>
      </rPr>
      <t>計</t>
    </r>
    <phoneticPr fontId="3" type="noConversion"/>
  </si>
  <si>
    <t>違規菸品廣告</t>
    <phoneticPr fontId="3" type="noConversion"/>
  </si>
  <si>
    <t>無法辨識年</t>
    <phoneticPr fontId="3" type="noConversion"/>
  </si>
  <si>
    <t>未滿十八歲</t>
    <phoneticPr fontId="3" type="noConversion"/>
  </si>
  <si>
    <t>查獲吸菸</t>
    <phoneticPr fontId="3" type="noConversion"/>
  </si>
  <si>
    <t>供應菸品予</t>
    <phoneticPr fontId="3" type="noConversion"/>
  </si>
  <si>
    <t>設置明顯</t>
    <phoneticPr fontId="3" type="noConversion"/>
  </si>
  <si>
    <t>設置吸菸室</t>
    <phoneticPr fontId="3" type="noConversion"/>
  </si>
  <si>
    <t>健康警語標示</t>
    <phoneticPr fontId="3" type="noConversion"/>
  </si>
  <si>
    <t>尼古丁、焦油</t>
    <phoneticPr fontId="3" type="noConversion"/>
  </si>
  <si>
    <r>
      <t>吸</t>
    </r>
    <r>
      <rPr>
        <sz val="10"/>
        <rFont val="Times New Roman"/>
        <family val="1"/>
      </rPr>
      <t xml:space="preserve">            </t>
    </r>
    <r>
      <rPr>
        <sz val="10"/>
        <rFont val="標楷體"/>
        <family val="4"/>
        <charset val="136"/>
      </rPr>
      <t>菸</t>
    </r>
    <phoneticPr fontId="3" type="noConversion"/>
  </si>
  <si>
    <t>禁菸標示</t>
    <phoneticPr fontId="3" type="noConversion"/>
  </si>
  <si>
    <t>含量標示</t>
    <phoneticPr fontId="3" type="noConversion"/>
  </si>
  <si>
    <t>衛生局</t>
    <phoneticPr fontId="3" type="noConversion"/>
  </si>
  <si>
    <t>稽查數</t>
    <phoneticPr fontId="3" type="noConversion"/>
  </si>
  <si>
    <t>取締數</t>
    <phoneticPr fontId="3" type="noConversion"/>
  </si>
  <si>
    <t>總   計</t>
    <phoneticPr fontId="3" type="noConversion"/>
  </si>
  <si>
    <t>台北市</t>
    <phoneticPr fontId="3" type="noConversion"/>
  </si>
  <si>
    <t>高雄市</t>
    <phoneticPr fontId="3" type="noConversion"/>
  </si>
  <si>
    <t>台北縣</t>
    <phoneticPr fontId="8" type="noConversion"/>
  </si>
  <si>
    <t>宜蘭縣</t>
    <phoneticPr fontId="8" type="noConversion"/>
  </si>
  <si>
    <t>桃園縣</t>
    <phoneticPr fontId="8" type="noConversion"/>
  </si>
  <si>
    <t>新竹縣</t>
    <phoneticPr fontId="8" type="noConversion"/>
  </si>
  <si>
    <t>苗栗縣</t>
    <phoneticPr fontId="8" type="noConversion"/>
  </si>
  <si>
    <t>台中縣</t>
    <phoneticPr fontId="8" type="noConversion"/>
  </si>
  <si>
    <t>彰化縣</t>
    <phoneticPr fontId="8" type="noConversion"/>
  </si>
  <si>
    <t>南投縣</t>
    <phoneticPr fontId="8" type="noConversion"/>
  </si>
  <si>
    <t>雲林縣</t>
    <phoneticPr fontId="8" type="noConversion"/>
  </si>
  <si>
    <t>嘉義縣</t>
    <phoneticPr fontId="8" type="noConversion"/>
  </si>
  <si>
    <t>台南縣</t>
    <phoneticPr fontId="8" type="noConversion"/>
  </si>
  <si>
    <t>高雄縣</t>
    <phoneticPr fontId="8" type="noConversion"/>
  </si>
  <si>
    <t>屏東縣</t>
    <phoneticPr fontId="8" type="noConversion"/>
  </si>
  <si>
    <t>台東縣</t>
    <phoneticPr fontId="8" type="noConversion"/>
  </si>
  <si>
    <t>花蓮縣</t>
    <phoneticPr fontId="8" type="noConversion"/>
  </si>
  <si>
    <t>澎湖縣</t>
    <phoneticPr fontId="8" type="noConversion"/>
  </si>
  <si>
    <t>基隆市</t>
    <phoneticPr fontId="8" type="noConversion"/>
  </si>
  <si>
    <t>新竹市</t>
    <phoneticPr fontId="8" type="noConversion"/>
  </si>
  <si>
    <t>台中市</t>
    <phoneticPr fontId="8" type="noConversion"/>
  </si>
  <si>
    <t>嘉義市</t>
    <phoneticPr fontId="8" type="noConversion"/>
  </si>
  <si>
    <t>台南市</t>
    <phoneticPr fontId="8" type="noConversion"/>
  </si>
  <si>
    <t>金門縣</t>
    <phoneticPr fontId="8" type="noConversion"/>
  </si>
  <si>
    <t>連江縣</t>
    <phoneticPr fontId="3" type="noConversion"/>
  </si>
  <si>
    <t>主辦統計人員</t>
    <phoneticPr fontId="3" type="noConversion"/>
  </si>
  <si>
    <t>公 開 類</t>
    <phoneticPr fontId="3" type="noConversion"/>
  </si>
  <si>
    <t>編製機關</t>
    <phoneticPr fontId="3" type="noConversion"/>
  </si>
  <si>
    <t>年    報</t>
    <phoneticPr fontId="3" type="noConversion"/>
  </si>
  <si>
    <t>次年三月底前填報</t>
    <phoneticPr fontId="3" type="noConversion"/>
  </si>
  <si>
    <t>1642-11-01</t>
    <phoneticPr fontId="3" type="noConversion"/>
  </si>
  <si>
    <t xml:space="preserve">菸害防制工作成果表 </t>
    <phoneticPr fontId="3" type="noConversion"/>
  </si>
  <si>
    <r>
      <t xml:space="preserve">     </t>
    </r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 97    </t>
    </r>
    <r>
      <rPr>
        <sz val="10"/>
        <rFont val="標楷體"/>
        <family val="4"/>
        <charset val="136"/>
      </rPr>
      <t>年</t>
    </r>
    <phoneticPr fontId="3" type="noConversion"/>
  </si>
  <si>
    <t>單位：人次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</si>
  <si>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</si>
  <si>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         </t>
    </r>
    <r>
      <rPr>
        <sz val="10"/>
        <rFont val="標楷體"/>
        <family val="4"/>
        <charset val="136"/>
      </rPr>
      <t>計</t>
    </r>
    <phoneticPr fontId="3" type="noConversion"/>
  </si>
  <si>
    <t>違規菸品廣告</t>
    <phoneticPr fontId="3" type="noConversion"/>
  </si>
  <si>
    <t>無法辨識年</t>
    <phoneticPr fontId="3" type="noConversion"/>
  </si>
  <si>
    <t>未滿十八歲</t>
    <phoneticPr fontId="3" type="noConversion"/>
  </si>
  <si>
    <t>查獲吸菸</t>
    <phoneticPr fontId="3" type="noConversion"/>
  </si>
  <si>
    <t>供應菸品予</t>
    <phoneticPr fontId="3" type="noConversion"/>
  </si>
  <si>
    <t>設置明顯</t>
    <phoneticPr fontId="3" type="noConversion"/>
  </si>
  <si>
    <t>設置吸菸室</t>
    <phoneticPr fontId="3" type="noConversion"/>
  </si>
  <si>
    <t>健康警語標示</t>
    <phoneticPr fontId="3" type="noConversion"/>
  </si>
  <si>
    <t>尼古丁、焦油</t>
    <phoneticPr fontId="3" type="noConversion"/>
  </si>
  <si>
    <r>
      <t>吸</t>
    </r>
    <r>
      <rPr>
        <sz val="10"/>
        <rFont val="Times New Roman"/>
        <family val="1"/>
      </rPr>
      <t xml:space="preserve">            </t>
    </r>
    <r>
      <rPr>
        <sz val="10"/>
        <rFont val="標楷體"/>
        <family val="4"/>
        <charset val="136"/>
      </rPr>
      <t>菸</t>
    </r>
    <phoneticPr fontId="3" type="noConversion"/>
  </si>
  <si>
    <t>禁菸標示</t>
    <phoneticPr fontId="3" type="noConversion"/>
  </si>
  <si>
    <t>含量標示</t>
    <phoneticPr fontId="3" type="noConversion"/>
  </si>
  <si>
    <t>衛生局</t>
    <phoneticPr fontId="3" type="noConversion"/>
  </si>
  <si>
    <t>稽查數</t>
    <phoneticPr fontId="3" type="noConversion"/>
  </si>
  <si>
    <t>取締數</t>
    <phoneticPr fontId="3" type="noConversion"/>
  </si>
  <si>
    <t>總   計</t>
    <phoneticPr fontId="3" type="noConversion"/>
  </si>
  <si>
    <t>台北市</t>
    <phoneticPr fontId="3" type="noConversion"/>
  </si>
  <si>
    <t>高雄市</t>
    <phoneticPr fontId="3" type="noConversion"/>
  </si>
  <si>
    <t>台北縣</t>
    <phoneticPr fontId="8" type="noConversion"/>
  </si>
  <si>
    <t>宜蘭縣</t>
    <phoneticPr fontId="8" type="noConversion"/>
  </si>
  <si>
    <t>桃園縣</t>
    <phoneticPr fontId="8" type="noConversion"/>
  </si>
  <si>
    <t>新竹縣</t>
    <phoneticPr fontId="8" type="noConversion"/>
  </si>
  <si>
    <t>苗栗縣</t>
    <phoneticPr fontId="8" type="noConversion"/>
  </si>
  <si>
    <t>台中縣</t>
    <phoneticPr fontId="8" type="noConversion"/>
  </si>
  <si>
    <t>彰化縣</t>
    <phoneticPr fontId="8" type="noConversion"/>
  </si>
  <si>
    <t>南投縣</t>
    <phoneticPr fontId="8" type="noConversion"/>
  </si>
  <si>
    <t>雲林縣</t>
    <phoneticPr fontId="8" type="noConversion"/>
  </si>
  <si>
    <t>嘉義縣</t>
    <phoneticPr fontId="8" type="noConversion"/>
  </si>
  <si>
    <t>台南縣</t>
    <phoneticPr fontId="8" type="noConversion"/>
  </si>
  <si>
    <t>高雄縣</t>
    <phoneticPr fontId="8" type="noConversion"/>
  </si>
  <si>
    <t>屏東縣</t>
    <phoneticPr fontId="8" type="noConversion"/>
  </si>
  <si>
    <t>台東縣</t>
    <phoneticPr fontId="8" type="noConversion"/>
  </si>
  <si>
    <t>花蓮縣</t>
    <phoneticPr fontId="8" type="noConversion"/>
  </si>
  <si>
    <t>澎湖縣</t>
    <phoneticPr fontId="8" type="noConversion"/>
  </si>
  <si>
    <t>基隆市</t>
    <phoneticPr fontId="8" type="noConversion"/>
  </si>
  <si>
    <t>新竹市</t>
    <phoneticPr fontId="8" type="noConversion"/>
  </si>
  <si>
    <t>台中市</t>
    <phoneticPr fontId="8" type="noConversion"/>
  </si>
  <si>
    <t>嘉義市</t>
    <phoneticPr fontId="8" type="noConversion"/>
  </si>
  <si>
    <t>台南市</t>
    <phoneticPr fontId="8" type="noConversion"/>
  </si>
  <si>
    <t>金門縣</t>
    <phoneticPr fontId="8" type="noConversion"/>
  </si>
  <si>
    <t>連江縣</t>
    <phoneticPr fontId="3" type="noConversion"/>
  </si>
  <si>
    <t>主辦統計人員</t>
    <phoneticPr fontId="3" type="noConversion"/>
  </si>
  <si>
    <t>公 開 類</t>
    <phoneticPr fontId="3" type="noConversion"/>
  </si>
  <si>
    <t>編製機關</t>
    <phoneticPr fontId="3" type="noConversion"/>
  </si>
  <si>
    <t>衛生署國民健康局</t>
    <phoneticPr fontId="3" type="noConversion"/>
  </si>
  <si>
    <t>年    報</t>
    <phoneticPr fontId="3" type="noConversion"/>
  </si>
  <si>
    <r>
      <t>次年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月底前填報</t>
    </r>
    <phoneticPr fontId="3" type="noConversion"/>
  </si>
  <si>
    <t>1642-11-01</t>
    <phoneticPr fontId="3" type="noConversion"/>
  </si>
  <si>
    <t>執行菸害防制法稽查處分成果報告表</t>
    <phoneticPr fontId="3" type="noConversion"/>
  </si>
  <si>
    <t>中華民國 98  年</t>
    <phoneticPr fontId="3" type="noConversion"/>
  </si>
  <si>
    <t>項　目</t>
    <phoneticPr fontId="3" type="noConversion"/>
  </si>
  <si>
    <r>
      <t>總</t>
    </r>
    <r>
      <rPr>
        <sz val="10"/>
        <color indexed="8"/>
        <rFont val="Times New Roman"/>
        <family val="1"/>
      </rPr>
      <t xml:space="preserve">          </t>
    </r>
    <r>
      <rPr>
        <sz val="10"/>
        <color indexed="8"/>
        <rFont val="標楷體"/>
        <family val="4"/>
        <charset val="136"/>
      </rPr>
      <t>計</t>
    </r>
    <phoneticPr fontId="3" type="noConversion"/>
  </si>
  <si>
    <t>販賣菸品之方式</t>
    <phoneticPr fontId="3" type="noConversion"/>
  </si>
  <si>
    <t>菸品容器之標示</t>
    <phoneticPr fontId="3" type="noConversion"/>
  </si>
  <si>
    <t>促銷菸品或為
菸品廣告</t>
    <phoneticPr fontId="3" type="noConversion"/>
  </si>
  <si>
    <t>販賣菸品場所標示及展示</t>
    <phoneticPr fontId="3" type="noConversion"/>
  </si>
  <si>
    <t>營業場所為促銷
或營利目的免費
供應菸品</t>
    <phoneticPr fontId="3" type="noConversion"/>
  </si>
  <si>
    <r>
      <t>未滿１８歲吸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菸</t>
    </r>
    <phoneticPr fontId="3" type="noConversion"/>
  </si>
  <si>
    <t>供應菸品予
未滿１８歲者</t>
    <phoneticPr fontId="3" type="noConversion"/>
  </si>
  <si>
    <t>於禁菸場所吸菸</t>
    <phoneticPr fontId="3" type="noConversion"/>
  </si>
  <si>
    <t>禁菸場所設置禁
菸標示與供應與
吸菸有關器物</t>
    <phoneticPr fontId="3" type="noConversion"/>
  </si>
  <si>
    <t>於非吸菸區吸菸</t>
    <phoneticPr fontId="3" type="noConversion"/>
  </si>
  <si>
    <t>室外吸菸區標
示及設置</t>
    <phoneticPr fontId="3" type="noConversion"/>
  </si>
  <si>
    <t>縣市別</t>
    <phoneticPr fontId="3" type="noConversion"/>
  </si>
  <si>
    <t>稽查數</t>
    <phoneticPr fontId="3" type="noConversion"/>
  </si>
  <si>
    <t>處分數</t>
    <phoneticPr fontId="3" type="noConversion"/>
  </si>
  <si>
    <t>處分數</t>
  </si>
  <si>
    <t>總   計</t>
    <phoneticPr fontId="3" type="noConversion"/>
  </si>
  <si>
    <t>台北市</t>
  </si>
  <si>
    <t>高雄市</t>
  </si>
  <si>
    <t>台北縣</t>
  </si>
  <si>
    <t>宜蘭縣</t>
  </si>
  <si>
    <t>桃園縣</t>
  </si>
  <si>
    <t>新竹縣</t>
  </si>
  <si>
    <t>苗栗縣</t>
  </si>
  <si>
    <t>台中縣</t>
  </si>
  <si>
    <t>彰化縣</t>
  </si>
  <si>
    <t>南投縣</t>
  </si>
  <si>
    <t>雲林縣</t>
  </si>
  <si>
    <t>嘉義縣</t>
  </si>
  <si>
    <t>台南縣</t>
  </si>
  <si>
    <t>高雄縣</t>
  </si>
  <si>
    <t>屏東縣</t>
  </si>
  <si>
    <t>台東縣</t>
  </si>
  <si>
    <t>花蓮縣</t>
  </si>
  <si>
    <t>澎湖縣</t>
  </si>
  <si>
    <t>基隆市</t>
  </si>
  <si>
    <t>新竹市</t>
  </si>
  <si>
    <t>台中市</t>
  </si>
  <si>
    <t>嘉義市</t>
  </si>
  <si>
    <t>台南市</t>
  </si>
  <si>
    <t>金門縣</t>
  </si>
  <si>
    <t>連江縣</t>
  </si>
  <si>
    <t>資料來源：由直轄市政府衛生局及各縣市衛生局(含金門、連江縣)以「菸害防制法稽查處分通報及個案管理資訊系統」通報行政院衛生署國民健康局，由該系統產生年報。</t>
    <phoneticPr fontId="3" type="noConversion"/>
  </si>
  <si>
    <t xml:space="preserve">填表說明：本表一式二份，一份送本署統計室，一份自存。	</t>
    <phoneticPr fontId="3" type="noConversion"/>
  </si>
  <si>
    <t>公 開 類</t>
    <phoneticPr fontId="3" type="noConversion"/>
  </si>
  <si>
    <t>編製機關</t>
    <phoneticPr fontId="3" type="noConversion"/>
  </si>
  <si>
    <t>衛生署國民健康局</t>
    <phoneticPr fontId="3" type="noConversion"/>
  </si>
  <si>
    <t>年    報</t>
    <phoneticPr fontId="3" type="noConversion"/>
  </si>
  <si>
    <r>
      <t>次年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月底前填報</t>
    </r>
    <phoneticPr fontId="3" type="noConversion"/>
  </si>
  <si>
    <t>1642-11-01</t>
    <phoneticPr fontId="3" type="noConversion"/>
  </si>
  <si>
    <t>執行菸害防制法稽查處分成果報告表</t>
    <phoneticPr fontId="3" type="noConversion"/>
  </si>
  <si>
    <t>中華民國  99   年</t>
    <phoneticPr fontId="3" type="noConversion"/>
  </si>
  <si>
    <t>項　目</t>
    <phoneticPr fontId="3" type="noConversion"/>
  </si>
  <si>
    <t>總          計</t>
    <phoneticPr fontId="3" type="noConversion"/>
  </si>
  <si>
    <r>
      <t>販賣菸品之方式
(</t>
    </r>
    <r>
      <rPr>
        <sz val="10"/>
        <rFont val="新細明體"/>
        <family val="1"/>
        <charset val="136"/>
      </rPr>
      <t>§</t>
    </r>
    <r>
      <rPr>
        <sz val="10"/>
        <rFont val="標楷體"/>
        <family val="4"/>
        <charset val="136"/>
      </rPr>
      <t>5)</t>
    </r>
    <phoneticPr fontId="3" type="noConversion"/>
  </si>
  <si>
    <t>菸品容器之標示(§6)</t>
    <phoneticPr fontId="3" type="noConversion"/>
  </si>
  <si>
    <t>促銷菸品或為
菸品廣告(§9)</t>
    <phoneticPr fontId="3" type="noConversion"/>
  </si>
  <si>
    <t>販賣菸品場所標示及展示(§10)</t>
    <phoneticPr fontId="3" type="noConversion"/>
  </si>
  <si>
    <t>營業場所為促銷
或營利目的免費
供應菸品(§11)</t>
    <phoneticPr fontId="3" type="noConversion"/>
  </si>
  <si>
    <t>未滿 1 8 歲吸菸
(§12-1)</t>
    <phoneticPr fontId="3" type="noConversion"/>
  </si>
  <si>
    <t>供應菸品予
未滿１８歲者
(§13-1)</t>
    <phoneticPr fontId="3" type="noConversion"/>
  </si>
  <si>
    <t>於禁菸場所吸菸(§15-1)</t>
    <phoneticPr fontId="3" type="noConversion"/>
  </si>
  <si>
    <t>禁菸場所設置禁
菸標示與供應與
吸菸有關器物
(§15-2+16-2)</t>
    <phoneticPr fontId="3" type="noConversion"/>
  </si>
  <si>
    <t>於非吸菸區吸菸
(§16-1)</t>
    <phoneticPr fontId="3" type="noConversion"/>
  </si>
  <si>
    <t>室外吸菸區標
示及設置(§16-3)</t>
    <phoneticPr fontId="3" type="noConversion"/>
  </si>
  <si>
    <t>縣市別</t>
    <phoneticPr fontId="3" type="noConversion"/>
  </si>
  <si>
    <t>稽查數</t>
    <phoneticPr fontId="3" type="noConversion"/>
  </si>
  <si>
    <t>處分數</t>
    <phoneticPr fontId="3" type="noConversion"/>
  </si>
  <si>
    <t>總   計</t>
    <phoneticPr fontId="3" type="noConversion"/>
  </si>
  <si>
    <t>資料來源：由直轄市政府衛生局及各縣市衛生局(含金門、連江縣)以「菸害防制法稽查處分通報及個案管理資訊系統」通報行政院衛生署國民健康局，由該系統產生年報。</t>
    <phoneticPr fontId="3" type="noConversion"/>
  </si>
  <si>
    <t xml:space="preserve">填表說明：本表一式二份，一份送本署統計室，一份自存。	</t>
    <phoneticPr fontId="3" type="noConversion"/>
  </si>
  <si>
    <t>總計</t>
  </si>
  <si>
    <t>新北市</t>
  </si>
  <si>
    <t>臺北市</t>
  </si>
  <si>
    <t>臺中市</t>
  </si>
  <si>
    <t>臺南市</t>
  </si>
  <si>
    <t>臺東縣</t>
  </si>
  <si>
    <t>衛生署國民健康局</t>
    <phoneticPr fontId="3" type="noConversion"/>
  </si>
  <si>
    <r>
      <t>次年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月底前填報</t>
    </r>
    <phoneticPr fontId="3" type="noConversion"/>
  </si>
  <si>
    <t>執行菸害防制法稽查處分成果報告表</t>
    <phoneticPr fontId="3" type="noConversion"/>
  </si>
  <si>
    <t>中華民國 100 年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</si>
  <si>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</si>
  <si>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</t>
    <phoneticPr fontId="3" type="noConversion"/>
  </si>
  <si>
    <t>菸品容器之標示</t>
    <phoneticPr fontId="3" type="noConversion"/>
  </si>
  <si>
    <t>促銷菸品或為
菸品廣告</t>
    <phoneticPr fontId="3" type="noConversion"/>
  </si>
  <si>
    <t>販賣菸品場所標示及展示</t>
    <phoneticPr fontId="3" type="noConversion"/>
  </si>
  <si>
    <t>營業場所為促銷
或營利目的免費
供應菸品</t>
    <phoneticPr fontId="3" type="noConversion"/>
  </si>
  <si>
    <r>
      <t>未滿１８歲吸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菸</t>
    </r>
    <phoneticPr fontId="3" type="noConversion"/>
  </si>
  <si>
    <t>供應菸品予
未滿１８歲者</t>
    <phoneticPr fontId="3" type="noConversion"/>
  </si>
  <si>
    <t>於禁菸場所吸菸</t>
    <phoneticPr fontId="3" type="noConversion"/>
  </si>
  <si>
    <t>禁菸場所設置禁
菸標示與供應與
吸菸有關器物</t>
    <phoneticPr fontId="3" type="noConversion"/>
  </si>
  <si>
    <t>於非吸菸區吸菸</t>
    <phoneticPr fontId="3" type="noConversion"/>
  </si>
  <si>
    <t>室外吸菸區標
示及設置</t>
    <phoneticPr fontId="3" type="noConversion"/>
  </si>
  <si>
    <t>縣市別</t>
    <phoneticPr fontId="3" type="noConversion"/>
  </si>
  <si>
    <t>處分數</t>
    <phoneticPr fontId="3" type="noConversion"/>
  </si>
  <si>
    <t>公 開 類</t>
    <phoneticPr fontId="3" type="noConversion"/>
  </si>
  <si>
    <t>編製機關</t>
    <phoneticPr fontId="3" type="noConversion"/>
  </si>
  <si>
    <t>衛生署國民健康局</t>
    <phoneticPr fontId="3" type="noConversion"/>
  </si>
  <si>
    <t>年    報</t>
    <phoneticPr fontId="3" type="noConversion"/>
  </si>
  <si>
    <r>
      <t>次年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月底前填報</t>
    </r>
    <phoneticPr fontId="3" type="noConversion"/>
  </si>
  <si>
    <t>1642-11-01</t>
    <phoneticPr fontId="3" type="noConversion"/>
  </si>
  <si>
    <t>執行菸害防制法稽查處分成果報告表</t>
    <phoneticPr fontId="3" type="noConversion"/>
  </si>
  <si>
    <t>中華民國 101 年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</si>
  <si>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</si>
  <si>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</si>
  <si>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</t>
    <phoneticPr fontId="3" type="noConversion"/>
  </si>
  <si>
    <t>菸品容器之標示</t>
    <phoneticPr fontId="3" type="noConversion"/>
  </si>
  <si>
    <t>促銷菸品或為
菸品廣告</t>
    <phoneticPr fontId="3" type="noConversion"/>
  </si>
  <si>
    <t>販賣菸品場所標示及展示</t>
    <phoneticPr fontId="3" type="noConversion"/>
  </si>
  <si>
    <t>營業場所為促銷
或營利目的免費
供應菸品</t>
    <phoneticPr fontId="3" type="noConversion"/>
  </si>
  <si>
    <r>
      <t>未滿１８歲吸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菸</t>
    </r>
    <phoneticPr fontId="3" type="noConversion"/>
  </si>
  <si>
    <t>供應菸品予
未滿１８歲者</t>
    <phoneticPr fontId="3" type="noConversion"/>
  </si>
  <si>
    <t>於禁菸場所吸菸</t>
    <phoneticPr fontId="3" type="noConversion"/>
  </si>
  <si>
    <t>禁菸場所設置禁
菸標示與供應與
吸菸有關器物</t>
    <phoneticPr fontId="3" type="noConversion"/>
  </si>
  <si>
    <t>於非吸菸區吸菸</t>
    <phoneticPr fontId="3" type="noConversion"/>
  </si>
  <si>
    <t>室外吸菸區標
示及設置</t>
    <phoneticPr fontId="3" type="noConversion"/>
  </si>
  <si>
    <t>縣市別</t>
    <phoneticPr fontId="3" type="noConversion"/>
  </si>
  <si>
    <t>稽查數</t>
    <phoneticPr fontId="3" type="noConversion"/>
  </si>
  <si>
    <t>處分數</t>
    <phoneticPr fontId="3" type="noConversion"/>
  </si>
  <si>
    <t>資料來源：由直轄市政府衛生局及各縣市衛生局(含金門、連江縣)以「菸害防制法稽查處分通報及個案管理資訊系統」通報行政院衛生署國民健康局，由該系統產生年報。</t>
    <phoneticPr fontId="3" type="noConversion"/>
  </si>
  <si>
    <t xml:space="preserve">填表說明：本表一式二份，一份送本署統計室，一份自存。	</t>
    <phoneticPr fontId="3" type="noConversion"/>
  </si>
  <si>
    <t>公 開 類</t>
    <phoneticPr fontId="3" type="noConversion"/>
  </si>
  <si>
    <t>編製機關</t>
    <phoneticPr fontId="3" type="noConversion"/>
  </si>
  <si>
    <t>衛生福利部國民健康署</t>
    <phoneticPr fontId="3" type="noConversion"/>
  </si>
  <si>
    <t>年    報</t>
    <phoneticPr fontId="3" type="noConversion"/>
  </si>
  <si>
    <r>
      <t>次年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月底前填報</t>
    </r>
    <phoneticPr fontId="3" type="noConversion"/>
  </si>
  <si>
    <t>1642-11-01</t>
    <phoneticPr fontId="3" type="noConversion"/>
  </si>
  <si>
    <t>執行菸害防制法稽查處分成果報告表</t>
    <phoneticPr fontId="3" type="noConversion"/>
  </si>
  <si>
    <t>中華民國   102   年</t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</si>
  <si>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</si>
  <si>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</si>
  <si>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</t>
    <phoneticPr fontId="3" type="noConversion"/>
  </si>
  <si>
    <t>菸品容器之標示</t>
    <phoneticPr fontId="3" type="noConversion"/>
  </si>
  <si>
    <t>促銷菸品或為
菸品廣告</t>
    <phoneticPr fontId="3" type="noConversion"/>
  </si>
  <si>
    <t>販賣菸品場所標示及展示</t>
    <phoneticPr fontId="3" type="noConversion"/>
  </si>
  <si>
    <t>營業場所為促銷
或營利目的免費
供應菸品</t>
    <phoneticPr fontId="3" type="noConversion"/>
  </si>
  <si>
    <r>
      <t>未滿１８歲吸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菸</t>
    </r>
    <phoneticPr fontId="3" type="noConversion"/>
  </si>
  <si>
    <t>供應菸品予
未滿１８歲者</t>
    <phoneticPr fontId="3" type="noConversion"/>
  </si>
  <si>
    <t>於禁菸場所吸菸</t>
    <phoneticPr fontId="3" type="noConversion"/>
  </si>
  <si>
    <t>禁菸場所設置禁
菸標示與供應與
吸菸有關器物</t>
    <phoneticPr fontId="3" type="noConversion"/>
  </si>
  <si>
    <t>於非吸菸區吸菸</t>
    <phoneticPr fontId="3" type="noConversion"/>
  </si>
  <si>
    <t>室外吸菸區標
示及設置</t>
    <phoneticPr fontId="3" type="noConversion"/>
  </si>
  <si>
    <t>縣市別</t>
    <phoneticPr fontId="3" type="noConversion"/>
  </si>
  <si>
    <t>稽查數</t>
    <phoneticPr fontId="3" type="noConversion"/>
  </si>
  <si>
    <t>處分數</t>
    <phoneticPr fontId="3" type="noConversion"/>
  </si>
  <si>
    <t>桃園縣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</si>
  <si>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</si>
  <si>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</si>
  <si>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r>
      <t>單位：條次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</si>
  <si>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稽查數</t>
    <phoneticPr fontId="3" type="noConversion"/>
  </si>
  <si>
    <t>執行菸害防制法稽查處分成果報告表</t>
    <phoneticPr fontId="3" type="noConversion"/>
  </si>
  <si>
    <t>中華民國  103  年</t>
    <phoneticPr fontId="3" type="noConversion"/>
  </si>
  <si>
    <t>項　目</t>
    <phoneticPr fontId="3" type="noConversion"/>
  </si>
  <si>
    <t>總          計</t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</si>
  <si>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</si>
  <si>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</si>
  <si>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</si>
  <si>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</si>
  <si>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</si>
  <si>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t>未滿１８歲吸 菸
（第12條）</t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</si>
  <si>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</si>
  <si>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</si>
  <si>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t>禁菸場所設置禁
菸標示與供應與
吸菸有關器物（15-2）</t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</si>
  <si>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</si>
  <si>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</si>
  <si>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</si>
  <si>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總  計</t>
    <phoneticPr fontId="3" type="noConversion"/>
  </si>
  <si>
    <t>宜蘭縣</t>
    <phoneticPr fontId="3" type="noConversion"/>
  </si>
  <si>
    <t>桃園縣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</si>
  <si>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</si>
  <si>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>稽查次數</t>
    <phoneticPr fontId="3" type="noConversion"/>
  </si>
  <si>
    <t>處分件數</t>
    <phoneticPr fontId="3" type="noConversion"/>
  </si>
  <si>
    <t>10554-00-01</t>
    <phoneticPr fontId="3" type="noConversion"/>
  </si>
  <si>
    <t>公 開 類</t>
    <phoneticPr fontId="3" type="noConversion"/>
  </si>
  <si>
    <t>編製機關</t>
    <phoneticPr fontId="3" type="noConversion"/>
  </si>
  <si>
    <t>衛生福利部國民健康署</t>
    <phoneticPr fontId="3" type="noConversion"/>
  </si>
  <si>
    <t>年    報</t>
    <phoneticPr fontId="3" type="noConversion"/>
  </si>
  <si>
    <t>每年終了3個月內編報</t>
    <phoneticPr fontId="3" type="noConversion"/>
  </si>
  <si>
    <t>10554-00-01</t>
    <phoneticPr fontId="3" type="noConversion"/>
  </si>
  <si>
    <t>執行菸害防制法稽查處分成果報告表</t>
    <phoneticPr fontId="3" type="noConversion"/>
  </si>
  <si>
    <t>中華民國  104  年</t>
    <phoneticPr fontId="3" type="noConversion"/>
  </si>
  <si>
    <r>
      <t>單位：次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</si>
  <si>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</si>
  <si>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</si>
  <si>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</si>
  <si>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</si>
  <si>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</si>
  <si>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</si>
  <si>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</si>
  <si>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r>
      <t>未滿１８歲吸</t>
    </r>
    <r>
      <rPr>
        <sz val="10"/>
        <rFont val="標楷體"/>
        <family val="4"/>
        <charset val="136"/>
      </rPr>
      <t>菸
（第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條）</t>
    </r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</si>
  <si>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</si>
  <si>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</si>
  <si>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t>禁菸場所設置禁
菸標示與供應與
吸菸有關器物
（15-2）</t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</si>
  <si>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</si>
  <si>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</si>
  <si>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</si>
  <si>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</si>
  <si>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</si>
  <si>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</si>
  <si>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桃園市</t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</si>
  <si>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</si>
  <si>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</si>
  <si>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</si>
  <si>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</si>
  <si>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</si>
  <si>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</si>
  <si>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執行菸害防制法稽查處分成果報告編製說明</t>
    <phoneticPr fontId="3" type="noConversion"/>
  </si>
  <si>
    <t>執行菸害防制法稽查處分成果報告</t>
    <phoneticPr fontId="3" type="noConversion"/>
  </si>
  <si>
    <t>中華民國 105 年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</si>
  <si>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</si>
  <si>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</si>
  <si>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</si>
  <si>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</si>
  <si>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</si>
  <si>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</si>
  <si>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</si>
  <si>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</si>
  <si>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</si>
  <si>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販賣菸品之方式
(第5條)</t>
    <phoneticPr fontId="3" type="noConversion"/>
  </si>
  <si>
    <t>菸品容器之標示
(第6、7條)</t>
    <phoneticPr fontId="3" type="noConversion"/>
  </si>
  <si>
    <t>促銷菸品或為
菸品廣告
(第9條)</t>
    <phoneticPr fontId="3" type="noConversion"/>
  </si>
  <si>
    <t>販賣菸品場所標示及展示
(第10條)</t>
    <phoneticPr fontId="3" type="noConversion"/>
  </si>
  <si>
    <t>營業場所為促銷
或營利目的免費
供應菸品
(第11條)</t>
    <phoneticPr fontId="3" type="noConversion"/>
  </si>
  <si>
    <r>
      <t xml:space="preserve">未滿１８歲吸菸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>)</t>
    </r>
    <phoneticPr fontId="3" type="noConversion"/>
  </si>
  <si>
    <t>供應菸品予
未滿１８歲者
(13-1)</t>
    <phoneticPr fontId="3" type="noConversion"/>
  </si>
  <si>
    <t>於禁菸場所吸菸
(15-1、16-1)</t>
    <phoneticPr fontId="3" type="noConversion"/>
  </si>
  <si>
    <t>禁菸場所設置禁
菸標示與供應與
吸菸有關器物
(15-2)</t>
    <phoneticPr fontId="3" type="noConversion"/>
  </si>
  <si>
    <t>於非吸菸區吸菸
(16-2)</t>
    <phoneticPr fontId="3" type="noConversion"/>
  </si>
  <si>
    <t>室外吸菸區標
示及設置
(16-3)</t>
    <phoneticPr fontId="3" type="noConversion"/>
  </si>
  <si>
    <t>公 開 類</t>
    <phoneticPr fontId="3" type="noConversion"/>
  </si>
  <si>
    <t>編製機關</t>
    <phoneticPr fontId="3" type="noConversion"/>
  </si>
  <si>
    <t>衛生福利部國民健康署</t>
    <phoneticPr fontId="3" type="noConversion"/>
  </si>
  <si>
    <t>年    報</t>
    <phoneticPr fontId="3" type="noConversion"/>
  </si>
  <si>
    <t>每年終了3個月內編報</t>
    <phoneticPr fontId="3" type="noConversion"/>
  </si>
  <si>
    <t>10554-00-01</t>
    <phoneticPr fontId="3" type="noConversion"/>
  </si>
  <si>
    <t>執行菸害防制法稽查處分成果報告</t>
    <phoneticPr fontId="3" type="noConversion"/>
  </si>
  <si>
    <r>
      <t>單位：次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</si>
  <si>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</si>
  <si>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</si>
  <si>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</si>
  <si>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</si>
  <si>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</si>
  <si>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</si>
  <si>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</si>
  <si>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r>
      <t>未滿１８歲吸</t>
    </r>
    <r>
      <rPr>
        <sz val="10"/>
        <rFont val="標楷體"/>
        <family val="4"/>
        <charset val="136"/>
      </rPr>
      <t>菸
（第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條）</t>
    </r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</si>
  <si>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</si>
  <si>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</si>
  <si>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r>
      <t>禁菸場所</t>
    </r>
    <r>
      <rPr>
        <sz val="10"/>
        <color indexed="10"/>
        <rFont val="標楷體"/>
        <family val="4"/>
        <charset val="136"/>
      </rPr>
      <t>未</t>
    </r>
    <r>
      <rPr>
        <sz val="10"/>
        <rFont val="標楷體"/>
        <family val="4"/>
        <charset val="136"/>
      </rPr>
      <t>設置</t>
    </r>
    <r>
      <rPr>
        <sz val="10"/>
        <color indexed="10"/>
        <rFont val="標楷體"/>
        <family val="4"/>
        <charset val="136"/>
      </rPr>
      <t>明顯</t>
    </r>
    <r>
      <rPr>
        <sz val="10"/>
        <rFont val="標楷體"/>
        <family val="4"/>
        <charset val="136"/>
      </rPr>
      <t>禁菸標示</t>
    </r>
    <r>
      <rPr>
        <sz val="10"/>
        <color indexed="10"/>
        <rFont val="標楷體"/>
        <family val="4"/>
        <charset val="136"/>
      </rPr>
      <t>或</t>
    </r>
    <r>
      <rPr>
        <sz val="10"/>
        <rFont val="標楷體"/>
        <family val="4"/>
        <charset val="136"/>
      </rPr>
      <t>供應與吸菸有關器物(15-2)</t>
    </r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</si>
  <si>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</si>
  <si>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</si>
  <si>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</si>
  <si>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</si>
  <si>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</si>
  <si>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</si>
  <si>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</si>
  <si>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</si>
  <si>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</si>
  <si>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</si>
  <si>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</si>
  <si>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</si>
  <si>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中華民國  106 年</t>
    <phoneticPr fontId="3" type="noConversion"/>
  </si>
  <si>
    <t>公 開 類</t>
    <phoneticPr fontId="3" type="noConversion"/>
  </si>
  <si>
    <t>編製機關</t>
    <phoneticPr fontId="3" type="noConversion"/>
  </si>
  <si>
    <t>衛生福利部國民健康署</t>
    <phoneticPr fontId="3" type="noConversion"/>
  </si>
  <si>
    <t>年    報</t>
    <phoneticPr fontId="3" type="noConversion"/>
  </si>
  <si>
    <t>每年終了3個月內編報</t>
    <phoneticPr fontId="3" type="noConversion"/>
  </si>
  <si>
    <t>10554-00-01</t>
    <phoneticPr fontId="3" type="noConversion"/>
  </si>
  <si>
    <t>執行菸害防制法稽查處分成果報告</t>
    <phoneticPr fontId="3" type="noConversion"/>
  </si>
  <si>
    <r>
      <t>單位：次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</si>
  <si>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</si>
  <si>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</si>
  <si>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</si>
  <si>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</si>
  <si>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</si>
  <si>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</si>
  <si>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</si>
  <si>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r>
      <t>未滿１８歲吸</t>
    </r>
    <r>
      <rPr>
        <sz val="10"/>
        <rFont val="標楷體"/>
        <family val="4"/>
        <charset val="136"/>
      </rPr>
      <t>菸
（第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條）</t>
    </r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</si>
  <si>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</si>
  <si>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</si>
  <si>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t>禁菸場所未設置明顯禁菸標示或供應與吸菸有關器物(15-2)</t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</si>
  <si>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</si>
  <si>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</si>
  <si>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</si>
  <si>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</si>
  <si>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</si>
  <si>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</si>
  <si>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</si>
  <si>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</si>
  <si>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</si>
  <si>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</si>
  <si>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</si>
  <si>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</si>
  <si>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中華民國  107  年</t>
    <phoneticPr fontId="3" type="noConversion"/>
  </si>
  <si>
    <t>公 開 類</t>
    <phoneticPr fontId="3" type="noConversion"/>
  </si>
  <si>
    <t>編製機關</t>
    <phoneticPr fontId="3" type="noConversion"/>
  </si>
  <si>
    <t>衛生福利部國民健康署</t>
    <phoneticPr fontId="3" type="noConversion"/>
  </si>
  <si>
    <t>年    報</t>
    <phoneticPr fontId="3" type="noConversion"/>
  </si>
  <si>
    <t>每年終了3個月內編報</t>
    <phoneticPr fontId="3" type="noConversion"/>
  </si>
  <si>
    <t>10554-00-01</t>
    <phoneticPr fontId="3" type="noConversion"/>
  </si>
  <si>
    <t>執行菸害防制法稽查處分成果報告</t>
    <phoneticPr fontId="3" type="noConversion"/>
  </si>
  <si>
    <t>中華民國  108  年</t>
    <phoneticPr fontId="3" type="noConversion"/>
  </si>
  <si>
    <r>
      <t>單位：次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</si>
  <si>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</si>
  <si>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</si>
  <si>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</si>
  <si>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</si>
  <si>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</si>
  <si>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</si>
  <si>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</si>
  <si>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r>
      <t>未滿１８歲吸</t>
    </r>
    <r>
      <rPr>
        <sz val="10"/>
        <rFont val="標楷體"/>
        <family val="4"/>
        <charset val="136"/>
      </rPr>
      <t>菸
（第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條）</t>
    </r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</si>
  <si>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</si>
  <si>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</si>
  <si>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t>禁菸場所未設置明顯禁菸標示或供應與吸菸有關器物(15-2)</t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</si>
  <si>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</si>
  <si>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</si>
  <si>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</si>
  <si>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</si>
  <si>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</si>
  <si>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</si>
  <si>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</si>
  <si>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</si>
  <si>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</si>
  <si>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</si>
  <si>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</si>
  <si>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</si>
  <si>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每年終了3個月內編報</t>
    <phoneticPr fontId="3" type="noConversion"/>
  </si>
  <si>
    <t>10554-00-01</t>
    <phoneticPr fontId="3" type="noConversion"/>
  </si>
  <si>
    <t>執行菸害防制法稽查處分成果報告</t>
    <phoneticPr fontId="3" type="noConversion"/>
  </si>
  <si>
    <r>
      <t>單位：次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件</t>
    </r>
    <phoneticPr fontId="3" type="noConversion"/>
  </si>
  <si>
    <t>項　目</t>
    <phoneticPr fontId="3" type="noConversion"/>
  </si>
  <si>
    <r>
      <t>總</t>
    </r>
    <r>
      <rPr>
        <sz val="10"/>
        <rFont val="Times New Roman"/>
        <family val="1"/>
      </rPr>
      <t xml:space="preserve">          </t>
    </r>
    <r>
      <rPr>
        <sz val="10"/>
        <rFont val="標楷體"/>
        <family val="4"/>
        <charset val="136"/>
      </rPr>
      <t>計</t>
    </r>
    <phoneticPr fontId="3" type="noConversion"/>
  </si>
  <si>
    <t>販賣菸品之方式
(第5條）</t>
    <phoneticPr fontId="3" type="noConversion"/>
  </si>
  <si>
    <t>菸品容器之標示
（第6、7條）</t>
    <phoneticPr fontId="3" type="noConversion"/>
  </si>
  <si>
    <t>促銷菸品或為
菸品廣告
（第9條）</t>
    <phoneticPr fontId="3" type="noConversion"/>
  </si>
  <si>
    <t>販賣菸品場所標示及展示
（第10條）</t>
    <phoneticPr fontId="3" type="noConversion"/>
  </si>
  <si>
    <t>營業場所為促銷
或營利目的免費
供應菸品
（第11條）</t>
    <phoneticPr fontId="3" type="noConversion"/>
  </si>
  <si>
    <r>
      <t>未滿１８歲吸</t>
    </r>
    <r>
      <rPr>
        <sz val="10"/>
        <rFont val="標楷體"/>
        <family val="4"/>
        <charset val="136"/>
      </rPr>
      <t>菸
（第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條）</t>
    </r>
    <phoneticPr fontId="3" type="noConversion"/>
  </si>
  <si>
    <t>供應菸品予
未滿１８歲者
（13-1）</t>
    <phoneticPr fontId="3" type="noConversion"/>
  </si>
  <si>
    <t>於禁菸場所吸菸
（15-1、16-1）</t>
    <phoneticPr fontId="3" type="noConversion"/>
  </si>
  <si>
    <t>禁菸場所未設置明顯禁菸標示或供應與吸菸有關器物(15-2)</t>
    <phoneticPr fontId="3" type="noConversion"/>
  </si>
  <si>
    <t>於非吸菸區吸菸
（16-2）</t>
    <phoneticPr fontId="3" type="noConversion"/>
  </si>
  <si>
    <t>室外吸菸區標
示及設置
（16-3）</t>
    <phoneticPr fontId="3" type="noConversion"/>
  </si>
  <si>
    <t>縣市別</t>
    <phoneticPr fontId="3" type="noConversion"/>
  </si>
  <si>
    <t>稽查次數</t>
    <phoneticPr fontId="3" type="noConversion"/>
  </si>
  <si>
    <t>處分件數</t>
    <phoneticPr fontId="3" type="noConversion"/>
  </si>
  <si>
    <t>總  計</t>
    <phoneticPr fontId="3" type="noConversion"/>
  </si>
  <si>
    <t>宜蘭縣</t>
    <phoneticPr fontId="3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</si>
  <si>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</si>
  <si>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</si>
  <si>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</si>
  <si>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資料來源：由直轄市政府衛生局及各縣市衛生局(含金門、連江縣)以「菸害防制法稽查處分通報及個案管理資訊系統」通報國民健康署，由該系統產製報表。</t>
    <phoneticPr fontId="3" type="noConversion"/>
  </si>
  <si>
    <t xml:space="preserve">填表說明：本表一式二份，一份送本部統計處，一份自存。	</t>
    <phoneticPr fontId="3" type="noConversion"/>
  </si>
  <si>
    <t>執行菸害防制法稽查處分成果報告</t>
    <phoneticPr fontId="8" type="noConversion"/>
  </si>
  <si>
    <t>Tobacco Control</t>
    <phoneticPr fontId="8" type="noConversion"/>
  </si>
  <si>
    <r>
      <t>單位：次</t>
    </r>
    <r>
      <rPr>
        <sz val="8.5"/>
        <rFont val="新細明體"/>
        <family val="1"/>
        <charset val="136"/>
      </rPr>
      <t>、</t>
    </r>
    <r>
      <rPr>
        <sz val="8.5"/>
        <rFont val="標楷體"/>
        <family val="4"/>
        <charset val="136"/>
      </rPr>
      <t>件</t>
    </r>
    <phoneticPr fontId="8" type="noConversion"/>
  </si>
  <si>
    <r>
      <t xml:space="preserve">販賣菸品之方式
</t>
    </r>
    <r>
      <rPr>
        <sz val="12"/>
        <rFont val="Times New Roman"/>
        <family val="1"/>
      </rPr>
      <t>Ways to Sell Tobacco Products</t>
    </r>
    <phoneticPr fontId="3" type="noConversion"/>
  </si>
  <si>
    <r>
      <t xml:space="preserve">菸品容器之標示
</t>
    </r>
    <r>
      <rPr>
        <sz val="12"/>
        <rFont val="Times New Roman"/>
        <family val="1"/>
      </rPr>
      <t xml:space="preserve">Labels of Cigarette Containers </t>
    </r>
    <phoneticPr fontId="3" type="noConversion"/>
  </si>
  <si>
    <r>
      <t xml:space="preserve">促銷菸品或為菸品廣告
</t>
    </r>
    <r>
      <rPr>
        <sz val="12"/>
        <rFont val="Times New Roman"/>
        <family val="1"/>
      </rPr>
      <t>To Promote or Advertise Tobacco Products</t>
    </r>
    <phoneticPr fontId="3" type="noConversion"/>
  </si>
  <si>
    <r>
      <t xml:space="preserve">販賣菸品場所標示及展示
</t>
    </r>
    <r>
      <rPr>
        <sz val="12"/>
        <rFont val="Times New Roman"/>
        <family val="1"/>
      </rPr>
      <t>The Display and Label at Tobacco-Selling Premises</t>
    </r>
    <phoneticPr fontId="3" type="noConversion"/>
  </si>
  <si>
    <r>
      <t xml:space="preserve">於禁菸場所吸菸
</t>
    </r>
    <r>
      <rPr>
        <sz val="12"/>
        <rFont val="Times New Roman"/>
        <family val="1"/>
      </rPr>
      <t>Smoking at Non-smoking Place</t>
    </r>
    <phoneticPr fontId="3" type="noConversion"/>
  </si>
  <si>
    <r>
      <t xml:space="preserve">禁菸場所未設置明顯禁菸標示或供應與吸菸有關器物
</t>
    </r>
    <r>
      <rPr>
        <sz val="12"/>
        <rFont val="Times New Roman"/>
        <family val="1"/>
      </rPr>
      <t>At Non-smoking Place, No Conspicuous Non-smoking Sign or Supply Smoking-related Objects</t>
    </r>
    <phoneticPr fontId="3" type="noConversion"/>
  </si>
  <si>
    <r>
      <t xml:space="preserve">於非吸菸區吸菸
</t>
    </r>
    <r>
      <rPr>
        <sz val="12"/>
        <rFont val="Times New Roman"/>
        <family val="1"/>
      </rPr>
      <t>Smoking at Non-smoking Area</t>
    </r>
    <phoneticPr fontId="3" type="noConversion"/>
  </si>
  <si>
    <t>稽查次數</t>
    <phoneticPr fontId="8" type="noConversion"/>
  </si>
  <si>
    <t>處分件數</t>
    <phoneticPr fontId="3" type="noConversion"/>
  </si>
  <si>
    <t>Inspection No.</t>
    <phoneticPr fontId="8" type="noConversion"/>
  </si>
  <si>
    <t>Penalty No.</t>
  </si>
  <si>
    <t>Inspection No.</t>
  </si>
  <si>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</si>
  <si>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</si>
  <si>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</si>
  <si>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</si>
  <si>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</si>
  <si>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</si>
  <si>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</si>
  <si>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</si>
  <si>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</si>
  <si>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</si>
  <si>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</si>
  <si>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t>資料來源：衛生福利部國民健康署。</t>
    <phoneticPr fontId="3" type="noConversion"/>
  </si>
  <si>
    <t xml:space="preserve"> Source: Health Promotion Administration, Ministry of Health and Welfare.</t>
    <phoneticPr fontId="8" type="noConversion"/>
  </si>
  <si>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</si>
  <si>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t>中華民國  109  年</t>
    <phoneticPr fontId="3" type="noConversion"/>
  </si>
  <si>
    <t>中華民國  110  年</t>
    <phoneticPr fontId="3" type="noConversion"/>
  </si>
  <si>
    <t>屏東縣</t>
    <phoneticPr fontId="3" type="noConversion"/>
  </si>
  <si>
    <t>資料來源：由直轄市政府衛生局及各縣市衛生局(含金門、連江縣)以「菸害防制法稽查處分通報及個案管理資訊系統」通報國民健康署，依新系統產製資料填表。</t>
    <phoneticPr fontId="3" type="noConversion"/>
  </si>
  <si>
    <t>中華民國   111     年</t>
    <phoneticPr fontId="3" type="noConversion"/>
  </si>
  <si>
    <t>資料來源：由直轄市政府衛生局及各縣市衛生局(含金門、連江縣)以「菸害防制法稽查處分通報及個案管理資訊系統」通報衛生福利部國民健康署，由該系統產製報表。</t>
    <phoneticPr fontId="3" type="noConversion"/>
  </si>
  <si>
    <t xml:space="preserve">填表說明：本表一式二份，一份送衛生福利部統計處，一份自存。	</t>
    <phoneticPr fontId="3" type="noConversion"/>
  </si>
  <si>
    <t>補充說明：因應疫情，部分縣市稽查執行項目暫緩，將人力調派支援疫情工作。</t>
    <phoneticPr fontId="3" type="noConversion"/>
  </si>
  <si>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</si>
  <si>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</si>
  <si>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t>一、統計範圍及對象：凡依菸害防制法執行之稽查及處分成果列為統計範圍及對象。</t>
    <phoneticPr fontId="3" type="noConversion"/>
  </si>
  <si>
    <t>二、統計標準時間：以每年１月１日至１２月３１日之事實為準。</t>
    <phoneticPr fontId="3" type="noConversion"/>
  </si>
  <si>
    <t>三、分類標準：販賣菸品之方式、菸品容器之標示、促銷菸品或為菸品廣告、販賣菸品場所標示及展示、營</t>
    <phoneticPr fontId="3" type="noConversion"/>
  </si>
  <si>
    <t>業場所為促銷或營利目的免費供應菸品、違法販售類似菸品形狀物品、類菸品或未經核定</t>
    <phoneticPr fontId="3" type="noConversion"/>
  </si>
  <si>
    <t>通過健康風險評估審查之指定菸品、使用類菸品及未經核定通過健康風險評估審查之指定</t>
    <phoneticPr fontId="3" type="noConversion"/>
  </si>
  <si>
    <t>菸品、規避、妨礙或拒絕主管機關調查、未滿20歲吸菸、供應菸品予未滿20歲者、於禁菸</t>
    <phoneticPr fontId="3" type="noConversion"/>
  </si>
  <si>
    <t>場所吸菸、禁菸場所設置禁菸標示與供應與吸菸有關器物、於非吸菸區吸菸、室外吸菸區</t>
    <phoneticPr fontId="3" type="noConversion"/>
  </si>
  <si>
    <t>標示及設置。</t>
    <phoneticPr fontId="3" type="noConversion"/>
  </si>
  <si>
    <t>四、統計項目定義：依菸害防制法暨施行細則規定。</t>
    <phoneticPr fontId="3" type="noConversion"/>
  </si>
  <si>
    <t>五、資料蒐集方法及編製程序：由直轄市政府衛生局及各縣市衛生局(含金門、連江縣)以「菸害防制法稽查</t>
    <phoneticPr fontId="3" type="noConversion"/>
  </si>
  <si>
    <t xml:space="preserve">                            處分通報及個案管理資訊系統」通報衛生福利部國民健康署，由該系統產生</t>
    <phoneticPr fontId="3" type="noConversion"/>
  </si>
  <si>
    <t xml:space="preserve">                            年報。</t>
    <phoneticPr fontId="3" type="noConversion"/>
  </si>
  <si>
    <t>六、編送對象：本表一式二份，一份送衛生福利部統計處、一份自存。</t>
    <phoneticPr fontId="3" type="noConversion"/>
  </si>
  <si>
    <t>中華民國 112年</t>
    <phoneticPr fontId="3" type="noConversion"/>
  </si>
  <si>
    <t>販賣菸品之方式
(第8條）</t>
    <phoneticPr fontId="3" type="noConversion"/>
  </si>
  <si>
    <t>菸品容器之標示
（第9、10條）</t>
    <phoneticPr fontId="3" type="noConversion"/>
  </si>
  <si>
    <t>促銷菸品或為
菸品廣告
（第12條）</t>
    <phoneticPr fontId="3" type="noConversion"/>
  </si>
  <si>
    <t>販賣菸品場所標示及展示
（第13條）</t>
    <phoneticPr fontId="3" type="noConversion"/>
  </si>
  <si>
    <t>營業場所為促銷
或營利目的免費
供應菸品
（第14條）</t>
    <phoneticPr fontId="3" type="noConversion"/>
  </si>
  <si>
    <t>違法販售類似菸品形狀物品、類菸品或未經核定通過健康風險評估審查之指定菸品
（第15-1條）</t>
    <phoneticPr fontId="3" type="noConversion"/>
  </si>
  <si>
    <t>使用類菸品及未經核定通過健康風險評估審查之指定菸品
（第15-2條）</t>
    <phoneticPr fontId="3" type="noConversion"/>
  </si>
  <si>
    <t>規避、妨礙或拒絕主管機關調查
（第15-3條）</t>
    <phoneticPr fontId="3" type="noConversion"/>
  </si>
  <si>
    <t>未滿２０歲吸菸
（第16條）</t>
    <phoneticPr fontId="3" type="noConversion"/>
  </si>
  <si>
    <t>供應菸品予
未滿２０歲者
（第17-1條）</t>
    <phoneticPr fontId="3" type="noConversion"/>
  </si>
  <si>
    <t>於禁菸場所吸菸
（第18-1條、
第19-1條）</t>
    <phoneticPr fontId="3" type="noConversion"/>
  </si>
  <si>
    <t>禁菸場所未設置明顯禁菸標示或供應與吸菸有關器物
(第18-2條)</t>
    <phoneticPr fontId="3" type="noConversion"/>
  </si>
  <si>
    <t>於非吸菸區吸菸
（第19-2條）</t>
    <phoneticPr fontId="3" type="noConversion"/>
  </si>
  <si>
    <t>室外吸菸區標
示及設置
（第19-3條）</t>
    <phoneticPr fontId="3" type="noConversion"/>
  </si>
  <si>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</si>
  <si>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t xml:space="preserve">違法販售類似菸品形狀物品、類菸品或未經核定通過健康風險評估審查之指定菸品
</t>
    </r>
    <r>
      <rPr>
        <sz val="12"/>
        <rFont val="Times New Roman"/>
        <family val="1"/>
      </rPr>
      <t>To sell items of a shape similar to tobacco products, imitation tobacco products, or designated tobacco products that have not passed the health risk assessment review</t>
    </r>
    <phoneticPr fontId="3" type="noConversion"/>
  </si>
  <si>
    <r>
      <t xml:space="preserve">規避、妨礙或拒絕主管機關調查
</t>
    </r>
    <r>
      <rPr>
        <sz val="12"/>
        <rFont val="Times New Roman"/>
        <family val="1"/>
      </rPr>
      <t>To evade, hinder, or refuse the investigation from the competent authority</t>
    </r>
    <phoneticPr fontId="3" type="noConversion"/>
  </si>
  <si>
    <r>
      <t xml:space="preserve">營業場所為促銷或營利目的免費供應菸品
</t>
    </r>
    <r>
      <rPr>
        <sz val="12"/>
        <rFont val="Times New Roman"/>
        <family val="1"/>
      </rPr>
      <t>To provide Free Tobacco Products for the Purpose of Promoting or Profitmaking</t>
    </r>
    <phoneticPr fontId="3" type="noConversion"/>
  </si>
  <si>
    <r>
      <t xml:space="preserve">使用類菸品及未經核定通過健康風險評估審查之指定菸品
</t>
    </r>
    <r>
      <rPr>
        <sz val="12"/>
        <rFont val="Times New Roman"/>
        <family val="1"/>
      </rPr>
      <t>To use imitation tobacco products and designated tobacco products that have not passed the health risk assessment review</t>
    </r>
    <phoneticPr fontId="3" type="noConversion"/>
  </si>
  <si>
    <r>
      <t xml:space="preserve">室外吸菸區標示及設置
</t>
    </r>
    <r>
      <rPr>
        <sz val="12"/>
        <rFont val="Times New Roman"/>
        <family val="1"/>
      </rPr>
      <t>The Conspicuous Signs of the Designated Smoking Area</t>
    </r>
    <phoneticPr fontId="3" type="noConversion"/>
  </si>
  <si>
    <r>
      <t xml:space="preserve">總計 
</t>
    </r>
    <r>
      <rPr>
        <sz val="12"/>
        <rFont val="Times New Roman"/>
        <family val="1"/>
      </rPr>
      <t>Total</t>
    </r>
    <phoneticPr fontId="8" type="noConversion"/>
  </si>
  <si>
    <r>
      <rPr>
        <sz val="12"/>
        <rFont val="新細明體"/>
        <family val="4"/>
        <charset val="136"/>
      </rPr>
      <t>　　</t>
    </r>
    <r>
      <rPr>
        <sz val="12"/>
        <rFont val="標楷體"/>
        <family val="4"/>
        <charset val="136"/>
      </rPr>
      <t xml:space="preserve">處分原因
</t>
    </r>
    <r>
      <rPr>
        <sz val="12"/>
        <rFont val="新細明體"/>
        <family val="1"/>
        <charset val="136"/>
      </rPr>
      <t>　　</t>
    </r>
    <r>
      <rPr>
        <sz val="12"/>
        <rFont val="Times New Roman"/>
        <family val="1"/>
      </rPr>
      <t xml:space="preserve">Reason
</t>
    </r>
    <r>
      <rPr>
        <sz val="12"/>
        <rFont val="標楷體"/>
        <family val="4"/>
        <charset val="136"/>
      </rPr>
      <t>年別</t>
    </r>
    <r>
      <rPr>
        <sz val="12"/>
        <rFont val="Times New Roman"/>
        <family val="1"/>
      </rPr>
      <t xml:space="preserve"> 
Year   </t>
    </r>
    <phoneticPr fontId="3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</si>
  <si>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1.112</t>
    </r>
    <r>
      <rPr>
        <sz val="10"/>
        <rFont val="標楷體"/>
        <family val="4"/>
        <charset val="136"/>
      </rPr>
      <t>年起新增「違法販售類似菸品形狀物品、類菸品或未經核定通過健康風險評估審查之指定菸品」、「使用類菸品及未經核定通過健康風險評估審查之指定菸品」及「規避、妨礙或拒絕主管機關調查」。</t>
    </r>
    <phoneticPr fontId="3" type="noConversion"/>
  </si>
  <si>
    <r>
      <rPr>
        <sz val="10"/>
        <color theme="0"/>
        <rFont val="標楷體"/>
        <family val="4"/>
        <charset val="136"/>
      </rPr>
      <t>備註：</t>
    </r>
    <r>
      <rPr>
        <sz val="10"/>
        <rFont val="Times New Roman"/>
        <family val="1"/>
      </rPr>
      <t>2.112</t>
    </r>
    <r>
      <rPr>
        <sz val="10"/>
        <rFont val="標楷體"/>
        <family val="4"/>
        <charset val="136"/>
      </rPr>
      <t>年起修訂「未滿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歲吸菸」為「未滿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歲吸菸」。</t>
    </r>
    <phoneticPr fontId="3" type="noConversion"/>
  </si>
  <si>
    <r>
      <rPr>
        <sz val="10"/>
        <color theme="0"/>
        <rFont val="標楷體"/>
        <family val="4"/>
        <charset val="136"/>
      </rPr>
      <t>備註：</t>
    </r>
    <r>
      <rPr>
        <sz val="10"/>
        <rFont val="Times New Roman"/>
        <family val="1"/>
      </rPr>
      <t>3.112</t>
    </r>
    <r>
      <rPr>
        <sz val="10"/>
        <rFont val="標楷體"/>
        <family val="4"/>
        <charset val="136"/>
      </rPr>
      <t>年起修訂「供應菸品予未滿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歲者」為「供應菸品予未滿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歲者」。</t>
    </r>
    <phoneticPr fontId="3" type="noConversion"/>
  </si>
  <si>
    <r>
      <t xml:space="preserve">未滿20歲吸菸
</t>
    </r>
    <r>
      <rPr>
        <sz val="12"/>
        <rFont val="Times New Roman"/>
        <family val="1"/>
      </rPr>
      <t>Smoking Under 20</t>
    </r>
    <phoneticPr fontId="3" type="noConversion"/>
  </si>
  <si>
    <r>
      <t xml:space="preserve">供應菸品予未滿20歲者
</t>
    </r>
    <r>
      <rPr>
        <sz val="12"/>
        <rFont val="Times New Roman"/>
        <family val="1"/>
      </rPr>
      <t>To Provide Tobacco Products to Underage</t>
    </r>
    <phoneticPr fontId="3" type="noConversion"/>
  </si>
  <si>
    <r>
      <t xml:space="preserve">未滿18歲吸菸
</t>
    </r>
    <r>
      <rPr>
        <sz val="12"/>
        <rFont val="Times New Roman"/>
        <family val="1"/>
      </rPr>
      <t>Smoking Under 18</t>
    </r>
    <phoneticPr fontId="3" type="noConversion"/>
  </si>
  <si>
    <r>
      <t xml:space="preserve">供應菸品予未滿18歲者
</t>
    </r>
    <r>
      <rPr>
        <sz val="12"/>
        <rFont val="Times New Roman"/>
        <family val="1"/>
      </rPr>
      <t>To Provide Tobacco Products to Underage</t>
    </r>
    <phoneticPr fontId="3" type="noConversion"/>
  </si>
  <si>
    <r>
      <t xml:space="preserve">禁菸場所未設置明顯禁菸標示或供應與吸菸有關器物
</t>
    </r>
    <r>
      <rPr>
        <sz val="12"/>
        <rFont val="Times New Roman"/>
        <family val="1"/>
      </rPr>
      <t>At Non-smoking Place, No Conspicuous Non-smoking Sign or Supply Smoking-related Objects</t>
    </r>
    <phoneticPr fontId="3" type="noConversion"/>
  </si>
  <si>
    <r>
      <t xml:space="preserve">營業場所為促銷或營利目的免費供應菸品
</t>
    </r>
    <r>
      <rPr>
        <sz val="12"/>
        <rFont val="Times New Roman"/>
        <family val="1"/>
      </rPr>
      <t>To provide Free Tobacco Products for the Purpose of Promoting or Profitmaking</t>
    </r>
    <phoneticPr fontId="3" type="noConversion"/>
  </si>
  <si>
    <r>
      <rPr>
        <sz val="12"/>
        <rFont val="新細明體"/>
        <family val="4"/>
        <charset val="136"/>
      </rPr>
      <t>　　</t>
    </r>
    <r>
      <rPr>
        <sz val="12"/>
        <rFont val="標楷體"/>
        <family val="4"/>
        <charset val="136"/>
      </rPr>
      <t xml:space="preserve">處分原因
</t>
    </r>
    <r>
      <rPr>
        <sz val="12"/>
        <rFont val="新細明體"/>
        <family val="1"/>
        <charset val="136"/>
      </rPr>
      <t>　　</t>
    </r>
    <r>
      <rPr>
        <sz val="12"/>
        <rFont val="Times New Roman"/>
        <family val="1"/>
      </rPr>
      <t xml:space="preserve">Reason
</t>
    </r>
    <r>
      <rPr>
        <sz val="12"/>
        <rFont val="標楷體"/>
        <family val="4"/>
        <charset val="136"/>
      </rPr>
      <t>年別</t>
    </r>
    <r>
      <rPr>
        <sz val="12"/>
        <rFont val="Times New Roman"/>
        <family val="1"/>
      </rPr>
      <t xml:space="preserve"> 
Year   </t>
    </r>
    <phoneticPr fontId="3" type="noConversion"/>
  </si>
  <si>
    <r>
      <rPr>
        <sz val="10"/>
        <color theme="0"/>
        <rFont val="標楷體"/>
        <family val="4"/>
        <charset val="136"/>
      </rPr>
      <t>備註：</t>
    </r>
    <r>
      <rPr>
        <sz val="10"/>
        <rFont val="Times New Roman"/>
        <family val="1"/>
      </rPr>
      <t>2.112</t>
    </r>
    <r>
      <rPr>
        <sz val="10"/>
        <rFont val="標楷體"/>
        <family val="4"/>
        <charset val="136"/>
      </rPr>
      <t>年起修訂「未滿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歲吸菸」為「未滿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歲吸菸」，修訂「供應菸品予未滿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歲者」為「供應菸品予未滿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歲者」。</t>
    </r>
    <phoneticPr fontId="3" type="noConversion"/>
  </si>
  <si>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</si>
  <si>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t>中華民國   113     年</t>
    <phoneticPr fontId="3" type="noConversion"/>
  </si>
  <si>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</si>
  <si>
    <t>中華民國   114     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</si>
</sst>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&quot;$&quot;0_);\(&quot;$&quot;0\)"/>
    <numFmt numFmtId="177" formatCode="0_);[Red]\(0\)"/>
    <numFmt numFmtId="178" formatCode="0_ "/>
    <numFmt numFmtId="179" formatCode="_-* #,##0_-;\-* #,##0_-;_-* &quot;-&quot;??_-;_-@_-"/>
  </numFmts>
  <fonts count="5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0"/>
      <name val="Times New Roman"/>
      <family val="1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0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sz val="8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0"/>
      <color indexed="10"/>
      <name val="標楷體"/>
      <family val="4"/>
      <charset val="136"/>
    </font>
    <font>
      <b/>
      <sz val="10"/>
      <name val="Times New Roman"/>
      <family val="1"/>
    </font>
    <font>
      <sz val="12"/>
      <name val="Times New Roman"/>
      <family val="1"/>
    </font>
    <font>
      <b/>
      <sz val="20"/>
      <name val="標楷體"/>
      <family val="4"/>
      <charset val="136"/>
    </font>
    <font>
      <b/>
      <sz val="20"/>
      <name val="Times New Roman"/>
      <family val="1"/>
    </font>
    <font>
      <sz val="8"/>
      <name val="Times New Roman"/>
      <family val="1"/>
    </font>
    <font>
      <sz val="8.5"/>
      <name val="標楷體"/>
      <family val="4"/>
      <charset val="136"/>
    </font>
    <font>
      <sz val="8.5"/>
      <name val="新細明體"/>
      <family val="1"/>
      <charset val="136"/>
    </font>
    <font>
      <sz val="8.5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sz val="13"/>
      <name val="標楷體"/>
      <family val="4"/>
      <charset val="136"/>
    </font>
    <font>
      <sz val="12"/>
      <name val="標楷體"/>
      <family val="1"/>
      <charset val="136"/>
    </font>
    <font>
      <sz val="12"/>
      <name val="Times New Roman"/>
      <family val="4"/>
      <charset val="136"/>
    </font>
    <font>
      <sz val="12"/>
      <name val="新細明體"/>
      <family val="4"/>
      <charset val="136"/>
    </font>
    <font>
      <sz val="10"/>
      <name val="Times New Roman"/>
      <family val="4"/>
      <charset val="136"/>
    </font>
    <font>
      <sz val="10"/>
      <color theme="0"/>
      <name val="標楷體"/>
      <family val="4"/>
      <charset val="136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8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6" fillId="0" borderId="0">
      <alignment vertical="center"/>
    </xf>
    <xf numFmtId="0" fontId="38" fillId="0" borderId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/>
    <xf numFmtId="0" fontId="22" fillId="7" borderId="0" applyNumberFormat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2" applyNumberFormat="0" applyAlignment="0" applyProtection="0">
      <alignment vertical="center"/>
    </xf>
    <xf numFmtId="0" fontId="33" fillId="11" borderId="8" applyNumberFormat="0" applyAlignment="0" applyProtection="0">
      <alignment vertical="center"/>
    </xf>
    <xf numFmtId="0" fontId="34" fillId="16" borderId="9" applyNumberFormat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291">
    <xf numFmtId="0" fontId="0" fillId="0" borderId="0" xfId="0"/>
    <xf numFmtId="0" fontId="2" fillId="0" borderId="0" xfId="0" applyFont="1"/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shrinkToFit="1"/>
    </xf>
    <xf numFmtId="0" fontId="2" fillId="0" borderId="11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12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4" fillId="0" borderId="14" xfId="0" applyFont="1" applyBorder="1" applyAlignment="1">
      <alignment horizontal="centerContinuous"/>
    </xf>
    <xf numFmtId="0" fontId="2" fillId="0" borderId="13" xfId="0" applyFont="1" applyBorder="1" applyAlignment="1">
      <alignment horizontal="centerContinuous"/>
    </xf>
    <xf numFmtId="0" fontId="5" fillId="0" borderId="0" xfId="0" applyFont="1"/>
    <xf numFmtId="0" fontId="7" fillId="0" borderId="12" xfId="0" applyFont="1" applyBorder="1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centerContinuous" vertical="center"/>
    </xf>
    <xf numFmtId="0" fontId="2" fillId="0" borderId="17" xfId="0" applyFont="1" applyBorder="1" applyAlignment="1">
      <alignment horizontal="centerContinuous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Continuous" vertical="center"/>
    </xf>
    <xf numFmtId="0" fontId="2" fillId="0" borderId="2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1" fontId="2" fillId="0" borderId="0" xfId="0" applyNumberFormat="1" applyFont="1"/>
    <xf numFmtId="41" fontId="2" fillId="0" borderId="14" xfId="0" applyNumberFormat="1" applyFont="1" applyBorder="1"/>
    <xf numFmtId="41" fontId="2" fillId="0" borderId="12" xfId="0" applyNumberFormat="1" applyFont="1" applyBorder="1"/>
    <xf numFmtId="176" fontId="2" fillId="0" borderId="0" xfId="0" applyNumberFormat="1" applyFont="1" applyAlignment="1" applyProtection="1">
      <alignment horizontal="left" vertical="center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/>
    <xf numFmtId="0" fontId="2" fillId="0" borderId="0" xfId="0" applyFont="1" applyAlignment="1">
      <alignment horizontal="right" vertical="center"/>
    </xf>
    <xf numFmtId="41" fontId="4" fillId="0" borderId="0" xfId="0" applyNumberFormat="1" applyFont="1"/>
    <xf numFmtId="41" fontId="4" fillId="0" borderId="14" xfId="0" applyNumberFormat="1" applyFont="1" applyBorder="1"/>
    <xf numFmtId="41" fontId="4" fillId="0" borderId="12" xfId="0" applyNumberFormat="1" applyFont="1" applyBorder="1"/>
    <xf numFmtId="41" fontId="4" fillId="0" borderId="0" xfId="0" applyNumberFormat="1" applyFont="1" applyAlignment="1">
      <alignment horizontal="right"/>
    </xf>
    <xf numFmtId="41" fontId="4" fillId="0" borderId="12" xfId="0" applyNumberFormat="1" applyFont="1" applyBorder="1" applyAlignment="1">
      <alignment horizontal="right"/>
    </xf>
    <xf numFmtId="0" fontId="10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0" fillId="0" borderId="11" xfId="0" applyFont="1" applyBorder="1" applyAlignment="1">
      <alignment shrinkToFit="1"/>
    </xf>
    <xf numFmtId="0" fontId="10" fillId="0" borderId="12" xfId="0" applyFont="1" applyBorder="1" applyAlignment="1">
      <alignment horizontal="left"/>
    </xf>
    <xf numFmtId="0" fontId="11" fillId="0" borderId="12" xfId="0" applyFont="1" applyBorder="1" applyAlignment="1">
      <alignment horizontal="center"/>
    </xf>
    <xf numFmtId="0" fontId="10" fillId="0" borderId="12" xfId="0" applyFont="1" applyBorder="1"/>
    <xf numFmtId="0" fontId="10" fillId="0" borderId="13" xfId="0" applyFont="1" applyBorder="1"/>
    <xf numFmtId="0" fontId="13" fillId="0" borderId="14" xfId="0" applyFont="1" applyBorder="1" applyAlignment="1">
      <alignment horizontal="centerContinuous"/>
    </xf>
    <xf numFmtId="0" fontId="10" fillId="0" borderId="13" xfId="0" applyFont="1" applyBorder="1" applyAlignment="1">
      <alignment horizontal="centerContinuous"/>
    </xf>
    <xf numFmtId="0" fontId="15" fillId="0" borderId="0" xfId="0" applyFont="1"/>
    <xf numFmtId="0" fontId="11" fillId="0" borderId="12" xfId="0" applyFont="1" applyBorder="1"/>
    <xf numFmtId="0" fontId="11" fillId="0" borderId="0" xfId="0" applyFont="1" applyAlignment="1">
      <alignment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176" fontId="10" fillId="0" borderId="0" xfId="0" applyNumberFormat="1" applyFont="1" applyAlignment="1" applyProtection="1">
      <alignment horizontal="left" vertical="center"/>
      <protection locked="0"/>
    </xf>
    <xf numFmtId="176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2" fillId="0" borderId="23" xfId="0" applyFont="1" applyBorder="1" applyAlignment="1">
      <alignment horizontal="right" vertical="center"/>
    </xf>
    <xf numFmtId="0" fontId="2" fillId="0" borderId="2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77" fontId="2" fillId="0" borderId="0" xfId="0" applyNumberFormat="1" applyFont="1"/>
    <xf numFmtId="177" fontId="2" fillId="0" borderId="12" xfId="0" applyNumberFormat="1" applyFont="1" applyBorder="1"/>
    <xf numFmtId="177" fontId="2" fillId="0" borderId="21" xfId="0" applyNumberFormat="1" applyFont="1" applyBorder="1" applyAlignment="1">
      <alignment horizontal="center" vertical="center"/>
    </xf>
    <xf numFmtId="177" fontId="2" fillId="0" borderId="0" xfId="0" applyNumberFormat="1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/>
    <xf numFmtId="41" fontId="4" fillId="0" borderId="16" xfId="22" applyNumberFormat="1" applyFont="1" applyBorder="1">
      <alignment vertical="center"/>
    </xf>
    <xf numFmtId="41" fontId="4" fillId="0" borderId="17" xfId="22" applyNumberFormat="1" applyFont="1" applyBorder="1">
      <alignment vertical="center"/>
    </xf>
    <xf numFmtId="41" fontId="4" fillId="0" borderId="17" xfId="21" applyNumberFormat="1" applyFont="1" applyBorder="1" applyAlignment="1">
      <alignment horizontal="center" vertical="center"/>
    </xf>
    <xf numFmtId="41" fontId="4" fillId="0" borderId="19" xfId="22" applyNumberFormat="1" applyFont="1" applyBorder="1">
      <alignment vertical="center"/>
    </xf>
    <xf numFmtId="41" fontId="4" fillId="0" borderId="0" xfId="22" applyNumberFormat="1" applyFont="1">
      <alignment vertical="center"/>
    </xf>
    <xf numFmtId="41" fontId="4" fillId="0" borderId="0" xfId="21" applyNumberFormat="1" applyFont="1" applyAlignment="1">
      <alignment horizontal="center" vertical="center"/>
    </xf>
    <xf numFmtId="41" fontId="4" fillId="0" borderId="14" xfId="22" applyNumberFormat="1" applyFont="1" applyBorder="1">
      <alignment vertical="center"/>
    </xf>
    <xf numFmtId="41" fontId="4" fillId="0" borderId="12" xfId="22" applyNumberFormat="1" applyFont="1" applyBorder="1">
      <alignment vertical="center"/>
    </xf>
    <xf numFmtId="41" fontId="4" fillId="0" borderId="12" xfId="21" applyNumberFormat="1" applyFont="1" applyBorder="1" applyAlignment="1">
      <alignment horizontal="center" vertical="center"/>
    </xf>
    <xf numFmtId="41" fontId="37" fillId="0" borderId="0" xfId="0" applyNumberFormat="1" applyFont="1" applyAlignment="1">
      <alignment horizontal="right"/>
    </xf>
    <xf numFmtId="41" fontId="37" fillId="0" borderId="14" xfId="0" applyNumberFormat="1" applyFont="1" applyBorder="1" applyAlignment="1">
      <alignment horizontal="right"/>
    </xf>
    <xf numFmtId="41" fontId="37" fillId="0" borderId="12" xfId="0" applyNumberFormat="1" applyFont="1" applyBorder="1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178" fontId="2" fillId="0" borderId="0" xfId="0" applyNumberFormat="1" applyFont="1" applyAlignment="1" applyProtection="1">
      <alignment horizontal="center" vertical="center"/>
      <protection locked="0"/>
    </xf>
    <xf numFmtId="41" fontId="4" fillId="0" borderId="14" xfId="0" applyNumberFormat="1" applyFont="1" applyBorder="1" applyAlignment="1">
      <alignment horizontal="right"/>
    </xf>
    <xf numFmtId="41" fontId="4" fillId="0" borderId="23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19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41" fontId="19" fillId="0" borderId="16" xfId="0" applyNumberFormat="1" applyFont="1" applyBorder="1"/>
    <xf numFmtId="0" fontId="10" fillId="0" borderId="20" xfId="0" applyFont="1" applyBorder="1" applyAlignment="1">
      <alignment horizontal="center" vertical="center"/>
    </xf>
    <xf numFmtId="41" fontId="19" fillId="0" borderId="0" xfId="0" applyNumberFormat="1" applyFont="1"/>
    <xf numFmtId="41" fontId="13" fillId="0" borderId="0" xfId="0" applyNumberFormat="1" applyFont="1"/>
    <xf numFmtId="0" fontId="10" fillId="0" borderId="18" xfId="0" applyFont="1" applyBorder="1" applyAlignment="1">
      <alignment horizontal="center" vertical="center"/>
    </xf>
    <xf numFmtId="41" fontId="19" fillId="0" borderId="17" xfId="0" applyNumberFormat="1" applyFont="1" applyBorder="1"/>
    <xf numFmtId="41" fontId="19" fillId="0" borderId="14" xfId="0" applyNumberFormat="1" applyFont="1" applyBorder="1"/>
    <xf numFmtId="41" fontId="13" fillId="0" borderId="12" xfId="0" applyNumberFormat="1" applyFont="1" applyBorder="1"/>
    <xf numFmtId="41" fontId="19" fillId="0" borderId="12" xfId="0" applyNumberFormat="1" applyFont="1" applyBorder="1"/>
    <xf numFmtId="41" fontId="4" fillId="0" borderId="16" xfId="0" applyNumberFormat="1" applyFont="1" applyBorder="1" applyAlignment="1">
      <alignment horizontal="right" vertical="center"/>
    </xf>
    <xf numFmtId="41" fontId="4" fillId="0" borderId="19" xfId="0" applyNumberFormat="1" applyFont="1" applyBorder="1" applyAlignment="1">
      <alignment horizontal="right" vertical="center"/>
    </xf>
    <xf numFmtId="41" fontId="4" fillId="0" borderId="14" xfId="0" applyNumberFormat="1" applyFont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41" fontId="4" fillId="0" borderId="17" xfId="0" applyNumberFormat="1" applyFont="1" applyBorder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41" fontId="4" fillId="0" borderId="12" xfId="0" applyNumberFormat="1" applyFont="1" applyBorder="1" applyAlignment="1">
      <alignment horizontal="right" vertical="center"/>
    </xf>
    <xf numFmtId="41" fontId="4" fillId="0" borderId="0" xfId="25" applyNumberFormat="1" applyFont="1" applyAlignment="1">
      <alignment horizontal="right" vertical="center"/>
    </xf>
    <xf numFmtId="41" fontId="4" fillId="0" borderId="12" xfId="25" applyNumberFormat="1" applyFont="1" applyBorder="1" applyAlignment="1">
      <alignment horizontal="right" vertical="center"/>
    </xf>
    <xf numFmtId="41" fontId="9" fillId="0" borderId="17" xfId="0" applyNumberFormat="1" applyFont="1" applyBorder="1" applyAlignment="1">
      <alignment horizontal="right"/>
    </xf>
    <xf numFmtId="41" fontId="9" fillId="0" borderId="17" xfId="0" applyNumberFormat="1" applyFont="1" applyBorder="1" applyAlignment="1">
      <alignment horizontal="center" vertical="center"/>
    </xf>
    <xf numFmtId="41" fontId="9" fillId="0" borderId="0" xfId="0" applyNumberFormat="1" applyFont="1" applyAlignment="1">
      <alignment horizontal="right"/>
    </xf>
    <xf numFmtId="41" fontId="9" fillId="0" borderId="0" xfId="0" applyNumberFormat="1" applyFont="1" applyAlignment="1">
      <alignment horizontal="center" vertical="center"/>
    </xf>
    <xf numFmtId="41" fontId="9" fillId="0" borderId="12" xfId="0" applyNumberFormat="1" applyFont="1" applyBorder="1" applyAlignment="1">
      <alignment horizontal="right"/>
    </xf>
    <xf numFmtId="41" fontId="9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 shrinkToFit="1"/>
    </xf>
    <xf numFmtId="0" fontId="4" fillId="0" borderId="14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38" fillId="0" borderId="0" xfId="23" applyAlignment="1">
      <alignment vertical="center"/>
    </xf>
    <xf numFmtId="0" fontId="41" fillId="0" borderId="0" xfId="23" applyFont="1" applyAlignment="1">
      <alignment vertical="center"/>
    </xf>
    <xf numFmtId="0" fontId="41" fillId="0" borderId="25" xfId="23" applyFont="1" applyBorder="1" applyAlignment="1">
      <alignment horizontal="left" vertical="top"/>
    </xf>
    <xf numFmtId="0" fontId="41" fillId="0" borderId="25" xfId="23" applyFont="1" applyBorder="1" applyAlignment="1">
      <alignment vertical="top"/>
    </xf>
    <xf numFmtId="0" fontId="44" fillId="0" borderId="25" xfId="23" applyFont="1" applyBorder="1" applyAlignment="1">
      <alignment horizontal="right"/>
    </xf>
    <xf numFmtId="0" fontId="38" fillId="0" borderId="0" xfId="23"/>
    <xf numFmtId="0" fontId="41" fillId="0" borderId="0" xfId="23" applyFont="1" applyAlignment="1">
      <alignment vertical="top"/>
    </xf>
    <xf numFmtId="0" fontId="7" fillId="0" borderId="0" xfId="23" applyFont="1" applyAlignment="1">
      <alignment vertical="center"/>
    </xf>
    <xf numFmtId="0" fontId="45" fillId="0" borderId="26" xfId="23" applyFont="1" applyBorder="1" applyAlignment="1">
      <alignment horizontal="center" vertical="center"/>
    </xf>
    <xf numFmtId="0" fontId="45" fillId="0" borderId="15" xfId="23" applyFont="1" applyBorder="1" applyAlignment="1">
      <alignment horizontal="center" vertical="center"/>
    </xf>
    <xf numFmtId="0" fontId="45" fillId="0" borderId="23" xfId="23" applyFont="1" applyBorder="1" applyAlignment="1">
      <alignment horizontal="center" vertical="center"/>
    </xf>
    <xf numFmtId="0" fontId="45" fillId="0" borderId="17" xfId="23" applyFont="1" applyBorder="1" applyAlignment="1">
      <alignment horizontal="center" vertical="center"/>
    </xf>
    <xf numFmtId="0" fontId="46" fillId="0" borderId="0" xfId="23" applyFont="1" applyAlignment="1">
      <alignment vertical="center"/>
    </xf>
    <xf numFmtId="0" fontId="46" fillId="0" borderId="27" xfId="23" applyFont="1" applyBorder="1" applyAlignment="1">
      <alignment horizontal="center" vertical="center" wrapText="1"/>
    </xf>
    <xf numFmtId="0" fontId="46" fillId="0" borderId="28" xfId="23" applyFont="1" applyBorder="1" applyAlignment="1">
      <alignment horizontal="center" vertical="center" wrapText="1"/>
    </xf>
    <xf numFmtId="0" fontId="46" fillId="0" borderId="29" xfId="23" applyFont="1" applyBorder="1" applyAlignment="1">
      <alignment horizontal="center" vertical="center" wrapText="1"/>
    </xf>
    <xf numFmtId="0" fontId="46" fillId="0" borderId="30" xfId="23" applyFont="1" applyBorder="1" applyAlignment="1">
      <alignment horizontal="center" vertical="center" wrapText="1"/>
    </xf>
    <xf numFmtId="0" fontId="42" fillId="0" borderId="0" xfId="23" applyFont="1" applyAlignment="1">
      <alignment horizontal="left" vertical="center"/>
    </xf>
    <xf numFmtId="41" fontId="41" fillId="0" borderId="0" xfId="23" applyNumberFormat="1" applyFont="1" applyAlignment="1">
      <alignment horizontal="right" vertical="center"/>
    </xf>
    <xf numFmtId="0" fontId="48" fillId="0" borderId="0" xfId="23" applyFont="1" applyAlignment="1">
      <alignment vertical="center"/>
    </xf>
    <xf numFmtId="49" fontId="41" fillId="0" borderId="0" xfId="23" applyNumberFormat="1" applyFont="1" applyAlignment="1">
      <alignment horizontal="left" vertical="center"/>
    </xf>
    <xf numFmtId="0" fontId="38" fillId="0" borderId="0" xfId="23" applyAlignment="1">
      <alignment horizontal="left" vertical="center"/>
    </xf>
    <xf numFmtId="41" fontId="7" fillId="0" borderId="12" xfId="0" applyNumberFormat="1" applyFont="1" applyBorder="1"/>
    <xf numFmtId="179" fontId="2" fillId="0" borderId="0" xfId="0" applyNumberFormat="1" applyFont="1" applyAlignment="1">
      <alignment vertical="center"/>
    </xf>
    <xf numFmtId="41" fontId="4" fillId="0" borderId="0" xfId="26" applyNumberFormat="1" applyFont="1" applyBorder="1" applyAlignment="1">
      <alignment horizontal="right"/>
    </xf>
    <xf numFmtId="41" fontId="4" fillId="0" borderId="14" xfId="26" applyNumberFormat="1" applyFont="1" applyBorder="1" applyAlignment="1">
      <alignment horizontal="right"/>
    </xf>
    <xf numFmtId="41" fontId="4" fillId="0" borderId="12" xfId="26" applyNumberFormat="1" applyFont="1" applyBorder="1" applyAlignment="1">
      <alignment horizontal="right"/>
    </xf>
    <xf numFmtId="0" fontId="50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1" fillId="0" borderId="0" xfId="0" applyFont="1"/>
    <xf numFmtId="0" fontId="51" fillId="0" borderId="0" xfId="0" applyFont="1" applyAlignment="1">
      <alignment horizontal="left"/>
    </xf>
    <xf numFmtId="179" fontId="38" fillId="0" borderId="0" xfId="23" applyNumberFormat="1" applyAlignment="1">
      <alignment horizontal="left" vertical="center"/>
    </xf>
    <xf numFmtId="0" fontId="7" fillId="0" borderId="0" xfId="22" applyFont="1" applyAlignment="1">
      <alignment horizontal="center"/>
    </xf>
    <xf numFmtId="0" fontId="38" fillId="0" borderId="31" xfId="22" applyFont="1" applyBorder="1" applyAlignment="1">
      <alignment horizontal="center"/>
    </xf>
    <xf numFmtId="41" fontId="4" fillId="0" borderId="0" xfId="24" applyNumberFormat="1" applyFont="1" applyAlignment="1">
      <alignment horizontal="right"/>
    </xf>
    <xf numFmtId="0" fontId="47" fillId="0" borderId="0" xfId="23" applyFont="1"/>
    <xf numFmtId="41" fontId="4" fillId="0" borderId="40" xfId="24" applyNumberFormat="1" applyFont="1" applyBorder="1" applyAlignment="1">
      <alignment horizontal="right"/>
    </xf>
    <xf numFmtId="0" fontId="49" fillId="0" borderId="0" xfId="22" applyFont="1" applyAlignment="1">
      <alignment horizontal="center"/>
    </xf>
    <xf numFmtId="0" fontId="52" fillId="0" borderId="25" xfId="22" applyFont="1" applyBorder="1" applyAlignment="1">
      <alignment horizontal="center"/>
    </xf>
    <xf numFmtId="0" fontId="38" fillId="0" borderId="32" xfId="22" applyFont="1" applyBorder="1" applyAlignment="1">
      <alignment horizontal="center"/>
    </xf>
    <xf numFmtId="41" fontId="4" fillId="0" borderId="39" xfId="24" applyNumberFormat="1" applyFont="1" applyBorder="1" applyAlignment="1">
      <alignment horizontal="right"/>
    </xf>
    <xf numFmtId="41" fontId="4" fillId="0" borderId="25" xfId="24" applyNumberFormat="1" applyFont="1" applyBorder="1" applyAlignment="1">
      <alignment horizontal="right"/>
    </xf>
    <xf numFmtId="0" fontId="55" fillId="0" borderId="0" xfId="23" applyFont="1" applyAlignment="1">
      <alignment horizontal="left"/>
    </xf>
    <xf numFmtId="0" fontId="49" fillId="0" borderId="25" xfId="22" applyFont="1" applyBorder="1" applyAlignment="1">
      <alignment horizontal="center"/>
    </xf>
    <xf numFmtId="0" fontId="39" fillId="0" borderId="0" xfId="23" applyFont="1" applyAlignment="1">
      <alignment vertical="center"/>
    </xf>
    <xf numFmtId="0" fontId="40" fillId="0" borderId="0" xfId="23" applyFont="1" applyAlignment="1">
      <alignment vertical="center"/>
    </xf>
    <xf numFmtId="0" fontId="2" fillId="0" borderId="0" xfId="23" applyFont="1" applyAlignment="1">
      <alignment horizontal="left"/>
    </xf>
    <xf numFmtId="0" fontId="4" fillId="0" borderId="0" xfId="23" applyFont="1"/>
    <xf numFmtId="0" fontId="52" fillId="0" borderId="33" xfId="22" applyFont="1" applyBorder="1" applyAlignment="1">
      <alignment horizontal="center"/>
    </xf>
    <xf numFmtId="0" fontId="38" fillId="0" borderId="47" xfId="22" applyFont="1" applyBorder="1" applyAlignment="1">
      <alignment horizontal="center"/>
    </xf>
    <xf numFmtId="41" fontId="4" fillId="0" borderId="34" xfId="24" applyNumberFormat="1" applyFont="1" applyBorder="1" applyAlignment="1">
      <alignment horizontal="right"/>
    </xf>
    <xf numFmtId="41" fontId="4" fillId="0" borderId="33" xfId="24" applyNumberFormat="1" applyFont="1" applyBorder="1" applyAlignment="1">
      <alignment horizontal="right"/>
    </xf>
    <xf numFmtId="0" fontId="52" fillId="0" borderId="0" xfId="22" applyFont="1" applyAlignment="1">
      <alignment horizontal="center"/>
    </xf>
    <xf numFmtId="41" fontId="58" fillId="0" borderId="0" xfId="0" applyNumberFormat="1" applyFont="1" applyAlignment="1">
      <alignment horizontal="right"/>
    </xf>
    <xf numFmtId="41" fontId="58" fillId="0" borderId="12" xfId="0" applyNumberFormat="1" applyFont="1" applyBorder="1" applyAlignment="1">
      <alignment horizontal="right"/>
    </xf>
    <xf numFmtId="41" fontId="57" fillId="0" borderId="0" xfId="24" applyNumberFormat="1" applyFont="1" applyAlignment="1">
      <alignment horizontal="right"/>
    </xf>
    <xf numFmtId="41" fontId="57" fillId="0" borderId="0" xfId="0" applyNumberFormat="1" applyFont="1" applyAlignment="1">
      <alignment horizontal="right"/>
    </xf>
    <xf numFmtId="41" fontId="57" fillId="0" borderId="12" xfId="0" applyNumberFormat="1" applyFont="1" applyBorder="1" applyAlignment="1">
      <alignment horizontal="right"/>
    </xf>
    <xf numFmtId="0" fontId="7" fillId="0" borderId="36" xfId="23" applyFont="1" applyBorder="1" applyAlignment="1">
      <alignment horizontal="center" vertical="center" wrapText="1"/>
    </xf>
    <xf numFmtId="0" fontId="7" fillId="0" borderId="33" xfId="23" applyFont="1" applyBorder="1" applyAlignment="1">
      <alignment horizontal="center" vertical="center" wrapText="1"/>
    </xf>
    <xf numFmtId="0" fontId="7" fillId="0" borderId="35" xfId="23" applyFont="1" applyBorder="1" applyAlignment="1">
      <alignment horizontal="center" vertical="center" wrapText="1"/>
    </xf>
    <xf numFmtId="0" fontId="7" fillId="0" borderId="37" xfId="23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53" fillId="0" borderId="41" xfId="23" applyFont="1" applyBorder="1" applyAlignment="1">
      <alignment horizontal="center" vertical="center" wrapText="1"/>
    </xf>
    <xf numFmtId="0" fontId="53" fillId="0" borderId="42" xfId="23" applyFont="1" applyBorder="1" applyAlignment="1">
      <alignment horizontal="center" vertical="center" wrapText="1"/>
    </xf>
    <xf numFmtId="0" fontId="53" fillId="0" borderId="43" xfId="23" applyFont="1" applyBorder="1" applyAlignment="1">
      <alignment horizontal="center" vertical="center" wrapText="1"/>
    </xf>
    <xf numFmtId="0" fontId="53" fillId="0" borderId="44" xfId="23" applyFont="1" applyBorder="1" applyAlignment="1">
      <alignment horizontal="center" vertical="center" wrapText="1"/>
    </xf>
    <xf numFmtId="0" fontId="53" fillId="0" borderId="45" xfId="23" applyFont="1" applyBorder="1" applyAlignment="1">
      <alignment horizontal="center" vertical="center" wrapText="1"/>
    </xf>
    <xf numFmtId="0" fontId="53" fillId="0" borderId="46" xfId="23" applyFont="1" applyBorder="1" applyAlignment="1">
      <alignment horizontal="center" vertical="center" wrapText="1"/>
    </xf>
    <xf numFmtId="0" fontId="7" fillId="0" borderId="34" xfId="23" applyFont="1" applyBorder="1" applyAlignment="1">
      <alignment horizontal="center" vertical="center" wrapText="1"/>
    </xf>
    <xf numFmtId="0" fontId="42" fillId="0" borderId="25" xfId="23" applyFont="1" applyBorder="1" applyAlignment="1">
      <alignment horizontal="left"/>
    </xf>
    <xf numFmtId="0" fontId="2" fillId="0" borderId="25" xfId="23" applyFont="1" applyBorder="1" applyAlignment="1">
      <alignment horizontal="right"/>
    </xf>
    <xf numFmtId="0" fontId="7" fillId="0" borderId="25" xfId="23" applyFont="1" applyBorder="1"/>
    <xf numFmtId="0" fontId="2" fillId="0" borderId="1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2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4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17" fillId="0" borderId="10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1" fillId="0" borderId="0" xfId="0" applyFont="1" applyAlignment="1">
      <alignment horizontal="left"/>
    </xf>
    <xf numFmtId="0" fontId="0" fillId="0" borderId="0" xfId="0"/>
    <xf numFmtId="0" fontId="51" fillId="0" borderId="0" xfId="0" applyFont="1"/>
    <xf numFmtId="0" fontId="5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50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2 2" xfId="20" xr:uid="{00000000-0005-0000-0000-000014000000}"/>
    <cellStyle name="一般 2 3" xfId="21" xr:uid="{00000000-0005-0000-0000-000015000000}"/>
    <cellStyle name="一般 3" xfId="22" xr:uid="{00000000-0005-0000-0000-000016000000}"/>
    <cellStyle name="一般 4" xfId="23" xr:uid="{00000000-0005-0000-0000-000017000000}"/>
    <cellStyle name="一般_19" xfId="24" xr:uid="{00000000-0005-0000-0000-000018000000}"/>
    <cellStyle name="一般_表" xfId="25" xr:uid="{00000000-0005-0000-0000-000019000000}"/>
    <cellStyle name="千分位" xfId="26" builtinId="3"/>
    <cellStyle name="中等" xfId="27" builtinId="28" customBuiltin="1"/>
    <cellStyle name="合計" xfId="28" builtinId="25" customBuiltin="1"/>
    <cellStyle name="好" xfId="29" builtinId="26" customBuiltin="1"/>
    <cellStyle name="計算方式" xfId="30" builtinId="22" customBuiltin="1"/>
    <cellStyle name="連結的儲存格" xfId="31" builtinId="24" customBuiltin="1"/>
    <cellStyle name="備註" xfId="32" builtinId="10" customBuiltin="1"/>
    <cellStyle name="說明文字" xfId="33" builtinId="53" customBuiltin="1"/>
    <cellStyle name="輔色1" xfId="34" builtinId="29" customBuiltin="1"/>
    <cellStyle name="輔色2" xfId="35" builtinId="33" customBuiltin="1"/>
    <cellStyle name="輔色3" xfId="36" builtinId="37" customBuiltin="1"/>
    <cellStyle name="輔色4" xfId="37" builtinId="41" customBuiltin="1"/>
    <cellStyle name="輔色5" xfId="38" builtinId="45" customBuiltin="1"/>
    <cellStyle name="輔色6" xfId="39" builtinId="49" customBuiltin="1"/>
    <cellStyle name="標題" xfId="40" builtinId="15" customBuiltin="1"/>
    <cellStyle name="標題 1" xfId="41" builtinId="16" customBuiltin="1"/>
    <cellStyle name="標題 2" xfId="42" builtinId="17" customBuiltin="1"/>
    <cellStyle name="標題 3" xfId="43" builtinId="18" customBuiltin="1"/>
    <cellStyle name="標題 4" xfId="44" builtinId="19" customBuiltin="1"/>
    <cellStyle name="輸入" xfId="45" builtinId="20" customBuiltin="1"/>
    <cellStyle name="輸出" xfId="46" builtinId="21" customBuiltin="1"/>
    <cellStyle name="檢查儲存格" xfId="47" builtinId="23" customBuiltin="1"/>
    <cellStyle name="壞" xfId="48" builtinId="27" customBuiltin="1"/>
    <cellStyle name="警告文字" xfId="49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1</xdr:col>
      <xdr:colOff>7620</xdr:colOff>
      <xdr:row>7</xdr:row>
      <xdr:rowOff>22860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DC3EEA5-206D-4C16-A083-D9904161D51E}"/>
            </a:ext>
          </a:extLst>
        </xdr:cNvPr>
        <xdr:cNvSpPr>
          <a:spLocks noChangeShapeType="1"/>
        </xdr:cNvSpPr>
      </xdr:nvSpPr>
      <xdr:spPr bwMode="auto">
        <a:xfrm flipH="1" flipV="1">
          <a:off x="0" y="1272540"/>
          <a:ext cx="883920" cy="144589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1</xdr:col>
      <xdr:colOff>7620</xdr:colOff>
      <xdr:row>7</xdr:row>
      <xdr:rowOff>22860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09E59BD-6F69-4041-AB7E-9534DCED54B0}"/>
            </a:ext>
          </a:extLst>
        </xdr:cNvPr>
        <xdr:cNvSpPr>
          <a:spLocks noChangeShapeType="1"/>
        </xdr:cNvSpPr>
      </xdr:nvSpPr>
      <xdr:spPr bwMode="auto">
        <a:xfrm flipH="1" flipV="1">
          <a:off x="0" y="1264920"/>
          <a:ext cx="792480" cy="18364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1</xdr:col>
      <xdr:colOff>7620</xdr:colOff>
      <xdr:row>7</xdr:row>
      <xdr:rowOff>22860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995B20-AA23-4E87-944E-746355EEC32E}"/>
            </a:ext>
          </a:extLst>
        </xdr:cNvPr>
        <xdr:cNvSpPr>
          <a:spLocks noChangeShapeType="1"/>
        </xdr:cNvSpPr>
      </xdr:nvSpPr>
      <xdr:spPr bwMode="auto">
        <a:xfrm flipH="1" flipV="1">
          <a:off x="0" y="1274657"/>
          <a:ext cx="886037" cy="18491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19050</xdr:rowOff>
    </xdr:from>
    <xdr:to>
      <xdr:col>1</xdr:col>
      <xdr:colOff>9525</xdr:colOff>
      <xdr:row>7</xdr:row>
      <xdr:rowOff>19050</xdr:rowOff>
    </xdr:to>
    <xdr:sp macro="" textlink="">
      <xdr:nvSpPr>
        <xdr:cNvPr id="18445" name="Line 1">
          <a:extLst>
            <a:ext uri="{FF2B5EF4-FFF2-40B4-BE49-F238E27FC236}">
              <a16:creationId xmlns:a16="http://schemas.microsoft.com/office/drawing/2014/main" id="{00000000-0008-0000-0100-00000D480000}"/>
            </a:ext>
          </a:extLst>
        </xdr:cNvPr>
        <xdr:cNvSpPr>
          <a:spLocks noChangeShapeType="1"/>
        </xdr:cNvSpPr>
      </xdr:nvSpPr>
      <xdr:spPr bwMode="auto">
        <a:xfrm flipH="1" flipV="1">
          <a:off x="0" y="1278467"/>
          <a:ext cx="1014942" cy="1143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9469" name="Line 1">
          <a:extLst>
            <a:ext uri="{FF2B5EF4-FFF2-40B4-BE49-F238E27FC236}">
              <a16:creationId xmlns:a16="http://schemas.microsoft.com/office/drawing/2014/main" id="{00000000-0008-0000-0200-00000D4C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266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4440" name="Line 1">
          <a:extLst>
            <a:ext uri="{FF2B5EF4-FFF2-40B4-BE49-F238E27FC236}">
              <a16:creationId xmlns:a16="http://schemas.microsoft.com/office/drawing/2014/main" id="{00000000-0008-0000-0300-00006838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266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3523" name="Line 1">
          <a:extLst>
            <a:ext uri="{FF2B5EF4-FFF2-40B4-BE49-F238E27FC236}">
              <a16:creationId xmlns:a16="http://schemas.microsoft.com/office/drawing/2014/main" id="{00000000-0008-0000-0400-0000D334000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009650" cy="1266825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3524" name="Line 1">
          <a:extLst>
            <a:ext uri="{FF2B5EF4-FFF2-40B4-BE49-F238E27FC236}">
              <a16:creationId xmlns:a16="http://schemas.microsoft.com/office/drawing/2014/main" id="{00000000-0008-0000-0400-0000D434000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009650" cy="1266825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2412" name="Line 1">
          <a:extLst>
            <a:ext uri="{FF2B5EF4-FFF2-40B4-BE49-F238E27FC236}">
              <a16:creationId xmlns:a16="http://schemas.microsoft.com/office/drawing/2014/main" id="{00000000-0008-0000-0500-00007C30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266825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1531" name="Line 1">
          <a:extLst>
            <a:ext uri="{FF2B5EF4-FFF2-40B4-BE49-F238E27FC236}">
              <a16:creationId xmlns:a16="http://schemas.microsoft.com/office/drawing/2014/main" id="{00000000-0008-0000-0600-00000B2D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104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1532" name="Line 1">
          <a:extLst>
            <a:ext uri="{FF2B5EF4-FFF2-40B4-BE49-F238E27FC236}">
              <a16:creationId xmlns:a16="http://schemas.microsoft.com/office/drawing/2014/main" id="{00000000-0008-0000-0600-00000C2D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104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0387" name="Line 1">
          <a:extLst>
            <a:ext uri="{FF2B5EF4-FFF2-40B4-BE49-F238E27FC236}">
              <a16:creationId xmlns:a16="http://schemas.microsoft.com/office/drawing/2014/main" id="{00000000-0008-0000-0700-00009328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09650" cy="1190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9368" name="Line 1">
          <a:extLst>
            <a:ext uri="{FF2B5EF4-FFF2-40B4-BE49-F238E27FC236}">
              <a16:creationId xmlns:a16="http://schemas.microsoft.com/office/drawing/2014/main" id="{00000000-0008-0000-0800-00009824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66800" cy="1085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8348" name="Line 1">
          <a:extLst>
            <a:ext uri="{FF2B5EF4-FFF2-40B4-BE49-F238E27FC236}">
              <a16:creationId xmlns:a16="http://schemas.microsoft.com/office/drawing/2014/main" id="{00000000-0008-0000-0900-00009C20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66800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7339" name="Line 1">
          <a:extLst>
            <a:ext uri="{FF2B5EF4-FFF2-40B4-BE49-F238E27FC236}">
              <a16:creationId xmlns:a16="http://schemas.microsoft.com/office/drawing/2014/main" id="{00000000-0008-0000-0A00-0000AB1C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923925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6315" name="Line 1">
          <a:extLst>
            <a:ext uri="{FF2B5EF4-FFF2-40B4-BE49-F238E27FC236}">
              <a16:creationId xmlns:a16="http://schemas.microsoft.com/office/drawing/2014/main" id="{00000000-0008-0000-0B00-0000AB18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962025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5291" name="Line 1">
          <a:extLst>
            <a:ext uri="{FF2B5EF4-FFF2-40B4-BE49-F238E27FC236}">
              <a16:creationId xmlns:a16="http://schemas.microsoft.com/office/drawing/2014/main" id="{00000000-0008-0000-0C00-0000AB14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6680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4267" name="Line 1">
          <a:extLst>
            <a:ext uri="{FF2B5EF4-FFF2-40B4-BE49-F238E27FC236}">
              <a16:creationId xmlns:a16="http://schemas.microsoft.com/office/drawing/2014/main" id="{00000000-0008-0000-0D00-0000AB10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6680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3243" name="Line 1">
          <a:extLst>
            <a:ext uri="{FF2B5EF4-FFF2-40B4-BE49-F238E27FC236}">
              <a16:creationId xmlns:a16="http://schemas.microsoft.com/office/drawing/2014/main" id="{00000000-0008-0000-0E00-0000AB0C0000}"/>
            </a:ext>
          </a:extLst>
        </xdr:cNvPr>
        <xdr:cNvSpPr>
          <a:spLocks noChangeShapeType="1"/>
        </xdr:cNvSpPr>
      </xdr:nvSpPr>
      <xdr:spPr bwMode="auto">
        <a:xfrm flipH="1" flipV="1">
          <a:off x="0" y="1266825"/>
          <a:ext cx="1066800" cy="876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2219" name="Line 1">
          <a:extLst>
            <a:ext uri="{FF2B5EF4-FFF2-40B4-BE49-F238E27FC236}">
              <a16:creationId xmlns:a16="http://schemas.microsoft.com/office/drawing/2014/main" id="{00000000-0008-0000-1200-0000AB080000}"/>
            </a:ext>
          </a:extLst>
        </xdr:cNvPr>
        <xdr:cNvSpPr>
          <a:spLocks noChangeShapeType="1"/>
        </xdr:cNvSpPr>
      </xdr:nvSpPr>
      <xdr:spPr bwMode="auto">
        <a:xfrm flipH="1" flipV="1">
          <a:off x="0" y="971550"/>
          <a:ext cx="742950" cy="666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1</xdr:col>
      <xdr:colOff>9525</xdr:colOff>
      <xdr:row>7</xdr:row>
      <xdr:rowOff>9525</xdr:rowOff>
    </xdr:to>
    <xdr:sp macro="" textlink="">
      <xdr:nvSpPr>
        <xdr:cNvPr id="1195" name="Line 1">
          <a:extLst>
            <a:ext uri="{FF2B5EF4-FFF2-40B4-BE49-F238E27FC236}">
              <a16:creationId xmlns:a16="http://schemas.microsoft.com/office/drawing/2014/main" id="{00000000-0008-0000-1300-0000AB040000}"/>
            </a:ext>
          </a:extLst>
        </xdr:cNvPr>
        <xdr:cNvSpPr>
          <a:spLocks noChangeShapeType="1"/>
        </xdr:cNvSpPr>
      </xdr:nvSpPr>
      <xdr:spPr bwMode="auto">
        <a:xfrm flipH="1" flipV="1">
          <a:off x="0" y="971550"/>
          <a:ext cx="742950" cy="666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7"/>
  <sheetViews>
    <sheetView tabSelected="1" topLeftCell="A11" zoomScale="70" zoomScaleNormal="70" workbookViewId="0">
      <selection activeCell="V26" sqref="V26"/>
    </sheetView>
  </sheetViews>
  <sheetFormatPr defaultColWidth="9.875" defaultRowHeight="15.75" x14ac:dyDescent="0.25"/>
  <cols>
    <col min="1" max="2" width="8.625" style="136" customWidth="1"/>
    <col min="3" max="6" width="13.625" style="157" customWidth="1"/>
    <col min="7" max="24" width="13.625" style="136" customWidth="1"/>
    <col min="25" max="26" width="13.625" style="141" customWidth="1"/>
    <col min="27" max="32" width="13.625" style="157" customWidth="1"/>
    <col min="33" max="16384" width="9.875" style="136"/>
  </cols>
  <sheetData>
    <row r="1" spans="1:32" ht="39.75" customHeight="1" x14ac:dyDescent="0.25">
      <c r="A1" s="180" t="s">
        <v>581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</row>
    <row r="2" spans="1:32" s="137" customFormat="1" ht="24.75" customHeight="1" x14ac:dyDescent="0.25">
      <c r="A2" s="181" t="s">
        <v>582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</row>
    <row r="3" spans="1:32" s="142" customFormat="1" ht="15" customHeight="1" thickBot="1" x14ac:dyDescent="0.3">
      <c r="A3" s="206" t="s">
        <v>583</v>
      </c>
      <c r="B3" s="206"/>
      <c r="C3" s="138"/>
      <c r="D3" s="138"/>
      <c r="E3" s="138"/>
      <c r="F3" s="138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40"/>
      <c r="AA3" s="141"/>
    </row>
    <row r="4" spans="1:32" s="143" customFormat="1" ht="124.5" customHeight="1" x14ac:dyDescent="0.25">
      <c r="A4" s="199" t="s">
        <v>665</v>
      </c>
      <c r="B4" s="200"/>
      <c r="C4" s="205" t="s">
        <v>654</v>
      </c>
      <c r="D4" s="196"/>
      <c r="E4" s="194" t="s">
        <v>584</v>
      </c>
      <c r="F4" s="196"/>
      <c r="G4" s="194" t="s">
        <v>585</v>
      </c>
      <c r="H4" s="196"/>
      <c r="I4" s="194" t="s">
        <v>586</v>
      </c>
      <c r="J4" s="196"/>
      <c r="K4" s="194" t="s">
        <v>587</v>
      </c>
      <c r="L4" s="196"/>
      <c r="M4" s="194" t="s">
        <v>664</v>
      </c>
      <c r="N4" s="196"/>
      <c r="O4" s="194" t="s">
        <v>661</v>
      </c>
      <c r="P4" s="196"/>
      <c r="Q4" s="194" t="s">
        <v>662</v>
      </c>
      <c r="R4" s="196"/>
      <c r="S4" s="194" t="s">
        <v>588</v>
      </c>
      <c r="T4" s="196"/>
      <c r="U4" s="194" t="s">
        <v>663</v>
      </c>
      <c r="V4" s="196"/>
      <c r="W4" s="194" t="s">
        <v>590</v>
      </c>
      <c r="X4" s="196"/>
      <c r="Y4" s="194" t="s">
        <v>653</v>
      </c>
      <c r="Z4" s="195"/>
    </row>
    <row r="5" spans="1:32" s="148" customFormat="1" ht="20.100000000000001" customHeight="1" x14ac:dyDescent="0.25">
      <c r="A5" s="201"/>
      <c r="B5" s="202"/>
      <c r="C5" s="144" t="s">
        <v>591</v>
      </c>
      <c r="D5" s="145" t="s">
        <v>592</v>
      </c>
      <c r="E5" s="145" t="s">
        <v>591</v>
      </c>
      <c r="F5" s="145" t="s">
        <v>592</v>
      </c>
      <c r="G5" s="146" t="s">
        <v>591</v>
      </c>
      <c r="H5" s="145" t="s">
        <v>592</v>
      </c>
      <c r="I5" s="145" t="s">
        <v>591</v>
      </c>
      <c r="J5" s="145" t="s">
        <v>592</v>
      </c>
      <c r="K5" s="145" t="s">
        <v>591</v>
      </c>
      <c r="L5" s="145" t="s">
        <v>592</v>
      </c>
      <c r="M5" s="145" t="s">
        <v>591</v>
      </c>
      <c r="N5" s="145" t="s">
        <v>592</v>
      </c>
      <c r="O5" s="145" t="s">
        <v>591</v>
      </c>
      <c r="P5" s="145" t="s">
        <v>592</v>
      </c>
      <c r="Q5" s="145" t="s">
        <v>591</v>
      </c>
      <c r="R5" s="145" t="s">
        <v>592</v>
      </c>
      <c r="S5" s="145" t="s">
        <v>591</v>
      </c>
      <c r="T5" s="145" t="s">
        <v>592</v>
      </c>
      <c r="U5" s="145" t="s">
        <v>591</v>
      </c>
      <c r="V5" s="145" t="s">
        <v>592</v>
      </c>
      <c r="W5" s="145" t="s">
        <v>591</v>
      </c>
      <c r="X5" s="145" t="s">
        <v>592</v>
      </c>
      <c r="Y5" s="145" t="s">
        <v>591</v>
      </c>
      <c r="Z5" s="147" t="s">
        <v>592</v>
      </c>
    </row>
    <row r="6" spans="1:32" s="148" customFormat="1" ht="20.100000000000001" customHeight="1" thickBot="1" x14ac:dyDescent="0.3">
      <c r="A6" s="203"/>
      <c r="B6" s="204"/>
      <c r="C6" s="149" t="s">
        <v>593</v>
      </c>
      <c r="D6" s="150" t="s">
        <v>594</v>
      </c>
      <c r="E6" s="150" t="s">
        <v>595</v>
      </c>
      <c r="F6" s="150" t="s">
        <v>594</v>
      </c>
      <c r="G6" s="150" t="s">
        <v>595</v>
      </c>
      <c r="H6" s="150" t="s">
        <v>594</v>
      </c>
      <c r="I6" s="150" t="s">
        <v>595</v>
      </c>
      <c r="J6" s="150" t="s">
        <v>594</v>
      </c>
      <c r="K6" s="150" t="s">
        <v>595</v>
      </c>
      <c r="L6" s="150" t="s">
        <v>594</v>
      </c>
      <c r="M6" s="151" t="s">
        <v>595</v>
      </c>
      <c r="N6" s="150" t="s">
        <v>594</v>
      </c>
      <c r="O6" s="150" t="s">
        <v>595</v>
      </c>
      <c r="P6" s="150" t="s">
        <v>594</v>
      </c>
      <c r="Q6" s="150" t="s">
        <v>595</v>
      </c>
      <c r="R6" s="150" t="s">
        <v>594</v>
      </c>
      <c r="S6" s="150" t="s">
        <v>595</v>
      </c>
      <c r="T6" s="150" t="s">
        <v>594</v>
      </c>
      <c r="U6" s="150" t="s">
        <v>595</v>
      </c>
      <c r="V6" s="150" t="s">
        <v>594</v>
      </c>
      <c r="W6" s="150" t="s">
        <v>595</v>
      </c>
      <c r="X6" s="150" t="s">
        <v>594</v>
      </c>
      <c r="Y6" s="150" t="s">
        <v>595</v>
      </c>
      <c r="Z6" s="152" t="s">
        <v>594</v>
      </c>
    </row>
    <row r="7" spans="1:32" s="171" customFormat="1" ht="20.100000000000001" customHeight="1" x14ac:dyDescent="0.25">
      <c r="A7" s="168" t="s">
        <v>596</v>
      </c>
      <c r="B7" s="169">
        <v>2009</v>
      </c>
      <c r="C7" s="170">
        <v>3841202</v>
      </c>
      <c r="D7" s="170">
        <v>13995</v>
      </c>
      <c r="E7" s="170">
        <v>658760</v>
      </c>
      <c r="F7" s="170">
        <v>3</v>
      </c>
      <c r="G7" s="170">
        <v>233781</v>
      </c>
      <c r="H7" s="170">
        <v>6</v>
      </c>
      <c r="I7" s="170">
        <v>271445</v>
      </c>
      <c r="J7" s="170">
        <v>8</v>
      </c>
      <c r="K7" s="170">
        <v>120798</v>
      </c>
      <c r="L7" s="170">
        <v>25</v>
      </c>
      <c r="M7" s="170">
        <v>374482</v>
      </c>
      <c r="N7" s="170">
        <v>0</v>
      </c>
      <c r="O7" s="170">
        <v>398465</v>
      </c>
      <c r="P7" s="170">
        <v>8617</v>
      </c>
      <c r="Q7" s="170">
        <v>361499</v>
      </c>
      <c r="R7" s="170">
        <v>1567</v>
      </c>
      <c r="S7" s="170">
        <v>558973</v>
      </c>
      <c r="T7" s="170">
        <v>3419</v>
      </c>
      <c r="U7" s="170">
        <v>704382</v>
      </c>
      <c r="V7" s="170">
        <v>326</v>
      </c>
      <c r="W7" s="170">
        <v>107618</v>
      </c>
      <c r="X7" s="170">
        <v>23</v>
      </c>
      <c r="Y7" s="170">
        <v>50999</v>
      </c>
      <c r="Z7" s="170">
        <v>1</v>
      </c>
    </row>
    <row r="8" spans="1:32" s="171" customFormat="1" ht="20.100000000000001" customHeight="1" x14ac:dyDescent="0.25">
      <c r="A8" s="168" t="s">
        <v>597</v>
      </c>
      <c r="B8" s="169">
        <v>2010</v>
      </c>
      <c r="C8" s="170">
        <v>2941639</v>
      </c>
      <c r="D8" s="170">
        <v>9173</v>
      </c>
      <c r="E8" s="170">
        <v>505325</v>
      </c>
      <c r="F8" s="170">
        <v>2</v>
      </c>
      <c r="G8" s="170">
        <v>227024</v>
      </c>
      <c r="H8" s="170">
        <v>3</v>
      </c>
      <c r="I8" s="170">
        <v>267161</v>
      </c>
      <c r="J8" s="170">
        <v>5</v>
      </c>
      <c r="K8" s="170">
        <v>123658</v>
      </c>
      <c r="L8" s="170">
        <v>26</v>
      </c>
      <c r="M8" s="170">
        <v>287390</v>
      </c>
      <c r="N8" s="170">
        <v>0</v>
      </c>
      <c r="O8" s="170">
        <v>299871</v>
      </c>
      <c r="P8" s="170">
        <v>3878</v>
      </c>
      <c r="Q8" s="170">
        <v>285789</v>
      </c>
      <c r="R8" s="170">
        <v>252</v>
      </c>
      <c r="S8" s="170">
        <v>364560</v>
      </c>
      <c r="T8" s="170">
        <v>4400</v>
      </c>
      <c r="U8" s="170">
        <v>436644</v>
      </c>
      <c r="V8" s="170">
        <v>464</v>
      </c>
      <c r="W8" s="170">
        <v>76742</v>
      </c>
      <c r="X8" s="170">
        <v>143</v>
      </c>
      <c r="Y8" s="170">
        <v>67475</v>
      </c>
      <c r="Z8" s="170">
        <v>0</v>
      </c>
    </row>
    <row r="9" spans="1:32" s="171" customFormat="1" ht="20.100000000000001" customHeight="1" x14ac:dyDescent="0.25">
      <c r="A9" s="168" t="s">
        <v>598</v>
      </c>
      <c r="B9" s="169">
        <v>2011</v>
      </c>
      <c r="C9" s="170">
        <v>2841945</v>
      </c>
      <c r="D9" s="170">
        <v>9436</v>
      </c>
      <c r="E9" s="170">
        <v>503990</v>
      </c>
      <c r="F9" s="170">
        <v>8</v>
      </c>
      <c r="G9" s="170">
        <v>209229</v>
      </c>
      <c r="H9" s="170">
        <v>1</v>
      </c>
      <c r="I9" s="170">
        <v>258493</v>
      </c>
      <c r="J9" s="170">
        <v>1</v>
      </c>
      <c r="K9" s="170">
        <v>105429</v>
      </c>
      <c r="L9" s="170">
        <v>40</v>
      </c>
      <c r="M9" s="170">
        <v>290286</v>
      </c>
      <c r="N9" s="170">
        <v>0</v>
      </c>
      <c r="O9" s="170">
        <v>304684</v>
      </c>
      <c r="P9" s="170">
        <v>2962</v>
      </c>
      <c r="Q9" s="170">
        <v>289678</v>
      </c>
      <c r="R9" s="170">
        <v>98</v>
      </c>
      <c r="S9" s="170">
        <v>366363</v>
      </c>
      <c r="T9" s="170">
        <v>5391</v>
      </c>
      <c r="U9" s="170">
        <v>412127</v>
      </c>
      <c r="V9" s="170">
        <v>761</v>
      </c>
      <c r="W9" s="170">
        <v>54766</v>
      </c>
      <c r="X9" s="170">
        <v>165</v>
      </c>
      <c r="Y9" s="170">
        <v>46900</v>
      </c>
      <c r="Z9" s="170">
        <v>9</v>
      </c>
    </row>
    <row r="10" spans="1:32" s="171" customFormat="1" ht="20.100000000000001" customHeight="1" x14ac:dyDescent="0.25">
      <c r="A10" s="168" t="s">
        <v>599</v>
      </c>
      <c r="B10" s="169">
        <v>2012</v>
      </c>
      <c r="C10" s="170">
        <v>5328644</v>
      </c>
      <c r="D10" s="170">
        <v>8384</v>
      </c>
      <c r="E10" s="170">
        <v>728390</v>
      </c>
      <c r="F10" s="170">
        <v>13</v>
      </c>
      <c r="G10" s="170">
        <v>268719</v>
      </c>
      <c r="H10" s="170">
        <v>8</v>
      </c>
      <c r="I10" s="170">
        <v>467757</v>
      </c>
      <c r="J10" s="170">
        <v>13</v>
      </c>
      <c r="K10" s="170">
        <v>137128</v>
      </c>
      <c r="L10" s="170">
        <v>42</v>
      </c>
      <c r="M10" s="170">
        <v>517477</v>
      </c>
      <c r="N10" s="170">
        <v>1</v>
      </c>
      <c r="O10" s="170">
        <v>533396</v>
      </c>
      <c r="P10" s="170">
        <v>2989</v>
      </c>
      <c r="Q10" s="170">
        <v>514298</v>
      </c>
      <c r="R10" s="170">
        <v>78</v>
      </c>
      <c r="S10" s="170">
        <v>986140</v>
      </c>
      <c r="T10" s="170">
        <v>4594</v>
      </c>
      <c r="U10" s="170">
        <v>1052862</v>
      </c>
      <c r="V10" s="170">
        <v>523</v>
      </c>
      <c r="W10" s="170">
        <v>69816</v>
      </c>
      <c r="X10" s="170">
        <v>123</v>
      </c>
      <c r="Y10" s="170">
        <v>52661</v>
      </c>
      <c r="Z10" s="170">
        <v>0</v>
      </c>
    </row>
    <row r="11" spans="1:32" s="171" customFormat="1" ht="20.100000000000001" customHeight="1" x14ac:dyDescent="0.25">
      <c r="A11" s="168" t="s">
        <v>600</v>
      </c>
      <c r="B11" s="169">
        <v>2013</v>
      </c>
      <c r="C11" s="170">
        <v>4381087</v>
      </c>
      <c r="D11" s="170">
        <v>7537</v>
      </c>
      <c r="E11" s="170">
        <v>619343</v>
      </c>
      <c r="F11" s="170">
        <v>32</v>
      </c>
      <c r="G11" s="170">
        <v>214800</v>
      </c>
      <c r="H11" s="170">
        <v>2</v>
      </c>
      <c r="I11" s="170">
        <v>428325</v>
      </c>
      <c r="J11" s="170">
        <v>12</v>
      </c>
      <c r="K11" s="170">
        <v>133057</v>
      </c>
      <c r="L11" s="170">
        <v>34</v>
      </c>
      <c r="M11" s="170">
        <v>480719</v>
      </c>
      <c r="N11" s="170">
        <v>3</v>
      </c>
      <c r="O11" s="170">
        <v>499980</v>
      </c>
      <c r="P11" s="170">
        <v>2584</v>
      </c>
      <c r="Q11" s="170">
        <v>487742</v>
      </c>
      <c r="R11" s="170">
        <v>84</v>
      </c>
      <c r="S11" s="170">
        <v>707342</v>
      </c>
      <c r="T11" s="170">
        <v>4169</v>
      </c>
      <c r="U11" s="170">
        <v>739897</v>
      </c>
      <c r="V11" s="170">
        <v>506</v>
      </c>
      <c r="W11" s="170">
        <v>40335</v>
      </c>
      <c r="X11" s="170">
        <v>110</v>
      </c>
      <c r="Y11" s="170">
        <v>29547</v>
      </c>
      <c r="Z11" s="170">
        <v>1</v>
      </c>
    </row>
    <row r="12" spans="1:32" s="141" customFormat="1" ht="20.100000000000001" customHeight="1" x14ac:dyDescent="0.25">
      <c r="A12" s="168" t="s">
        <v>601</v>
      </c>
      <c r="B12" s="169">
        <v>2014</v>
      </c>
      <c r="C12" s="170">
        <v>4297098</v>
      </c>
      <c r="D12" s="170">
        <v>8207</v>
      </c>
      <c r="E12" s="170">
        <v>599508</v>
      </c>
      <c r="F12" s="170">
        <v>13</v>
      </c>
      <c r="G12" s="170">
        <v>488609</v>
      </c>
      <c r="H12" s="170">
        <v>0</v>
      </c>
      <c r="I12" s="170">
        <v>371940</v>
      </c>
      <c r="J12" s="170">
        <v>13</v>
      </c>
      <c r="K12" s="170">
        <v>121914</v>
      </c>
      <c r="L12" s="170">
        <v>25</v>
      </c>
      <c r="M12" s="170">
        <v>384181</v>
      </c>
      <c r="N12" s="170">
        <v>2</v>
      </c>
      <c r="O12" s="170">
        <v>431137</v>
      </c>
      <c r="P12" s="170">
        <v>3060</v>
      </c>
      <c r="Q12" s="170">
        <v>405549</v>
      </c>
      <c r="R12" s="170">
        <v>333</v>
      </c>
      <c r="S12" s="170">
        <v>729006</v>
      </c>
      <c r="T12" s="170">
        <v>4234</v>
      </c>
      <c r="U12" s="170">
        <v>667708</v>
      </c>
      <c r="V12" s="170">
        <v>517</v>
      </c>
      <c r="W12" s="170">
        <v>54018</v>
      </c>
      <c r="X12" s="170">
        <v>10</v>
      </c>
      <c r="Y12" s="170">
        <v>43528</v>
      </c>
      <c r="Z12" s="170">
        <v>0</v>
      </c>
    </row>
    <row r="13" spans="1:32" s="171" customFormat="1" ht="20.100000000000001" customHeight="1" x14ac:dyDescent="0.25">
      <c r="A13" s="168" t="s">
        <v>602</v>
      </c>
      <c r="B13" s="169">
        <v>2015</v>
      </c>
      <c r="C13" s="170">
        <v>3740943</v>
      </c>
      <c r="D13" s="170">
        <v>8627</v>
      </c>
      <c r="E13" s="170">
        <v>531142</v>
      </c>
      <c r="F13" s="170">
        <v>21</v>
      </c>
      <c r="G13" s="170">
        <v>400940</v>
      </c>
      <c r="H13" s="170">
        <v>0</v>
      </c>
      <c r="I13" s="170">
        <v>338647</v>
      </c>
      <c r="J13" s="170">
        <v>12</v>
      </c>
      <c r="K13" s="170">
        <v>97759</v>
      </c>
      <c r="L13" s="170">
        <v>26</v>
      </c>
      <c r="M13" s="170">
        <v>350143</v>
      </c>
      <c r="N13" s="170">
        <v>1</v>
      </c>
      <c r="O13" s="170">
        <v>382077</v>
      </c>
      <c r="P13" s="170">
        <v>3795</v>
      </c>
      <c r="Q13" s="170">
        <v>357408</v>
      </c>
      <c r="R13" s="170">
        <v>570</v>
      </c>
      <c r="S13" s="170">
        <v>642573</v>
      </c>
      <c r="T13" s="170">
        <v>3546</v>
      </c>
      <c r="U13" s="170">
        <v>599149</v>
      </c>
      <c r="V13" s="170">
        <v>653</v>
      </c>
      <c r="W13" s="170">
        <v>28747</v>
      </c>
      <c r="X13" s="170">
        <v>2</v>
      </c>
      <c r="Y13" s="170">
        <v>12358</v>
      </c>
      <c r="Z13" s="170">
        <v>1</v>
      </c>
    </row>
    <row r="14" spans="1:32" s="171" customFormat="1" ht="20.100000000000001" customHeight="1" x14ac:dyDescent="0.25">
      <c r="A14" s="168" t="s">
        <v>603</v>
      </c>
      <c r="B14" s="169">
        <v>2016</v>
      </c>
      <c r="C14" s="170">
        <v>3602080</v>
      </c>
      <c r="D14" s="170">
        <v>8158</v>
      </c>
      <c r="E14" s="170">
        <v>469771</v>
      </c>
      <c r="F14" s="170">
        <v>17</v>
      </c>
      <c r="G14" s="170">
        <v>374335</v>
      </c>
      <c r="H14" s="170">
        <v>3</v>
      </c>
      <c r="I14" s="170">
        <v>300287</v>
      </c>
      <c r="J14" s="170">
        <v>19</v>
      </c>
      <c r="K14" s="170">
        <v>98548</v>
      </c>
      <c r="L14" s="170">
        <v>24</v>
      </c>
      <c r="M14" s="170">
        <v>320166</v>
      </c>
      <c r="N14" s="170">
        <v>0</v>
      </c>
      <c r="O14" s="170">
        <v>345353</v>
      </c>
      <c r="P14" s="170">
        <v>3275</v>
      </c>
      <c r="Q14" s="170">
        <v>334198</v>
      </c>
      <c r="R14" s="170">
        <v>502</v>
      </c>
      <c r="S14" s="170">
        <v>679749</v>
      </c>
      <c r="T14" s="170">
        <v>3887</v>
      </c>
      <c r="U14" s="170">
        <v>631734</v>
      </c>
      <c r="V14" s="170">
        <v>429</v>
      </c>
      <c r="W14" s="170">
        <v>32940</v>
      </c>
      <c r="X14" s="170">
        <v>2</v>
      </c>
      <c r="Y14" s="170">
        <v>14999</v>
      </c>
      <c r="Z14" s="170">
        <v>0</v>
      </c>
    </row>
    <row r="15" spans="1:32" s="171" customFormat="1" ht="20.100000000000001" customHeight="1" x14ac:dyDescent="0.25">
      <c r="A15" s="168" t="s">
        <v>604</v>
      </c>
      <c r="B15" s="169">
        <v>2017</v>
      </c>
      <c r="C15" s="172">
        <v>4580947</v>
      </c>
      <c r="D15" s="170">
        <v>7085</v>
      </c>
      <c r="E15" s="170">
        <v>639591</v>
      </c>
      <c r="F15" s="170">
        <v>28</v>
      </c>
      <c r="G15" s="170">
        <v>611894</v>
      </c>
      <c r="H15" s="170">
        <v>11</v>
      </c>
      <c r="I15" s="170">
        <v>402517</v>
      </c>
      <c r="J15" s="170">
        <v>28</v>
      </c>
      <c r="K15" s="170">
        <v>171445</v>
      </c>
      <c r="L15" s="170">
        <v>23</v>
      </c>
      <c r="M15" s="170">
        <v>367893</v>
      </c>
      <c r="N15" s="170">
        <v>0</v>
      </c>
      <c r="O15" s="170">
        <v>478073</v>
      </c>
      <c r="P15" s="170">
        <v>2045</v>
      </c>
      <c r="Q15" s="170">
        <v>450274</v>
      </c>
      <c r="R15" s="170">
        <v>425</v>
      </c>
      <c r="S15" s="170">
        <v>732472</v>
      </c>
      <c r="T15" s="170">
        <v>4145</v>
      </c>
      <c r="U15" s="170">
        <v>695757</v>
      </c>
      <c r="V15" s="170">
        <v>379</v>
      </c>
      <c r="W15" s="170">
        <v>20549</v>
      </c>
      <c r="X15" s="170">
        <v>1</v>
      </c>
      <c r="Y15" s="170">
        <v>10482</v>
      </c>
      <c r="Z15" s="170">
        <v>0</v>
      </c>
    </row>
    <row r="16" spans="1:32" s="171" customFormat="1" ht="20.100000000000001" customHeight="1" x14ac:dyDescent="0.25">
      <c r="A16" s="168" t="s">
        <v>605</v>
      </c>
      <c r="B16" s="169">
        <v>2018</v>
      </c>
      <c r="C16" s="172">
        <v>3662024</v>
      </c>
      <c r="D16" s="170">
        <v>6891</v>
      </c>
      <c r="E16" s="170">
        <v>456887</v>
      </c>
      <c r="F16" s="170">
        <v>75</v>
      </c>
      <c r="G16" s="170">
        <v>540519</v>
      </c>
      <c r="H16" s="170">
        <v>18</v>
      </c>
      <c r="I16" s="170">
        <v>321566</v>
      </c>
      <c r="J16" s="170">
        <v>50</v>
      </c>
      <c r="K16" s="170">
        <v>145715</v>
      </c>
      <c r="L16" s="170">
        <v>16</v>
      </c>
      <c r="M16" s="170">
        <v>198409</v>
      </c>
      <c r="N16" s="170">
        <v>2</v>
      </c>
      <c r="O16" s="170">
        <v>373001</v>
      </c>
      <c r="P16" s="170">
        <v>2251</v>
      </c>
      <c r="Q16" s="170">
        <v>350157</v>
      </c>
      <c r="R16" s="170">
        <v>398</v>
      </c>
      <c r="S16" s="170">
        <v>646421</v>
      </c>
      <c r="T16" s="170">
        <v>3498</v>
      </c>
      <c r="U16" s="170">
        <v>616785</v>
      </c>
      <c r="V16" s="170">
        <v>583</v>
      </c>
      <c r="W16" s="170">
        <v>11905</v>
      </c>
      <c r="X16" s="170">
        <v>0</v>
      </c>
      <c r="Y16" s="170">
        <v>659</v>
      </c>
      <c r="Z16" s="170">
        <v>0</v>
      </c>
    </row>
    <row r="17" spans="1:33" s="171" customFormat="1" ht="20.100000000000001" customHeight="1" x14ac:dyDescent="0.25">
      <c r="A17" s="168" t="s">
        <v>606</v>
      </c>
      <c r="B17" s="169">
        <v>2019</v>
      </c>
      <c r="C17" s="172">
        <v>3881128</v>
      </c>
      <c r="D17" s="170">
        <v>7568</v>
      </c>
      <c r="E17" s="170">
        <v>498672</v>
      </c>
      <c r="F17" s="170">
        <v>79</v>
      </c>
      <c r="G17" s="170">
        <v>594474</v>
      </c>
      <c r="H17" s="170">
        <v>15</v>
      </c>
      <c r="I17" s="170">
        <v>350955</v>
      </c>
      <c r="J17" s="170">
        <v>33</v>
      </c>
      <c r="K17" s="170">
        <v>146124</v>
      </c>
      <c r="L17" s="170">
        <v>18</v>
      </c>
      <c r="M17" s="170">
        <v>215988</v>
      </c>
      <c r="N17" s="170">
        <v>2</v>
      </c>
      <c r="O17" s="170">
        <v>398680</v>
      </c>
      <c r="P17" s="170">
        <v>2188</v>
      </c>
      <c r="Q17" s="170">
        <v>369417</v>
      </c>
      <c r="R17" s="170">
        <v>464</v>
      </c>
      <c r="S17" s="170">
        <v>658383</v>
      </c>
      <c r="T17" s="170">
        <v>3936</v>
      </c>
      <c r="U17" s="170">
        <v>633902</v>
      </c>
      <c r="V17" s="170">
        <v>829</v>
      </c>
      <c r="W17" s="170">
        <v>13395</v>
      </c>
      <c r="X17" s="170">
        <v>4</v>
      </c>
      <c r="Y17" s="170">
        <v>1138</v>
      </c>
      <c r="Z17" s="170">
        <v>0</v>
      </c>
    </row>
    <row r="18" spans="1:33" s="171" customFormat="1" ht="20.100000000000001" customHeight="1" x14ac:dyDescent="0.25">
      <c r="A18" s="168" t="s">
        <v>609</v>
      </c>
      <c r="B18" s="169">
        <v>2020</v>
      </c>
      <c r="C18" s="172">
        <v>3506576</v>
      </c>
      <c r="D18" s="170">
        <v>5980</v>
      </c>
      <c r="E18" s="170">
        <v>450649</v>
      </c>
      <c r="F18" s="170">
        <v>75</v>
      </c>
      <c r="G18" s="170">
        <v>563974</v>
      </c>
      <c r="H18" s="170">
        <v>15</v>
      </c>
      <c r="I18" s="170">
        <v>310271</v>
      </c>
      <c r="J18" s="170">
        <v>8</v>
      </c>
      <c r="K18" s="170">
        <v>136673</v>
      </c>
      <c r="L18" s="170">
        <v>6</v>
      </c>
      <c r="M18" s="170">
        <v>211282</v>
      </c>
      <c r="N18" s="170">
        <v>1</v>
      </c>
      <c r="O18" s="170">
        <v>335377</v>
      </c>
      <c r="P18" s="170">
        <v>1808</v>
      </c>
      <c r="Q18" s="170">
        <v>307800</v>
      </c>
      <c r="R18" s="170">
        <v>221</v>
      </c>
      <c r="S18" s="170">
        <v>608768</v>
      </c>
      <c r="T18" s="170">
        <v>3144</v>
      </c>
      <c r="U18" s="170">
        <v>570361</v>
      </c>
      <c r="V18" s="170">
        <v>698</v>
      </c>
      <c r="W18" s="170">
        <v>10766</v>
      </c>
      <c r="X18" s="170">
        <v>4</v>
      </c>
      <c r="Y18" s="170">
        <v>655</v>
      </c>
      <c r="Z18" s="170">
        <v>0</v>
      </c>
    </row>
    <row r="19" spans="1:33" s="171" customFormat="1" ht="20.100000000000001" customHeight="1" x14ac:dyDescent="0.25">
      <c r="A19" s="173" t="s">
        <v>618</v>
      </c>
      <c r="B19" s="169">
        <v>2021</v>
      </c>
      <c r="C19" s="172">
        <v>2733892</v>
      </c>
      <c r="D19" s="170">
        <v>5329</v>
      </c>
      <c r="E19" s="170">
        <v>319796</v>
      </c>
      <c r="F19" s="170">
        <v>39</v>
      </c>
      <c r="G19" s="170">
        <v>370506</v>
      </c>
      <c r="H19" s="170">
        <v>13</v>
      </c>
      <c r="I19" s="170">
        <v>244219</v>
      </c>
      <c r="J19" s="170">
        <v>7</v>
      </c>
      <c r="K19" s="170">
        <v>94980</v>
      </c>
      <c r="L19" s="170">
        <v>22</v>
      </c>
      <c r="M19" s="170">
        <v>165568</v>
      </c>
      <c r="N19" s="170">
        <v>2</v>
      </c>
      <c r="O19" s="170">
        <v>280151</v>
      </c>
      <c r="P19" s="170">
        <v>1799</v>
      </c>
      <c r="Q19" s="170">
        <v>261217</v>
      </c>
      <c r="R19" s="170">
        <v>207</v>
      </c>
      <c r="S19" s="170">
        <v>528087</v>
      </c>
      <c r="T19" s="170">
        <v>2607</v>
      </c>
      <c r="U19" s="170">
        <v>459025</v>
      </c>
      <c r="V19" s="170">
        <v>630</v>
      </c>
      <c r="W19" s="170">
        <v>9021</v>
      </c>
      <c r="X19" s="170">
        <v>3</v>
      </c>
      <c r="Y19" s="170">
        <v>1322</v>
      </c>
      <c r="Z19" s="170">
        <v>0</v>
      </c>
    </row>
    <row r="20" spans="1:33" s="171" customFormat="1" ht="20.100000000000001" customHeight="1" thickBot="1" x14ac:dyDescent="0.3">
      <c r="A20" s="179" t="s">
        <v>619</v>
      </c>
      <c r="B20" s="175">
        <v>2022</v>
      </c>
      <c r="C20" s="176">
        <v>2788713</v>
      </c>
      <c r="D20" s="177">
        <v>5377</v>
      </c>
      <c r="E20" s="177">
        <v>355700</v>
      </c>
      <c r="F20" s="177">
        <v>30</v>
      </c>
      <c r="G20" s="177">
        <v>392771</v>
      </c>
      <c r="H20" s="177">
        <v>5</v>
      </c>
      <c r="I20" s="177">
        <v>218818</v>
      </c>
      <c r="J20" s="177">
        <v>17</v>
      </c>
      <c r="K20" s="177">
        <v>104727</v>
      </c>
      <c r="L20" s="177">
        <v>11</v>
      </c>
      <c r="M20" s="177">
        <v>157518</v>
      </c>
      <c r="N20" s="177">
        <v>4</v>
      </c>
      <c r="O20" s="177">
        <v>270784</v>
      </c>
      <c r="P20" s="177">
        <v>1431</v>
      </c>
      <c r="Q20" s="177">
        <v>258266</v>
      </c>
      <c r="R20" s="177">
        <v>119</v>
      </c>
      <c r="S20" s="177">
        <v>553399</v>
      </c>
      <c r="T20" s="177">
        <v>3021</v>
      </c>
      <c r="U20" s="177">
        <v>444251</v>
      </c>
      <c r="V20" s="177">
        <v>738</v>
      </c>
      <c r="W20" s="177">
        <v>21549</v>
      </c>
      <c r="X20" s="177">
        <v>1</v>
      </c>
      <c r="Y20" s="177">
        <v>10930</v>
      </c>
      <c r="Z20" s="177">
        <v>0</v>
      </c>
    </row>
    <row r="21" spans="1:33" s="142" customFormat="1" ht="15" customHeight="1" thickBot="1" x14ac:dyDescent="0.3">
      <c r="A21" s="206"/>
      <c r="B21" s="206"/>
      <c r="C21" s="138"/>
      <c r="D21" s="138"/>
      <c r="E21" s="138"/>
      <c r="F21" s="138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207"/>
      <c r="AB21" s="208"/>
      <c r="AC21" s="207"/>
      <c r="AD21" s="208"/>
      <c r="AE21" s="139"/>
      <c r="AF21" s="140"/>
      <c r="AG21" s="141"/>
    </row>
    <row r="22" spans="1:33" s="143" customFormat="1" ht="189" customHeight="1" x14ac:dyDescent="0.25">
      <c r="A22" s="199" t="s">
        <v>655</v>
      </c>
      <c r="B22" s="200"/>
      <c r="C22" s="205" t="s">
        <v>654</v>
      </c>
      <c r="D22" s="196"/>
      <c r="E22" s="194" t="s">
        <v>584</v>
      </c>
      <c r="F22" s="196"/>
      <c r="G22" s="194" t="s">
        <v>585</v>
      </c>
      <c r="H22" s="196"/>
      <c r="I22" s="194" t="s">
        <v>586</v>
      </c>
      <c r="J22" s="196"/>
      <c r="K22" s="194" t="s">
        <v>587</v>
      </c>
      <c r="L22" s="196"/>
      <c r="M22" s="194" t="s">
        <v>651</v>
      </c>
      <c r="N22" s="196"/>
      <c r="O22" s="197" t="s">
        <v>649</v>
      </c>
      <c r="P22" s="198"/>
      <c r="Q22" s="197" t="s">
        <v>652</v>
      </c>
      <c r="R22" s="198"/>
      <c r="S22" s="197" t="s">
        <v>650</v>
      </c>
      <c r="T22" s="198"/>
      <c r="U22" s="194" t="s">
        <v>659</v>
      </c>
      <c r="V22" s="196"/>
      <c r="W22" s="194" t="s">
        <v>660</v>
      </c>
      <c r="X22" s="196"/>
      <c r="Y22" s="194" t="s">
        <v>588</v>
      </c>
      <c r="Z22" s="196"/>
      <c r="AA22" s="194" t="s">
        <v>589</v>
      </c>
      <c r="AB22" s="196"/>
      <c r="AC22" s="194" t="s">
        <v>590</v>
      </c>
      <c r="AD22" s="196"/>
      <c r="AE22" s="194" t="s">
        <v>653</v>
      </c>
      <c r="AF22" s="195"/>
    </row>
    <row r="23" spans="1:33" s="148" customFormat="1" ht="20.100000000000001" customHeight="1" x14ac:dyDescent="0.25">
      <c r="A23" s="201"/>
      <c r="B23" s="202"/>
      <c r="C23" s="144" t="s">
        <v>591</v>
      </c>
      <c r="D23" s="145" t="s">
        <v>400</v>
      </c>
      <c r="E23" s="145" t="s">
        <v>591</v>
      </c>
      <c r="F23" s="145" t="s">
        <v>400</v>
      </c>
      <c r="G23" s="146" t="s">
        <v>591</v>
      </c>
      <c r="H23" s="145" t="s">
        <v>400</v>
      </c>
      <c r="I23" s="145" t="s">
        <v>591</v>
      </c>
      <c r="J23" s="145" t="s">
        <v>400</v>
      </c>
      <c r="K23" s="145" t="s">
        <v>591</v>
      </c>
      <c r="L23" s="145" t="s">
        <v>400</v>
      </c>
      <c r="M23" s="145" t="s">
        <v>591</v>
      </c>
      <c r="N23" s="145" t="s">
        <v>400</v>
      </c>
      <c r="O23" s="145" t="s">
        <v>591</v>
      </c>
      <c r="P23" s="145" t="s">
        <v>400</v>
      </c>
      <c r="Q23" s="145" t="s">
        <v>591</v>
      </c>
      <c r="R23" s="145" t="s">
        <v>400</v>
      </c>
      <c r="S23" s="145" t="s">
        <v>591</v>
      </c>
      <c r="T23" s="145" t="s">
        <v>400</v>
      </c>
      <c r="U23" s="145" t="s">
        <v>591</v>
      </c>
      <c r="V23" s="145" t="s">
        <v>400</v>
      </c>
      <c r="W23" s="145" t="s">
        <v>591</v>
      </c>
      <c r="X23" s="145" t="s">
        <v>400</v>
      </c>
      <c r="Y23" s="145" t="s">
        <v>591</v>
      </c>
      <c r="Z23" s="145" t="s">
        <v>400</v>
      </c>
      <c r="AA23" s="145" t="s">
        <v>591</v>
      </c>
      <c r="AB23" s="145" t="s">
        <v>400</v>
      </c>
      <c r="AC23" s="145" t="s">
        <v>591</v>
      </c>
      <c r="AD23" s="145" t="s">
        <v>400</v>
      </c>
      <c r="AE23" s="145" t="s">
        <v>591</v>
      </c>
      <c r="AF23" s="147" t="s">
        <v>400</v>
      </c>
    </row>
    <row r="24" spans="1:33" s="148" customFormat="1" ht="20.100000000000001" customHeight="1" thickBot="1" x14ac:dyDescent="0.3">
      <c r="A24" s="203"/>
      <c r="B24" s="204"/>
      <c r="C24" s="149" t="s">
        <v>593</v>
      </c>
      <c r="D24" s="150" t="s">
        <v>594</v>
      </c>
      <c r="E24" s="150" t="s">
        <v>595</v>
      </c>
      <c r="F24" s="150" t="s">
        <v>594</v>
      </c>
      <c r="G24" s="150" t="s">
        <v>595</v>
      </c>
      <c r="H24" s="150" t="s">
        <v>594</v>
      </c>
      <c r="I24" s="150" t="s">
        <v>595</v>
      </c>
      <c r="J24" s="150" t="s">
        <v>594</v>
      </c>
      <c r="K24" s="150" t="s">
        <v>595</v>
      </c>
      <c r="L24" s="150" t="s">
        <v>594</v>
      </c>
      <c r="M24" s="151" t="s">
        <v>595</v>
      </c>
      <c r="N24" s="150" t="s">
        <v>594</v>
      </c>
      <c r="O24" s="151" t="s">
        <v>595</v>
      </c>
      <c r="P24" s="150" t="s">
        <v>594</v>
      </c>
      <c r="Q24" s="151" t="s">
        <v>595</v>
      </c>
      <c r="R24" s="150" t="s">
        <v>594</v>
      </c>
      <c r="S24" s="151" t="s">
        <v>595</v>
      </c>
      <c r="T24" s="150" t="s">
        <v>594</v>
      </c>
      <c r="U24" s="150" t="s">
        <v>595</v>
      </c>
      <c r="V24" s="150" t="s">
        <v>594</v>
      </c>
      <c r="W24" s="150" t="s">
        <v>595</v>
      </c>
      <c r="X24" s="150" t="s">
        <v>594</v>
      </c>
      <c r="Y24" s="150" t="s">
        <v>595</v>
      </c>
      <c r="Z24" s="150" t="s">
        <v>594</v>
      </c>
      <c r="AA24" s="150" t="s">
        <v>595</v>
      </c>
      <c r="AB24" s="150" t="s">
        <v>594</v>
      </c>
      <c r="AC24" s="150" t="s">
        <v>595</v>
      </c>
      <c r="AD24" s="150" t="s">
        <v>594</v>
      </c>
      <c r="AE24" s="150" t="s">
        <v>595</v>
      </c>
      <c r="AF24" s="152" t="s">
        <v>594</v>
      </c>
    </row>
    <row r="25" spans="1:33" s="171" customFormat="1" ht="20.100000000000001" customHeight="1" x14ac:dyDescent="0.25">
      <c r="A25" s="184" t="s">
        <v>648</v>
      </c>
      <c r="B25" s="185">
        <v>2023</v>
      </c>
      <c r="C25" s="186">
        <v>6244122</v>
      </c>
      <c r="D25" s="187">
        <v>6470</v>
      </c>
      <c r="E25" s="187">
        <v>429345</v>
      </c>
      <c r="F25" s="187">
        <v>33</v>
      </c>
      <c r="G25" s="187">
        <v>399649</v>
      </c>
      <c r="H25" s="187">
        <v>2</v>
      </c>
      <c r="I25" s="187">
        <v>248297</v>
      </c>
      <c r="J25" s="187">
        <v>12</v>
      </c>
      <c r="K25" s="187">
        <v>106366</v>
      </c>
      <c r="L25" s="187">
        <v>2</v>
      </c>
      <c r="M25" s="187">
        <v>183603</v>
      </c>
      <c r="N25" s="187">
        <v>2</v>
      </c>
      <c r="O25" s="187">
        <v>2723478</v>
      </c>
      <c r="P25" s="187">
        <v>577</v>
      </c>
      <c r="Q25" s="187">
        <v>254741</v>
      </c>
      <c r="R25" s="187">
        <v>265</v>
      </c>
      <c r="S25" s="187">
        <v>7</v>
      </c>
      <c r="T25" s="187">
        <v>0</v>
      </c>
      <c r="U25" s="187">
        <v>376099</v>
      </c>
      <c r="V25" s="187">
        <v>1670</v>
      </c>
      <c r="W25" s="187">
        <v>316398</v>
      </c>
      <c r="X25" s="187">
        <v>112</v>
      </c>
      <c r="Y25" s="187">
        <v>644263</v>
      </c>
      <c r="Z25" s="187">
        <v>2764</v>
      </c>
      <c r="AA25" s="187">
        <v>528688</v>
      </c>
      <c r="AB25" s="187">
        <v>1030</v>
      </c>
      <c r="AC25" s="187">
        <v>26874</v>
      </c>
      <c r="AD25" s="187">
        <v>1</v>
      </c>
      <c r="AE25" s="187">
        <v>6314</v>
      </c>
      <c r="AF25" s="187">
        <v>0</v>
      </c>
    </row>
    <row r="26" spans="1:33" s="171" customFormat="1" ht="20.100000000000001" customHeight="1" x14ac:dyDescent="0.25">
      <c r="A26" s="188" t="s">
        <v>667</v>
      </c>
      <c r="B26" s="169">
        <v>2024</v>
      </c>
      <c r="C26" s="172">
        <v>7235142</v>
      </c>
      <c r="D26" s="191">
        <v>9821</v>
      </c>
      <c r="E26" s="170">
        <v>479372</v>
      </c>
      <c r="F26" s="170">
        <v>33</v>
      </c>
      <c r="G26" s="170">
        <v>412399</v>
      </c>
      <c r="H26" s="170">
        <v>13</v>
      </c>
      <c r="I26" s="170">
        <v>261255</v>
      </c>
      <c r="J26" s="170">
        <v>16</v>
      </c>
      <c r="K26" s="170">
        <v>131877</v>
      </c>
      <c r="L26" s="170">
        <v>10</v>
      </c>
      <c r="M26" s="170">
        <v>188245</v>
      </c>
      <c r="N26" s="170">
        <v>3</v>
      </c>
      <c r="O26" s="170">
        <v>3473580</v>
      </c>
      <c r="P26" s="170">
        <v>2501</v>
      </c>
      <c r="Q26" s="170">
        <v>309841</v>
      </c>
      <c r="R26" s="170">
        <v>753</v>
      </c>
      <c r="S26" s="170">
        <v>4542</v>
      </c>
      <c r="T26" s="170">
        <v>3</v>
      </c>
      <c r="U26" s="170">
        <v>353747</v>
      </c>
      <c r="V26" s="191">
        <v>1663</v>
      </c>
      <c r="W26" s="170">
        <v>291144</v>
      </c>
      <c r="X26" s="170">
        <v>135</v>
      </c>
      <c r="Y26" s="170">
        <v>729617</v>
      </c>
      <c r="Z26" s="170">
        <v>3537</v>
      </c>
      <c r="AA26" s="170">
        <v>522605</v>
      </c>
      <c r="AB26" s="170">
        <v>1153</v>
      </c>
      <c r="AC26" s="170">
        <v>46296</v>
      </c>
      <c r="AD26" s="170">
        <v>1</v>
      </c>
      <c r="AE26" s="170">
        <v>30622</v>
      </c>
      <c r="AF26" s="170">
        <v>0</v>
      </c>
    </row>
    <row r="27" spans="1:33" ht="20.25" customHeight="1" thickBot="1" x14ac:dyDescent="0.3">
      <c r="A27" s="174" t="s">
        <v>669</v>
      </c>
      <c r="B27" s="175">
        <v>2025</v>
      </c>
      <c r="C27" s="177">
        <v>6943566</v>
      </c>
      <c r="D27" s="177">
        <v>12559</v>
      </c>
      <c r="E27" s="177">
        <v>404318</v>
      </c>
      <c r="F27" s="177">
        <v>26</v>
      </c>
      <c r="G27" s="177">
        <v>516792</v>
      </c>
      <c r="H27" s="177">
        <v>16</v>
      </c>
      <c r="I27" s="177">
        <v>212864</v>
      </c>
      <c r="J27" s="177">
        <v>37</v>
      </c>
      <c r="K27" s="177">
        <v>192354</v>
      </c>
      <c r="L27" s="177">
        <v>45</v>
      </c>
      <c r="M27" s="177">
        <v>228889</v>
      </c>
      <c r="N27" s="177">
        <v>3</v>
      </c>
      <c r="O27" s="177">
        <v>3094433</v>
      </c>
      <c r="P27" s="177">
        <v>4887</v>
      </c>
      <c r="Q27" s="177">
        <v>361194</v>
      </c>
      <c r="R27" s="177">
        <v>985</v>
      </c>
      <c r="S27" s="177">
        <v>12105</v>
      </c>
      <c r="T27" s="177">
        <v>9</v>
      </c>
      <c r="U27" s="177">
        <v>394840</v>
      </c>
      <c r="V27" s="177">
        <v>1266</v>
      </c>
      <c r="W27" s="177">
        <v>263491</v>
      </c>
      <c r="X27" s="177">
        <v>148</v>
      </c>
      <c r="Y27" s="177">
        <v>712217</v>
      </c>
      <c r="Z27" s="177">
        <v>3972</v>
      </c>
      <c r="AA27" s="177">
        <v>515781</v>
      </c>
      <c r="AB27" s="177">
        <v>1160</v>
      </c>
      <c r="AC27" s="177">
        <v>25570</v>
      </c>
      <c r="AD27" s="177">
        <v>5</v>
      </c>
      <c r="AE27" s="177">
        <v>8718</v>
      </c>
      <c r="AF27" s="177">
        <v>0</v>
      </c>
    </row>
    <row r="29" spans="1:33" ht="18" customHeight="1" x14ac:dyDescent="0.25">
      <c r="A29" s="182" t="s">
        <v>607</v>
      </c>
      <c r="B29" s="153"/>
      <c r="C29" s="154"/>
      <c r="D29" s="154"/>
      <c r="E29" s="154"/>
      <c r="F29" s="154"/>
      <c r="G29" s="154"/>
      <c r="H29" s="154"/>
      <c r="I29" s="154"/>
      <c r="J29" s="154"/>
      <c r="K29" s="155"/>
      <c r="L29" s="156"/>
      <c r="N29" s="157"/>
      <c r="O29" s="157"/>
      <c r="P29" s="157"/>
      <c r="Q29" s="157"/>
      <c r="R29" s="157"/>
      <c r="S29" s="157"/>
      <c r="T29" s="157"/>
      <c r="U29" s="157"/>
      <c r="Y29" s="136"/>
      <c r="Z29" s="154"/>
      <c r="AA29" s="154"/>
      <c r="AB29" s="136"/>
      <c r="AC29" s="154"/>
      <c r="AD29" s="136"/>
      <c r="AE29" s="154"/>
      <c r="AF29" s="136"/>
    </row>
    <row r="30" spans="1:33" ht="18" customHeight="1" x14ac:dyDescent="0.25">
      <c r="A30" s="183" t="s">
        <v>608</v>
      </c>
      <c r="B30" s="157"/>
    </row>
    <row r="31" spans="1:33" ht="18" customHeight="1" x14ac:dyDescent="0.25">
      <c r="A31" s="178" t="s">
        <v>656</v>
      </c>
      <c r="B31" s="157"/>
      <c r="C31" s="167"/>
      <c r="D31" s="167"/>
    </row>
    <row r="32" spans="1:33" ht="18" customHeight="1" x14ac:dyDescent="0.25">
      <c r="A32" s="178" t="s">
        <v>666</v>
      </c>
      <c r="B32" s="157"/>
    </row>
    <row r="33" spans="1:33" ht="18" customHeight="1" x14ac:dyDescent="0.25">
      <c r="A33" s="178"/>
      <c r="B33" s="157"/>
    </row>
    <row r="34" spans="1:33" s="157" customFormat="1" x14ac:dyDescent="0.25"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41"/>
      <c r="Z34" s="141"/>
      <c r="AG34" s="136"/>
    </row>
    <row r="35" spans="1:33" s="157" customFormat="1" x14ac:dyDescent="0.25"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41"/>
      <c r="Z35" s="141"/>
      <c r="AG35" s="136"/>
    </row>
    <row r="36" spans="1:33" s="157" customFormat="1" x14ac:dyDescent="0.25"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41"/>
      <c r="Z36" s="141"/>
      <c r="AG36" s="136"/>
    </row>
    <row r="37" spans="1:33" s="157" customFormat="1" x14ac:dyDescent="0.25"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41"/>
      <c r="Z37" s="141"/>
      <c r="AG37" s="136"/>
    </row>
    <row r="38" spans="1:33" s="157" customFormat="1" x14ac:dyDescent="0.25"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41"/>
      <c r="Z38" s="141"/>
      <c r="AG38" s="136"/>
    </row>
    <row r="39" spans="1:33" s="157" customFormat="1" x14ac:dyDescent="0.25"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41"/>
      <c r="Z39" s="141"/>
      <c r="AG39" s="136"/>
    </row>
    <row r="40" spans="1:33" s="157" customFormat="1" x14ac:dyDescent="0.25"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41"/>
      <c r="Z40" s="141"/>
      <c r="AG40" s="136"/>
    </row>
    <row r="41" spans="1:33" s="157" customFormat="1" x14ac:dyDescent="0.25"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41"/>
      <c r="Z41" s="141"/>
      <c r="AG41" s="136"/>
    </row>
    <row r="42" spans="1:33" s="157" customFormat="1" x14ac:dyDescent="0.25"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41"/>
      <c r="Z42" s="141"/>
      <c r="AG42" s="136"/>
    </row>
    <row r="43" spans="1:33" s="157" customFormat="1" x14ac:dyDescent="0.25"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41"/>
      <c r="Z43" s="141"/>
      <c r="AG43" s="136"/>
    </row>
    <row r="44" spans="1:33" s="157" customFormat="1" x14ac:dyDescent="0.25"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41"/>
      <c r="Z44" s="141"/>
      <c r="AG44" s="136"/>
    </row>
    <row r="45" spans="1:33" s="157" customFormat="1" x14ac:dyDescent="0.25"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41"/>
      <c r="Z45" s="141"/>
      <c r="AG45" s="136"/>
    </row>
    <row r="46" spans="1:33" s="157" customFormat="1" x14ac:dyDescent="0.25"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41"/>
      <c r="Z46" s="141"/>
      <c r="AG46" s="136"/>
    </row>
    <row r="47" spans="1:33" s="157" customFormat="1" x14ac:dyDescent="0.25"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41"/>
      <c r="Z47" s="141"/>
      <c r="AG47" s="136"/>
    </row>
    <row r="48" spans="1:33" s="157" customFormat="1" x14ac:dyDescent="0.25"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41"/>
      <c r="Z48" s="141"/>
      <c r="AG48" s="136"/>
    </row>
    <row r="49" spans="7:33" s="157" customFormat="1" x14ac:dyDescent="0.25"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41"/>
      <c r="Z49" s="141"/>
      <c r="AG49" s="136"/>
    </row>
    <row r="50" spans="7:33" s="157" customFormat="1" x14ac:dyDescent="0.25"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41"/>
      <c r="Z50" s="141"/>
      <c r="AG50" s="136"/>
    </row>
    <row r="51" spans="7:33" s="157" customFormat="1" x14ac:dyDescent="0.25"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41"/>
      <c r="Z51" s="141"/>
      <c r="AG51" s="136"/>
    </row>
    <row r="52" spans="7:33" s="157" customFormat="1" x14ac:dyDescent="0.25"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41"/>
      <c r="Z52" s="141"/>
      <c r="AG52" s="136"/>
    </row>
    <row r="53" spans="7:33" s="157" customFormat="1" x14ac:dyDescent="0.25"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41"/>
      <c r="Z53" s="141"/>
      <c r="AG53" s="136"/>
    </row>
    <row r="54" spans="7:33" s="157" customFormat="1" x14ac:dyDescent="0.25"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41"/>
      <c r="Z54" s="141"/>
      <c r="AG54" s="136"/>
    </row>
    <row r="55" spans="7:33" s="157" customFormat="1" x14ac:dyDescent="0.25"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41"/>
      <c r="Z55" s="141"/>
      <c r="AG55" s="136"/>
    </row>
    <row r="56" spans="7:33" s="157" customFormat="1" x14ac:dyDescent="0.25"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41"/>
      <c r="Z56" s="141"/>
      <c r="AG56" s="136"/>
    </row>
    <row r="57" spans="7:33" s="157" customFormat="1" x14ac:dyDescent="0.25"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41"/>
      <c r="Z57" s="141"/>
      <c r="AG57" s="136"/>
    </row>
    <row r="58" spans="7:33" s="157" customFormat="1" x14ac:dyDescent="0.25"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41"/>
      <c r="Z58" s="141"/>
      <c r="AG58" s="136"/>
    </row>
    <row r="59" spans="7:33" s="157" customFormat="1" x14ac:dyDescent="0.25"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41"/>
      <c r="Z59" s="141"/>
      <c r="AG59" s="136"/>
    </row>
    <row r="60" spans="7:33" s="157" customFormat="1" x14ac:dyDescent="0.25"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41"/>
      <c r="Z60" s="141"/>
      <c r="AG60" s="136"/>
    </row>
    <row r="61" spans="7:33" s="157" customFormat="1" x14ac:dyDescent="0.25"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41"/>
      <c r="Z61" s="141"/>
      <c r="AG61" s="136"/>
    </row>
    <row r="62" spans="7:33" s="157" customFormat="1" x14ac:dyDescent="0.25"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41"/>
      <c r="Z62" s="141"/>
      <c r="AG62" s="136"/>
    </row>
    <row r="63" spans="7:33" s="157" customFormat="1" x14ac:dyDescent="0.25"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41"/>
      <c r="Z63" s="141"/>
      <c r="AG63" s="136"/>
    </row>
    <row r="64" spans="7:33" s="157" customFormat="1" x14ac:dyDescent="0.25"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41"/>
      <c r="Z64" s="141"/>
      <c r="AG64" s="136"/>
    </row>
    <row r="65" spans="7:33" s="157" customFormat="1" x14ac:dyDescent="0.25"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41"/>
      <c r="Z65" s="141"/>
      <c r="AG65" s="136"/>
    </row>
    <row r="66" spans="7:33" s="157" customFormat="1" x14ac:dyDescent="0.25"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41"/>
      <c r="Z66" s="141"/>
      <c r="AG66" s="136"/>
    </row>
    <row r="67" spans="7:33" s="157" customFormat="1" x14ac:dyDescent="0.25"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41"/>
      <c r="Z67" s="141"/>
      <c r="AG67" s="136"/>
    </row>
    <row r="68" spans="7:33" s="157" customFormat="1" x14ac:dyDescent="0.25"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41"/>
      <c r="Z68" s="141"/>
      <c r="AG68" s="136"/>
    </row>
    <row r="69" spans="7:33" s="157" customFormat="1" x14ac:dyDescent="0.25"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41"/>
      <c r="Z69" s="141"/>
      <c r="AG69" s="136"/>
    </row>
    <row r="70" spans="7:33" s="157" customFormat="1" x14ac:dyDescent="0.25"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41"/>
      <c r="Z70" s="141"/>
      <c r="AG70" s="136"/>
    </row>
    <row r="71" spans="7:33" s="157" customFormat="1" x14ac:dyDescent="0.25"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41"/>
      <c r="Z71" s="141"/>
      <c r="AG71" s="136"/>
    </row>
    <row r="72" spans="7:33" s="157" customFormat="1" x14ac:dyDescent="0.25"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41"/>
      <c r="Z72" s="141"/>
      <c r="AG72" s="136"/>
    </row>
    <row r="73" spans="7:33" s="157" customFormat="1" x14ac:dyDescent="0.25"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41"/>
      <c r="Z73" s="141"/>
      <c r="AG73" s="136"/>
    </row>
    <row r="74" spans="7:33" s="157" customFormat="1" x14ac:dyDescent="0.25"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41"/>
      <c r="Z74" s="141"/>
      <c r="AG74" s="136"/>
    </row>
    <row r="75" spans="7:33" s="157" customFormat="1" x14ac:dyDescent="0.25">
      <c r="G75" s="136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41"/>
      <c r="Z75" s="141"/>
      <c r="AG75" s="136"/>
    </row>
    <row r="76" spans="7:33" s="157" customFormat="1" x14ac:dyDescent="0.25"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41"/>
      <c r="Z76" s="141"/>
      <c r="AG76" s="136"/>
    </row>
    <row r="77" spans="7:33" s="157" customFormat="1" x14ac:dyDescent="0.25"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41"/>
      <c r="Z77" s="141"/>
      <c r="AG77" s="136"/>
    </row>
    <row r="78" spans="7:33" s="157" customFormat="1" x14ac:dyDescent="0.25"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41"/>
      <c r="Z78" s="141"/>
      <c r="AG78" s="136"/>
    </row>
    <row r="79" spans="7:33" s="157" customFormat="1" x14ac:dyDescent="0.25">
      <c r="G79" s="136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41"/>
      <c r="Z79" s="141"/>
      <c r="AG79" s="136"/>
    </row>
    <row r="80" spans="7:33" s="157" customFormat="1" x14ac:dyDescent="0.25"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41"/>
      <c r="Z80" s="141"/>
      <c r="AG80" s="136"/>
    </row>
    <row r="81" spans="7:33" s="157" customFormat="1" x14ac:dyDescent="0.25">
      <c r="G81" s="136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41"/>
      <c r="Z81" s="141"/>
      <c r="AG81" s="136"/>
    </row>
    <row r="82" spans="7:33" s="157" customFormat="1" x14ac:dyDescent="0.25"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41"/>
      <c r="Z82" s="141"/>
      <c r="AG82" s="136"/>
    </row>
    <row r="83" spans="7:33" s="157" customFormat="1" x14ac:dyDescent="0.25">
      <c r="G83" s="136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36"/>
      <c r="U83" s="136"/>
      <c r="V83" s="136"/>
      <c r="W83" s="136"/>
      <c r="X83" s="136"/>
      <c r="Y83" s="141"/>
      <c r="Z83" s="141"/>
      <c r="AG83" s="136"/>
    </row>
    <row r="84" spans="7:33" s="157" customFormat="1" x14ac:dyDescent="0.25">
      <c r="G84" s="136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36"/>
      <c r="U84" s="136"/>
      <c r="V84" s="136"/>
      <c r="W84" s="136"/>
      <c r="X84" s="136"/>
      <c r="Y84" s="141"/>
      <c r="Z84" s="141"/>
      <c r="AG84" s="136"/>
    </row>
    <row r="85" spans="7:33" s="157" customFormat="1" x14ac:dyDescent="0.25"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41"/>
      <c r="Z85" s="141"/>
      <c r="AG85" s="136"/>
    </row>
    <row r="86" spans="7:33" s="157" customFormat="1" x14ac:dyDescent="0.25"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41"/>
      <c r="Z86" s="141"/>
      <c r="AG86" s="136"/>
    </row>
    <row r="87" spans="7:33" s="157" customFormat="1" x14ac:dyDescent="0.25"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6"/>
      <c r="R87" s="136"/>
      <c r="S87" s="136"/>
      <c r="T87" s="136"/>
      <c r="U87" s="136"/>
      <c r="V87" s="136"/>
      <c r="W87" s="136"/>
      <c r="X87" s="136"/>
      <c r="Y87" s="141"/>
      <c r="Z87" s="141"/>
      <c r="AG87" s="136"/>
    </row>
    <row r="88" spans="7:33" s="157" customFormat="1" x14ac:dyDescent="0.25">
      <c r="G88" s="136"/>
      <c r="H88" s="136"/>
      <c r="I88" s="136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36"/>
      <c r="U88" s="136"/>
      <c r="V88" s="136"/>
      <c r="W88" s="136"/>
      <c r="X88" s="136"/>
      <c r="Y88" s="141"/>
      <c r="Z88" s="141"/>
      <c r="AG88" s="136"/>
    </row>
    <row r="89" spans="7:33" s="157" customFormat="1" x14ac:dyDescent="0.25"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36"/>
      <c r="U89" s="136"/>
      <c r="V89" s="136"/>
      <c r="W89" s="136"/>
      <c r="X89" s="136"/>
      <c r="Y89" s="141"/>
      <c r="Z89" s="141"/>
      <c r="AG89" s="136"/>
    </row>
    <row r="90" spans="7:33" s="157" customFormat="1" x14ac:dyDescent="0.25"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  <c r="X90" s="136"/>
      <c r="Y90" s="141"/>
      <c r="Z90" s="141"/>
      <c r="AG90" s="136"/>
    </row>
    <row r="91" spans="7:33" s="157" customFormat="1" x14ac:dyDescent="0.25"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41"/>
      <c r="Z91" s="141"/>
      <c r="AG91" s="136"/>
    </row>
    <row r="92" spans="7:33" s="157" customFormat="1" x14ac:dyDescent="0.25"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41"/>
      <c r="Z92" s="141"/>
      <c r="AG92" s="136"/>
    </row>
    <row r="93" spans="7:33" s="157" customFormat="1" x14ac:dyDescent="0.25"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41"/>
      <c r="Z93" s="141"/>
      <c r="AG93" s="136"/>
    </row>
    <row r="94" spans="7:33" s="157" customFormat="1" x14ac:dyDescent="0.25"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36"/>
      <c r="U94" s="136"/>
      <c r="V94" s="136"/>
      <c r="W94" s="136"/>
      <c r="X94" s="136"/>
      <c r="Y94" s="141"/>
      <c r="Z94" s="141"/>
      <c r="AG94" s="136"/>
    </row>
    <row r="95" spans="7:33" s="157" customFormat="1" x14ac:dyDescent="0.25">
      <c r="G95" s="136"/>
      <c r="H95" s="136"/>
      <c r="I95" s="136"/>
      <c r="J95" s="136"/>
      <c r="K95" s="136"/>
      <c r="L95" s="136"/>
      <c r="M95" s="136"/>
      <c r="N95" s="136"/>
      <c r="O95" s="136"/>
      <c r="P95" s="136"/>
      <c r="Q95" s="136"/>
      <c r="R95" s="136"/>
      <c r="S95" s="136"/>
      <c r="T95" s="136"/>
      <c r="U95" s="136"/>
      <c r="V95" s="136"/>
      <c r="W95" s="136"/>
      <c r="X95" s="136"/>
      <c r="Y95" s="141"/>
      <c r="Z95" s="141"/>
      <c r="AG95" s="136"/>
    </row>
    <row r="96" spans="7:33" s="157" customFormat="1" x14ac:dyDescent="0.25"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41"/>
      <c r="Z96" s="141"/>
      <c r="AG96" s="136"/>
    </row>
    <row r="97" spans="7:33" s="157" customFormat="1" x14ac:dyDescent="0.25"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41"/>
      <c r="Z97" s="141"/>
      <c r="AG97" s="136"/>
    </row>
    <row r="98" spans="7:33" s="157" customFormat="1" x14ac:dyDescent="0.25"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41"/>
      <c r="Z98" s="141"/>
      <c r="AG98" s="136"/>
    </row>
    <row r="99" spans="7:33" s="157" customFormat="1" x14ac:dyDescent="0.25"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41"/>
      <c r="Z99" s="141"/>
      <c r="AG99" s="136"/>
    </row>
    <row r="100" spans="7:33" s="157" customFormat="1" x14ac:dyDescent="0.25"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41"/>
      <c r="Z100" s="141"/>
      <c r="AG100" s="136"/>
    </row>
    <row r="101" spans="7:33" s="157" customFormat="1" x14ac:dyDescent="0.25"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41"/>
      <c r="Z101" s="141"/>
      <c r="AG101" s="136"/>
    </row>
    <row r="102" spans="7:33" s="157" customFormat="1" x14ac:dyDescent="0.25"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41"/>
      <c r="Z102" s="141"/>
      <c r="AG102" s="136"/>
    </row>
    <row r="103" spans="7:33" s="157" customFormat="1" x14ac:dyDescent="0.25"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41"/>
      <c r="Z103" s="141"/>
      <c r="AG103" s="136"/>
    </row>
    <row r="104" spans="7:33" s="157" customFormat="1" x14ac:dyDescent="0.25"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41"/>
      <c r="Z104" s="141"/>
      <c r="AG104" s="136"/>
    </row>
    <row r="105" spans="7:33" s="157" customFormat="1" x14ac:dyDescent="0.25"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41"/>
      <c r="Z105" s="141"/>
      <c r="AG105" s="136"/>
    </row>
    <row r="106" spans="7:33" s="157" customFormat="1" x14ac:dyDescent="0.25"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41"/>
      <c r="Z106" s="141"/>
      <c r="AG106" s="136"/>
    </row>
    <row r="107" spans="7:33" s="157" customFormat="1" x14ac:dyDescent="0.25"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41"/>
      <c r="Z107" s="141"/>
      <c r="AG107" s="136"/>
    </row>
  </sheetData>
  <mergeCells count="33">
    <mergeCell ref="A3:B3"/>
    <mergeCell ref="A21:B21"/>
    <mergeCell ref="AA21:AB21"/>
    <mergeCell ref="AC21:AD21"/>
    <mergeCell ref="W4:X4"/>
    <mergeCell ref="Y4:Z4"/>
    <mergeCell ref="S4:T4"/>
    <mergeCell ref="U4:V4"/>
    <mergeCell ref="A4:B6"/>
    <mergeCell ref="K4:L4"/>
    <mergeCell ref="M4:N4"/>
    <mergeCell ref="O4:P4"/>
    <mergeCell ref="Q4:R4"/>
    <mergeCell ref="C4:D4"/>
    <mergeCell ref="E4:F4"/>
    <mergeCell ref="G4:H4"/>
    <mergeCell ref="I4:J4"/>
    <mergeCell ref="A22:B24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AE22:AF22"/>
    <mergeCell ref="U22:V22"/>
    <mergeCell ref="W22:X22"/>
    <mergeCell ref="Y22:Z22"/>
    <mergeCell ref="AA22:AB22"/>
    <mergeCell ref="AC22:AD22"/>
  </mergeCells>
  <phoneticPr fontId="3" type="noConversion"/>
  <pageMargins left="0.78740157480314965" right="0.78740157480314965" top="0.78740157480314965" bottom="1.1811023622047245" header="0.51181102362204722" footer="0.51181102362204722"/>
  <pageSetup paperSize="9" scale="85" pageOrder="overThenDown" orientation="portrait" r:id="rId1"/>
  <headerFooter alignWithMargins="0">
    <oddHeader xml:space="preserve">&amp;R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42F2-B8A0-48BF-85E1-C2FBED04BCEF}">
  <dimension ref="A1:AE34"/>
  <sheetViews>
    <sheetView topLeftCell="A4" zoomScale="70" zoomScaleNormal="70" workbookViewId="0">
      <selection activeCell="C8" sqref="C8"/>
    </sheetView>
  </sheetViews>
  <sheetFormatPr defaultColWidth="9" defaultRowHeight="14.25" x14ac:dyDescent="0.25"/>
  <cols>
    <col min="1" max="1" width="11.5" style="1" customWidth="1"/>
    <col min="2" max="2" width="10" style="1" customWidth="1"/>
    <col min="3" max="3" width="8.375" style="1" customWidth="1"/>
    <col min="4" max="4" width="8.875" style="1" customWidth="1"/>
    <col min="5" max="5" width="8.375" style="1" customWidth="1"/>
    <col min="6" max="6" width="8.875" style="1" customWidth="1"/>
    <col min="7" max="7" width="8.375" style="1" customWidth="1"/>
    <col min="8" max="8" width="8.625" style="1" customWidth="1"/>
    <col min="9" max="9" width="8.375" style="1" customWidth="1"/>
    <col min="10" max="10" width="8.75" style="1" customWidth="1"/>
    <col min="11" max="12" width="8.375" style="1" customWidth="1"/>
    <col min="13" max="13" width="9.375" style="1" customWidth="1"/>
    <col min="14" max="14" width="9.875" style="1" customWidth="1"/>
    <col min="15" max="15" width="9.75" style="1" customWidth="1"/>
    <col min="16" max="31" width="8.375" style="1" customWidth="1"/>
    <col min="32" max="16384" width="9" style="1"/>
  </cols>
  <sheetData>
    <row r="1" spans="1:31" ht="18" customHeight="1" x14ac:dyDescent="0.25">
      <c r="A1" s="27" t="s">
        <v>0</v>
      </c>
      <c r="B1" s="3"/>
      <c r="C1" s="67"/>
      <c r="AB1" s="133" t="s">
        <v>1</v>
      </c>
      <c r="AC1" s="209" t="s">
        <v>352</v>
      </c>
      <c r="AD1" s="210"/>
      <c r="AE1" s="211"/>
    </row>
    <row r="2" spans="1:31" ht="18.75" customHeight="1" x14ac:dyDescent="0.25">
      <c r="A2" s="27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72" t="s">
        <v>5</v>
      </c>
      <c r="AC2" s="134" t="s">
        <v>401</v>
      </c>
      <c r="AD2" s="135"/>
      <c r="AE2" s="135"/>
    </row>
    <row r="3" spans="1:31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</row>
    <row r="4" spans="1:31" ht="27.75" customHeight="1" x14ac:dyDescent="0.25">
      <c r="A4" s="9"/>
      <c r="B4" s="14"/>
      <c r="C4" s="14"/>
      <c r="O4" s="69" t="s">
        <v>670</v>
      </c>
      <c r="AE4" s="16" t="s">
        <v>410</v>
      </c>
    </row>
    <row r="5" spans="1:31" s="17" customFormat="1" ht="17.25" customHeight="1" x14ac:dyDescent="0.25">
      <c r="A5" s="18" t="s">
        <v>10</v>
      </c>
      <c r="B5" s="213" t="s">
        <v>310</v>
      </c>
      <c r="C5" s="214"/>
      <c r="D5" s="217" t="s">
        <v>634</v>
      </c>
      <c r="E5" s="214"/>
      <c r="F5" s="217" t="s">
        <v>635</v>
      </c>
      <c r="G5" s="220"/>
      <c r="H5" s="217" t="s">
        <v>636</v>
      </c>
      <c r="I5" s="220"/>
      <c r="J5" s="217" t="s">
        <v>637</v>
      </c>
      <c r="K5" s="220"/>
      <c r="L5" s="217" t="s">
        <v>638</v>
      </c>
      <c r="M5" s="214"/>
      <c r="N5" s="225" t="s">
        <v>639</v>
      </c>
      <c r="O5" s="226"/>
      <c r="P5" s="225" t="s">
        <v>640</v>
      </c>
      <c r="Q5" s="226"/>
      <c r="R5" s="225" t="s">
        <v>641</v>
      </c>
      <c r="S5" s="226"/>
      <c r="T5" s="217" t="s">
        <v>642</v>
      </c>
      <c r="U5" s="230"/>
      <c r="V5" s="217" t="s">
        <v>643</v>
      </c>
      <c r="W5" s="230"/>
      <c r="X5" s="217" t="s">
        <v>644</v>
      </c>
      <c r="Y5" s="233"/>
      <c r="Z5" s="217" t="s">
        <v>645</v>
      </c>
      <c r="AA5" s="214"/>
      <c r="AB5" s="217" t="s">
        <v>646</v>
      </c>
      <c r="AC5" s="214"/>
      <c r="AD5" s="225" t="s">
        <v>647</v>
      </c>
      <c r="AE5" s="227"/>
    </row>
    <row r="6" spans="1:31" s="17" customFormat="1" ht="69.599999999999994" customHeight="1" x14ac:dyDescent="0.25">
      <c r="A6" s="21"/>
      <c r="B6" s="215"/>
      <c r="C6" s="216"/>
      <c r="D6" s="218"/>
      <c r="E6" s="219"/>
      <c r="F6" s="221"/>
      <c r="G6" s="222"/>
      <c r="H6" s="221"/>
      <c r="I6" s="222"/>
      <c r="J6" s="221"/>
      <c r="K6" s="222"/>
      <c r="L6" s="223"/>
      <c r="M6" s="224"/>
      <c r="N6" s="226"/>
      <c r="O6" s="226"/>
      <c r="P6" s="226"/>
      <c r="Q6" s="226"/>
      <c r="R6" s="226"/>
      <c r="S6" s="226"/>
      <c r="T6" s="231"/>
      <c r="U6" s="232"/>
      <c r="V6" s="231"/>
      <c r="W6" s="232"/>
      <c r="X6" s="234"/>
      <c r="Y6" s="235"/>
      <c r="Z6" s="215"/>
      <c r="AA6" s="216"/>
      <c r="AB6" s="218"/>
      <c r="AC6" s="219"/>
      <c r="AD6" s="228"/>
      <c r="AE6" s="229"/>
    </row>
    <row r="7" spans="1:31" s="17" customFormat="1" ht="27" customHeight="1" x14ac:dyDescent="0.25">
      <c r="A7" s="26" t="s">
        <v>241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7" t="s">
        <v>400</v>
      </c>
      <c r="P7" s="27" t="s">
        <v>399</v>
      </c>
      <c r="Q7" s="27" t="s">
        <v>400</v>
      </c>
      <c r="R7" s="27" t="s">
        <v>399</v>
      </c>
      <c r="S7" s="27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8" t="s">
        <v>400</v>
      </c>
      <c r="Z7" s="27" t="s">
        <v>399</v>
      </c>
      <c r="AA7" s="28" t="s">
        <v>400</v>
      </c>
      <c r="AB7" s="27" t="s">
        <v>399</v>
      </c>
      <c r="AC7" s="28" t="s">
        <v>400</v>
      </c>
      <c r="AD7" s="27" t="s">
        <v>399</v>
      </c>
      <c r="AE7" s="93" t="s">
        <v>400</v>
      </c>
    </row>
    <row r="8" spans="1:31" ht="22.9" customHeight="1" x14ac:dyDescent="0.25">
      <c r="A8" s="30" t="s">
        <v>395</v>
      </c>
      <c r="B8" s="189">
        <f>D8+F8+H8+J8+L8+N8+P8+R8+T8+V8+X8+Z8+AB8+AD8</f>
        <v>6943566</v>
      </c>
      <c r="C8" s="189">
        <f>E8+G8+I8+K8+M8+O8+Q8+S8+U8+W8+Y8+AA8+AC8+AE8</f>
        <v>12559</v>
      </c>
      <c r="D8" s="189">
        <v>404318</v>
      </c>
      <c r="E8" s="189">
        <v>26</v>
      </c>
      <c r="F8" s="189">
        <v>516792</v>
      </c>
      <c r="G8" s="189">
        <v>16</v>
      </c>
      <c r="H8" s="189">
        <v>212864</v>
      </c>
      <c r="I8" s="189">
        <v>37</v>
      </c>
      <c r="J8" s="189">
        <v>192354</v>
      </c>
      <c r="K8" s="189">
        <v>45</v>
      </c>
      <c r="L8" s="189">
        <v>228889</v>
      </c>
      <c r="M8" s="189">
        <v>3</v>
      </c>
      <c r="N8" s="189">
        <v>3094433</v>
      </c>
      <c r="O8" s="189">
        <v>4887</v>
      </c>
      <c r="P8" s="189">
        <v>361194</v>
      </c>
      <c r="Q8" s="189">
        <v>985</v>
      </c>
      <c r="R8" s="189">
        <v>12105</v>
      </c>
      <c r="S8" s="189">
        <v>9</v>
      </c>
      <c r="T8" s="189">
        <v>394840</v>
      </c>
      <c r="U8" s="189">
        <v>1266</v>
      </c>
      <c r="V8" s="189">
        <v>263491</v>
      </c>
      <c r="W8" s="189">
        <v>148</v>
      </c>
      <c r="X8" s="189">
        <v>712217</v>
      </c>
      <c r="Y8" s="189">
        <v>3972</v>
      </c>
      <c r="Z8" s="189">
        <v>515781</v>
      </c>
      <c r="AA8" s="189">
        <v>1160</v>
      </c>
      <c r="AB8" s="189">
        <v>25570</v>
      </c>
      <c r="AC8" s="189">
        <v>5</v>
      </c>
      <c r="AD8" s="189">
        <v>8718</v>
      </c>
      <c r="AE8" s="189">
        <v>0</v>
      </c>
    </row>
    <row r="9" spans="1:31" ht="22.15" customHeight="1" x14ac:dyDescent="0.25">
      <c r="A9" s="30" t="s">
        <v>301</v>
      </c>
      <c r="B9" s="189">
        <f t="shared" ref="B9:C30" si="0">D9+F9+H9+J9+L9+N9+P9+R9+T9+V9+X9+Z9+AB9+AD9</f>
        <v>132501</v>
      </c>
      <c r="C9" s="189">
        <f t="shared" si="0"/>
        <v>2534</v>
      </c>
      <c r="D9" s="189">
        <v>7794</v>
      </c>
      <c r="E9" s="189">
        <v>4</v>
      </c>
      <c r="F9" s="189">
        <v>10388</v>
      </c>
      <c r="G9" s="189">
        <v>3</v>
      </c>
      <c r="H9" s="189">
        <v>2603</v>
      </c>
      <c r="I9" s="189">
        <v>5</v>
      </c>
      <c r="J9" s="189">
        <v>2615</v>
      </c>
      <c r="K9" s="189">
        <v>19</v>
      </c>
      <c r="L9" s="189">
        <v>2600</v>
      </c>
      <c r="M9" s="189">
        <v>0</v>
      </c>
      <c r="N9" s="189">
        <v>33929</v>
      </c>
      <c r="O9" s="189">
        <v>1326</v>
      </c>
      <c r="P9" s="189">
        <v>7178</v>
      </c>
      <c r="Q9" s="189">
        <v>229</v>
      </c>
      <c r="R9" s="189">
        <v>1</v>
      </c>
      <c r="S9" s="189">
        <v>0</v>
      </c>
      <c r="T9" s="189">
        <v>6990</v>
      </c>
      <c r="U9" s="189">
        <v>27</v>
      </c>
      <c r="V9" s="189">
        <v>2640</v>
      </c>
      <c r="W9" s="189">
        <v>67</v>
      </c>
      <c r="X9" s="189">
        <v>28214</v>
      </c>
      <c r="Y9" s="189">
        <v>754</v>
      </c>
      <c r="Z9" s="189">
        <v>24880</v>
      </c>
      <c r="AA9" s="189">
        <v>100</v>
      </c>
      <c r="AB9" s="189">
        <v>2544</v>
      </c>
      <c r="AC9" s="189">
        <v>0</v>
      </c>
      <c r="AD9" s="189">
        <v>125</v>
      </c>
      <c r="AE9" s="189">
        <v>0</v>
      </c>
    </row>
    <row r="10" spans="1:31" ht="22.15" customHeight="1" x14ac:dyDescent="0.25">
      <c r="A10" s="30" t="s">
        <v>302</v>
      </c>
      <c r="B10" s="189">
        <f t="shared" si="0"/>
        <v>1537862</v>
      </c>
      <c r="C10" s="189">
        <f t="shared" si="0"/>
        <v>921</v>
      </c>
      <c r="D10" s="189">
        <v>79893</v>
      </c>
      <c r="E10" s="189">
        <v>3</v>
      </c>
      <c r="F10" s="189">
        <v>120060</v>
      </c>
      <c r="G10" s="189">
        <v>0</v>
      </c>
      <c r="H10" s="189">
        <v>30411</v>
      </c>
      <c r="I10" s="189">
        <v>0</v>
      </c>
      <c r="J10" s="189">
        <v>40634</v>
      </c>
      <c r="K10" s="189">
        <v>3</v>
      </c>
      <c r="L10" s="189">
        <v>27009</v>
      </c>
      <c r="M10" s="189">
        <v>0</v>
      </c>
      <c r="N10" s="189">
        <v>812361</v>
      </c>
      <c r="O10" s="189">
        <v>465</v>
      </c>
      <c r="P10" s="189">
        <v>79363</v>
      </c>
      <c r="Q10" s="189">
        <v>45</v>
      </c>
      <c r="R10" s="189">
        <v>1023</v>
      </c>
      <c r="S10" s="189">
        <v>1</v>
      </c>
      <c r="T10" s="189">
        <v>84614</v>
      </c>
      <c r="U10" s="189">
        <v>1</v>
      </c>
      <c r="V10" s="189">
        <v>34322</v>
      </c>
      <c r="W10" s="189">
        <v>1</v>
      </c>
      <c r="X10" s="189">
        <v>125536</v>
      </c>
      <c r="Y10" s="189">
        <v>354</v>
      </c>
      <c r="Z10" s="189">
        <v>87416</v>
      </c>
      <c r="AA10" s="189">
        <v>48</v>
      </c>
      <c r="AB10" s="189">
        <v>9572</v>
      </c>
      <c r="AC10" s="189">
        <v>0</v>
      </c>
      <c r="AD10" s="189">
        <v>5648</v>
      </c>
      <c r="AE10" s="189">
        <v>0</v>
      </c>
    </row>
    <row r="11" spans="1:31" ht="22.15" customHeight="1" x14ac:dyDescent="0.25">
      <c r="A11" s="30" t="s">
        <v>428</v>
      </c>
      <c r="B11" s="189">
        <f t="shared" si="0"/>
        <v>603658</v>
      </c>
      <c r="C11" s="189">
        <f t="shared" si="0"/>
        <v>1361</v>
      </c>
      <c r="D11" s="189">
        <v>30864</v>
      </c>
      <c r="E11" s="189">
        <v>6</v>
      </c>
      <c r="F11" s="189">
        <v>22131</v>
      </c>
      <c r="G11" s="189">
        <v>0</v>
      </c>
      <c r="H11" s="189">
        <v>13091</v>
      </c>
      <c r="I11" s="189">
        <v>3</v>
      </c>
      <c r="J11" s="189">
        <v>5968</v>
      </c>
      <c r="K11" s="189">
        <v>1</v>
      </c>
      <c r="L11" s="189">
        <v>67390</v>
      </c>
      <c r="M11" s="189">
        <v>0</v>
      </c>
      <c r="N11" s="189">
        <v>143507</v>
      </c>
      <c r="O11" s="189">
        <v>832</v>
      </c>
      <c r="P11" s="189">
        <v>77005</v>
      </c>
      <c r="Q11" s="189">
        <v>36</v>
      </c>
      <c r="R11" s="189">
        <v>29</v>
      </c>
      <c r="S11" s="189">
        <v>4</v>
      </c>
      <c r="T11" s="189">
        <v>72980</v>
      </c>
      <c r="U11" s="189">
        <v>11</v>
      </c>
      <c r="V11" s="189">
        <v>13572</v>
      </c>
      <c r="W11" s="189">
        <v>6</v>
      </c>
      <c r="X11" s="189">
        <v>78740</v>
      </c>
      <c r="Y11" s="189">
        <v>346</v>
      </c>
      <c r="Z11" s="189">
        <v>76761</v>
      </c>
      <c r="AA11" s="189">
        <v>113</v>
      </c>
      <c r="AB11" s="189">
        <v>1087</v>
      </c>
      <c r="AC11" s="189">
        <v>3</v>
      </c>
      <c r="AD11" s="189">
        <v>533</v>
      </c>
      <c r="AE11" s="189">
        <v>0</v>
      </c>
    </row>
    <row r="12" spans="1:31" ht="22.15" customHeight="1" x14ac:dyDescent="0.25">
      <c r="A12" s="30" t="s">
        <v>303</v>
      </c>
      <c r="B12" s="189">
        <f t="shared" si="0"/>
        <v>400379</v>
      </c>
      <c r="C12" s="189">
        <f t="shared" si="0"/>
        <v>2030</v>
      </c>
      <c r="D12" s="189">
        <v>25873</v>
      </c>
      <c r="E12" s="189">
        <v>2</v>
      </c>
      <c r="F12" s="189">
        <v>25879</v>
      </c>
      <c r="G12" s="189">
        <v>5</v>
      </c>
      <c r="H12" s="189">
        <v>8664</v>
      </c>
      <c r="I12" s="189">
        <v>6</v>
      </c>
      <c r="J12" s="189">
        <v>8679</v>
      </c>
      <c r="K12" s="189">
        <v>0</v>
      </c>
      <c r="L12" s="189">
        <v>8607</v>
      </c>
      <c r="M12" s="189">
        <v>0</v>
      </c>
      <c r="N12" s="189">
        <v>189098</v>
      </c>
      <c r="O12" s="189">
        <v>979</v>
      </c>
      <c r="P12" s="189">
        <v>9465</v>
      </c>
      <c r="Q12" s="189">
        <v>157</v>
      </c>
      <c r="R12" s="189">
        <v>8574</v>
      </c>
      <c r="S12" s="189">
        <v>1</v>
      </c>
      <c r="T12" s="189">
        <v>15012</v>
      </c>
      <c r="U12" s="189">
        <v>155</v>
      </c>
      <c r="V12" s="189">
        <v>14551</v>
      </c>
      <c r="W12" s="189">
        <v>5</v>
      </c>
      <c r="X12" s="189">
        <v>61891</v>
      </c>
      <c r="Y12" s="189">
        <v>507</v>
      </c>
      <c r="Z12" s="189">
        <v>23626</v>
      </c>
      <c r="AA12" s="189">
        <v>212</v>
      </c>
      <c r="AB12" s="189">
        <v>425</v>
      </c>
      <c r="AC12" s="189">
        <v>1</v>
      </c>
      <c r="AD12" s="189">
        <v>35</v>
      </c>
      <c r="AE12" s="189">
        <v>0</v>
      </c>
    </row>
    <row r="13" spans="1:31" ht="22.15" customHeight="1" x14ac:dyDescent="0.25">
      <c r="A13" s="30" t="s">
        <v>304</v>
      </c>
      <c r="B13" s="189">
        <f t="shared" si="0"/>
        <v>891536</v>
      </c>
      <c r="C13" s="189">
        <f t="shared" si="0"/>
        <v>927</v>
      </c>
      <c r="D13" s="189">
        <v>50214</v>
      </c>
      <c r="E13" s="189">
        <v>0</v>
      </c>
      <c r="F13" s="189">
        <v>81308</v>
      </c>
      <c r="G13" s="189">
        <v>0</v>
      </c>
      <c r="H13" s="189">
        <v>35495</v>
      </c>
      <c r="I13" s="189">
        <v>2</v>
      </c>
      <c r="J13" s="189">
        <v>34223</v>
      </c>
      <c r="K13" s="189">
        <v>1</v>
      </c>
      <c r="L13" s="189">
        <v>30059</v>
      </c>
      <c r="M13" s="189">
        <v>0</v>
      </c>
      <c r="N13" s="189">
        <v>402836</v>
      </c>
      <c r="O13" s="189">
        <v>164</v>
      </c>
      <c r="P13" s="189">
        <v>39267</v>
      </c>
      <c r="Q13" s="189">
        <v>84</v>
      </c>
      <c r="R13" s="189">
        <v>437</v>
      </c>
      <c r="S13" s="189">
        <v>0</v>
      </c>
      <c r="T13" s="189">
        <v>45925</v>
      </c>
      <c r="U13" s="189">
        <v>129</v>
      </c>
      <c r="V13" s="189">
        <v>44949</v>
      </c>
      <c r="W13" s="189">
        <v>2</v>
      </c>
      <c r="X13" s="189">
        <v>73410</v>
      </c>
      <c r="Y13" s="189">
        <v>367</v>
      </c>
      <c r="Z13" s="189">
        <v>50681</v>
      </c>
      <c r="AA13" s="189">
        <v>178</v>
      </c>
      <c r="AB13" s="189">
        <v>2280</v>
      </c>
      <c r="AC13" s="189">
        <v>0</v>
      </c>
      <c r="AD13" s="189">
        <v>452</v>
      </c>
      <c r="AE13" s="189">
        <v>0</v>
      </c>
    </row>
    <row r="14" spans="1:31" ht="22.15" customHeight="1" x14ac:dyDescent="0.25">
      <c r="A14" s="30" t="s">
        <v>247</v>
      </c>
      <c r="B14" s="189">
        <f t="shared" si="0"/>
        <v>181029</v>
      </c>
      <c r="C14" s="189">
        <f t="shared" si="0"/>
        <v>1557</v>
      </c>
      <c r="D14" s="189">
        <v>11968</v>
      </c>
      <c r="E14" s="189">
        <v>3</v>
      </c>
      <c r="F14" s="189">
        <v>9759</v>
      </c>
      <c r="G14" s="189">
        <v>6</v>
      </c>
      <c r="H14" s="189">
        <v>5845</v>
      </c>
      <c r="I14" s="189">
        <v>12</v>
      </c>
      <c r="J14" s="189">
        <v>3866</v>
      </c>
      <c r="K14" s="189">
        <v>10</v>
      </c>
      <c r="L14" s="189">
        <v>2731</v>
      </c>
      <c r="M14" s="189">
        <v>3</v>
      </c>
      <c r="N14" s="189">
        <v>52522</v>
      </c>
      <c r="O14" s="189">
        <v>374</v>
      </c>
      <c r="P14" s="189">
        <v>2651</v>
      </c>
      <c r="Q14" s="189">
        <v>173</v>
      </c>
      <c r="R14" s="189">
        <v>11</v>
      </c>
      <c r="S14" s="189">
        <v>0</v>
      </c>
      <c r="T14" s="189">
        <v>5226</v>
      </c>
      <c r="U14" s="189">
        <v>108</v>
      </c>
      <c r="V14" s="189">
        <v>6777</v>
      </c>
      <c r="W14" s="189">
        <v>14</v>
      </c>
      <c r="X14" s="189">
        <v>43246</v>
      </c>
      <c r="Y14" s="189">
        <v>656</v>
      </c>
      <c r="Z14" s="189">
        <v>36120</v>
      </c>
      <c r="AA14" s="189">
        <v>198</v>
      </c>
      <c r="AB14" s="189">
        <v>296</v>
      </c>
      <c r="AC14" s="189">
        <v>0</v>
      </c>
      <c r="AD14" s="189">
        <v>11</v>
      </c>
      <c r="AE14" s="189">
        <v>0</v>
      </c>
    </row>
    <row r="15" spans="1:31" ht="22.15" customHeight="1" x14ac:dyDescent="0.25">
      <c r="A15" s="30" t="s">
        <v>396</v>
      </c>
      <c r="B15" s="189">
        <f t="shared" si="0"/>
        <v>370024</v>
      </c>
      <c r="C15" s="189">
        <f t="shared" si="0"/>
        <v>208</v>
      </c>
      <c r="D15" s="189">
        <v>19958</v>
      </c>
      <c r="E15" s="189">
        <v>0</v>
      </c>
      <c r="F15" s="189">
        <v>22554</v>
      </c>
      <c r="G15" s="189">
        <v>0</v>
      </c>
      <c r="H15" s="189">
        <v>20262</v>
      </c>
      <c r="I15" s="189">
        <v>0</v>
      </c>
      <c r="J15" s="189">
        <v>8810</v>
      </c>
      <c r="K15" s="189">
        <v>1</v>
      </c>
      <c r="L15" s="189">
        <v>8356</v>
      </c>
      <c r="M15" s="189">
        <v>0</v>
      </c>
      <c r="N15" s="189">
        <v>205786</v>
      </c>
      <c r="O15" s="189">
        <v>47</v>
      </c>
      <c r="P15" s="189">
        <v>17930</v>
      </c>
      <c r="Q15" s="189">
        <v>28</v>
      </c>
      <c r="R15" s="189">
        <v>16</v>
      </c>
      <c r="S15" s="189">
        <v>0</v>
      </c>
      <c r="T15" s="189">
        <v>19722</v>
      </c>
      <c r="U15" s="189">
        <v>95</v>
      </c>
      <c r="V15" s="189">
        <v>12740</v>
      </c>
      <c r="W15" s="189">
        <v>5</v>
      </c>
      <c r="X15" s="189">
        <v>20221</v>
      </c>
      <c r="Y15" s="189">
        <v>31</v>
      </c>
      <c r="Z15" s="189">
        <v>12614</v>
      </c>
      <c r="AA15" s="189">
        <v>1</v>
      </c>
      <c r="AB15" s="189">
        <v>1041</v>
      </c>
      <c r="AC15" s="189">
        <v>0</v>
      </c>
      <c r="AD15" s="189">
        <v>14</v>
      </c>
      <c r="AE15" s="189">
        <v>0</v>
      </c>
    </row>
    <row r="16" spans="1:31" ht="22.15" customHeight="1" x14ac:dyDescent="0.25">
      <c r="A16" s="30" t="s">
        <v>251</v>
      </c>
      <c r="B16" s="189">
        <f t="shared" si="0"/>
        <v>241336</v>
      </c>
      <c r="C16" s="189">
        <f t="shared" si="0"/>
        <v>259</v>
      </c>
      <c r="D16" s="189">
        <v>12194</v>
      </c>
      <c r="E16" s="189">
        <v>0</v>
      </c>
      <c r="F16" s="189">
        <v>20232</v>
      </c>
      <c r="G16" s="189">
        <v>0</v>
      </c>
      <c r="H16" s="189">
        <v>8635</v>
      </c>
      <c r="I16" s="189">
        <v>0</v>
      </c>
      <c r="J16" s="189">
        <v>8092</v>
      </c>
      <c r="K16" s="189">
        <v>0</v>
      </c>
      <c r="L16" s="189">
        <v>4128</v>
      </c>
      <c r="M16" s="189">
        <v>0</v>
      </c>
      <c r="N16" s="189">
        <v>93741</v>
      </c>
      <c r="O16" s="189">
        <v>89</v>
      </c>
      <c r="P16" s="189">
        <v>17718</v>
      </c>
      <c r="Q16" s="189">
        <v>13</v>
      </c>
      <c r="R16" s="189">
        <v>485</v>
      </c>
      <c r="S16" s="189">
        <v>0</v>
      </c>
      <c r="T16" s="189">
        <v>18616</v>
      </c>
      <c r="U16" s="189">
        <v>99</v>
      </c>
      <c r="V16" s="189">
        <v>10069</v>
      </c>
      <c r="W16" s="189">
        <v>11</v>
      </c>
      <c r="X16" s="189">
        <v>26721</v>
      </c>
      <c r="Y16" s="189">
        <v>41</v>
      </c>
      <c r="Z16" s="189">
        <v>19122</v>
      </c>
      <c r="AA16" s="189">
        <v>6</v>
      </c>
      <c r="AB16" s="189">
        <v>1290</v>
      </c>
      <c r="AC16" s="189">
        <v>0</v>
      </c>
      <c r="AD16" s="189">
        <v>293</v>
      </c>
      <c r="AE16" s="189">
        <v>0</v>
      </c>
    </row>
    <row r="17" spans="1:31" ht="22.15" customHeight="1" x14ac:dyDescent="0.25">
      <c r="A17" s="30" t="s">
        <v>252</v>
      </c>
      <c r="B17" s="189">
        <f t="shared" si="0"/>
        <v>79684</v>
      </c>
      <c r="C17" s="189">
        <f t="shared" si="0"/>
        <v>125</v>
      </c>
      <c r="D17" s="189">
        <v>4093</v>
      </c>
      <c r="E17" s="189">
        <v>1</v>
      </c>
      <c r="F17" s="189">
        <v>3977</v>
      </c>
      <c r="G17" s="189">
        <v>2</v>
      </c>
      <c r="H17" s="189">
        <v>1386</v>
      </c>
      <c r="I17" s="189">
        <v>0</v>
      </c>
      <c r="J17" s="189">
        <v>1226</v>
      </c>
      <c r="K17" s="189">
        <v>1</v>
      </c>
      <c r="L17" s="189">
        <v>9276</v>
      </c>
      <c r="M17" s="189">
        <v>0</v>
      </c>
      <c r="N17" s="189">
        <v>17577</v>
      </c>
      <c r="O17" s="189">
        <v>15</v>
      </c>
      <c r="P17" s="189">
        <v>1775</v>
      </c>
      <c r="Q17" s="189">
        <v>6</v>
      </c>
      <c r="R17" s="189">
        <v>28</v>
      </c>
      <c r="S17" s="189">
        <v>1</v>
      </c>
      <c r="T17" s="189">
        <v>9748</v>
      </c>
      <c r="U17" s="189">
        <v>30</v>
      </c>
      <c r="V17" s="189">
        <v>9707</v>
      </c>
      <c r="W17" s="189">
        <v>0</v>
      </c>
      <c r="X17" s="189">
        <v>10730</v>
      </c>
      <c r="Y17" s="189">
        <v>57</v>
      </c>
      <c r="Z17" s="189">
        <v>10153</v>
      </c>
      <c r="AA17" s="189">
        <v>12</v>
      </c>
      <c r="AB17" s="189">
        <v>8</v>
      </c>
      <c r="AC17" s="189">
        <v>0</v>
      </c>
      <c r="AD17" s="189">
        <v>0</v>
      </c>
      <c r="AE17" s="189">
        <v>0</v>
      </c>
    </row>
    <row r="18" spans="1:31" ht="22.15" customHeight="1" x14ac:dyDescent="0.25">
      <c r="A18" s="30" t="s">
        <v>254</v>
      </c>
      <c r="B18" s="189">
        <f t="shared" si="0"/>
        <v>444298</v>
      </c>
      <c r="C18" s="189">
        <f t="shared" si="0"/>
        <v>360</v>
      </c>
      <c r="D18" s="189">
        <v>36904</v>
      </c>
      <c r="E18" s="189">
        <v>0</v>
      </c>
      <c r="F18" s="189">
        <v>7381</v>
      </c>
      <c r="G18" s="189">
        <v>0</v>
      </c>
      <c r="H18" s="189">
        <v>3705</v>
      </c>
      <c r="I18" s="189">
        <v>1</v>
      </c>
      <c r="J18" s="189">
        <v>2523</v>
      </c>
      <c r="K18" s="189">
        <v>0</v>
      </c>
      <c r="L18" s="189">
        <v>20844</v>
      </c>
      <c r="M18" s="189">
        <v>0</v>
      </c>
      <c r="N18" s="189">
        <v>236950</v>
      </c>
      <c r="O18" s="189">
        <v>118</v>
      </c>
      <c r="P18" s="189">
        <v>23087</v>
      </c>
      <c r="Q18" s="189">
        <v>18</v>
      </c>
      <c r="R18" s="189">
        <v>334</v>
      </c>
      <c r="S18" s="189">
        <v>0</v>
      </c>
      <c r="T18" s="189">
        <v>23900</v>
      </c>
      <c r="U18" s="189">
        <v>0</v>
      </c>
      <c r="V18" s="189">
        <v>22677</v>
      </c>
      <c r="W18" s="189">
        <v>3</v>
      </c>
      <c r="X18" s="189">
        <v>40235</v>
      </c>
      <c r="Y18" s="189">
        <v>100</v>
      </c>
      <c r="Z18" s="189">
        <v>23520</v>
      </c>
      <c r="AA18" s="189">
        <v>120</v>
      </c>
      <c r="AB18" s="189">
        <v>1375</v>
      </c>
      <c r="AC18" s="189">
        <v>0</v>
      </c>
      <c r="AD18" s="189">
        <v>863</v>
      </c>
      <c r="AE18" s="189">
        <v>0</v>
      </c>
    </row>
    <row r="19" spans="1:31" ht="22.15" customHeight="1" x14ac:dyDescent="0.25">
      <c r="A19" s="30" t="s">
        <v>255</v>
      </c>
      <c r="B19" s="189">
        <f t="shared" si="0"/>
        <v>133177</v>
      </c>
      <c r="C19" s="189">
        <f t="shared" si="0"/>
        <v>240</v>
      </c>
      <c r="D19" s="189">
        <v>8920</v>
      </c>
      <c r="E19" s="189">
        <v>0</v>
      </c>
      <c r="F19" s="189">
        <v>14752</v>
      </c>
      <c r="G19" s="189">
        <v>0</v>
      </c>
      <c r="H19" s="189">
        <v>3811</v>
      </c>
      <c r="I19" s="189">
        <v>0</v>
      </c>
      <c r="J19" s="189">
        <v>5968</v>
      </c>
      <c r="K19" s="189">
        <v>0</v>
      </c>
      <c r="L19" s="189">
        <v>2969</v>
      </c>
      <c r="M19" s="189">
        <v>0</v>
      </c>
      <c r="N19" s="189">
        <v>41209</v>
      </c>
      <c r="O19" s="189">
        <v>3</v>
      </c>
      <c r="P19" s="189">
        <v>3868</v>
      </c>
      <c r="Q19" s="189">
        <v>13</v>
      </c>
      <c r="R19" s="189">
        <v>12</v>
      </c>
      <c r="S19" s="189">
        <v>0</v>
      </c>
      <c r="T19" s="189">
        <v>4270</v>
      </c>
      <c r="U19" s="189">
        <v>68</v>
      </c>
      <c r="V19" s="189">
        <v>4122</v>
      </c>
      <c r="W19" s="189">
        <v>0</v>
      </c>
      <c r="X19" s="189">
        <v>23734</v>
      </c>
      <c r="Y19" s="189">
        <v>116</v>
      </c>
      <c r="Z19" s="189">
        <v>19069</v>
      </c>
      <c r="AA19" s="189">
        <v>40</v>
      </c>
      <c r="AB19" s="189">
        <v>459</v>
      </c>
      <c r="AC19" s="189">
        <v>0</v>
      </c>
      <c r="AD19" s="189">
        <v>14</v>
      </c>
      <c r="AE19" s="189">
        <v>0</v>
      </c>
    </row>
    <row r="20" spans="1:31" ht="22.15" customHeight="1" x14ac:dyDescent="0.25">
      <c r="A20" s="30" t="s">
        <v>256</v>
      </c>
      <c r="B20" s="189">
        <f t="shared" si="0"/>
        <v>303848</v>
      </c>
      <c r="C20" s="189">
        <f t="shared" si="0"/>
        <v>312</v>
      </c>
      <c r="D20" s="189">
        <v>13042</v>
      </c>
      <c r="E20" s="189">
        <v>3</v>
      </c>
      <c r="F20" s="189">
        <v>13593</v>
      </c>
      <c r="G20" s="189">
        <v>0</v>
      </c>
      <c r="H20" s="189">
        <v>15593</v>
      </c>
      <c r="I20" s="189">
        <v>0</v>
      </c>
      <c r="J20" s="189">
        <v>6184</v>
      </c>
      <c r="K20" s="189">
        <v>0</v>
      </c>
      <c r="L20" s="189">
        <v>5812</v>
      </c>
      <c r="M20" s="189">
        <v>0</v>
      </c>
      <c r="N20" s="189">
        <v>165221</v>
      </c>
      <c r="O20" s="189">
        <v>90</v>
      </c>
      <c r="P20" s="189">
        <v>15646</v>
      </c>
      <c r="Q20" s="189">
        <v>27</v>
      </c>
      <c r="R20" s="189">
        <v>538</v>
      </c>
      <c r="S20" s="189">
        <v>0</v>
      </c>
      <c r="T20" s="189">
        <v>15739</v>
      </c>
      <c r="U20" s="189">
        <v>105</v>
      </c>
      <c r="V20" s="189">
        <v>15630</v>
      </c>
      <c r="W20" s="189">
        <v>2</v>
      </c>
      <c r="X20" s="189">
        <v>20453</v>
      </c>
      <c r="Y20" s="189">
        <v>65</v>
      </c>
      <c r="Z20" s="189">
        <v>15563</v>
      </c>
      <c r="AA20" s="189">
        <v>20</v>
      </c>
      <c r="AB20" s="189">
        <v>596</v>
      </c>
      <c r="AC20" s="189">
        <v>0</v>
      </c>
      <c r="AD20" s="189">
        <v>238</v>
      </c>
      <c r="AE20" s="189">
        <v>0</v>
      </c>
    </row>
    <row r="21" spans="1:31" ht="22.15" customHeight="1" x14ac:dyDescent="0.25">
      <c r="A21" s="30" t="s">
        <v>257</v>
      </c>
      <c r="B21" s="189">
        <f t="shared" si="0"/>
        <v>87311</v>
      </c>
      <c r="C21" s="189">
        <f t="shared" si="0"/>
        <v>100</v>
      </c>
      <c r="D21" s="189">
        <v>4998</v>
      </c>
      <c r="E21" s="189">
        <v>0</v>
      </c>
      <c r="F21" s="189">
        <v>5790</v>
      </c>
      <c r="G21" s="189">
        <v>0</v>
      </c>
      <c r="H21" s="189">
        <v>3420</v>
      </c>
      <c r="I21" s="189">
        <v>4</v>
      </c>
      <c r="J21" s="189">
        <v>2410</v>
      </c>
      <c r="K21" s="189">
        <v>0</v>
      </c>
      <c r="L21" s="189">
        <v>2657</v>
      </c>
      <c r="M21" s="189">
        <v>0</v>
      </c>
      <c r="N21" s="189">
        <v>37194</v>
      </c>
      <c r="O21" s="189">
        <v>34</v>
      </c>
      <c r="P21" s="189">
        <v>3558</v>
      </c>
      <c r="Q21" s="189">
        <v>6</v>
      </c>
      <c r="R21" s="189">
        <v>44</v>
      </c>
      <c r="S21" s="189">
        <v>0</v>
      </c>
      <c r="T21" s="189">
        <v>4257</v>
      </c>
      <c r="U21" s="189">
        <v>29</v>
      </c>
      <c r="V21" s="189">
        <v>3891</v>
      </c>
      <c r="W21" s="189">
        <v>0</v>
      </c>
      <c r="X21" s="189">
        <v>10908</v>
      </c>
      <c r="Y21" s="189">
        <v>27</v>
      </c>
      <c r="Z21" s="189">
        <v>7309</v>
      </c>
      <c r="AA21" s="189">
        <v>0</v>
      </c>
      <c r="AB21" s="189">
        <v>831</v>
      </c>
      <c r="AC21" s="189">
        <v>0</v>
      </c>
      <c r="AD21" s="189">
        <v>44</v>
      </c>
      <c r="AE21" s="189">
        <v>0</v>
      </c>
    </row>
    <row r="22" spans="1:31" ht="22.15" customHeight="1" x14ac:dyDescent="0.25">
      <c r="A22" s="30" t="s">
        <v>260</v>
      </c>
      <c r="B22" s="189">
        <f t="shared" si="0"/>
        <v>214621</v>
      </c>
      <c r="C22" s="189">
        <f t="shared" si="0"/>
        <v>198</v>
      </c>
      <c r="D22" s="189">
        <v>13559</v>
      </c>
      <c r="E22" s="189">
        <v>0</v>
      </c>
      <c r="F22" s="189">
        <v>22915</v>
      </c>
      <c r="G22" s="189">
        <v>0</v>
      </c>
      <c r="H22" s="189">
        <v>6111</v>
      </c>
      <c r="I22" s="189">
        <v>0</v>
      </c>
      <c r="J22" s="189">
        <v>9118</v>
      </c>
      <c r="K22" s="189">
        <v>1</v>
      </c>
      <c r="L22" s="189">
        <v>4615</v>
      </c>
      <c r="M22" s="189">
        <v>0</v>
      </c>
      <c r="N22" s="189">
        <v>65723</v>
      </c>
      <c r="O22" s="189">
        <v>34</v>
      </c>
      <c r="P22" s="189">
        <v>6160</v>
      </c>
      <c r="Q22" s="189">
        <v>10</v>
      </c>
      <c r="R22" s="189">
        <v>47</v>
      </c>
      <c r="S22" s="189">
        <v>0</v>
      </c>
      <c r="T22" s="189">
        <v>6190</v>
      </c>
      <c r="U22" s="189">
        <v>0</v>
      </c>
      <c r="V22" s="189">
        <v>6607</v>
      </c>
      <c r="W22" s="189">
        <v>1</v>
      </c>
      <c r="X22" s="189">
        <v>39882</v>
      </c>
      <c r="Y22" s="189">
        <v>108</v>
      </c>
      <c r="Z22" s="189">
        <v>32419</v>
      </c>
      <c r="AA22" s="189">
        <v>44</v>
      </c>
      <c r="AB22" s="189">
        <v>1218</v>
      </c>
      <c r="AC22" s="189">
        <v>0</v>
      </c>
      <c r="AD22" s="189">
        <v>57</v>
      </c>
      <c r="AE22" s="189">
        <v>0</v>
      </c>
    </row>
    <row r="23" spans="1:31" ht="22.15" customHeight="1" x14ac:dyDescent="0.25">
      <c r="A23" s="30" t="s">
        <v>305</v>
      </c>
      <c r="B23" s="189">
        <f t="shared" si="0"/>
        <v>113304</v>
      </c>
      <c r="C23" s="189">
        <f t="shared" si="0"/>
        <v>55</v>
      </c>
      <c r="D23" s="189">
        <v>6542</v>
      </c>
      <c r="E23" s="189">
        <v>0</v>
      </c>
      <c r="F23" s="189">
        <v>10897</v>
      </c>
      <c r="G23" s="189">
        <v>0</v>
      </c>
      <c r="H23" s="189">
        <v>5003</v>
      </c>
      <c r="I23" s="189">
        <v>0</v>
      </c>
      <c r="J23" s="189">
        <v>4399</v>
      </c>
      <c r="K23" s="189">
        <v>0</v>
      </c>
      <c r="L23" s="189">
        <v>2805</v>
      </c>
      <c r="M23" s="189">
        <v>0</v>
      </c>
      <c r="N23" s="189">
        <v>53781</v>
      </c>
      <c r="O23" s="189">
        <v>23</v>
      </c>
      <c r="P23" s="189">
        <v>5130</v>
      </c>
      <c r="Q23" s="189">
        <v>3</v>
      </c>
      <c r="R23" s="189">
        <v>59</v>
      </c>
      <c r="S23" s="189">
        <v>0</v>
      </c>
      <c r="T23" s="189">
        <v>5112</v>
      </c>
      <c r="U23" s="189">
        <v>7</v>
      </c>
      <c r="V23" s="189">
        <v>5058</v>
      </c>
      <c r="W23" s="189">
        <v>0</v>
      </c>
      <c r="X23" s="189">
        <v>8663</v>
      </c>
      <c r="Y23" s="189">
        <v>17</v>
      </c>
      <c r="Z23" s="189">
        <v>5464</v>
      </c>
      <c r="AA23" s="189">
        <v>5</v>
      </c>
      <c r="AB23" s="189">
        <v>334</v>
      </c>
      <c r="AC23" s="189">
        <v>0</v>
      </c>
      <c r="AD23" s="189">
        <v>57</v>
      </c>
      <c r="AE23" s="189">
        <v>0</v>
      </c>
    </row>
    <row r="24" spans="1:31" ht="22.15" customHeight="1" x14ac:dyDescent="0.25">
      <c r="A24" s="30" t="s">
        <v>262</v>
      </c>
      <c r="B24" s="189">
        <f t="shared" si="0"/>
        <v>127756</v>
      </c>
      <c r="C24" s="189">
        <f t="shared" si="0"/>
        <v>255</v>
      </c>
      <c r="D24" s="189">
        <v>5506</v>
      </c>
      <c r="E24" s="189">
        <v>1</v>
      </c>
      <c r="F24" s="189">
        <v>8972</v>
      </c>
      <c r="G24" s="189">
        <v>0</v>
      </c>
      <c r="H24" s="189">
        <v>2213</v>
      </c>
      <c r="I24" s="189">
        <v>4</v>
      </c>
      <c r="J24" s="189">
        <v>3302</v>
      </c>
      <c r="K24" s="189">
        <v>0</v>
      </c>
      <c r="L24" s="189">
        <v>5172</v>
      </c>
      <c r="M24" s="189">
        <v>0</v>
      </c>
      <c r="N24" s="189">
        <v>54110</v>
      </c>
      <c r="O24" s="189">
        <v>53</v>
      </c>
      <c r="P24" s="189">
        <v>5051</v>
      </c>
      <c r="Q24" s="189">
        <v>31</v>
      </c>
      <c r="R24" s="189">
        <v>230</v>
      </c>
      <c r="S24" s="189">
        <v>0</v>
      </c>
      <c r="T24" s="189">
        <v>7833</v>
      </c>
      <c r="U24" s="189">
        <v>13</v>
      </c>
      <c r="V24" s="189">
        <v>7701</v>
      </c>
      <c r="W24" s="189">
        <v>13</v>
      </c>
      <c r="X24" s="189">
        <v>15312</v>
      </c>
      <c r="Y24" s="189">
        <v>131</v>
      </c>
      <c r="Z24" s="189">
        <v>11768</v>
      </c>
      <c r="AA24" s="189">
        <v>9</v>
      </c>
      <c r="AB24" s="189">
        <v>449</v>
      </c>
      <c r="AC24" s="189">
        <v>0</v>
      </c>
      <c r="AD24" s="189">
        <v>137</v>
      </c>
      <c r="AE24" s="189">
        <v>0</v>
      </c>
    </row>
    <row r="25" spans="1:31" ht="22.15" customHeight="1" x14ac:dyDescent="0.25">
      <c r="A25" s="30" t="s">
        <v>263</v>
      </c>
      <c r="B25" s="189">
        <f t="shared" si="0"/>
        <v>11742</v>
      </c>
      <c r="C25" s="189">
        <f t="shared" si="0"/>
        <v>22</v>
      </c>
      <c r="D25" s="189">
        <v>872</v>
      </c>
      <c r="E25" s="189">
        <v>0</v>
      </c>
      <c r="F25" s="189">
        <v>663</v>
      </c>
      <c r="G25" s="189">
        <v>0</v>
      </c>
      <c r="H25" s="189">
        <v>503</v>
      </c>
      <c r="I25" s="189">
        <v>0</v>
      </c>
      <c r="J25" s="189">
        <v>229</v>
      </c>
      <c r="K25" s="189">
        <v>0</v>
      </c>
      <c r="L25" s="189">
        <v>596</v>
      </c>
      <c r="M25" s="189">
        <v>0</v>
      </c>
      <c r="N25" s="189">
        <v>1698</v>
      </c>
      <c r="O25" s="189">
        <v>6</v>
      </c>
      <c r="P25" s="189">
        <v>356</v>
      </c>
      <c r="Q25" s="189">
        <v>11</v>
      </c>
      <c r="R25" s="189">
        <v>0</v>
      </c>
      <c r="S25" s="189">
        <v>0</v>
      </c>
      <c r="T25" s="189">
        <v>1181</v>
      </c>
      <c r="U25" s="189">
        <v>0</v>
      </c>
      <c r="V25" s="189">
        <v>551</v>
      </c>
      <c r="W25" s="189">
        <v>0</v>
      </c>
      <c r="X25" s="189">
        <v>2730</v>
      </c>
      <c r="Y25" s="189">
        <v>2</v>
      </c>
      <c r="Z25" s="189">
        <v>2131</v>
      </c>
      <c r="AA25" s="189">
        <v>3</v>
      </c>
      <c r="AB25" s="189">
        <v>227</v>
      </c>
      <c r="AC25" s="189">
        <v>0</v>
      </c>
      <c r="AD25" s="189">
        <v>5</v>
      </c>
      <c r="AE25" s="189">
        <v>0</v>
      </c>
    </row>
    <row r="26" spans="1:31" ht="22.15" customHeight="1" x14ac:dyDescent="0.25">
      <c r="A26" s="30" t="s">
        <v>264</v>
      </c>
      <c r="B26" s="189">
        <f t="shared" si="0"/>
        <v>90336</v>
      </c>
      <c r="C26" s="189">
        <f t="shared" si="0"/>
        <v>247</v>
      </c>
      <c r="D26" s="189">
        <v>8511</v>
      </c>
      <c r="E26" s="189">
        <v>1</v>
      </c>
      <c r="F26" s="189">
        <v>11318</v>
      </c>
      <c r="G26" s="189">
        <v>0</v>
      </c>
      <c r="H26" s="189">
        <v>2838</v>
      </c>
      <c r="I26" s="189">
        <v>0</v>
      </c>
      <c r="J26" s="189">
        <v>2403</v>
      </c>
      <c r="K26" s="189">
        <v>3</v>
      </c>
      <c r="L26" s="189">
        <v>2403</v>
      </c>
      <c r="M26" s="189">
        <v>0</v>
      </c>
      <c r="N26" s="189">
        <v>26747</v>
      </c>
      <c r="O26" s="189">
        <v>89</v>
      </c>
      <c r="P26" s="189">
        <v>2312</v>
      </c>
      <c r="Q26" s="189">
        <v>55</v>
      </c>
      <c r="R26" s="189">
        <v>0</v>
      </c>
      <c r="S26" s="189">
        <v>0</v>
      </c>
      <c r="T26" s="189">
        <v>2287</v>
      </c>
      <c r="U26" s="189">
        <v>10</v>
      </c>
      <c r="V26" s="189">
        <v>4668</v>
      </c>
      <c r="W26" s="189">
        <v>4</v>
      </c>
      <c r="X26" s="189">
        <v>14784</v>
      </c>
      <c r="Y26" s="189">
        <v>65</v>
      </c>
      <c r="Z26" s="189">
        <v>12052</v>
      </c>
      <c r="AA26" s="189">
        <v>19</v>
      </c>
      <c r="AB26" s="189">
        <v>13</v>
      </c>
      <c r="AC26" s="189">
        <v>1</v>
      </c>
      <c r="AD26" s="189">
        <v>0</v>
      </c>
      <c r="AE26" s="189">
        <v>0</v>
      </c>
    </row>
    <row r="27" spans="1:31" ht="22.15" customHeight="1" x14ac:dyDescent="0.25">
      <c r="A27" s="30" t="s">
        <v>265</v>
      </c>
      <c r="B27" s="189">
        <f t="shared" si="0"/>
        <v>331215</v>
      </c>
      <c r="C27" s="189">
        <f t="shared" si="0"/>
        <v>576</v>
      </c>
      <c r="D27" s="189">
        <v>20446</v>
      </c>
      <c r="E27" s="189">
        <v>0</v>
      </c>
      <c r="F27" s="189">
        <v>34077</v>
      </c>
      <c r="G27" s="189">
        <v>0</v>
      </c>
      <c r="H27" s="189">
        <v>14844</v>
      </c>
      <c r="I27" s="189">
        <v>0</v>
      </c>
      <c r="J27" s="189">
        <v>13637</v>
      </c>
      <c r="K27" s="189">
        <v>3</v>
      </c>
      <c r="L27" s="189">
        <v>6826</v>
      </c>
      <c r="M27" s="189">
        <v>0</v>
      </c>
      <c r="N27" s="189">
        <v>157332</v>
      </c>
      <c r="O27" s="189">
        <v>93</v>
      </c>
      <c r="P27" s="189">
        <v>15265</v>
      </c>
      <c r="Q27" s="189">
        <v>25</v>
      </c>
      <c r="R27" s="189">
        <v>25</v>
      </c>
      <c r="S27" s="189">
        <v>0</v>
      </c>
      <c r="T27" s="189">
        <v>15629</v>
      </c>
      <c r="U27" s="189">
        <v>376</v>
      </c>
      <c r="V27" s="189">
        <v>14851</v>
      </c>
      <c r="W27" s="189">
        <v>5</v>
      </c>
      <c r="X27" s="189">
        <v>22288</v>
      </c>
      <c r="Y27" s="189">
        <v>61</v>
      </c>
      <c r="Z27" s="189">
        <v>15656</v>
      </c>
      <c r="AA27" s="189">
        <v>13</v>
      </c>
      <c r="AB27" s="189">
        <v>320</v>
      </c>
      <c r="AC27" s="189">
        <v>0</v>
      </c>
      <c r="AD27" s="189">
        <v>19</v>
      </c>
      <c r="AE27" s="189">
        <v>0</v>
      </c>
    </row>
    <row r="28" spans="1:31" ht="22.15" customHeight="1" x14ac:dyDescent="0.25">
      <c r="A28" s="30" t="s">
        <v>267</v>
      </c>
      <c r="B28" s="189">
        <f t="shared" si="0"/>
        <v>628409</v>
      </c>
      <c r="C28" s="189">
        <f t="shared" si="0"/>
        <v>244</v>
      </c>
      <c r="D28" s="189">
        <v>40707</v>
      </c>
      <c r="E28" s="189">
        <v>2</v>
      </c>
      <c r="F28" s="189">
        <v>67750</v>
      </c>
      <c r="G28" s="189">
        <v>0</v>
      </c>
      <c r="H28" s="189">
        <v>27875</v>
      </c>
      <c r="I28" s="189">
        <v>0</v>
      </c>
      <c r="J28" s="189">
        <v>27110</v>
      </c>
      <c r="K28" s="189">
        <v>2</v>
      </c>
      <c r="L28" s="189">
        <v>13555</v>
      </c>
      <c r="M28" s="189">
        <v>0</v>
      </c>
      <c r="N28" s="189">
        <v>296555</v>
      </c>
      <c r="O28" s="189">
        <v>50</v>
      </c>
      <c r="P28" s="189">
        <v>27853</v>
      </c>
      <c r="Q28" s="189">
        <v>15</v>
      </c>
      <c r="R28" s="189">
        <v>211</v>
      </c>
      <c r="S28" s="189">
        <v>2</v>
      </c>
      <c r="T28" s="189">
        <v>27847</v>
      </c>
      <c r="U28" s="189">
        <v>0</v>
      </c>
      <c r="V28" s="189">
        <v>27852</v>
      </c>
      <c r="W28" s="189">
        <v>8</v>
      </c>
      <c r="X28" s="189">
        <v>42066</v>
      </c>
      <c r="Y28" s="189">
        <v>146</v>
      </c>
      <c r="Z28" s="189">
        <v>28024</v>
      </c>
      <c r="AA28" s="189">
        <v>19</v>
      </c>
      <c r="AB28" s="189">
        <v>832</v>
      </c>
      <c r="AC28" s="189">
        <v>0</v>
      </c>
      <c r="AD28" s="189">
        <v>172</v>
      </c>
      <c r="AE28" s="189">
        <v>0</v>
      </c>
    </row>
    <row r="29" spans="1:31" ht="22.15" customHeight="1" x14ac:dyDescent="0.25">
      <c r="A29" s="30" t="s">
        <v>269</v>
      </c>
      <c r="B29" s="189">
        <f t="shared" si="0"/>
        <v>13841</v>
      </c>
      <c r="C29" s="189">
        <f t="shared" si="0"/>
        <v>28</v>
      </c>
      <c r="D29" s="189">
        <v>1013</v>
      </c>
      <c r="E29" s="189">
        <v>0</v>
      </c>
      <c r="F29" s="189">
        <v>1651</v>
      </c>
      <c r="G29" s="189">
        <v>0</v>
      </c>
      <c r="H29" s="189">
        <v>330</v>
      </c>
      <c r="I29" s="189">
        <v>0</v>
      </c>
      <c r="J29" s="189">
        <v>660</v>
      </c>
      <c r="K29" s="189">
        <v>0</v>
      </c>
      <c r="L29" s="189">
        <v>330</v>
      </c>
      <c r="M29" s="189">
        <v>0</v>
      </c>
      <c r="N29" s="189">
        <v>4067</v>
      </c>
      <c r="O29" s="189">
        <v>3</v>
      </c>
      <c r="P29" s="189">
        <v>330</v>
      </c>
      <c r="Q29" s="189">
        <v>0</v>
      </c>
      <c r="R29" s="189">
        <v>0</v>
      </c>
      <c r="S29" s="189">
        <v>0</v>
      </c>
      <c r="T29" s="189">
        <v>1536</v>
      </c>
      <c r="U29" s="189">
        <v>3</v>
      </c>
      <c r="V29" s="189">
        <v>330</v>
      </c>
      <c r="W29" s="189">
        <v>1</v>
      </c>
      <c r="X29" s="189">
        <v>2063</v>
      </c>
      <c r="Y29" s="189">
        <v>21</v>
      </c>
      <c r="Z29" s="189">
        <v>1209</v>
      </c>
      <c r="AA29" s="189">
        <v>0</v>
      </c>
      <c r="AB29" s="189">
        <v>322</v>
      </c>
      <c r="AC29" s="189">
        <v>0</v>
      </c>
      <c r="AD29" s="189">
        <v>0</v>
      </c>
      <c r="AE29" s="189">
        <v>0</v>
      </c>
    </row>
    <row r="30" spans="1:31" ht="22.15" customHeight="1" x14ac:dyDescent="0.25">
      <c r="A30" s="24" t="s">
        <v>270</v>
      </c>
      <c r="B30" s="190">
        <f t="shared" si="0"/>
        <v>5699</v>
      </c>
      <c r="C30" s="190">
        <f t="shared" si="0"/>
        <v>0</v>
      </c>
      <c r="D30" s="190">
        <v>447</v>
      </c>
      <c r="E30" s="190">
        <v>0</v>
      </c>
      <c r="F30" s="190">
        <v>745</v>
      </c>
      <c r="G30" s="190">
        <v>0</v>
      </c>
      <c r="H30" s="190">
        <v>226</v>
      </c>
      <c r="I30" s="190">
        <v>0</v>
      </c>
      <c r="J30" s="190">
        <v>298</v>
      </c>
      <c r="K30" s="190">
        <v>0</v>
      </c>
      <c r="L30" s="190">
        <v>149</v>
      </c>
      <c r="M30" s="190">
        <v>0</v>
      </c>
      <c r="N30" s="190">
        <v>2489</v>
      </c>
      <c r="O30" s="190">
        <v>0</v>
      </c>
      <c r="P30" s="190">
        <v>226</v>
      </c>
      <c r="Q30" s="190">
        <v>0</v>
      </c>
      <c r="R30" s="190">
        <v>1</v>
      </c>
      <c r="S30" s="190">
        <v>0</v>
      </c>
      <c r="T30" s="190">
        <v>226</v>
      </c>
      <c r="U30" s="190">
        <v>0</v>
      </c>
      <c r="V30" s="190">
        <v>226</v>
      </c>
      <c r="W30" s="190">
        <v>0</v>
      </c>
      <c r="X30" s="190">
        <v>390</v>
      </c>
      <c r="Y30" s="190">
        <v>0</v>
      </c>
      <c r="Z30" s="190">
        <v>224</v>
      </c>
      <c r="AA30" s="190">
        <v>0</v>
      </c>
      <c r="AB30" s="190">
        <v>51</v>
      </c>
      <c r="AC30" s="190">
        <v>0</v>
      </c>
      <c r="AD30" s="190">
        <v>1</v>
      </c>
      <c r="AE30" s="190">
        <v>0</v>
      </c>
    </row>
    <row r="31" spans="1:31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N31" s="34" t="s">
        <v>430</v>
      </c>
      <c r="T31" s="34"/>
      <c r="V31" s="35"/>
      <c r="W31" s="36"/>
      <c r="X31" s="1" t="s">
        <v>431</v>
      </c>
      <c r="Y31" s="36"/>
      <c r="Z31"/>
      <c r="AA31" s="95"/>
      <c r="AD31" s="35"/>
      <c r="AE31" s="16" t="s">
        <v>432</v>
      </c>
    </row>
    <row r="32" spans="1:31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N32" s="34" t="s">
        <v>60</v>
      </c>
      <c r="T32" s="34"/>
      <c r="V32" s="35"/>
      <c r="W32" s="35"/>
      <c r="X32" s="35"/>
      <c r="Y32" s="35"/>
      <c r="Z32"/>
      <c r="AA32" s="35"/>
      <c r="AB32" s="35"/>
      <c r="AC32" s="35"/>
      <c r="AD32" s="35"/>
      <c r="AE32" s="35"/>
    </row>
    <row r="33" spans="1:1" ht="21.6" customHeight="1" x14ac:dyDescent="0.25">
      <c r="A33" s="1" t="s">
        <v>615</v>
      </c>
    </row>
    <row r="34" spans="1:1" ht="18" customHeight="1" x14ac:dyDescent="0.25">
      <c r="A34" s="1" t="s">
        <v>616</v>
      </c>
    </row>
  </sheetData>
  <mergeCells count="17">
    <mergeCell ref="AB5:AC6"/>
    <mergeCell ref="AC1:AE1"/>
    <mergeCell ref="A3:AE3"/>
    <mergeCell ref="B5:C6"/>
    <mergeCell ref="D5:E6"/>
    <mergeCell ref="F5:G6"/>
    <mergeCell ref="H5:I6"/>
    <mergeCell ref="J5:K6"/>
    <mergeCell ref="L5:M6"/>
    <mergeCell ref="N5:O6"/>
    <mergeCell ref="P5:Q6"/>
    <mergeCell ref="AD5:AE6"/>
    <mergeCell ref="R5:S6"/>
    <mergeCell ref="T5:U6"/>
    <mergeCell ref="V5:W6"/>
    <mergeCell ref="X5:Y6"/>
    <mergeCell ref="Z5:AA6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BFAC-ABBC-4655-AD7A-45F8704A0BCB}">
  <dimension ref="A1:AE34"/>
  <sheetViews>
    <sheetView zoomScale="85" zoomScaleNormal="85" workbookViewId="0">
      <selection activeCell="U8" sqref="U8:U30"/>
    </sheetView>
  </sheetViews>
  <sheetFormatPr defaultColWidth="9" defaultRowHeight="14.25" x14ac:dyDescent="0.25"/>
  <cols>
    <col min="1" max="1" width="11.5" style="1" customWidth="1"/>
    <col min="2" max="2" width="10" style="1" customWidth="1"/>
    <col min="3" max="3" width="8.375" style="1" customWidth="1"/>
    <col min="4" max="4" width="8.875" style="1" customWidth="1"/>
    <col min="5" max="5" width="8.375" style="1" customWidth="1"/>
    <col min="6" max="6" width="8.875" style="1" customWidth="1"/>
    <col min="7" max="7" width="8.375" style="1" customWidth="1"/>
    <col min="8" max="8" width="8.625" style="1" customWidth="1"/>
    <col min="9" max="9" width="8.375" style="1" customWidth="1"/>
    <col min="10" max="10" width="8.75" style="1" customWidth="1"/>
    <col min="11" max="12" width="8.375" style="1" customWidth="1"/>
    <col min="13" max="13" width="9.375" style="1" customWidth="1"/>
    <col min="14" max="14" width="9.875" style="1" customWidth="1"/>
    <col min="15" max="15" width="9.75" style="1" customWidth="1"/>
    <col min="16" max="31" width="8.375" style="1" customWidth="1"/>
    <col min="32" max="16384" width="9" style="1"/>
  </cols>
  <sheetData>
    <row r="1" spans="1:31" ht="18" customHeight="1" x14ac:dyDescent="0.25">
      <c r="A1" s="27" t="s">
        <v>0</v>
      </c>
      <c r="B1" s="3"/>
      <c r="C1" s="67"/>
      <c r="AB1" s="133" t="s">
        <v>1</v>
      </c>
      <c r="AC1" s="209" t="s">
        <v>352</v>
      </c>
      <c r="AD1" s="210"/>
      <c r="AE1" s="211"/>
    </row>
    <row r="2" spans="1:31" ht="18.75" customHeight="1" x14ac:dyDescent="0.25">
      <c r="A2" s="27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72" t="s">
        <v>5</v>
      </c>
      <c r="AC2" s="134" t="s">
        <v>401</v>
      </c>
      <c r="AD2" s="135"/>
      <c r="AE2" s="135"/>
    </row>
    <row r="3" spans="1:31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</row>
    <row r="4" spans="1:31" ht="27.75" customHeight="1" x14ac:dyDescent="0.25">
      <c r="A4" s="9"/>
      <c r="B4" s="14"/>
      <c r="C4" s="14"/>
      <c r="O4" s="69" t="s">
        <v>668</v>
      </c>
      <c r="AE4" s="16" t="s">
        <v>410</v>
      </c>
    </row>
    <row r="5" spans="1:31" s="17" customFormat="1" ht="17.25" customHeight="1" x14ac:dyDescent="0.25">
      <c r="A5" s="18" t="s">
        <v>10</v>
      </c>
      <c r="B5" s="213" t="s">
        <v>310</v>
      </c>
      <c r="C5" s="214"/>
      <c r="D5" s="217" t="s">
        <v>634</v>
      </c>
      <c r="E5" s="214"/>
      <c r="F5" s="217" t="s">
        <v>635</v>
      </c>
      <c r="G5" s="220"/>
      <c r="H5" s="217" t="s">
        <v>636</v>
      </c>
      <c r="I5" s="220"/>
      <c r="J5" s="217" t="s">
        <v>637</v>
      </c>
      <c r="K5" s="220"/>
      <c r="L5" s="217" t="s">
        <v>638</v>
      </c>
      <c r="M5" s="214"/>
      <c r="N5" s="225" t="s">
        <v>639</v>
      </c>
      <c r="O5" s="226"/>
      <c r="P5" s="225" t="s">
        <v>640</v>
      </c>
      <c r="Q5" s="226"/>
      <c r="R5" s="225" t="s">
        <v>641</v>
      </c>
      <c r="S5" s="226"/>
      <c r="T5" s="217" t="s">
        <v>642</v>
      </c>
      <c r="U5" s="230"/>
      <c r="V5" s="217" t="s">
        <v>643</v>
      </c>
      <c r="W5" s="230"/>
      <c r="X5" s="217" t="s">
        <v>644</v>
      </c>
      <c r="Y5" s="233"/>
      <c r="Z5" s="217" t="s">
        <v>645</v>
      </c>
      <c r="AA5" s="214"/>
      <c r="AB5" s="217" t="s">
        <v>646</v>
      </c>
      <c r="AC5" s="214"/>
      <c r="AD5" s="225" t="s">
        <v>647</v>
      </c>
      <c r="AE5" s="227"/>
    </row>
    <row r="6" spans="1:31" s="17" customFormat="1" ht="69.599999999999994" customHeight="1" x14ac:dyDescent="0.25">
      <c r="A6" s="21"/>
      <c r="B6" s="215"/>
      <c r="C6" s="216"/>
      <c r="D6" s="218"/>
      <c r="E6" s="219"/>
      <c r="F6" s="221"/>
      <c r="G6" s="222"/>
      <c r="H6" s="221"/>
      <c r="I6" s="222"/>
      <c r="J6" s="221"/>
      <c r="K6" s="222"/>
      <c r="L6" s="223"/>
      <c r="M6" s="224"/>
      <c r="N6" s="226"/>
      <c r="O6" s="226"/>
      <c r="P6" s="226"/>
      <c r="Q6" s="226"/>
      <c r="R6" s="226"/>
      <c r="S6" s="226"/>
      <c r="T6" s="231"/>
      <c r="U6" s="232"/>
      <c r="V6" s="231"/>
      <c r="W6" s="232"/>
      <c r="X6" s="234"/>
      <c r="Y6" s="235"/>
      <c r="Z6" s="215"/>
      <c r="AA6" s="216"/>
      <c r="AB6" s="218"/>
      <c r="AC6" s="219"/>
      <c r="AD6" s="228"/>
      <c r="AE6" s="229"/>
    </row>
    <row r="7" spans="1:31" s="17" customFormat="1" ht="27" customHeight="1" x14ac:dyDescent="0.25">
      <c r="A7" s="26" t="s">
        <v>241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7" t="s">
        <v>400</v>
      </c>
      <c r="P7" s="27" t="s">
        <v>399</v>
      </c>
      <c r="Q7" s="27" t="s">
        <v>400</v>
      </c>
      <c r="R7" s="27" t="s">
        <v>399</v>
      </c>
      <c r="S7" s="27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8" t="s">
        <v>400</v>
      </c>
      <c r="Z7" s="27" t="s">
        <v>399</v>
      </c>
      <c r="AA7" s="28" t="s">
        <v>400</v>
      </c>
      <c r="AB7" s="27" t="s">
        <v>399</v>
      </c>
      <c r="AC7" s="28" t="s">
        <v>400</v>
      </c>
      <c r="AD7" s="27" t="s">
        <v>399</v>
      </c>
      <c r="AE7" s="93" t="s">
        <v>400</v>
      </c>
    </row>
    <row r="8" spans="1:31" ht="22.9" customHeight="1" x14ac:dyDescent="0.25">
      <c r="A8" s="30" t="s">
        <v>395</v>
      </c>
      <c r="B8" s="42">
        <f>D8+F8+H8+J8+L8+N8+P8+R8+T8+V8+X8+Z8+AB8+AD8</f>
        <v>7235142</v>
      </c>
      <c r="C8" s="192">
        <f>E8+G8+I8+K8+M8+O8+Q8+S8+U8+W8+Y8+AA8+AC8+AE8</f>
        <v>9821</v>
      </c>
      <c r="D8" s="42">
        <v>479372</v>
      </c>
      <c r="E8" s="42">
        <v>33</v>
      </c>
      <c r="F8" s="42">
        <v>412399</v>
      </c>
      <c r="G8" s="42">
        <v>13</v>
      </c>
      <c r="H8" s="42">
        <v>261255</v>
      </c>
      <c r="I8" s="42">
        <v>16</v>
      </c>
      <c r="J8" s="42">
        <v>131877</v>
      </c>
      <c r="K8" s="42">
        <v>10</v>
      </c>
      <c r="L8" s="42">
        <v>188245</v>
      </c>
      <c r="M8" s="42">
        <v>3</v>
      </c>
      <c r="N8" s="42">
        <v>3473580</v>
      </c>
      <c r="O8" s="42">
        <v>2501</v>
      </c>
      <c r="P8" s="42">
        <v>309841</v>
      </c>
      <c r="Q8" s="42">
        <v>753</v>
      </c>
      <c r="R8" s="42">
        <v>4542</v>
      </c>
      <c r="S8" s="42">
        <v>3</v>
      </c>
      <c r="T8" s="42">
        <v>353747</v>
      </c>
      <c r="U8" s="192">
        <v>1663</v>
      </c>
      <c r="V8" s="42">
        <v>291144</v>
      </c>
      <c r="W8" s="42">
        <v>135</v>
      </c>
      <c r="X8" s="42">
        <v>729617</v>
      </c>
      <c r="Y8" s="42">
        <v>3537</v>
      </c>
      <c r="Z8" s="42">
        <v>522605</v>
      </c>
      <c r="AA8" s="42">
        <v>1153</v>
      </c>
      <c r="AB8" s="42">
        <v>46296</v>
      </c>
      <c r="AC8" s="42">
        <v>1</v>
      </c>
      <c r="AD8" s="42">
        <v>30622</v>
      </c>
      <c r="AE8" s="42">
        <v>0</v>
      </c>
    </row>
    <row r="9" spans="1:31" ht="22.15" customHeight="1" x14ac:dyDescent="0.25">
      <c r="A9" s="30" t="s">
        <v>301</v>
      </c>
      <c r="B9" s="42">
        <f>D9+F9+H9+J9+L9+N9+P9+R9+T9+V9+X9+Z9+AB9+AD9</f>
        <v>142080</v>
      </c>
      <c r="C9" s="192">
        <f>E9+G9+I9+K9+M9+O9+Q9+S9+U9+W9+Y9+AA9+AC9+AE9</f>
        <v>1295</v>
      </c>
      <c r="D9" s="42">
        <v>8749</v>
      </c>
      <c r="E9" s="42">
        <v>5</v>
      </c>
      <c r="F9" s="42">
        <v>9754</v>
      </c>
      <c r="G9" s="42">
        <v>0</v>
      </c>
      <c r="H9" s="42">
        <v>2916</v>
      </c>
      <c r="I9" s="42">
        <v>1</v>
      </c>
      <c r="J9" s="42">
        <v>3414</v>
      </c>
      <c r="K9" s="42">
        <v>3</v>
      </c>
      <c r="L9" s="42">
        <v>2919</v>
      </c>
      <c r="M9" s="42">
        <v>0</v>
      </c>
      <c r="N9" s="42">
        <v>29759</v>
      </c>
      <c r="O9" s="42">
        <v>446</v>
      </c>
      <c r="P9" s="42">
        <v>7392</v>
      </c>
      <c r="Q9" s="42">
        <v>187</v>
      </c>
      <c r="R9" s="42">
        <v>1021</v>
      </c>
      <c r="S9" s="42">
        <v>1</v>
      </c>
      <c r="T9" s="42">
        <v>7290</v>
      </c>
      <c r="U9" s="192">
        <v>63</v>
      </c>
      <c r="V9" s="42">
        <v>2962</v>
      </c>
      <c r="W9" s="42">
        <v>62</v>
      </c>
      <c r="X9" s="42">
        <v>33589</v>
      </c>
      <c r="Y9" s="42">
        <v>472</v>
      </c>
      <c r="Z9" s="42">
        <v>30012</v>
      </c>
      <c r="AA9" s="42">
        <v>55</v>
      </c>
      <c r="AB9" s="42">
        <v>1154</v>
      </c>
      <c r="AC9" s="42">
        <v>0</v>
      </c>
      <c r="AD9" s="42">
        <v>1149</v>
      </c>
      <c r="AE9" s="42">
        <v>0</v>
      </c>
    </row>
    <row r="10" spans="1:31" ht="22.15" customHeight="1" x14ac:dyDescent="0.25">
      <c r="A10" s="30" t="s">
        <v>302</v>
      </c>
      <c r="B10" s="42">
        <f t="shared" ref="B10:C30" si="0">D10+F10+H10+J10+L10+N10+P10+R10+T10+V10+X10+Z10+AB10+AD10</f>
        <v>1682321</v>
      </c>
      <c r="C10" s="192">
        <f t="shared" si="0"/>
        <v>583</v>
      </c>
      <c r="D10" s="42">
        <v>75735</v>
      </c>
      <c r="E10" s="42">
        <v>1</v>
      </c>
      <c r="F10" s="42">
        <v>81646</v>
      </c>
      <c r="G10" s="42">
        <v>0</v>
      </c>
      <c r="H10" s="42">
        <v>29384</v>
      </c>
      <c r="I10" s="42">
        <v>1</v>
      </c>
      <c r="J10" s="42">
        <v>25977</v>
      </c>
      <c r="K10" s="42">
        <v>0</v>
      </c>
      <c r="L10" s="42">
        <v>25177</v>
      </c>
      <c r="M10" s="42">
        <v>0</v>
      </c>
      <c r="N10" s="42">
        <v>954271</v>
      </c>
      <c r="O10" s="42">
        <v>47</v>
      </c>
      <c r="P10" s="42">
        <v>75705</v>
      </c>
      <c r="Q10" s="42">
        <v>53</v>
      </c>
      <c r="R10" s="42">
        <v>1138</v>
      </c>
      <c r="S10" s="42">
        <v>2</v>
      </c>
      <c r="T10" s="42">
        <v>79007</v>
      </c>
      <c r="U10" s="192">
        <v>3</v>
      </c>
      <c r="V10" s="42">
        <v>30505</v>
      </c>
      <c r="W10" s="42">
        <v>0</v>
      </c>
      <c r="X10" s="42">
        <v>160239</v>
      </c>
      <c r="Y10" s="42">
        <v>476</v>
      </c>
      <c r="Z10" s="42">
        <v>87330</v>
      </c>
      <c r="AA10" s="42">
        <v>0</v>
      </c>
      <c r="AB10" s="42">
        <v>29292</v>
      </c>
      <c r="AC10" s="42">
        <v>0</v>
      </c>
      <c r="AD10" s="42">
        <v>26915</v>
      </c>
      <c r="AE10" s="42">
        <v>0</v>
      </c>
    </row>
    <row r="11" spans="1:31" ht="22.15" customHeight="1" x14ac:dyDescent="0.25">
      <c r="A11" s="30" t="s">
        <v>428</v>
      </c>
      <c r="B11" s="42">
        <f t="shared" si="0"/>
        <v>1025878</v>
      </c>
      <c r="C11" s="192">
        <f t="shared" si="0"/>
        <v>1057</v>
      </c>
      <c r="D11" s="42">
        <v>124747</v>
      </c>
      <c r="E11" s="42">
        <v>4</v>
      </c>
      <c r="F11" s="42">
        <v>41332</v>
      </c>
      <c r="G11" s="42">
        <v>5</v>
      </c>
      <c r="H11" s="42">
        <v>55906</v>
      </c>
      <c r="I11" s="42">
        <v>1</v>
      </c>
      <c r="J11" s="42">
        <v>13783</v>
      </c>
      <c r="K11" s="42">
        <v>0</v>
      </c>
      <c r="L11" s="42">
        <v>52528</v>
      </c>
      <c r="M11" s="42">
        <v>1</v>
      </c>
      <c r="N11" s="42">
        <v>428793</v>
      </c>
      <c r="O11" s="42">
        <v>579</v>
      </c>
      <c r="P11" s="42">
        <v>55935</v>
      </c>
      <c r="Q11" s="42">
        <v>55</v>
      </c>
      <c r="R11" s="42">
        <v>29</v>
      </c>
      <c r="S11" s="42">
        <v>0</v>
      </c>
      <c r="T11" s="42">
        <v>62392</v>
      </c>
      <c r="U11" s="192">
        <v>39</v>
      </c>
      <c r="V11" s="42">
        <v>62332</v>
      </c>
      <c r="W11" s="42">
        <v>4</v>
      </c>
      <c r="X11" s="42">
        <v>64468</v>
      </c>
      <c r="Y11" s="42">
        <v>224</v>
      </c>
      <c r="Z11" s="42">
        <v>61897</v>
      </c>
      <c r="AA11" s="42">
        <v>145</v>
      </c>
      <c r="AB11" s="42">
        <v>1555</v>
      </c>
      <c r="AC11" s="42">
        <v>0</v>
      </c>
      <c r="AD11" s="42">
        <v>181</v>
      </c>
      <c r="AE11" s="42">
        <v>0</v>
      </c>
    </row>
    <row r="12" spans="1:31" ht="22.15" customHeight="1" x14ac:dyDescent="0.25">
      <c r="A12" s="30" t="s">
        <v>303</v>
      </c>
      <c r="B12" s="42">
        <f t="shared" si="0"/>
        <v>294161</v>
      </c>
      <c r="C12" s="192">
        <f t="shared" si="0"/>
        <v>2137</v>
      </c>
      <c r="D12" s="42">
        <v>27606</v>
      </c>
      <c r="E12" s="42">
        <v>3</v>
      </c>
      <c r="F12" s="42">
        <v>27583</v>
      </c>
      <c r="G12" s="42">
        <v>4</v>
      </c>
      <c r="H12" s="42">
        <v>9213</v>
      </c>
      <c r="I12" s="42">
        <v>9</v>
      </c>
      <c r="J12" s="42">
        <v>9195</v>
      </c>
      <c r="K12" s="42">
        <v>1</v>
      </c>
      <c r="L12" s="42">
        <v>9193</v>
      </c>
      <c r="M12" s="42">
        <v>0</v>
      </c>
      <c r="N12" s="42">
        <v>26774</v>
      </c>
      <c r="O12" s="42">
        <v>577</v>
      </c>
      <c r="P12" s="42">
        <v>9296</v>
      </c>
      <c r="Q12" s="42">
        <v>94</v>
      </c>
      <c r="R12" s="42">
        <v>14</v>
      </c>
      <c r="S12" s="42">
        <v>0</v>
      </c>
      <c r="T12" s="42">
        <v>17335</v>
      </c>
      <c r="U12" s="192">
        <v>772</v>
      </c>
      <c r="V12" s="42">
        <v>16555</v>
      </c>
      <c r="W12" s="42">
        <v>13</v>
      </c>
      <c r="X12" s="42">
        <v>87823</v>
      </c>
      <c r="Y12" s="42">
        <v>387</v>
      </c>
      <c r="Z12" s="42">
        <v>52514</v>
      </c>
      <c r="AA12" s="42">
        <v>277</v>
      </c>
      <c r="AB12" s="42">
        <v>531</v>
      </c>
      <c r="AC12" s="42">
        <v>0</v>
      </c>
      <c r="AD12" s="42">
        <v>529</v>
      </c>
      <c r="AE12" s="42">
        <v>0</v>
      </c>
    </row>
    <row r="13" spans="1:31" ht="22.15" customHeight="1" x14ac:dyDescent="0.25">
      <c r="A13" s="30" t="s">
        <v>304</v>
      </c>
      <c r="B13" s="42">
        <f t="shared" si="0"/>
        <v>956327</v>
      </c>
      <c r="C13" s="192">
        <f t="shared" si="0"/>
        <v>779</v>
      </c>
      <c r="D13" s="42">
        <v>51787</v>
      </c>
      <c r="E13" s="42">
        <v>2</v>
      </c>
      <c r="F13" s="42">
        <v>55961</v>
      </c>
      <c r="G13" s="42">
        <v>2</v>
      </c>
      <c r="H13" s="42">
        <v>40570</v>
      </c>
      <c r="I13" s="42">
        <v>0</v>
      </c>
      <c r="J13" s="42">
        <v>19595</v>
      </c>
      <c r="K13" s="42">
        <v>0</v>
      </c>
      <c r="L13" s="42">
        <v>30680</v>
      </c>
      <c r="M13" s="42">
        <v>0</v>
      </c>
      <c r="N13" s="42">
        <v>496888</v>
      </c>
      <c r="O13" s="42">
        <v>113</v>
      </c>
      <c r="P13" s="42">
        <v>38247</v>
      </c>
      <c r="Q13" s="42">
        <v>19</v>
      </c>
      <c r="R13" s="42">
        <v>313</v>
      </c>
      <c r="S13" s="42">
        <v>0</v>
      </c>
      <c r="T13" s="42">
        <v>46100</v>
      </c>
      <c r="U13" s="192">
        <v>17</v>
      </c>
      <c r="V13" s="42">
        <v>45158</v>
      </c>
      <c r="W13" s="42">
        <v>3</v>
      </c>
      <c r="X13" s="42">
        <v>75648</v>
      </c>
      <c r="Y13" s="42">
        <v>428</v>
      </c>
      <c r="Z13" s="42">
        <v>52223</v>
      </c>
      <c r="AA13" s="42">
        <v>195</v>
      </c>
      <c r="AB13" s="42">
        <v>2865</v>
      </c>
      <c r="AC13" s="42">
        <v>0</v>
      </c>
      <c r="AD13" s="42">
        <v>292</v>
      </c>
      <c r="AE13" s="42">
        <v>0</v>
      </c>
    </row>
    <row r="14" spans="1:31" ht="22.15" customHeight="1" x14ac:dyDescent="0.25">
      <c r="A14" s="30" t="s">
        <v>247</v>
      </c>
      <c r="B14" s="42">
        <f t="shared" si="0"/>
        <v>110841</v>
      </c>
      <c r="C14" s="192">
        <f t="shared" si="0"/>
        <v>1421</v>
      </c>
      <c r="D14" s="42">
        <v>6911</v>
      </c>
      <c r="E14" s="42">
        <v>3</v>
      </c>
      <c r="F14" s="42">
        <v>6581</v>
      </c>
      <c r="G14" s="42">
        <v>2</v>
      </c>
      <c r="H14" s="42">
        <v>2845</v>
      </c>
      <c r="I14" s="42">
        <v>3</v>
      </c>
      <c r="J14" s="42">
        <v>2059</v>
      </c>
      <c r="K14" s="42">
        <v>0</v>
      </c>
      <c r="L14" s="42">
        <v>2665</v>
      </c>
      <c r="M14" s="42">
        <v>2</v>
      </c>
      <c r="N14" s="42">
        <v>13428</v>
      </c>
      <c r="O14" s="42">
        <v>254</v>
      </c>
      <c r="P14" s="42">
        <v>1355</v>
      </c>
      <c r="Q14" s="42">
        <v>139</v>
      </c>
      <c r="R14" s="42">
        <v>8</v>
      </c>
      <c r="S14" s="42">
        <v>0</v>
      </c>
      <c r="T14" s="42">
        <v>3762</v>
      </c>
      <c r="U14" s="192">
        <v>116</v>
      </c>
      <c r="V14" s="42">
        <v>3528</v>
      </c>
      <c r="W14" s="42">
        <v>8</v>
      </c>
      <c r="X14" s="42">
        <v>35719</v>
      </c>
      <c r="Y14" s="42">
        <v>691</v>
      </c>
      <c r="Z14" s="42">
        <v>31857</v>
      </c>
      <c r="AA14" s="42">
        <v>203</v>
      </c>
      <c r="AB14" s="42">
        <v>114</v>
      </c>
      <c r="AC14" s="42">
        <v>0</v>
      </c>
      <c r="AD14" s="42">
        <v>9</v>
      </c>
      <c r="AE14" s="42">
        <v>0</v>
      </c>
    </row>
    <row r="15" spans="1:31" ht="22.15" customHeight="1" x14ac:dyDescent="0.25">
      <c r="A15" s="30" t="s">
        <v>396</v>
      </c>
      <c r="B15" s="42">
        <f t="shared" si="0"/>
        <v>285637</v>
      </c>
      <c r="C15" s="192">
        <f t="shared" si="0"/>
        <v>245</v>
      </c>
      <c r="D15" s="42">
        <v>19583</v>
      </c>
      <c r="E15" s="42">
        <v>2</v>
      </c>
      <c r="F15" s="42">
        <v>14195</v>
      </c>
      <c r="G15" s="42">
        <v>0</v>
      </c>
      <c r="H15" s="42">
        <v>12534</v>
      </c>
      <c r="I15" s="42">
        <v>0</v>
      </c>
      <c r="J15" s="42">
        <v>5834</v>
      </c>
      <c r="K15" s="42">
        <v>0</v>
      </c>
      <c r="L15" s="42">
        <v>7745</v>
      </c>
      <c r="M15" s="42">
        <v>0</v>
      </c>
      <c r="N15" s="42">
        <v>154696</v>
      </c>
      <c r="O15" s="42">
        <v>45</v>
      </c>
      <c r="P15" s="42">
        <v>11773</v>
      </c>
      <c r="Q15" s="42">
        <v>24</v>
      </c>
      <c r="R15" s="42">
        <v>5</v>
      </c>
      <c r="S15" s="42">
        <v>0</v>
      </c>
      <c r="T15" s="42">
        <v>13812</v>
      </c>
      <c r="U15" s="192">
        <v>103</v>
      </c>
      <c r="V15" s="42">
        <v>12372</v>
      </c>
      <c r="W15" s="42">
        <v>6</v>
      </c>
      <c r="X15" s="42">
        <v>19639</v>
      </c>
      <c r="Y15" s="42">
        <v>60</v>
      </c>
      <c r="Z15" s="42">
        <v>12670</v>
      </c>
      <c r="AA15" s="42">
        <v>5</v>
      </c>
      <c r="AB15" s="42">
        <v>772</v>
      </c>
      <c r="AC15" s="42">
        <v>0</v>
      </c>
      <c r="AD15" s="42">
        <v>7</v>
      </c>
      <c r="AE15" s="42">
        <v>0</v>
      </c>
    </row>
    <row r="16" spans="1:31" ht="22.15" customHeight="1" x14ac:dyDescent="0.25">
      <c r="A16" s="30" t="s">
        <v>251</v>
      </c>
      <c r="B16" s="42">
        <f t="shared" si="0"/>
        <v>359563</v>
      </c>
      <c r="C16" s="192">
        <f t="shared" si="0"/>
        <v>201</v>
      </c>
      <c r="D16" s="42">
        <v>17745</v>
      </c>
      <c r="E16" s="42">
        <v>0</v>
      </c>
      <c r="F16" s="42">
        <v>20130</v>
      </c>
      <c r="G16" s="42">
        <v>0</v>
      </c>
      <c r="H16" s="42">
        <v>15268</v>
      </c>
      <c r="I16" s="42">
        <v>0</v>
      </c>
      <c r="J16" s="42">
        <v>5937</v>
      </c>
      <c r="K16" s="42">
        <v>0</v>
      </c>
      <c r="L16" s="42">
        <v>6002</v>
      </c>
      <c r="M16" s="42">
        <v>0</v>
      </c>
      <c r="N16" s="42">
        <v>199896</v>
      </c>
      <c r="O16" s="42">
        <v>0</v>
      </c>
      <c r="P16" s="42">
        <v>15437</v>
      </c>
      <c r="Q16" s="42">
        <v>20</v>
      </c>
      <c r="R16" s="42">
        <v>884</v>
      </c>
      <c r="S16" s="42">
        <v>0</v>
      </c>
      <c r="T16" s="42">
        <v>16328</v>
      </c>
      <c r="U16" s="192">
        <v>113</v>
      </c>
      <c r="V16" s="42">
        <v>16221</v>
      </c>
      <c r="W16" s="42">
        <v>10</v>
      </c>
      <c r="X16" s="42">
        <v>25949</v>
      </c>
      <c r="Y16" s="42">
        <v>57</v>
      </c>
      <c r="Z16" s="42">
        <v>17035</v>
      </c>
      <c r="AA16" s="42">
        <v>1</v>
      </c>
      <c r="AB16" s="42">
        <v>1840</v>
      </c>
      <c r="AC16" s="42">
        <v>0</v>
      </c>
      <c r="AD16" s="42">
        <v>891</v>
      </c>
      <c r="AE16" s="42">
        <v>0</v>
      </c>
    </row>
    <row r="17" spans="1:31" ht="22.15" customHeight="1" x14ac:dyDescent="0.25">
      <c r="A17" s="30" t="s">
        <v>252</v>
      </c>
      <c r="B17" s="42">
        <f t="shared" si="0"/>
        <v>66867</v>
      </c>
      <c r="C17" s="192">
        <f t="shared" si="0"/>
        <v>151</v>
      </c>
      <c r="D17" s="42">
        <v>5676</v>
      </c>
      <c r="E17" s="42">
        <v>0</v>
      </c>
      <c r="F17" s="42">
        <v>3089</v>
      </c>
      <c r="G17" s="42">
        <v>0</v>
      </c>
      <c r="H17" s="42">
        <v>1819</v>
      </c>
      <c r="I17" s="42">
        <v>0</v>
      </c>
      <c r="J17" s="42">
        <v>1002</v>
      </c>
      <c r="K17" s="42">
        <v>1</v>
      </c>
      <c r="L17" s="42">
        <v>2498</v>
      </c>
      <c r="M17" s="42">
        <v>0</v>
      </c>
      <c r="N17" s="42">
        <v>20688</v>
      </c>
      <c r="O17" s="42">
        <v>10</v>
      </c>
      <c r="P17" s="42">
        <v>2316</v>
      </c>
      <c r="Q17" s="42">
        <v>15</v>
      </c>
      <c r="R17" s="42">
        <v>15</v>
      </c>
      <c r="S17" s="42">
        <v>0</v>
      </c>
      <c r="T17" s="42">
        <v>3766</v>
      </c>
      <c r="U17" s="192">
        <v>46</v>
      </c>
      <c r="V17" s="42">
        <v>3671</v>
      </c>
      <c r="W17" s="42">
        <v>0</v>
      </c>
      <c r="X17" s="42">
        <v>11334</v>
      </c>
      <c r="Y17" s="42">
        <v>63</v>
      </c>
      <c r="Z17" s="42">
        <v>10814</v>
      </c>
      <c r="AA17" s="42">
        <v>16</v>
      </c>
      <c r="AB17" s="42">
        <v>175</v>
      </c>
      <c r="AC17" s="42">
        <v>0</v>
      </c>
      <c r="AD17" s="42">
        <v>4</v>
      </c>
      <c r="AE17" s="42">
        <v>0</v>
      </c>
    </row>
    <row r="18" spans="1:31" ht="22.15" customHeight="1" x14ac:dyDescent="0.25">
      <c r="A18" s="30" t="s">
        <v>254</v>
      </c>
      <c r="B18" s="42">
        <f t="shared" si="0"/>
        <v>108096</v>
      </c>
      <c r="C18" s="192">
        <f t="shared" si="0"/>
        <v>316</v>
      </c>
      <c r="D18" s="42">
        <v>6048</v>
      </c>
      <c r="E18" s="42">
        <v>2</v>
      </c>
      <c r="F18" s="42">
        <v>3096</v>
      </c>
      <c r="G18" s="42">
        <v>0</v>
      </c>
      <c r="H18" s="42">
        <v>3660</v>
      </c>
      <c r="I18" s="42">
        <v>0</v>
      </c>
      <c r="J18" s="42">
        <v>1129</v>
      </c>
      <c r="K18" s="42">
        <v>1</v>
      </c>
      <c r="L18" s="42">
        <v>1009</v>
      </c>
      <c r="M18" s="42">
        <v>0</v>
      </c>
      <c r="N18" s="42">
        <v>49556</v>
      </c>
      <c r="O18" s="42">
        <v>97</v>
      </c>
      <c r="P18" s="42">
        <v>4555</v>
      </c>
      <c r="Q18" s="42">
        <v>19</v>
      </c>
      <c r="R18" s="42">
        <v>205</v>
      </c>
      <c r="S18" s="42">
        <v>0</v>
      </c>
      <c r="T18" s="42">
        <v>8107</v>
      </c>
      <c r="U18" s="192">
        <v>5</v>
      </c>
      <c r="V18" s="42">
        <v>7229</v>
      </c>
      <c r="W18" s="42">
        <v>1</v>
      </c>
      <c r="X18" s="42">
        <v>10496</v>
      </c>
      <c r="Y18" s="42">
        <v>91</v>
      </c>
      <c r="Z18" s="42">
        <v>9796</v>
      </c>
      <c r="AA18" s="42">
        <v>100</v>
      </c>
      <c r="AB18" s="42">
        <v>3180</v>
      </c>
      <c r="AC18" s="42">
        <v>0</v>
      </c>
      <c r="AD18" s="42">
        <v>30</v>
      </c>
      <c r="AE18" s="42">
        <v>0</v>
      </c>
    </row>
    <row r="19" spans="1:31" ht="22.15" customHeight="1" x14ac:dyDescent="0.25">
      <c r="A19" s="30" t="s">
        <v>255</v>
      </c>
      <c r="B19" s="42">
        <f t="shared" si="0"/>
        <v>124835</v>
      </c>
      <c r="C19" s="192">
        <f t="shared" si="0"/>
        <v>205</v>
      </c>
      <c r="D19" s="42">
        <v>8410</v>
      </c>
      <c r="E19" s="42">
        <v>0</v>
      </c>
      <c r="F19" s="42">
        <v>9201</v>
      </c>
      <c r="G19" s="42">
        <v>0</v>
      </c>
      <c r="H19" s="42">
        <v>3662</v>
      </c>
      <c r="I19" s="42">
        <v>0</v>
      </c>
      <c r="J19" s="42">
        <v>2844</v>
      </c>
      <c r="K19" s="42">
        <v>0</v>
      </c>
      <c r="L19" s="42">
        <v>2818</v>
      </c>
      <c r="M19" s="42">
        <v>0</v>
      </c>
      <c r="N19" s="42">
        <v>47690</v>
      </c>
      <c r="O19" s="42">
        <v>25</v>
      </c>
      <c r="P19" s="42">
        <v>3708</v>
      </c>
      <c r="Q19" s="42">
        <v>8</v>
      </c>
      <c r="R19" s="42">
        <v>20</v>
      </c>
      <c r="S19" s="42">
        <v>0</v>
      </c>
      <c r="T19" s="42">
        <v>3825</v>
      </c>
      <c r="U19" s="192">
        <v>81</v>
      </c>
      <c r="V19" s="42">
        <v>3739</v>
      </c>
      <c r="W19" s="42">
        <v>0</v>
      </c>
      <c r="X19" s="42">
        <v>20651</v>
      </c>
      <c r="Y19" s="42">
        <v>78</v>
      </c>
      <c r="Z19" s="42">
        <v>17681</v>
      </c>
      <c r="AA19" s="42">
        <v>13</v>
      </c>
      <c r="AB19" s="42">
        <v>565</v>
      </c>
      <c r="AC19" s="42">
        <v>0</v>
      </c>
      <c r="AD19" s="42">
        <v>21</v>
      </c>
      <c r="AE19" s="42">
        <v>0</v>
      </c>
    </row>
    <row r="20" spans="1:31" ht="22.15" customHeight="1" x14ac:dyDescent="0.25">
      <c r="A20" s="30" t="s">
        <v>256</v>
      </c>
      <c r="B20" s="42">
        <f t="shared" si="0"/>
        <v>320415</v>
      </c>
      <c r="C20" s="192">
        <f t="shared" si="0"/>
        <v>141</v>
      </c>
      <c r="D20" s="42">
        <v>13123</v>
      </c>
      <c r="E20" s="42">
        <v>2</v>
      </c>
      <c r="F20" s="42">
        <v>9631</v>
      </c>
      <c r="G20" s="42">
        <v>0</v>
      </c>
      <c r="H20" s="42">
        <v>14868</v>
      </c>
      <c r="I20" s="42">
        <v>0</v>
      </c>
      <c r="J20" s="42">
        <v>3170</v>
      </c>
      <c r="K20" s="42">
        <v>0</v>
      </c>
      <c r="L20" s="42">
        <v>5346</v>
      </c>
      <c r="M20" s="42">
        <v>0</v>
      </c>
      <c r="N20" s="42">
        <v>193490</v>
      </c>
      <c r="O20" s="42">
        <v>38</v>
      </c>
      <c r="P20" s="42">
        <v>14886</v>
      </c>
      <c r="Q20" s="42">
        <v>5</v>
      </c>
      <c r="R20" s="42">
        <v>522</v>
      </c>
      <c r="S20" s="42">
        <v>0</v>
      </c>
      <c r="T20" s="42">
        <v>14931</v>
      </c>
      <c r="U20" s="192">
        <v>33</v>
      </c>
      <c r="V20" s="42">
        <v>14893</v>
      </c>
      <c r="W20" s="42">
        <v>3</v>
      </c>
      <c r="X20" s="42">
        <v>19768</v>
      </c>
      <c r="Y20" s="42">
        <v>36</v>
      </c>
      <c r="Z20" s="42">
        <v>14884</v>
      </c>
      <c r="AA20" s="42">
        <v>24</v>
      </c>
      <c r="AB20" s="42">
        <v>682</v>
      </c>
      <c r="AC20" s="42">
        <v>0</v>
      </c>
      <c r="AD20" s="42">
        <v>221</v>
      </c>
      <c r="AE20" s="42">
        <v>0</v>
      </c>
    </row>
    <row r="21" spans="1:31" ht="22.15" customHeight="1" x14ac:dyDescent="0.25">
      <c r="A21" s="30" t="s">
        <v>257</v>
      </c>
      <c r="B21" s="42">
        <f t="shared" si="0"/>
        <v>95465</v>
      </c>
      <c r="C21" s="192">
        <f t="shared" si="0"/>
        <v>41</v>
      </c>
      <c r="D21" s="42">
        <v>5148</v>
      </c>
      <c r="E21" s="42">
        <v>1</v>
      </c>
      <c r="F21" s="42">
        <v>4105</v>
      </c>
      <c r="G21" s="42">
        <v>0</v>
      </c>
      <c r="H21" s="42">
        <v>3531</v>
      </c>
      <c r="I21" s="42">
        <v>0</v>
      </c>
      <c r="J21" s="42">
        <v>1603</v>
      </c>
      <c r="K21" s="42">
        <v>1</v>
      </c>
      <c r="L21" s="42">
        <v>3038</v>
      </c>
      <c r="M21" s="42">
        <v>0</v>
      </c>
      <c r="N21" s="42">
        <v>46311</v>
      </c>
      <c r="O21" s="42">
        <v>16</v>
      </c>
      <c r="P21" s="42">
        <v>3628</v>
      </c>
      <c r="Q21" s="42">
        <v>7</v>
      </c>
      <c r="R21" s="42">
        <v>84</v>
      </c>
      <c r="S21" s="42">
        <v>0</v>
      </c>
      <c r="T21" s="42">
        <v>4923</v>
      </c>
      <c r="U21" s="192">
        <v>9</v>
      </c>
      <c r="V21" s="42">
        <v>3734</v>
      </c>
      <c r="W21" s="42">
        <v>0</v>
      </c>
      <c r="X21" s="42">
        <v>11286</v>
      </c>
      <c r="Y21" s="42">
        <v>7</v>
      </c>
      <c r="Z21" s="42">
        <v>7319</v>
      </c>
      <c r="AA21" s="42">
        <v>0</v>
      </c>
      <c r="AB21" s="42">
        <v>669</v>
      </c>
      <c r="AC21" s="42">
        <v>0</v>
      </c>
      <c r="AD21" s="42">
        <v>86</v>
      </c>
      <c r="AE21" s="42">
        <v>0</v>
      </c>
    </row>
    <row r="22" spans="1:31" ht="22.15" customHeight="1" x14ac:dyDescent="0.25">
      <c r="A22" s="30" t="s">
        <v>260</v>
      </c>
      <c r="B22" s="42">
        <f t="shared" si="0"/>
        <v>268588</v>
      </c>
      <c r="C22" s="192">
        <f t="shared" si="0"/>
        <v>230</v>
      </c>
      <c r="D22" s="42">
        <v>16531</v>
      </c>
      <c r="E22" s="42">
        <v>2</v>
      </c>
      <c r="F22" s="42">
        <v>18989</v>
      </c>
      <c r="G22" s="42">
        <v>0</v>
      </c>
      <c r="H22" s="42">
        <v>8453</v>
      </c>
      <c r="I22" s="42">
        <v>0</v>
      </c>
      <c r="J22" s="42">
        <v>5595</v>
      </c>
      <c r="K22" s="42">
        <v>0</v>
      </c>
      <c r="L22" s="42">
        <v>5555</v>
      </c>
      <c r="M22" s="42">
        <v>0</v>
      </c>
      <c r="N22" s="42">
        <v>112672</v>
      </c>
      <c r="O22" s="42">
        <v>32</v>
      </c>
      <c r="P22" s="42">
        <v>8650</v>
      </c>
      <c r="Q22" s="42">
        <v>11</v>
      </c>
      <c r="R22" s="42">
        <v>50</v>
      </c>
      <c r="S22" s="42">
        <v>0</v>
      </c>
      <c r="T22" s="42">
        <v>8543</v>
      </c>
      <c r="U22" s="192">
        <v>0</v>
      </c>
      <c r="V22" s="42">
        <v>8510</v>
      </c>
      <c r="W22" s="42">
        <v>1</v>
      </c>
      <c r="X22" s="42">
        <v>40812</v>
      </c>
      <c r="Y22" s="42">
        <v>139</v>
      </c>
      <c r="Z22" s="42">
        <v>33242</v>
      </c>
      <c r="AA22" s="42">
        <v>45</v>
      </c>
      <c r="AB22" s="42">
        <v>937</v>
      </c>
      <c r="AC22" s="42">
        <v>0</v>
      </c>
      <c r="AD22" s="42">
        <v>49</v>
      </c>
      <c r="AE22" s="42">
        <v>0</v>
      </c>
    </row>
    <row r="23" spans="1:31" ht="22.15" customHeight="1" x14ac:dyDescent="0.25">
      <c r="A23" s="30" t="s">
        <v>305</v>
      </c>
      <c r="B23" s="42">
        <f t="shared" si="0"/>
        <v>125816</v>
      </c>
      <c r="C23" s="192">
        <f t="shared" si="0"/>
        <v>47</v>
      </c>
      <c r="D23" s="42">
        <v>7651</v>
      </c>
      <c r="E23" s="42">
        <v>1</v>
      </c>
      <c r="F23" s="42">
        <v>7897</v>
      </c>
      <c r="G23" s="42">
        <v>0</v>
      </c>
      <c r="H23" s="42">
        <v>5261</v>
      </c>
      <c r="I23" s="42">
        <v>0</v>
      </c>
      <c r="J23" s="42">
        <v>2562</v>
      </c>
      <c r="K23" s="42">
        <v>0</v>
      </c>
      <c r="L23" s="42">
        <v>3057</v>
      </c>
      <c r="M23" s="42">
        <v>0</v>
      </c>
      <c r="N23" s="42">
        <v>68728</v>
      </c>
      <c r="O23" s="42">
        <v>2</v>
      </c>
      <c r="P23" s="42">
        <v>5359</v>
      </c>
      <c r="Q23" s="42">
        <v>1</v>
      </c>
      <c r="R23" s="42">
        <v>44</v>
      </c>
      <c r="S23" s="42">
        <v>0</v>
      </c>
      <c r="T23" s="42">
        <v>5384</v>
      </c>
      <c r="U23" s="192">
        <v>4</v>
      </c>
      <c r="V23" s="42">
        <v>5377</v>
      </c>
      <c r="W23" s="42">
        <v>0</v>
      </c>
      <c r="X23" s="42">
        <v>8719</v>
      </c>
      <c r="Y23" s="42">
        <v>32</v>
      </c>
      <c r="Z23" s="42">
        <v>5398</v>
      </c>
      <c r="AA23" s="42">
        <v>7</v>
      </c>
      <c r="AB23" s="42">
        <v>333</v>
      </c>
      <c r="AC23" s="42">
        <v>0</v>
      </c>
      <c r="AD23" s="42">
        <v>46</v>
      </c>
      <c r="AE23" s="42">
        <v>0</v>
      </c>
    </row>
    <row r="24" spans="1:31" ht="22.15" customHeight="1" x14ac:dyDescent="0.25">
      <c r="A24" s="30" t="s">
        <v>262</v>
      </c>
      <c r="B24" s="42">
        <f t="shared" si="0"/>
        <v>71711</v>
      </c>
      <c r="C24" s="192">
        <f t="shared" si="0"/>
        <v>187</v>
      </c>
      <c r="D24" s="42">
        <v>5758</v>
      </c>
      <c r="E24" s="42">
        <v>0</v>
      </c>
      <c r="F24" s="42">
        <v>6443</v>
      </c>
      <c r="G24" s="42">
        <v>0</v>
      </c>
      <c r="H24" s="42">
        <v>2205</v>
      </c>
      <c r="I24" s="42">
        <v>0</v>
      </c>
      <c r="J24" s="42">
        <v>1977</v>
      </c>
      <c r="K24" s="42">
        <v>0</v>
      </c>
      <c r="L24" s="42">
        <v>1529</v>
      </c>
      <c r="M24" s="42">
        <v>0</v>
      </c>
      <c r="N24" s="42">
        <v>19767</v>
      </c>
      <c r="O24" s="42">
        <v>33</v>
      </c>
      <c r="P24" s="42">
        <v>1943</v>
      </c>
      <c r="Q24" s="42">
        <v>31</v>
      </c>
      <c r="R24" s="42">
        <v>13</v>
      </c>
      <c r="S24" s="42">
        <v>0</v>
      </c>
      <c r="T24" s="42">
        <v>4120</v>
      </c>
      <c r="U24" s="192">
        <v>0</v>
      </c>
      <c r="V24" s="42">
        <v>3604</v>
      </c>
      <c r="W24" s="42">
        <v>3</v>
      </c>
      <c r="X24" s="42">
        <v>12659</v>
      </c>
      <c r="Y24" s="42">
        <v>107</v>
      </c>
      <c r="Z24" s="42">
        <v>11467</v>
      </c>
      <c r="AA24" s="42">
        <v>13</v>
      </c>
      <c r="AB24" s="42">
        <v>214</v>
      </c>
      <c r="AC24" s="42">
        <v>0</v>
      </c>
      <c r="AD24" s="42">
        <v>12</v>
      </c>
      <c r="AE24" s="42">
        <v>0</v>
      </c>
    </row>
    <row r="25" spans="1:31" ht="22.15" customHeight="1" x14ac:dyDescent="0.25">
      <c r="A25" s="30" t="s">
        <v>263</v>
      </c>
      <c r="B25" s="42">
        <f t="shared" si="0"/>
        <v>13340</v>
      </c>
      <c r="C25" s="192">
        <f t="shared" si="0"/>
        <v>29</v>
      </c>
      <c r="D25" s="42">
        <v>1194</v>
      </c>
      <c r="E25" s="42">
        <v>2</v>
      </c>
      <c r="F25" s="42">
        <v>830</v>
      </c>
      <c r="G25" s="42">
        <v>0</v>
      </c>
      <c r="H25" s="42">
        <v>809</v>
      </c>
      <c r="I25" s="42">
        <v>0</v>
      </c>
      <c r="J25" s="42">
        <v>279</v>
      </c>
      <c r="K25" s="42">
        <v>0</v>
      </c>
      <c r="L25" s="42">
        <v>639</v>
      </c>
      <c r="M25" s="42">
        <v>0</v>
      </c>
      <c r="N25" s="42">
        <v>2263</v>
      </c>
      <c r="O25" s="42">
        <v>8</v>
      </c>
      <c r="P25" s="42">
        <v>363</v>
      </c>
      <c r="Q25" s="42">
        <v>10</v>
      </c>
      <c r="R25" s="42">
        <v>0</v>
      </c>
      <c r="S25" s="42">
        <v>0</v>
      </c>
      <c r="T25" s="42">
        <v>1310</v>
      </c>
      <c r="U25" s="192">
        <v>0</v>
      </c>
      <c r="V25" s="42">
        <v>558</v>
      </c>
      <c r="W25" s="42">
        <v>0</v>
      </c>
      <c r="X25" s="42">
        <v>2618</v>
      </c>
      <c r="Y25" s="42">
        <v>5</v>
      </c>
      <c r="Z25" s="42">
        <v>2237</v>
      </c>
      <c r="AA25" s="42">
        <v>4</v>
      </c>
      <c r="AB25" s="42">
        <v>237</v>
      </c>
      <c r="AC25" s="42">
        <v>0</v>
      </c>
      <c r="AD25" s="42">
        <v>3</v>
      </c>
      <c r="AE25" s="42">
        <v>0</v>
      </c>
    </row>
    <row r="26" spans="1:31" ht="22.15" customHeight="1" x14ac:dyDescent="0.25">
      <c r="A26" s="30" t="s">
        <v>264</v>
      </c>
      <c r="B26" s="42">
        <f t="shared" si="0"/>
        <v>79287</v>
      </c>
      <c r="C26" s="192">
        <f t="shared" si="0"/>
        <v>281</v>
      </c>
      <c r="D26" s="42">
        <v>7283</v>
      </c>
      <c r="E26" s="42">
        <v>1</v>
      </c>
      <c r="F26" s="42">
        <v>7331</v>
      </c>
      <c r="G26" s="42">
        <v>0</v>
      </c>
      <c r="H26" s="42">
        <v>2430</v>
      </c>
      <c r="I26" s="42">
        <v>0</v>
      </c>
      <c r="J26" s="42">
        <v>2371</v>
      </c>
      <c r="K26" s="42">
        <v>3</v>
      </c>
      <c r="L26" s="42">
        <v>2368</v>
      </c>
      <c r="M26" s="42">
        <v>0</v>
      </c>
      <c r="N26" s="42">
        <v>21338</v>
      </c>
      <c r="O26" s="42">
        <v>79</v>
      </c>
      <c r="P26" s="42">
        <v>2555</v>
      </c>
      <c r="Q26" s="42">
        <v>39</v>
      </c>
      <c r="R26" s="42">
        <v>1</v>
      </c>
      <c r="S26" s="42">
        <v>0</v>
      </c>
      <c r="T26" s="42">
        <v>2568</v>
      </c>
      <c r="U26" s="192">
        <v>36</v>
      </c>
      <c r="V26" s="42">
        <v>4220</v>
      </c>
      <c r="W26" s="42">
        <v>16</v>
      </c>
      <c r="X26" s="42">
        <v>14100</v>
      </c>
      <c r="Y26" s="42">
        <v>85</v>
      </c>
      <c r="Z26" s="42">
        <v>12716</v>
      </c>
      <c r="AA26" s="42">
        <v>21</v>
      </c>
      <c r="AB26" s="42">
        <v>5</v>
      </c>
      <c r="AC26" s="42">
        <v>1</v>
      </c>
      <c r="AD26" s="42">
        <v>1</v>
      </c>
      <c r="AE26" s="42">
        <v>0</v>
      </c>
    </row>
    <row r="27" spans="1:31" ht="22.15" customHeight="1" x14ac:dyDescent="0.25">
      <c r="A27" s="30" t="s">
        <v>265</v>
      </c>
      <c r="B27" s="42">
        <f t="shared" si="0"/>
        <v>277635</v>
      </c>
      <c r="C27" s="192">
        <f t="shared" si="0"/>
        <v>356</v>
      </c>
      <c r="D27" s="42">
        <v>18303</v>
      </c>
      <c r="E27" s="42">
        <v>1</v>
      </c>
      <c r="F27" s="42">
        <v>21206</v>
      </c>
      <c r="G27" s="42">
        <v>0</v>
      </c>
      <c r="H27" s="42">
        <v>11621</v>
      </c>
      <c r="I27" s="42">
        <v>1</v>
      </c>
      <c r="J27" s="42">
        <v>6381</v>
      </c>
      <c r="K27" s="42">
        <v>0</v>
      </c>
      <c r="L27" s="42">
        <v>6337</v>
      </c>
      <c r="M27" s="42">
        <v>0</v>
      </c>
      <c r="N27" s="42">
        <v>140773</v>
      </c>
      <c r="O27" s="42">
        <v>69</v>
      </c>
      <c r="P27" s="42">
        <v>12468</v>
      </c>
      <c r="Q27" s="42">
        <v>12</v>
      </c>
      <c r="R27" s="42">
        <v>17</v>
      </c>
      <c r="S27" s="42">
        <v>0</v>
      </c>
      <c r="T27" s="42">
        <v>14442</v>
      </c>
      <c r="U27" s="192">
        <v>219</v>
      </c>
      <c r="V27" s="42">
        <v>11701</v>
      </c>
      <c r="W27" s="42">
        <v>5</v>
      </c>
      <c r="X27" s="42">
        <v>19628</v>
      </c>
      <c r="Y27" s="42">
        <v>31</v>
      </c>
      <c r="Z27" s="42">
        <v>14547</v>
      </c>
      <c r="AA27" s="42">
        <v>18</v>
      </c>
      <c r="AB27" s="42">
        <v>194</v>
      </c>
      <c r="AC27" s="42">
        <v>0</v>
      </c>
      <c r="AD27" s="42">
        <v>17</v>
      </c>
      <c r="AE27" s="42">
        <v>0</v>
      </c>
    </row>
    <row r="28" spans="1:31" ht="22.15" customHeight="1" x14ac:dyDescent="0.25">
      <c r="A28" s="30" t="s">
        <v>267</v>
      </c>
      <c r="B28" s="42">
        <f t="shared" si="0"/>
        <v>809638</v>
      </c>
      <c r="C28" s="192">
        <f t="shared" si="0"/>
        <v>104</v>
      </c>
      <c r="D28" s="42">
        <v>50208</v>
      </c>
      <c r="E28" s="42">
        <v>1</v>
      </c>
      <c r="F28" s="42">
        <v>62119</v>
      </c>
      <c r="G28" s="42">
        <v>0</v>
      </c>
      <c r="H28" s="42">
        <v>33908</v>
      </c>
      <c r="I28" s="42">
        <v>0</v>
      </c>
      <c r="J28" s="42">
        <v>16778</v>
      </c>
      <c r="K28" s="42">
        <v>0</v>
      </c>
      <c r="L28" s="42">
        <v>16750</v>
      </c>
      <c r="M28" s="42">
        <v>0</v>
      </c>
      <c r="N28" s="42">
        <v>440406</v>
      </c>
      <c r="O28" s="42">
        <v>30</v>
      </c>
      <c r="P28" s="42">
        <v>33878</v>
      </c>
      <c r="Q28" s="42">
        <v>4</v>
      </c>
      <c r="R28" s="42">
        <v>159</v>
      </c>
      <c r="S28" s="42">
        <v>0</v>
      </c>
      <c r="T28" s="42">
        <v>33977</v>
      </c>
      <c r="U28" s="192">
        <v>0</v>
      </c>
      <c r="V28" s="42">
        <v>33883</v>
      </c>
      <c r="W28" s="42">
        <v>0</v>
      </c>
      <c r="X28" s="42">
        <v>51681</v>
      </c>
      <c r="Y28" s="42">
        <v>58</v>
      </c>
      <c r="Z28" s="42">
        <v>35144</v>
      </c>
      <c r="AA28" s="42">
        <v>11</v>
      </c>
      <c r="AB28" s="42">
        <v>588</v>
      </c>
      <c r="AC28" s="42">
        <v>0</v>
      </c>
      <c r="AD28" s="42">
        <v>159</v>
      </c>
      <c r="AE28" s="42">
        <v>0</v>
      </c>
    </row>
    <row r="29" spans="1:31" ht="22.15" customHeight="1" x14ac:dyDescent="0.25">
      <c r="A29" s="30" t="s">
        <v>269</v>
      </c>
      <c r="B29" s="42">
        <f t="shared" si="0"/>
        <v>14441</v>
      </c>
      <c r="C29" s="192">
        <f t="shared" si="0"/>
        <v>15</v>
      </c>
      <c r="D29" s="42">
        <v>1029</v>
      </c>
      <c r="E29" s="42">
        <v>0</v>
      </c>
      <c r="F29" s="42">
        <v>1107</v>
      </c>
      <c r="G29" s="42">
        <v>0</v>
      </c>
      <c r="H29" s="42">
        <v>343</v>
      </c>
      <c r="I29" s="42">
        <v>0</v>
      </c>
      <c r="J29" s="42">
        <v>343</v>
      </c>
      <c r="K29" s="42">
        <v>0</v>
      </c>
      <c r="L29" s="42">
        <v>343</v>
      </c>
      <c r="M29" s="42">
        <v>0</v>
      </c>
      <c r="N29" s="42">
        <v>4752</v>
      </c>
      <c r="O29" s="42">
        <v>1</v>
      </c>
      <c r="P29" s="42">
        <v>343</v>
      </c>
      <c r="Q29" s="42">
        <v>0</v>
      </c>
      <c r="R29" s="42">
        <v>0</v>
      </c>
      <c r="S29" s="42">
        <v>0</v>
      </c>
      <c r="T29" s="42">
        <v>1776</v>
      </c>
      <c r="U29" s="192">
        <v>4</v>
      </c>
      <c r="V29" s="42">
        <v>343</v>
      </c>
      <c r="W29" s="42">
        <v>0</v>
      </c>
      <c r="X29" s="42">
        <v>2291</v>
      </c>
      <c r="Y29" s="42">
        <v>10</v>
      </c>
      <c r="Z29" s="42">
        <v>1432</v>
      </c>
      <c r="AA29" s="42">
        <v>0</v>
      </c>
      <c r="AB29" s="42">
        <v>339</v>
      </c>
      <c r="AC29" s="42">
        <v>0</v>
      </c>
      <c r="AD29" s="42">
        <v>0</v>
      </c>
      <c r="AE29" s="42">
        <v>0</v>
      </c>
    </row>
    <row r="30" spans="1:31" ht="22.15" customHeight="1" x14ac:dyDescent="0.25">
      <c r="A30" s="24" t="s">
        <v>270</v>
      </c>
      <c r="B30" s="43">
        <f t="shared" si="0"/>
        <v>2200</v>
      </c>
      <c r="C30" s="193">
        <f t="shared" si="0"/>
        <v>0</v>
      </c>
      <c r="D30" s="43">
        <v>147</v>
      </c>
      <c r="E30" s="43">
        <v>0</v>
      </c>
      <c r="F30" s="43">
        <v>173</v>
      </c>
      <c r="G30" s="43">
        <v>0</v>
      </c>
      <c r="H30" s="43">
        <v>49</v>
      </c>
      <c r="I30" s="43">
        <v>0</v>
      </c>
      <c r="J30" s="43">
        <v>49</v>
      </c>
      <c r="K30" s="43">
        <v>0</v>
      </c>
      <c r="L30" s="43">
        <v>49</v>
      </c>
      <c r="M30" s="43">
        <v>0</v>
      </c>
      <c r="N30" s="43">
        <v>641</v>
      </c>
      <c r="O30" s="43">
        <v>0</v>
      </c>
      <c r="P30" s="43">
        <v>49</v>
      </c>
      <c r="Q30" s="43">
        <v>0</v>
      </c>
      <c r="R30" s="43">
        <v>0</v>
      </c>
      <c r="S30" s="43">
        <v>0</v>
      </c>
      <c r="T30" s="43">
        <v>49</v>
      </c>
      <c r="U30" s="193">
        <v>0</v>
      </c>
      <c r="V30" s="43">
        <v>49</v>
      </c>
      <c r="W30" s="43">
        <v>0</v>
      </c>
      <c r="X30" s="43">
        <v>500</v>
      </c>
      <c r="Y30" s="43">
        <v>0</v>
      </c>
      <c r="Z30" s="43">
        <v>390</v>
      </c>
      <c r="AA30" s="43">
        <v>0</v>
      </c>
      <c r="AB30" s="43">
        <v>55</v>
      </c>
      <c r="AC30" s="43">
        <v>0</v>
      </c>
      <c r="AD30" s="43">
        <v>0</v>
      </c>
      <c r="AE30" s="43">
        <v>0</v>
      </c>
    </row>
    <row r="31" spans="1:31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N31" s="34" t="s">
        <v>430</v>
      </c>
      <c r="T31" s="34"/>
      <c r="V31" s="35"/>
      <c r="W31" s="36"/>
      <c r="X31" s="1" t="s">
        <v>431</v>
      </c>
      <c r="Y31" s="36"/>
      <c r="Z31"/>
      <c r="AA31" s="95"/>
      <c r="AD31" s="35"/>
      <c r="AE31" s="16" t="s">
        <v>432</v>
      </c>
    </row>
    <row r="32" spans="1:31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N32" s="34" t="s">
        <v>60</v>
      </c>
      <c r="T32" s="34"/>
      <c r="V32" s="35"/>
      <c r="W32" s="35"/>
      <c r="X32" s="35"/>
      <c r="Y32" s="35"/>
      <c r="Z32"/>
      <c r="AA32" s="35"/>
      <c r="AB32" s="35"/>
      <c r="AC32" s="35"/>
      <c r="AD32" s="35"/>
      <c r="AE32" s="35"/>
    </row>
    <row r="33" spans="1:1" ht="21.6" customHeight="1" x14ac:dyDescent="0.25">
      <c r="A33" s="1" t="s">
        <v>615</v>
      </c>
    </row>
    <row r="34" spans="1:1" ht="18" customHeight="1" x14ac:dyDescent="0.25">
      <c r="A34" s="1" t="s">
        <v>616</v>
      </c>
    </row>
  </sheetData>
  <mergeCells count="17">
    <mergeCell ref="AC1:AE1"/>
    <mergeCell ref="A3:AE3"/>
    <mergeCell ref="B5:C6"/>
    <mergeCell ref="D5:E6"/>
    <mergeCell ref="F5:G6"/>
    <mergeCell ref="H5:I6"/>
    <mergeCell ref="J5:K6"/>
    <mergeCell ref="L5:M6"/>
    <mergeCell ref="N5:O6"/>
    <mergeCell ref="P5:Q6"/>
    <mergeCell ref="AD5:AE6"/>
    <mergeCell ref="R5:S6"/>
    <mergeCell ref="T5:U6"/>
    <mergeCell ref="V5:W6"/>
    <mergeCell ref="X5:Y6"/>
    <mergeCell ref="Z5:AA6"/>
    <mergeCell ref="AB5:AC6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7663-0233-4206-864A-5CAA25C94FC9}">
  <dimension ref="A1:AE37"/>
  <sheetViews>
    <sheetView topLeftCell="A15" zoomScale="90" zoomScaleNormal="90" workbookViewId="0">
      <selection activeCell="B8" sqref="B8:AE8"/>
    </sheetView>
  </sheetViews>
  <sheetFormatPr defaultColWidth="9" defaultRowHeight="14.25" x14ac:dyDescent="0.25"/>
  <cols>
    <col min="1" max="1" width="11.5" style="1" customWidth="1"/>
    <col min="2" max="2" width="10.625" style="1" customWidth="1"/>
    <col min="3" max="3" width="8.375" style="1" customWidth="1"/>
    <col min="4" max="13" width="7.625" style="1" customWidth="1"/>
    <col min="14" max="14" width="10.625" style="1" customWidth="1"/>
    <col min="15" max="31" width="7.625" style="1" customWidth="1"/>
    <col min="32" max="16384" width="9" style="1"/>
  </cols>
  <sheetData>
    <row r="1" spans="1:31" ht="18" customHeight="1" x14ac:dyDescent="0.25">
      <c r="A1" s="27" t="s">
        <v>0</v>
      </c>
      <c r="B1" s="3"/>
      <c r="C1" s="67"/>
      <c r="AB1" s="133" t="s">
        <v>1</v>
      </c>
      <c r="AC1" s="209" t="s">
        <v>352</v>
      </c>
      <c r="AD1" s="210"/>
      <c r="AE1" s="211"/>
    </row>
    <row r="2" spans="1:31" ht="18.75" customHeight="1" x14ac:dyDescent="0.25">
      <c r="A2" s="27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72" t="s">
        <v>5</v>
      </c>
      <c r="AC2" s="134" t="s">
        <v>401</v>
      </c>
      <c r="AD2" s="135"/>
      <c r="AE2" s="135"/>
    </row>
    <row r="3" spans="1:31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</row>
    <row r="4" spans="1:31" ht="27.75" customHeight="1" x14ac:dyDescent="0.25">
      <c r="A4" s="14"/>
      <c r="B4" s="14"/>
      <c r="C4" s="14"/>
      <c r="O4" s="69" t="s">
        <v>633</v>
      </c>
      <c r="AE4" s="16" t="s">
        <v>410</v>
      </c>
    </row>
    <row r="5" spans="1:31" s="17" customFormat="1" ht="17.25" customHeight="1" x14ac:dyDescent="0.25">
      <c r="A5" s="18" t="s">
        <v>10</v>
      </c>
      <c r="B5" s="213" t="s">
        <v>310</v>
      </c>
      <c r="C5" s="214"/>
      <c r="D5" s="217" t="s">
        <v>634</v>
      </c>
      <c r="E5" s="214"/>
      <c r="F5" s="217" t="s">
        <v>635</v>
      </c>
      <c r="G5" s="220"/>
      <c r="H5" s="217" t="s">
        <v>636</v>
      </c>
      <c r="I5" s="220"/>
      <c r="J5" s="217" t="s">
        <v>637</v>
      </c>
      <c r="K5" s="220"/>
      <c r="L5" s="217" t="s">
        <v>638</v>
      </c>
      <c r="M5" s="214"/>
      <c r="N5" s="225" t="s">
        <v>639</v>
      </c>
      <c r="O5" s="226"/>
      <c r="P5" s="225" t="s">
        <v>640</v>
      </c>
      <c r="Q5" s="226"/>
      <c r="R5" s="225" t="s">
        <v>641</v>
      </c>
      <c r="S5" s="226"/>
      <c r="T5" s="217" t="s">
        <v>642</v>
      </c>
      <c r="U5" s="214"/>
      <c r="V5" s="217" t="s">
        <v>643</v>
      </c>
      <c r="W5" s="230"/>
      <c r="X5" s="217" t="s">
        <v>644</v>
      </c>
      <c r="Y5" s="233"/>
      <c r="Z5" s="217" t="s">
        <v>645</v>
      </c>
      <c r="AA5" s="214"/>
      <c r="AB5" s="217" t="s">
        <v>646</v>
      </c>
      <c r="AC5" s="214"/>
      <c r="AD5" s="225" t="s">
        <v>647</v>
      </c>
      <c r="AE5" s="227"/>
    </row>
    <row r="6" spans="1:31" s="17" customFormat="1" ht="69.95" customHeight="1" x14ac:dyDescent="0.25">
      <c r="A6" s="21"/>
      <c r="B6" s="215"/>
      <c r="C6" s="216"/>
      <c r="D6" s="218"/>
      <c r="E6" s="219"/>
      <c r="F6" s="221"/>
      <c r="G6" s="222"/>
      <c r="H6" s="221"/>
      <c r="I6" s="222"/>
      <c r="J6" s="221"/>
      <c r="K6" s="222"/>
      <c r="L6" s="223"/>
      <c r="M6" s="224"/>
      <c r="N6" s="226"/>
      <c r="O6" s="226"/>
      <c r="P6" s="226"/>
      <c r="Q6" s="226"/>
      <c r="R6" s="226"/>
      <c r="S6" s="226"/>
      <c r="T6" s="223"/>
      <c r="U6" s="224"/>
      <c r="V6" s="231"/>
      <c r="W6" s="232"/>
      <c r="X6" s="234"/>
      <c r="Y6" s="235"/>
      <c r="Z6" s="215"/>
      <c r="AA6" s="216"/>
      <c r="AB6" s="218"/>
      <c r="AC6" s="219"/>
      <c r="AD6" s="228"/>
      <c r="AE6" s="229"/>
    </row>
    <row r="7" spans="1:31" s="17" customFormat="1" ht="27" customHeight="1" x14ac:dyDescent="0.25">
      <c r="A7" s="26" t="s">
        <v>241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7" t="s">
        <v>400</v>
      </c>
      <c r="P7" s="27" t="s">
        <v>399</v>
      </c>
      <c r="Q7" s="27" t="s">
        <v>400</v>
      </c>
      <c r="R7" s="27" t="s">
        <v>399</v>
      </c>
      <c r="S7" s="27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8" t="s">
        <v>400</v>
      </c>
      <c r="Z7" s="27" t="s">
        <v>399</v>
      </c>
      <c r="AA7" s="28" t="s">
        <v>400</v>
      </c>
      <c r="AB7" s="27" t="s">
        <v>399</v>
      </c>
      <c r="AC7" s="28" t="s">
        <v>400</v>
      </c>
      <c r="AD7" s="27" t="s">
        <v>399</v>
      </c>
      <c r="AE7" s="93" t="s">
        <v>400</v>
      </c>
    </row>
    <row r="8" spans="1:31" ht="22.9" customHeight="1" x14ac:dyDescent="0.25">
      <c r="A8" s="30" t="s">
        <v>395</v>
      </c>
      <c r="B8" s="42">
        <v>6244122</v>
      </c>
      <c r="C8" s="42">
        <v>6470</v>
      </c>
      <c r="D8" s="42">
        <v>429345</v>
      </c>
      <c r="E8" s="42">
        <v>33</v>
      </c>
      <c r="F8" s="42">
        <v>399649</v>
      </c>
      <c r="G8" s="42">
        <v>2</v>
      </c>
      <c r="H8" s="42">
        <v>248297</v>
      </c>
      <c r="I8" s="42">
        <v>12</v>
      </c>
      <c r="J8" s="42">
        <v>106366</v>
      </c>
      <c r="K8" s="42">
        <v>2</v>
      </c>
      <c r="L8" s="42">
        <v>183603</v>
      </c>
      <c r="M8" s="42">
        <v>2</v>
      </c>
      <c r="N8" s="42">
        <v>2723478</v>
      </c>
      <c r="O8" s="42">
        <v>577</v>
      </c>
      <c r="P8" s="42">
        <v>254741</v>
      </c>
      <c r="Q8" s="42">
        <v>265</v>
      </c>
      <c r="R8" s="42">
        <v>7</v>
      </c>
      <c r="S8" s="42">
        <v>0</v>
      </c>
      <c r="T8" s="42">
        <v>376099</v>
      </c>
      <c r="U8" s="42">
        <v>1670</v>
      </c>
      <c r="V8" s="42">
        <v>316398</v>
      </c>
      <c r="W8" s="42">
        <v>112</v>
      </c>
      <c r="X8" s="42">
        <v>644263</v>
      </c>
      <c r="Y8" s="42">
        <v>2764</v>
      </c>
      <c r="Z8" s="42">
        <v>528688</v>
      </c>
      <c r="AA8" s="42">
        <v>1030</v>
      </c>
      <c r="AB8" s="42">
        <v>26874</v>
      </c>
      <c r="AC8" s="42">
        <v>1</v>
      </c>
      <c r="AD8" s="42">
        <v>6314</v>
      </c>
      <c r="AE8" s="42">
        <v>0</v>
      </c>
    </row>
    <row r="9" spans="1:31" ht="22.15" customHeight="1" x14ac:dyDescent="0.25">
      <c r="A9" s="30" t="s">
        <v>301</v>
      </c>
      <c r="B9" s="42">
        <v>225874</v>
      </c>
      <c r="C9" s="42">
        <v>523</v>
      </c>
      <c r="D9" s="42">
        <v>7325</v>
      </c>
      <c r="E9" s="42">
        <v>5</v>
      </c>
      <c r="F9" s="42">
        <v>9754</v>
      </c>
      <c r="G9" s="42">
        <v>0</v>
      </c>
      <c r="H9" s="42">
        <v>2562</v>
      </c>
      <c r="I9" s="42">
        <v>2</v>
      </c>
      <c r="J9" s="42">
        <v>2561</v>
      </c>
      <c r="K9" s="42">
        <v>2</v>
      </c>
      <c r="L9" s="42">
        <v>2561</v>
      </c>
      <c r="M9" s="42">
        <v>0</v>
      </c>
      <c r="N9" s="42">
        <v>65295</v>
      </c>
      <c r="O9" s="42">
        <v>16</v>
      </c>
      <c r="P9" s="42">
        <v>35627</v>
      </c>
      <c r="Q9" s="42">
        <v>40</v>
      </c>
      <c r="R9" s="42">
        <v>0</v>
      </c>
      <c r="S9" s="42">
        <v>0</v>
      </c>
      <c r="T9" s="42">
        <v>6142</v>
      </c>
      <c r="U9" s="42">
        <v>128</v>
      </c>
      <c r="V9" s="42">
        <v>2682</v>
      </c>
      <c r="W9" s="42">
        <v>34</v>
      </c>
      <c r="X9" s="42">
        <v>50009</v>
      </c>
      <c r="Y9" s="42">
        <v>260</v>
      </c>
      <c r="Z9" s="42">
        <v>37423</v>
      </c>
      <c r="AA9" s="42">
        <v>35</v>
      </c>
      <c r="AB9" s="42">
        <v>3411</v>
      </c>
      <c r="AC9" s="42">
        <v>1</v>
      </c>
      <c r="AD9" s="42">
        <v>522</v>
      </c>
      <c r="AE9" s="42">
        <v>0</v>
      </c>
    </row>
    <row r="10" spans="1:31" ht="22.15" customHeight="1" x14ac:dyDescent="0.25">
      <c r="A10" s="30" t="s">
        <v>302</v>
      </c>
      <c r="B10" s="42">
        <v>1467437</v>
      </c>
      <c r="C10" s="42">
        <v>36</v>
      </c>
      <c r="D10" s="42">
        <v>61830</v>
      </c>
      <c r="E10" s="42">
        <v>0</v>
      </c>
      <c r="F10" s="42">
        <v>82404</v>
      </c>
      <c r="G10" s="42">
        <v>0</v>
      </c>
      <c r="H10" s="42">
        <v>26610</v>
      </c>
      <c r="I10" s="42">
        <v>0</v>
      </c>
      <c r="J10" s="42">
        <v>20601</v>
      </c>
      <c r="K10" s="42">
        <v>0</v>
      </c>
      <c r="L10" s="42">
        <v>20609</v>
      </c>
      <c r="M10" s="42">
        <v>0</v>
      </c>
      <c r="N10" s="42">
        <v>896311</v>
      </c>
      <c r="O10" s="42">
        <v>26</v>
      </c>
      <c r="P10" s="42">
        <v>70381</v>
      </c>
      <c r="Q10" s="42">
        <v>9</v>
      </c>
      <c r="R10" s="42">
        <v>0</v>
      </c>
      <c r="S10" s="42">
        <v>0</v>
      </c>
      <c r="T10" s="42">
        <v>76329</v>
      </c>
      <c r="U10" s="42">
        <v>0</v>
      </c>
      <c r="V10" s="42">
        <v>29090</v>
      </c>
      <c r="W10" s="42">
        <v>0</v>
      </c>
      <c r="X10" s="42">
        <v>98384</v>
      </c>
      <c r="Y10" s="42">
        <v>1</v>
      </c>
      <c r="Z10" s="42">
        <v>81401</v>
      </c>
      <c r="AA10" s="42">
        <v>0</v>
      </c>
      <c r="AB10" s="42">
        <v>3276</v>
      </c>
      <c r="AC10" s="42">
        <v>0</v>
      </c>
      <c r="AD10" s="42">
        <v>211</v>
      </c>
      <c r="AE10" s="42">
        <v>0</v>
      </c>
    </row>
    <row r="11" spans="1:31" ht="22.15" customHeight="1" x14ac:dyDescent="0.25">
      <c r="A11" s="30" t="s">
        <v>428</v>
      </c>
      <c r="B11" s="42">
        <v>1313248</v>
      </c>
      <c r="C11" s="42">
        <v>769</v>
      </c>
      <c r="D11" s="42">
        <v>150244</v>
      </c>
      <c r="E11" s="42">
        <v>7</v>
      </c>
      <c r="F11" s="42">
        <v>47223</v>
      </c>
      <c r="G11" s="42">
        <v>0</v>
      </c>
      <c r="H11" s="42">
        <v>80192</v>
      </c>
      <c r="I11" s="42">
        <v>0</v>
      </c>
      <c r="J11" s="42">
        <v>11791</v>
      </c>
      <c r="K11" s="42">
        <v>0</v>
      </c>
      <c r="L11" s="42">
        <v>67947</v>
      </c>
      <c r="M11" s="42">
        <v>1</v>
      </c>
      <c r="N11" s="42">
        <v>569891</v>
      </c>
      <c r="O11" s="42">
        <v>140</v>
      </c>
      <c r="P11" s="42">
        <v>53690</v>
      </c>
      <c r="Q11" s="42">
        <v>42</v>
      </c>
      <c r="R11" s="42">
        <v>0</v>
      </c>
      <c r="S11" s="42">
        <v>0</v>
      </c>
      <c r="T11" s="42">
        <v>80430</v>
      </c>
      <c r="U11" s="42">
        <v>114</v>
      </c>
      <c r="V11" s="42">
        <v>80321</v>
      </c>
      <c r="W11" s="42">
        <v>5</v>
      </c>
      <c r="X11" s="42">
        <v>86720</v>
      </c>
      <c r="Y11" s="42">
        <v>290</v>
      </c>
      <c r="Z11" s="42">
        <v>78529</v>
      </c>
      <c r="AA11" s="42">
        <v>170</v>
      </c>
      <c r="AB11" s="42">
        <v>3255</v>
      </c>
      <c r="AC11" s="42">
        <v>0</v>
      </c>
      <c r="AD11" s="42">
        <v>3015</v>
      </c>
      <c r="AE11" s="42">
        <v>0</v>
      </c>
    </row>
    <row r="12" spans="1:31" ht="22.15" customHeight="1" x14ac:dyDescent="0.25">
      <c r="A12" s="30" t="s">
        <v>303</v>
      </c>
      <c r="B12" s="42">
        <v>321243</v>
      </c>
      <c r="C12" s="42">
        <v>1404</v>
      </c>
      <c r="D12" s="42">
        <v>27853</v>
      </c>
      <c r="E12" s="42">
        <v>2</v>
      </c>
      <c r="F12" s="42">
        <v>29240</v>
      </c>
      <c r="G12" s="42">
        <v>2</v>
      </c>
      <c r="H12" s="42">
        <v>8219</v>
      </c>
      <c r="I12" s="42">
        <v>6</v>
      </c>
      <c r="J12" s="42">
        <v>4791</v>
      </c>
      <c r="K12" s="42">
        <v>0</v>
      </c>
      <c r="L12" s="42">
        <v>8196</v>
      </c>
      <c r="M12" s="42">
        <v>0</v>
      </c>
      <c r="N12" s="42">
        <v>9330</v>
      </c>
      <c r="O12" s="42">
        <v>94</v>
      </c>
      <c r="P12" s="42">
        <v>1109</v>
      </c>
      <c r="Q12" s="42">
        <v>50</v>
      </c>
      <c r="R12" s="42">
        <v>0</v>
      </c>
      <c r="S12" s="42">
        <v>0</v>
      </c>
      <c r="T12" s="42">
        <v>51666</v>
      </c>
      <c r="U12" s="42">
        <v>385</v>
      </c>
      <c r="V12" s="42">
        <v>51307</v>
      </c>
      <c r="W12" s="42">
        <v>27</v>
      </c>
      <c r="X12" s="42">
        <v>66175</v>
      </c>
      <c r="Y12" s="42">
        <v>524</v>
      </c>
      <c r="Z12" s="42">
        <v>62455</v>
      </c>
      <c r="AA12" s="42">
        <v>314</v>
      </c>
      <c r="AB12" s="42">
        <v>455</v>
      </c>
      <c r="AC12" s="42">
        <v>0</v>
      </c>
      <c r="AD12" s="42">
        <v>447</v>
      </c>
      <c r="AE12" s="42">
        <v>0</v>
      </c>
    </row>
    <row r="13" spans="1:31" ht="22.15" customHeight="1" x14ac:dyDescent="0.25">
      <c r="A13" s="30" t="s">
        <v>304</v>
      </c>
      <c r="B13" s="42">
        <v>581312</v>
      </c>
      <c r="C13" s="42">
        <v>673</v>
      </c>
      <c r="D13" s="42">
        <v>35856</v>
      </c>
      <c r="E13" s="42">
        <v>0</v>
      </c>
      <c r="F13" s="42">
        <v>47353</v>
      </c>
      <c r="G13" s="42">
        <v>0</v>
      </c>
      <c r="H13" s="42">
        <v>32883</v>
      </c>
      <c r="I13" s="42">
        <v>1</v>
      </c>
      <c r="J13" s="42">
        <v>12887</v>
      </c>
      <c r="K13" s="42">
        <v>0</v>
      </c>
      <c r="L13" s="42">
        <v>23665</v>
      </c>
      <c r="M13" s="42">
        <v>0</v>
      </c>
      <c r="N13" s="42">
        <v>236178</v>
      </c>
      <c r="O13" s="42">
        <v>19</v>
      </c>
      <c r="P13" s="42">
        <v>17074</v>
      </c>
      <c r="Q13" s="42">
        <v>5</v>
      </c>
      <c r="R13" s="42">
        <v>7</v>
      </c>
      <c r="S13" s="42">
        <v>0</v>
      </c>
      <c r="T13" s="42">
        <v>34839</v>
      </c>
      <c r="U13" s="42">
        <v>101</v>
      </c>
      <c r="V13" s="42">
        <v>34578</v>
      </c>
      <c r="W13" s="42">
        <v>0</v>
      </c>
      <c r="X13" s="42">
        <v>58207</v>
      </c>
      <c r="Y13" s="42">
        <v>438</v>
      </c>
      <c r="Z13" s="42">
        <v>43593</v>
      </c>
      <c r="AA13" s="42">
        <v>109</v>
      </c>
      <c r="AB13" s="42">
        <v>4008</v>
      </c>
      <c r="AC13" s="42">
        <v>0</v>
      </c>
      <c r="AD13" s="42">
        <v>184</v>
      </c>
      <c r="AE13" s="42">
        <v>0</v>
      </c>
    </row>
    <row r="14" spans="1:31" ht="22.15" customHeight="1" x14ac:dyDescent="0.25">
      <c r="A14" s="30" t="s">
        <v>247</v>
      </c>
      <c r="B14" s="42">
        <v>109264</v>
      </c>
      <c r="C14" s="42">
        <v>886</v>
      </c>
      <c r="D14" s="42">
        <v>7569</v>
      </c>
      <c r="E14" s="42">
        <v>6</v>
      </c>
      <c r="F14" s="42">
        <v>9630</v>
      </c>
      <c r="G14" s="42">
        <v>0</v>
      </c>
      <c r="H14" s="42">
        <v>2833</v>
      </c>
      <c r="I14" s="42">
        <v>1</v>
      </c>
      <c r="J14" s="42">
        <v>3091</v>
      </c>
      <c r="K14" s="42">
        <v>0</v>
      </c>
      <c r="L14" s="42">
        <v>2732</v>
      </c>
      <c r="M14" s="42">
        <v>1</v>
      </c>
      <c r="N14" s="42">
        <v>9913</v>
      </c>
      <c r="O14" s="42">
        <v>86</v>
      </c>
      <c r="P14" s="42">
        <v>766</v>
      </c>
      <c r="Q14" s="42">
        <v>32</v>
      </c>
      <c r="R14" s="42">
        <v>0</v>
      </c>
      <c r="S14" s="42">
        <v>0</v>
      </c>
      <c r="T14" s="42">
        <v>3196</v>
      </c>
      <c r="U14" s="42">
        <v>98</v>
      </c>
      <c r="V14" s="42">
        <v>2937</v>
      </c>
      <c r="W14" s="42">
        <v>4</v>
      </c>
      <c r="X14" s="42">
        <v>36960</v>
      </c>
      <c r="Y14" s="42">
        <v>467</v>
      </c>
      <c r="Z14" s="42">
        <v>29529</v>
      </c>
      <c r="AA14" s="42">
        <v>191</v>
      </c>
      <c r="AB14" s="42">
        <v>101</v>
      </c>
      <c r="AC14" s="42">
        <v>0</v>
      </c>
      <c r="AD14" s="42">
        <v>7</v>
      </c>
      <c r="AE14" s="42">
        <v>0</v>
      </c>
    </row>
    <row r="15" spans="1:31" ht="22.15" customHeight="1" x14ac:dyDescent="0.25">
      <c r="A15" s="30" t="s">
        <v>396</v>
      </c>
      <c r="B15" s="42">
        <v>275142</v>
      </c>
      <c r="C15" s="42">
        <v>231</v>
      </c>
      <c r="D15" s="42">
        <v>14863</v>
      </c>
      <c r="E15" s="42">
        <v>2</v>
      </c>
      <c r="F15" s="42">
        <v>19970</v>
      </c>
      <c r="G15" s="42">
        <v>0</v>
      </c>
      <c r="H15" s="42">
        <v>15315</v>
      </c>
      <c r="I15" s="42">
        <v>0</v>
      </c>
      <c r="J15" s="42">
        <v>6830</v>
      </c>
      <c r="K15" s="42">
        <v>0</v>
      </c>
      <c r="L15" s="42">
        <v>6750</v>
      </c>
      <c r="M15" s="42">
        <v>0</v>
      </c>
      <c r="N15" s="42">
        <v>143028</v>
      </c>
      <c r="O15" s="42">
        <v>33</v>
      </c>
      <c r="P15" s="42">
        <v>10218</v>
      </c>
      <c r="Q15" s="42">
        <v>16</v>
      </c>
      <c r="R15" s="42">
        <v>0</v>
      </c>
      <c r="S15" s="42">
        <v>0</v>
      </c>
      <c r="T15" s="42">
        <v>14288</v>
      </c>
      <c r="U15" s="42">
        <v>97</v>
      </c>
      <c r="V15" s="42">
        <v>12204</v>
      </c>
      <c r="W15" s="42">
        <v>3</v>
      </c>
      <c r="X15" s="42">
        <v>17824</v>
      </c>
      <c r="Y15" s="42">
        <v>69</v>
      </c>
      <c r="Z15" s="42">
        <v>13127</v>
      </c>
      <c r="AA15" s="42">
        <v>11</v>
      </c>
      <c r="AB15" s="42">
        <v>709</v>
      </c>
      <c r="AC15" s="42">
        <v>0</v>
      </c>
      <c r="AD15" s="42">
        <v>16</v>
      </c>
      <c r="AE15" s="42">
        <v>0</v>
      </c>
    </row>
    <row r="16" spans="1:31" ht="22.15" customHeight="1" x14ac:dyDescent="0.25">
      <c r="A16" s="30" t="s">
        <v>251</v>
      </c>
      <c r="B16" s="42">
        <v>317005</v>
      </c>
      <c r="C16" s="42">
        <v>265</v>
      </c>
      <c r="D16" s="42">
        <v>17606</v>
      </c>
      <c r="E16" s="42">
        <v>0</v>
      </c>
      <c r="F16" s="42">
        <v>23471</v>
      </c>
      <c r="G16" s="42">
        <v>0</v>
      </c>
      <c r="H16" s="42">
        <v>13892</v>
      </c>
      <c r="I16" s="42">
        <v>2</v>
      </c>
      <c r="J16" s="42">
        <v>5887</v>
      </c>
      <c r="K16" s="42">
        <v>0</v>
      </c>
      <c r="L16" s="42">
        <v>6314</v>
      </c>
      <c r="M16" s="42">
        <v>0</v>
      </c>
      <c r="N16" s="42">
        <v>160323</v>
      </c>
      <c r="O16" s="42">
        <v>7</v>
      </c>
      <c r="P16" s="42">
        <v>12293</v>
      </c>
      <c r="Q16" s="42">
        <v>16</v>
      </c>
      <c r="R16" s="42">
        <v>0</v>
      </c>
      <c r="S16" s="42">
        <v>0</v>
      </c>
      <c r="T16" s="42">
        <v>16279</v>
      </c>
      <c r="U16" s="42">
        <v>137</v>
      </c>
      <c r="V16" s="42">
        <v>16091</v>
      </c>
      <c r="W16" s="42">
        <v>12</v>
      </c>
      <c r="X16" s="42">
        <v>25617</v>
      </c>
      <c r="Y16" s="42">
        <v>87</v>
      </c>
      <c r="Z16" s="42">
        <v>16710</v>
      </c>
      <c r="AA16" s="42">
        <v>4</v>
      </c>
      <c r="AB16" s="42">
        <v>1616</v>
      </c>
      <c r="AC16" s="42">
        <v>0</v>
      </c>
      <c r="AD16" s="42">
        <v>906</v>
      </c>
      <c r="AE16" s="42">
        <v>0</v>
      </c>
    </row>
    <row r="17" spans="1:31" ht="22.15" customHeight="1" x14ac:dyDescent="0.25">
      <c r="A17" s="30" t="s">
        <v>252</v>
      </c>
      <c r="B17" s="42">
        <v>78463</v>
      </c>
      <c r="C17" s="42">
        <v>100</v>
      </c>
      <c r="D17" s="42">
        <v>3968</v>
      </c>
      <c r="E17" s="42">
        <v>2</v>
      </c>
      <c r="F17" s="42">
        <v>6749</v>
      </c>
      <c r="G17" s="42">
        <v>0</v>
      </c>
      <c r="H17" s="42">
        <v>1260</v>
      </c>
      <c r="I17" s="42">
        <v>0</v>
      </c>
      <c r="J17" s="42">
        <v>2074</v>
      </c>
      <c r="K17" s="42">
        <v>0</v>
      </c>
      <c r="L17" s="42">
        <v>2870</v>
      </c>
      <c r="M17" s="42">
        <v>0</v>
      </c>
      <c r="N17" s="42">
        <v>27171</v>
      </c>
      <c r="O17" s="42">
        <v>0</v>
      </c>
      <c r="P17" s="42">
        <v>2501</v>
      </c>
      <c r="Q17" s="42">
        <v>2</v>
      </c>
      <c r="R17" s="42">
        <v>0</v>
      </c>
      <c r="S17" s="42">
        <v>0</v>
      </c>
      <c r="T17" s="42">
        <v>3604</v>
      </c>
      <c r="U17" s="42">
        <v>41</v>
      </c>
      <c r="V17" s="42">
        <v>3532</v>
      </c>
      <c r="W17" s="42">
        <v>0</v>
      </c>
      <c r="X17" s="42">
        <v>12679</v>
      </c>
      <c r="Y17" s="42">
        <v>45</v>
      </c>
      <c r="Z17" s="42">
        <v>11665</v>
      </c>
      <c r="AA17" s="42">
        <v>10</v>
      </c>
      <c r="AB17" s="42">
        <v>309</v>
      </c>
      <c r="AC17" s="42">
        <v>0</v>
      </c>
      <c r="AD17" s="42">
        <v>81</v>
      </c>
      <c r="AE17" s="42">
        <v>0</v>
      </c>
    </row>
    <row r="18" spans="1:31" ht="22.15" customHeight="1" x14ac:dyDescent="0.25">
      <c r="A18" s="30" t="s">
        <v>254</v>
      </c>
      <c r="B18" s="42">
        <v>138004</v>
      </c>
      <c r="C18" s="42">
        <v>70</v>
      </c>
      <c r="D18" s="42">
        <v>7767</v>
      </c>
      <c r="E18" s="42">
        <v>1</v>
      </c>
      <c r="F18" s="42">
        <v>9871</v>
      </c>
      <c r="G18" s="42">
        <v>0</v>
      </c>
      <c r="H18" s="42">
        <v>5295</v>
      </c>
      <c r="I18" s="42">
        <v>0</v>
      </c>
      <c r="J18" s="42">
        <v>2745</v>
      </c>
      <c r="K18" s="42">
        <v>0</v>
      </c>
      <c r="L18" s="42">
        <v>2736</v>
      </c>
      <c r="M18" s="42">
        <v>0</v>
      </c>
      <c r="N18" s="42">
        <v>56495</v>
      </c>
      <c r="O18" s="42">
        <v>40</v>
      </c>
      <c r="P18" s="42">
        <v>4443</v>
      </c>
      <c r="Q18" s="42">
        <v>23</v>
      </c>
      <c r="R18" s="42">
        <v>0</v>
      </c>
      <c r="S18" s="42">
        <v>0</v>
      </c>
      <c r="T18" s="42">
        <v>10953</v>
      </c>
      <c r="U18" s="42">
        <v>4</v>
      </c>
      <c r="V18" s="42">
        <v>9247</v>
      </c>
      <c r="W18" s="42">
        <v>1</v>
      </c>
      <c r="X18" s="42">
        <v>12927</v>
      </c>
      <c r="Y18" s="42">
        <v>1</v>
      </c>
      <c r="Z18" s="42">
        <v>12082</v>
      </c>
      <c r="AA18" s="42">
        <v>0</v>
      </c>
      <c r="AB18" s="42">
        <v>3389</v>
      </c>
      <c r="AC18" s="42">
        <v>0</v>
      </c>
      <c r="AD18" s="42">
        <v>54</v>
      </c>
      <c r="AE18" s="42">
        <v>0</v>
      </c>
    </row>
    <row r="19" spans="1:31" ht="22.15" customHeight="1" x14ac:dyDescent="0.25">
      <c r="A19" s="30" t="s">
        <v>255</v>
      </c>
      <c r="B19" s="42">
        <v>138921</v>
      </c>
      <c r="C19" s="42">
        <v>239</v>
      </c>
      <c r="D19" s="42">
        <v>10714</v>
      </c>
      <c r="E19" s="42">
        <v>0</v>
      </c>
      <c r="F19" s="42">
        <v>14352</v>
      </c>
      <c r="G19" s="42">
        <v>0</v>
      </c>
      <c r="H19" s="42">
        <v>3703</v>
      </c>
      <c r="I19" s="42">
        <v>0</v>
      </c>
      <c r="J19" s="42">
        <v>3646</v>
      </c>
      <c r="K19" s="42">
        <v>0</v>
      </c>
      <c r="L19" s="42">
        <v>3623</v>
      </c>
      <c r="M19" s="42">
        <v>0</v>
      </c>
      <c r="N19" s="42">
        <v>40521</v>
      </c>
      <c r="O19" s="42">
        <v>21</v>
      </c>
      <c r="P19" s="42">
        <v>4659</v>
      </c>
      <c r="Q19" s="42">
        <v>0</v>
      </c>
      <c r="R19" s="42">
        <v>0</v>
      </c>
      <c r="S19" s="42">
        <v>0</v>
      </c>
      <c r="T19" s="42">
        <v>5665</v>
      </c>
      <c r="U19" s="42">
        <v>63</v>
      </c>
      <c r="V19" s="42">
        <v>4487</v>
      </c>
      <c r="W19" s="42">
        <v>2</v>
      </c>
      <c r="X19" s="42">
        <v>25000</v>
      </c>
      <c r="Y19" s="42">
        <v>68</v>
      </c>
      <c r="Z19" s="42">
        <v>21723</v>
      </c>
      <c r="AA19" s="42">
        <v>85</v>
      </c>
      <c r="AB19" s="42">
        <v>770</v>
      </c>
      <c r="AC19" s="42">
        <v>0</v>
      </c>
      <c r="AD19" s="42">
        <v>58</v>
      </c>
      <c r="AE19" s="42">
        <v>0</v>
      </c>
    </row>
    <row r="20" spans="1:31" ht="22.15" customHeight="1" x14ac:dyDescent="0.25">
      <c r="A20" s="30" t="s">
        <v>256</v>
      </c>
      <c r="B20" s="42">
        <v>257525</v>
      </c>
      <c r="C20" s="42">
        <v>84</v>
      </c>
      <c r="D20" s="42">
        <v>13500</v>
      </c>
      <c r="E20" s="42">
        <v>3</v>
      </c>
      <c r="F20" s="42">
        <v>11735</v>
      </c>
      <c r="G20" s="42">
        <v>0</v>
      </c>
      <c r="H20" s="42">
        <v>14598</v>
      </c>
      <c r="I20" s="42">
        <v>0</v>
      </c>
      <c r="J20" s="42">
        <v>2949</v>
      </c>
      <c r="K20" s="42">
        <v>0</v>
      </c>
      <c r="L20" s="42">
        <v>5352</v>
      </c>
      <c r="M20" s="42">
        <v>0</v>
      </c>
      <c r="N20" s="42">
        <v>134083</v>
      </c>
      <c r="O20" s="42">
        <v>10</v>
      </c>
      <c r="P20" s="42">
        <v>10606</v>
      </c>
      <c r="Q20" s="42">
        <v>1</v>
      </c>
      <c r="R20" s="42">
        <v>0</v>
      </c>
      <c r="S20" s="42">
        <v>0</v>
      </c>
      <c r="T20" s="42">
        <v>14975</v>
      </c>
      <c r="U20" s="42">
        <v>22</v>
      </c>
      <c r="V20" s="42">
        <v>14931</v>
      </c>
      <c r="W20" s="42">
        <v>3</v>
      </c>
      <c r="X20" s="42">
        <v>19015</v>
      </c>
      <c r="Y20" s="42">
        <v>29</v>
      </c>
      <c r="Z20" s="42">
        <v>14941</v>
      </c>
      <c r="AA20" s="42">
        <v>16</v>
      </c>
      <c r="AB20" s="42">
        <v>653</v>
      </c>
      <c r="AC20" s="42">
        <v>0</v>
      </c>
      <c r="AD20" s="42">
        <v>187</v>
      </c>
      <c r="AE20" s="42">
        <v>0</v>
      </c>
    </row>
    <row r="21" spans="1:31" ht="22.15" customHeight="1" x14ac:dyDescent="0.25">
      <c r="A21" s="30" t="s">
        <v>257</v>
      </c>
      <c r="B21" s="42">
        <v>78659</v>
      </c>
      <c r="C21" s="42">
        <v>50</v>
      </c>
      <c r="D21" s="42">
        <v>4387</v>
      </c>
      <c r="E21" s="42">
        <v>0</v>
      </c>
      <c r="F21" s="42">
        <v>4330</v>
      </c>
      <c r="G21" s="42">
        <v>0</v>
      </c>
      <c r="H21" s="42">
        <v>3313</v>
      </c>
      <c r="I21" s="42">
        <v>0</v>
      </c>
      <c r="J21" s="42">
        <v>1427</v>
      </c>
      <c r="K21" s="42">
        <v>0</v>
      </c>
      <c r="L21" s="42">
        <v>2503</v>
      </c>
      <c r="M21" s="42">
        <v>0</v>
      </c>
      <c r="N21" s="42">
        <v>31855</v>
      </c>
      <c r="O21" s="42">
        <v>13</v>
      </c>
      <c r="P21" s="42">
        <v>2632</v>
      </c>
      <c r="Q21" s="42">
        <v>0</v>
      </c>
      <c r="R21" s="42">
        <v>0</v>
      </c>
      <c r="S21" s="42">
        <v>0</v>
      </c>
      <c r="T21" s="42">
        <v>3710</v>
      </c>
      <c r="U21" s="42">
        <v>11</v>
      </c>
      <c r="V21" s="42">
        <v>3499</v>
      </c>
      <c r="W21" s="42">
        <v>0</v>
      </c>
      <c r="X21" s="42">
        <v>11884</v>
      </c>
      <c r="Y21" s="42">
        <v>22</v>
      </c>
      <c r="Z21" s="42">
        <v>8356</v>
      </c>
      <c r="AA21" s="42">
        <v>4</v>
      </c>
      <c r="AB21" s="42">
        <v>696</v>
      </c>
      <c r="AC21" s="42">
        <v>0</v>
      </c>
      <c r="AD21" s="42">
        <v>67</v>
      </c>
      <c r="AE21" s="42">
        <v>0</v>
      </c>
    </row>
    <row r="22" spans="1:31" ht="22.15" customHeight="1" x14ac:dyDescent="0.25">
      <c r="A22" s="30" t="s">
        <v>260</v>
      </c>
      <c r="B22" s="42">
        <v>245533</v>
      </c>
      <c r="C22" s="42">
        <v>229</v>
      </c>
      <c r="D22" s="42">
        <v>16555</v>
      </c>
      <c r="E22" s="42">
        <v>2</v>
      </c>
      <c r="F22" s="42">
        <v>22505</v>
      </c>
      <c r="G22" s="42">
        <v>0</v>
      </c>
      <c r="H22" s="42">
        <v>8572</v>
      </c>
      <c r="I22" s="42">
        <v>0</v>
      </c>
      <c r="J22" s="42">
        <v>5629</v>
      </c>
      <c r="K22" s="42">
        <v>0</v>
      </c>
      <c r="L22" s="42">
        <v>5675</v>
      </c>
      <c r="M22" s="42">
        <v>0</v>
      </c>
      <c r="N22" s="42">
        <v>88720</v>
      </c>
      <c r="O22" s="42">
        <v>6</v>
      </c>
      <c r="P22" s="42">
        <v>6823</v>
      </c>
      <c r="Q22" s="42">
        <v>0</v>
      </c>
      <c r="R22" s="42">
        <v>0</v>
      </c>
      <c r="S22" s="42">
        <v>0</v>
      </c>
      <c r="T22" s="42">
        <v>8954</v>
      </c>
      <c r="U22" s="42">
        <v>0</v>
      </c>
      <c r="V22" s="42">
        <v>8955</v>
      </c>
      <c r="W22" s="42">
        <v>0</v>
      </c>
      <c r="X22" s="42">
        <v>39650</v>
      </c>
      <c r="Y22" s="42">
        <v>168</v>
      </c>
      <c r="Z22" s="42">
        <v>32040</v>
      </c>
      <c r="AA22" s="42">
        <v>53</v>
      </c>
      <c r="AB22" s="42">
        <v>1241</v>
      </c>
      <c r="AC22" s="42">
        <v>0</v>
      </c>
      <c r="AD22" s="42">
        <v>214</v>
      </c>
      <c r="AE22" s="42">
        <v>0</v>
      </c>
    </row>
    <row r="23" spans="1:31" ht="22.15" customHeight="1" x14ac:dyDescent="0.25">
      <c r="A23" s="30" t="s">
        <v>305</v>
      </c>
      <c r="B23" s="42">
        <v>96782</v>
      </c>
      <c r="C23" s="42">
        <v>93</v>
      </c>
      <c r="D23" s="42">
        <v>4616</v>
      </c>
      <c r="E23" s="42">
        <v>1</v>
      </c>
      <c r="F23" s="42">
        <v>6148</v>
      </c>
      <c r="G23" s="42">
        <v>0</v>
      </c>
      <c r="H23" s="42">
        <v>5164</v>
      </c>
      <c r="I23" s="42">
        <v>0</v>
      </c>
      <c r="J23" s="42">
        <v>1633</v>
      </c>
      <c r="K23" s="42">
        <v>0</v>
      </c>
      <c r="L23" s="42">
        <v>2446</v>
      </c>
      <c r="M23" s="42">
        <v>0</v>
      </c>
      <c r="N23" s="42">
        <v>49234</v>
      </c>
      <c r="O23" s="42">
        <v>8</v>
      </c>
      <c r="P23" s="42">
        <v>3687</v>
      </c>
      <c r="Q23" s="42">
        <v>1</v>
      </c>
      <c r="R23" s="42">
        <v>0</v>
      </c>
      <c r="S23" s="42">
        <v>0</v>
      </c>
      <c r="T23" s="42">
        <v>5293</v>
      </c>
      <c r="U23" s="42">
        <v>25</v>
      </c>
      <c r="V23" s="42">
        <v>5197</v>
      </c>
      <c r="W23" s="42">
        <v>0</v>
      </c>
      <c r="X23" s="42">
        <v>7771</v>
      </c>
      <c r="Y23" s="42">
        <v>54</v>
      </c>
      <c r="Z23" s="42">
        <v>5212</v>
      </c>
      <c r="AA23" s="42">
        <v>4</v>
      </c>
      <c r="AB23" s="42">
        <v>318</v>
      </c>
      <c r="AC23" s="42">
        <v>0</v>
      </c>
      <c r="AD23" s="42">
        <v>63</v>
      </c>
      <c r="AE23" s="42">
        <v>0</v>
      </c>
    </row>
    <row r="24" spans="1:31" ht="22.15" customHeight="1" x14ac:dyDescent="0.25">
      <c r="A24" s="30" t="s">
        <v>262</v>
      </c>
      <c r="B24" s="42">
        <v>91657</v>
      </c>
      <c r="C24" s="42">
        <v>236</v>
      </c>
      <c r="D24" s="42">
        <v>7042</v>
      </c>
      <c r="E24" s="42">
        <v>0</v>
      </c>
      <c r="F24" s="42">
        <v>9473</v>
      </c>
      <c r="G24" s="42">
        <v>0</v>
      </c>
      <c r="H24" s="42">
        <v>2721</v>
      </c>
      <c r="I24" s="42">
        <v>0</v>
      </c>
      <c r="J24" s="42">
        <v>2356</v>
      </c>
      <c r="K24" s="42">
        <v>0</v>
      </c>
      <c r="L24" s="42">
        <v>2234</v>
      </c>
      <c r="M24" s="42">
        <v>0</v>
      </c>
      <c r="N24" s="42">
        <v>23183</v>
      </c>
      <c r="O24" s="42">
        <v>18</v>
      </c>
      <c r="P24" s="42">
        <v>1851</v>
      </c>
      <c r="Q24" s="42">
        <v>10</v>
      </c>
      <c r="R24" s="42">
        <v>0</v>
      </c>
      <c r="S24" s="42">
        <v>0</v>
      </c>
      <c r="T24" s="42">
        <v>7443</v>
      </c>
      <c r="U24" s="42">
        <v>59</v>
      </c>
      <c r="V24" s="42">
        <v>4551</v>
      </c>
      <c r="W24" s="42">
        <v>6</v>
      </c>
      <c r="X24" s="42">
        <v>16192</v>
      </c>
      <c r="Y24" s="42">
        <v>131</v>
      </c>
      <c r="Z24" s="42">
        <v>14155</v>
      </c>
      <c r="AA24" s="42">
        <v>12</v>
      </c>
      <c r="AB24" s="42">
        <v>437</v>
      </c>
      <c r="AC24" s="42">
        <v>0</v>
      </c>
      <c r="AD24" s="42">
        <v>19</v>
      </c>
      <c r="AE24" s="42">
        <v>0</v>
      </c>
    </row>
    <row r="25" spans="1:31" ht="22.15" customHeight="1" x14ac:dyDescent="0.25">
      <c r="A25" s="30" t="s">
        <v>263</v>
      </c>
      <c r="B25" s="42">
        <v>14748</v>
      </c>
      <c r="C25" s="42">
        <v>10</v>
      </c>
      <c r="D25" s="42">
        <v>1195</v>
      </c>
      <c r="E25" s="42">
        <v>0</v>
      </c>
      <c r="F25" s="42">
        <v>1153</v>
      </c>
      <c r="G25" s="42">
        <v>0</v>
      </c>
      <c r="H25" s="42">
        <v>866</v>
      </c>
      <c r="I25" s="42">
        <v>0</v>
      </c>
      <c r="J25" s="42">
        <v>346</v>
      </c>
      <c r="K25" s="42">
        <v>0</v>
      </c>
      <c r="L25" s="42">
        <v>705</v>
      </c>
      <c r="M25" s="42">
        <v>0</v>
      </c>
      <c r="N25" s="42">
        <v>3193</v>
      </c>
      <c r="O25" s="42">
        <v>0</v>
      </c>
      <c r="P25" s="42">
        <v>397</v>
      </c>
      <c r="Q25" s="42">
        <v>7</v>
      </c>
      <c r="R25" s="42">
        <v>0</v>
      </c>
      <c r="S25" s="42">
        <v>0</v>
      </c>
      <c r="T25" s="42">
        <v>1628</v>
      </c>
      <c r="U25" s="42">
        <v>0</v>
      </c>
      <c r="V25" s="42">
        <v>928</v>
      </c>
      <c r="W25" s="42">
        <v>0</v>
      </c>
      <c r="X25" s="42">
        <v>2281</v>
      </c>
      <c r="Y25" s="42">
        <v>3</v>
      </c>
      <c r="Z25" s="42">
        <v>1896</v>
      </c>
      <c r="AA25" s="42">
        <v>0</v>
      </c>
      <c r="AB25" s="42">
        <v>158</v>
      </c>
      <c r="AC25" s="42">
        <v>0</v>
      </c>
      <c r="AD25" s="42">
        <v>2</v>
      </c>
      <c r="AE25" s="42">
        <v>0</v>
      </c>
    </row>
    <row r="26" spans="1:31" ht="22.15" customHeight="1" x14ac:dyDescent="0.25">
      <c r="A26" s="30" t="s">
        <v>264</v>
      </c>
      <c r="B26" s="42">
        <v>93120</v>
      </c>
      <c r="C26" s="42">
        <v>33</v>
      </c>
      <c r="D26" s="42">
        <v>9355</v>
      </c>
      <c r="E26" s="42">
        <v>0</v>
      </c>
      <c r="F26" s="42">
        <v>10805</v>
      </c>
      <c r="G26" s="42">
        <v>0</v>
      </c>
      <c r="H26" s="42">
        <v>3155</v>
      </c>
      <c r="I26" s="42">
        <v>0</v>
      </c>
      <c r="J26" s="42">
        <v>3100</v>
      </c>
      <c r="K26" s="42">
        <v>0</v>
      </c>
      <c r="L26" s="42">
        <v>3229</v>
      </c>
      <c r="M26" s="42">
        <v>0</v>
      </c>
      <c r="N26" s="42">
        <v>24636</v>
      </c>
      <c r="O26" s="42">
        <v>4</v>
      </c>
      <c r="P26" s="42">
        <v>3378</v>
      </c>
      <c r="Q26" s="42">
        <v>0</v>
      </c>
      <c r="R26" s="42">
        <v>0</v>
      </c>
      <c r="S26" s="42">
        <v>0</v>
      </c>
      <c r="T26" s="42">
        <v>3691</v>
      </c>
      <c r="U26" s="42">
        <v>29</v>
      </c>
      <c r="V26" s="42">
        <v>4933</v>
      </c>
      <c r="W26" s="42">
        <v>0</v>
      </c>
      <c r="X26" s="42">
        <v>14627</v>
      </c>
      <c r="Y26" s="42">
        <v>0</v>
      </c>
      <c r="Z26" s="42">
        <v>12066</v>
      </c>
      <c r="AA26" s="42">
        <v>0</v>
      </c>
      <c r="AB26" s="42">
        <v>143</v>
      </c>
      <c r="AC26" s="42">
        <v>0</v>
      </c>
      <c r="AD26" s="42">
        <v>2</v>
      </c>
      <c r="AE26" s="42">
        <v>0</v>
      </c>
    </row>
    <row r="27" spans="1:31" ht="22.15" customHeight="1" x14ac:dyDescent="0.25">
      <c r="A27" s="30" t="s">
        <v>265</v>
      </c>
      <c r="B27" s="42">
        <v>82952</v>
      </c>
      <c r="C27" s="42">
        <v>457</v>
      </c>
      <c r="D27" s="42">
        <v>3541</v>
      </c>
      <c r="E27" s="42">
        <v>2</v>
      </c>
      <c r="F27" s="42">
        <v>2121</v>
      </c>
      <c r="G27" s="42">
        <v>0</v>
      </c>
      <c r="H27" s="42">
        <v>2188</v>
      </c>
      <c r="I27" s="42">
        <v>0</v>
      </c>
      <c r="J27" s="42">
        <v>4181</v>
      </c>
      <c r="K27" s="42">
        <v>0</v>
      </c>
      <c r="L27" s="42">
        <v>5521</v>
      </c>
      <c r="M27" s="42">
        <v>0</v>
      </c>
      <c r="N27" s="42">
        <v>8812</v>
      </c>
      <c r="O27" s="42">
        <v>19</v>
      </c>
      <c r="P27" s="42">
        <v>1743</v>
      </c>
      <c r="Q27" s="42">
        <v>10</v>
      </c>
      <c r="R27" s="42">
        <v>0</v>
      </c>
      <c r="S27" s="42">
        <v>0</v>
      </c>
      <c r="T27" s="42">
        <v>10628</v>
      </c>
      <c r="U27" s="42">
        <v>340</v>
      </c>
      <c r="V27" s="42">
        <v>11964</v>
      </c>
      <c r="W27" s="42">
        <v>14</v>
      </c>
      <c r="X27" s="42">
        <v>16906</v>
      </c>
      <c r="Y27" s="42">
        <v>64</v>
      </c>
      <c r="Z27" s="42">
        <v>14743</v>
      </c>
      <c r="AA27" s="42">
        <v>8</v>
      </c>
      <c r="AB27" s="42">
        <v>551</v>
      </c>
      <c r="AC27" s="42">
        <v>0</v>
      </c>
      <c r="AD27" s="42">
        <v>53</v>
      </c>
      <c r="AE27" s="42">
        <v>0</v>
      </c>
    </row>
    <row r="28" spans="1:31" ht="22.15" customHeight="1" x14ac:dyDescent="0.25">
      <c r="A28" s="30" t="s">
        <v>267</v>
      </c>
      <c r="B28" s="42">
        <v>301612</v>
      </c>
      <c r="C28" s="42">
        <v>49</v>
      </c>
      <c r="D28" s="42">
        <v>22287</v>
      </c>
      <c r="E28" s="42">
        <v>0</v>
      </c>
      <c r="F28" s="42">
        <v>29666</v>
      </c>
      <c r="G28" s="42">
        <v>0</v>
      </c>
      <c r="H28" s="42">
        <v>14530</v>
      </c>
      <c r="I28" s="42">
        <v>0</v>
      </c>
      <c r="J28" s="42">
        <v>7417</v>
      </c>
      <c r="K28" s="42">
        <v>0</v>
      </c>
      <c r="L28" s="42">
        <v>7417</v>
      </c>
      <c r="M28" s="42">
        <v>0</v>
      </c>
      <c r="N28" s="42">
        <v>141245</v>
      </c>
      <c r="O28" s="42">
        <v>16</v>
      </c>
      <c r="P28" s="42">
        <v>10560</v>
      </c>
      <c r="Q28" s="42">
        <v>1</v>
      </c>
      <c r="R28" s="42">
        <v>0</v>
      </c>
      <c r="S28" s="42">
        <v>0</v>
      </c>
      <c r="T28" s="42">
        <v>14541</v>
      </c>
      <c r="U28" s="42">
        <v>3</v>
      </c>
      <c r="V28" s="42">
        <v>14539</v>
      </c>
      <c r="W28" s="42">
        <v>1</v>
      </c>
      <c r="X28" s="42">
        <v>22976</v>
      </c>
      <c r="Y28" s="42">
        <v>24</v>
      </c>
      <c r="Z28" s="42">
        <v>15261</v>
      </c>
      <c r="AA28" s="42">
        <v>4</v>
      </c>
      <c r="AB28" s="42">
        <v>968</v>
      </c>
      <c r="AC28" s="42">
        <v>0</v>
      </c>
      <c r="AD28" s="42">
        <v>205</v>
      </c>
      <c r="AE28" s="42">
        <v>0</v>
      </c>
    </row>
    <row r="29" spans="1:31" ht="22.15" customHeight="1" x14ac:dyDescent="0.25">
      <c r="A29" s="30" t="s">
        <v>269</v>
      </c>
      <c r="B29" s="42">
        <v>13563</v>
      </c>
      <c r="C29" s="42">
        <v>30</v>
      </c>
      <c r="D29" s="42">
        <v>1119</v>
      </c>
      <c r="E29" s="42">
        <v>0</v>
      </c>
      <c r="F29" s="42">
        <v>1492</v>
      </c>
      <c r="G29" s="42">
        <v>0</v>
      </c>
      <c r="H29" s="42">
        <v>375</v>
      </c>
      <c r="I29" s="42">
        <v>0</v>
      </c>
      <c r="J29" s="42">
        <v>373</v>
      </c>
      <c r="K29" s="42">
        <v>0</v>
      </c>
      <c r="L29" s="42">
        <v>467</v>
      </c>
      <c r="M29" s="42">
        <v>0</v>
      </c>
      <c r="N29" s="42">
        <v>3530</v>
      </c>
      <c r="O29" s="42">
        <v>0</v>
      </c>
      <c r="P29" s="42">
        <v>263</v>
      </c>
      <c r="Q29" s="42">
        <v>0</v>
      </c>
      <c r="R29" s="42">
        <v>0</v>
      </c>
      <c r="S29" s="42">
        <v>0</v>
      </c>
      <c r="T29" s="42">
        <v>1794</v>
      </c>
      <c r="U29" s="42">
        <v>13</v>
      </c>
      <c r="V29" s="42">
        <v>374</v>
      </c>
      <c r="W29" s="42">
        <v>0</v>
      </c>
      <c r="X29" s="42">
        <v>1993</v>
      </c>
      <c r="Y29" s="42">
        <v>17</v>
      </c>
      <c r="Z29" s="42">
        <v>1433</v>
      </c>
      <c r="AA29" s="42">
        <v>0</v>
      </c>
      <c r="AB29" s="42">
        <v>349</v>
      </c>
      <c r="AC29" s="42">
        <v>0</v>
      </c>
      <c r="AD29" s="42">
        <v>1</v>
      </c>
      <c r="AE29" s="42">
        <v>0</v>
      </c>
    </row>
    <row r="30" spans="1:31" ht="22.15" customHeight="1" x14ac:dyDescent="0.25">
      <c r="A30" s="24" t="s">
        <v>270</v>
      </c>
      <c r="B30" s="97">
        <v>2058</v>
      </c>
      <c r="C30" s="43">
        <v>3</v>
      </c>
      <c r="D30" s="43">
        <v>153</v>
      </c>
      <c r="E30" s="43">
        <v>0</v>
      </c>
      <c r="F30" s="43">
        <v>204</v>
      </c>
      <c r="G30" s="43">
        <v>0</v>
      </c>
      <c r="H30" s="43">
        <v>51</v>
      </c>
      <c r="I30" s="43">
        <v>0</v>
      </c>
      <c r="J30" s="43">
        <v>51</v>
      </c>
      <c r="K30" s="43">
        <v>0</v>
      </c>
      <c r="L30" s="43">
        <v>51</v>
      </c>
      <c r="M30" s="43">
        <v>0</v>
      </c>
      <c r="N30" s="43">
        <v>531</v>
      </c>
      <c r="O30" s="43">
        <v>1</v>
      </c>
      <c r="P30" s="43">
        <v>40</v>
      </c>
      <c r="Q30" s="43">
        <v>0</v>
      </c>
      <c r="R30" s="43">
        <v>0</v>
      </c>
      <c r="S30" s="43">
        <v>0</v>
      </c>
      <c r="T30" s="43">
        <v>51</v>
      </c>
      <c r="U30" s="43">
        <v>0</v>
      </c>
      <c r="V30" s="43">
        <v>51</v>
      </c>
      <c r="W30" s="43">
        <v>0</v>
      </c>
      <c r="X30" s="43">
        <v>466</v>
      </c>
      <c r="Y30" s="43">
        <v>2</v>
      </c>
      <c r="Z30" s="43">
        <v>348</v>
      </c>
      <c r="AA30" s="43">
        <v>0</v>
      </c>
      <c r="AB30" s="43">
        <v>61</v>
      </c>
      <c r="AC30" s="43">
        <v>0</v>
      </c>
      <c r="AD30" s="43">
        <v>0</v>
      </c>
      <c r="AE30" s="43">
        <v>0</v>
      </c>
    </row>
    <row r="31" spans="1:31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N31" s="34" t="s">
        <v>430</v>
      </c>
      <c r="T31" s="34"/>
      <c r="V31" s="35"/>
      <c r="W31" s="36"/>
      <c r="X31" s="1" t="s">
        <v>431</v>
      </c>
      <c r="Y31" s="36"/>
      <c r="Z31"/>
      <c r="AA31" s="95"/>
      <c r="AD31" s="35"/>
      <c r="AE31" s="16" t="s">
        <v>432</v>
      </c>
    </row>
    <row r="32" spans="1:31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N32" s="34" t="s">
        <v>60</v>
      </c>
      <c r="T32" s="34"/>
      <c r="V32" s="35"/>
      <c r="W32" s="35"/>
      <c r="X32" s="35"/>
      <c r="Y32" s="35"/>
      <c r="Z32"/>
      <c r="AA32" s="35"/>
      <c r="AB32" s="35"/>
      <c r="AC32" s="35"/>
      <c r="AD32" s="35"/>
      <c r="AE32" s="35"/>
    </row>
    <row r="33" spans="1:1" ht="21.6" customHeight="1" x14ac:dyDescent="0.25">
      <c r="A33" s="1" t="s">
        <v>615</v>
      </c>
    </row>
    <row r="34" spans="1:1" ht="18" customHeight="1" x14ac:dyDescent="0.25">
      <c r="A34" s="1" t="s">
        <v>616</v>
      </c>
    </row>
    <row r="35" spans="1:1" ht="18" customHeight="1" x14ac:dyDescent="0.25">
      <c r="A35" s="178" t="s">
        <v>656</v>
      </c>
    </row>
    <row r="36" spans="1:1" ht="18" customHeight="1" x14ac:dyDescent="0.25">
      <c r="A36" s="178" t="s">
        <v>657</v>
      </c>
    </row>
    <row r="37" spans="1:1" ht="18" customHeight="1" x14ac:dyDescent="0.25">
      <c r="A37" s="178" t="s">
        <v>658</v>
      </c>
    </row>
  </sheetData>
  <mergeCells count="17">
    <mergeCell ref="X5:Y6"/>
    <mergeCell ref="Z5:AA6"/>
    <mergeCell ref="AB5:AC6"/>
    <mergeCell ref="AC1:AE1"/>
    <mergeCell ref="A3:AE3"/>
    <mergeCell ref="B5:C6"/>
    <mergeCell ref="D5:E6"/>
    <mergeCell ref="F5:G6"/>
    <mergeCell ref="H5:I6"/>
    <mergeCell ref="J5:K6"/>
    <mergeCell ref="L5:M6"/>
    <mergeCell ref="N5:O6"/>
    <mergeCell ref="P5:Q6"/>
    <mergeCell ref="AD5:AE6"/>
    <mergeCell ref="R5:S6"/>
    <mergeCell ref="T5:U6"/>
    <mergeCell ref="V5:W6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4"/>
  <sheetViews>
    <sheetView zoomScale="90" zoomScaleNormal="90" workbookViewId="0">
      <selection activeCell="N5" sqref="N5:O6"/>
    </sheetView>
  </sheetViews>
  <sheetFormatPr defaultColWidth="9" defaultRowHeight="14.25" x14ac:dyDescent="0.25"/>
  <cols>
    <col min="1" max="1" width="13.125" style="1" customWidth="1"/>
    <col min="2" max="2" width="11.375" style="1" customWidth="1"/>
    <col min="3" max="25" width="8.375" style="1" customWidth="1"/>
    <col min="26" max="26" width="9" style="1"/>
    <col min="27" max="27" width="12.75" style="1" bestFit="1" customWidth="1"/>
    <col min="28" max="16384" width="9" style="1"/>
  </cols>
  <sheetData>
    <row r="1" spans="1:27" ht="18" customHeight="1" x14ac:dyDescent="0.25">
      <c r="A1" s="27" t="s">
        <v>0</v>
      </c>
      <c r="B1" s="3"/>
      <c r="C1" s="67"/>
      <c r="V1" s="133" t="s">
        <v>1</v>
      </c>
      <c r="W1" s="209" t="s">
        <v>352</v>
      </c>
      <c r="X1" s="210"/>
      <c r="Y1" s="211"/>
    </row>
    <row r="2" spans="1:27" ht="18.75" customHeight="1" x14ac:dyDescent="0.25">
      <c r="A2" s="27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72" t="s">
        <v>5</v>
      </c>
      <c r="W2" s="134" t="s">
        <v>401</v>
      </c>
      <c r="X2" s="135"/>
      <c r="Y2" s="135"/>
    </row>
    <row r="3" spans="1:27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7" ht="27.75" customHeight="1" x14ac:dyDescent="0.25">
      <c r="A4" s="14"/>
      <c r="B4" s="14"/>
      <c r="C4" s="14"/>
      <c r="L4" s="69" t="s">
        <v>614</v>
      </c>
      <c r="Y4" s="16" t="s">
        <v>410</v>
      </c>
    </row>
    <row r="5" spans="1:27" s="17" customFormat="1" ht="17.25" customHeight="1" x14ac:dyDescent="0.25">
      <c r="A5" s="18" t="s">
        <v>10</v>
      </c>
      <c r="B5" s="213" t="s">
        <v>310</v>
      </c>
      <c r="C5" s="214"/>
      <c r="D5" s="217" t="s">
        <v>383</v>
      </c>
      <c r="E5" s="214"/>
      <c r="F5" s="217" t="s">
        <v>384</v>
      </c>
      <c r="G5" s="238"/>
      <c r="H5" s="217" t="s">
        <v>385</v>
      </c>
      <c r="I5" s="238"/>
      <c r="J5" s="217" t="s">
        <v>386</v>
      </c>
      <c r="K5" s="238"/>
      <c r="L5" s="217" t="s">
        <v>387</v>
      </c>
      <c r="M5" s="214"/>
      <c r="N5" s="217" t="s">
        <v>418</v>
      </c>
      <c r="O5" s="214"/>
      <c r="P5" s="217" t="s">
        <v>389</v>
      </c>
      <c r="Q5" s="230"/>
      <c r="R5" s="217" t="s">
        <v>390</v>
      </c>
      <c r="S5" s="241"/>
      <c r="T5" s="217" t="s">
        <v>508</v>
      </c>
      <c r="U5" s="214"/>
      <c r="V5" s="217" t="s">
        <v>392</v>
      </c>
      <c r="W5" s="214"/>
      <c r="X5" s="225" t="s">
        <v>393</v>
      </c>
      <c r="Y5" s="227"/>
    </row>
    <row r="6" spans="1:27" s="17" customFormat="1" ht="46.15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7" s="17" customFormat="1" ht="27" customHeight="1" x14ac:dyDescent="0.25">
      <c r="A7" s="26" t="s">
        <v>241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8" t="s">
        <v>400</v>
      </c>
      <c r="P7" s="27" t="s">
        <v>399</v>
      </c>
      <c r="Q7" s="28" t="s">
        <v>400</v>
      </c>
      <c r="R7" s="27" t="s">
        <v>399</v>
      </c>
      <c r="S7" s="28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9" t="s">
        <v>400</v>
      </c>
      <c r="AA7" s="159"/>
    </row>
    <row r="8" spans="1:27" ht="22.9" customHeight="1" x14ac:dyDescent="0.25">
      <c r="A8" s="30" t="s">
        <v>395</v>
      </c>
      <c r="B8" s="160">
        <f>SUM(D8+F8+H8+J8+L8+N8+P8+R8+T8+V8+X8)</f>
        <v>2788713</v>
      </c>
      <c r="C8" s="160">
        <f>SUM(E8+G8+I8+K8+M8+O8+Q8+S8+U8+W8+Y8)</f>
        <v>5377</v>
      </c>
      <c r="D8" s="160">
        <v>355700</v>
      </c>
      <c r="E8" s="160">
        <v>30</v>
      </c>
      <c r="F8" s="160">
        <v>392771</v>
      </c>
      <c r="G8" s="160">
        <v>5</v>
      </c>
      <c r="H8" s="160">
        <v>218818</v>
      </c>
      <c r="I8" s="160">
        <v>17</v>
      </c>
      <c r="J8" s="160">
        <v>104727</v>
      </c>
      <c r="K8" s="160">
        <v>11</v>
      </c>
      <c r="L8" s="160">
        <v>157518</v>
      </c>
      <c r="M8" s="160">
        <v>4</v>
      </c>
      <c r="N8" s="160">
        <v>270784</v>
      </c>
      <c r="O8" s="160">
        <v>1431</v>
      </c>
      <c r="P8" s="160">
        <v>258266</v>
      </c>
      <c r="Q8" s="160">
        <v>119</v>
      </c>
      <c r="R8" s="160">
        <v>553399</v>
      </c>
      <c r="S8" s="160">
        <v>3021</v>
      </c>
      <c r="T8" s="160">
        <v>444251</v>
      </c>
      <c r="U8" s="160">
        <v>738</v>
      </c>
      <c r="V8" s="160">
        <v>21549</v>
      </c>
      <c r="W8" s="160">
        <v>1</v>
      </c>
      <c r="X8" s="160">
        <v>10930</v>
      </c>
      <c r="Y8" s="160">
        <v>0</v>
      </c>
    </row>
    <row r="9" spans="1:27" ht="22.15" customHeight="1" x14ac:dyDescent="0.25">
      <c r="A9" s="30" t="s">
        <v>301</v>
      </c>
      <c r="B9" s="160">
        <f t="shared" ref="B9:C30" si="0">SUM(D9+F9+H9+J9+L9+N9+P9+R9+T9+V9+X9)</f>
        <v>52074</v>
      </c>
      <c r="C9" s="160">
        <f t="shared" si="0"/>
        <v>457</v>
      </c>
      <c r="D9" s="160">
        <v>6068</v>
      </c>
      <c r="E9" s="160">
        <v>1</v>
      </c>
      <c r="F9" s="160">
        <v>8078</v>
      </c>
      <c r="G9" s="160">
        <v>0</v>
      </c>
      <c r="H9" s="160">
        <v>2028</v>
      </c>
      <c r="I9" s="160">
        <v>0</v>
      </c>
      <c r="J9" s="160">
        <v>2024</v>
      </c>
      <c r="K9" s="160">
        <v>1</v>
      </c>
      <c r="L9" s="160">
        <v>2026</v>
      </c>
      <c r="M9" s="160">
        <v>0</v>
      </c>
      <c r="N9" s="160">
        <v>2201</v>
      </c>
      <c r="O9" s="160">
        <v>159</v>
      </c>
      <c r="P9" s="160">
        <v>2133</v>
      </c>
      <c r="Q9" s="160">
        <v>50</v>
      </c>
      <c r="R9" s="160">
        <v>13933</v>
      </c>
      <c r="S9" s="160">
        <v>222</v>
      </c>
      <c r="T9" s="160">
        <v>13392</v>
      </c>
      <c r="U9" s="160">
        <v>24</v>
      </c>
      <c r="V9" s="160">
        <v>191</v>
      </c>
      <c r="W9" s="160">
        <v>0</v>
      </c>
      <c r="X9" s="160">
        <v>0</v>
      </c>
      <c r="Y9" s="160">
        <v>0</v>
      </c>
    </row>
    <row r="10" spans="1:27" ht="22.15" customHeight="1" x14ac:dyDescent="0.25">
      <c r="A10" s="30" t="s">
        <v>302</v>
      </c>
      <c r="B10" s="160">
        <f t="shared" si="0"/>
        <v>375616</v>
      </c>
      <c r="C10" s="160">
        <f t="shared" si="0"/>
        <v>692</v>
      </c>
      <c r="D10" s="160">
        <v>36749</v>
      </c>
      <c r="E10" s="160">
        <v>0</v>
      </c>
      <c r="F10" s="160">
        <v>54711</v>
      </c>
      <c r="G10" s="160">
        <v>0</v>
      </c>
      <c r="H10" s="160">
        <v>18786</v>
      </c>
      <c r="I10" s="160">
        <v>0</v>
      </c>
      <c r="J10" s="160">
        <v>17976</v>
      </c>
      <c r="K10" s="160">
        <v>1</v>
      </c>
      <c r="L10" s="160">
        <v>14812</v>
      </c>
      <c r="M10" s="160">
        <v>0</v>
      </c>
      <c r="N10" s="160">
        <v>34492</v>
      </c>
      <c r="O10" s="160">
        <v>81</v>
      </c>
      <c r="P10" s="160">
        <v>32172</v>
      </c>
      <c r="Q10" s="160">
        <v>0</v>
      </c>
      <c r="R10" s="160">
        <v>88647</v>
      </c>
      <c r="S10" s="160">
        <v>524</v>
      </c>
      <c r="T10" s="160">
        <v>74449</v>
      </c>
      <c r="U10" s="160">
        <v>86</v>
      </c>
      <c r="V10" s="160">
        <v>2649</v>
      </c>
      <c r="W10" s="160">
        <v>0</v>
      </c>
      <c r="X10" s="160">
        <v>173</v>
      </c>
      <c r="Y10" s="160">
        <v>0</v>
      </c>
    </row>
    <row r="11" spans="1:27" ht="22.15" customHeight="1" x14ac:dyDescent="0.25">
      <c r="A11" s="30" t="s">
        <v>428</v>
      </c>
      <c r="B11" s="160">
        <f t="shared" si="0"/>
        <v>539863</v>
      </c>
      <c r="C11" s="160">
        <f t="shared" si="0"/>
        <v>381</v>
      </c>
      <c r="D11" s="160">
        <v>108853</v>
      </c>
      <c r="E11" s="160">
        <v>4</v>
      </c>
      <c r="F11" s="160">
        <v>70803</v>
      </c>
      <c r="G11" s="160">
        <v>0</v>
      </c>
      <c r="H11" s="160">
        <v>56068</v>
      </c>
      <c r="I11" s="160">
        <v>3</v>
      </c>
      <c r="J11" s="160">
        <v>8526</v>
      </c>
      <c r="K11" s="160">
        <v>2</v>
      </c>
      <c r="L11" s="160">
        <v>51820</v>
      </c>
      <c r="M11" s="160">
        <v>0</v>
      </c>
      <c r="N11" s="160">
        <v>56789</v>
      </c>
      <c r="O11" s="160">
        <v>130</v>
      </c>
      <c r="P11" s="160">
        <v>56346</v>
      </c>
      <c r="Q11" s="160">
        <v>6</v>
      </c>
      <c r="R11" s="160">
        <v>70206</v>
      </c>
      <c r="S11" s="160">
        <v>171</v>
      </c>
      <c r="T11" s="160">
        <v>53862</v>
      </c>
      <c r="U11" s="160">
        <v>65</v>
      </c>
      <c r="V11" s="160">
        <v>3646</v>
      </c>
      <c r="W11" s="160">
        <v>0</v>
      </c>
      <c r="X11" s="160">
        <v>2944</v>
      </c>
      <c r="Y11" s="160">
        <v>0</v>
      </c>
    </row>
    <row r="12" spans="1:27" ht="22.15" customHeight="1" x14ac:dyDescent="0.25">
      <c r="A12" s="30" t="s">
        <v>303</v>
      </c>
      <c r="B12" s="160">
        <f t="shared" si="0"/>
        <v>241425</v>
      </c>
      <c r="C12" s="160">
        <f t="shared" si="0"/>
        <v>591</v>
      </c>
      <c r="D12" s="160">
        <v>23080</v>
      </c>
      <c r="E12" s="160">
        <v>3</v>
      </c>
      <c r="F12" s="160">
        <v>30771</v>
      </c>
      <c r="G12" s="160">
        <v>4</v>
      </c>
      <c r="H12" s="160">
        <v>7714</v>
      </c>
      <c r="I12" s="160">
        <v>6</v>
      </c>
      <c r="J12" s="160">
        <v>7693</v>
      </c>
      <c r="K12" s="160">
        <v>1</v>
      </c>
      <c r="L12" s="160">
        <v>7692</v>
      </c>
      <c r="M12" s="160">
        <v>0</v>
      </c>
      <c r="N12" s="160">
        <v>17419</v>
      </c>
      <c r="O12" s="160">
        <v>110</v>
      </c>
      <c r="P12" s="160">
        <v>17329</v>
      </c>
      <c r="Q12" s="160">
        <v>20</v>
      </c>
      <c r="R12" s="160">
        <v>64978</v>
      </c>
      <c r="S12" s="160">
        <v>328</v>
      </c>
      <c r="T12" s="160">
        <v>64620</v>
      </c>
      <c r="U12" s="160">
        <v>118</v>
      </c>
      <c r="V12" s="160">
        <v>122</v>
      </c>
      <c r="W12" s="160">
        <v>1</v>
      </c>
      <c r="X12" s="160">
        <v>7</v>
      </c>
      <c r="Y12" s="160">
        <v>0</v>
      </c>
    </row>
    <row r="13" spans="1:27" ht="22.15" customHeight="1" x14ac:dyDescent="0.25">
      <c r="A13" s="30" t="s">
        <v>304</v>
      </c>
      <c r="B13" s="160">
        <f t="shared" si="0"/>
        <v>363546</v>
      </c>
      <c r="C13" s="160">
        <f t="shared" si="0"/>
        <v>762</v>
      </c>
      <c r="D13" s="160">
        <v>43243</v>
      </c>
      <c r="E13" s="160">
        <v>2</v>
      </c>
      <c r="F13" s="160">
        <v>57334</v>
      </c>
      <c r="G13" s="160">
        <v>0</v>
      </c>
      <c r="H13" s="160">
        <v>38450</v>
      </c>
      <c r="I13" s="160">
        <v>1</v>
      </c>
      <c r="J13" s="160">
        <v>14105</v>
      </c>
      <c r="K13" s="160">
        <v>0</v>
      </c>
      <c r="L13" s="160">
        <v>24204</v>
      </c>
      <c r="M13" s="160">
        <v>0</v>
      </c>
      <c r="N13" s="160">
        <v>38739</v>
      </c>
      <c r="O13" s="160">
        <v>105</v>
      </c>
      <c r="P13" s="160">
        <v>38649</v>
      </c>
      <c r="Q13" s="160">
        <v>5</v>
      </c>
      <c r="R13" s="160">
        <v>58255</v>
      </c>
      <c r="S13" s="160">
        <v>516</v>
      </c>
      <c r="T13" s="160">
        <v>48153</v>
      </c>
      <c r="U13" s="160">
        <v>133</v>
      </c>
      <c r="V13" s="160">
        <v>2258</v>
      </c>
      <c r="W13" s="160">
        <v>0</v>
      </c>
      <c r="X13" s="160">
        <v>156</v>
      </c>
      <c r="Y13" s="160">
        <v>0</v>
      </c>
    </row>
    <row r="14" spans="1:27" ht="22.15" customHeight="1" x14ac:dyDescent="0.25">
      <c r="A14" s="30" t="s">
        <v>247</v>
      </c>
      <c r="B14" s="160">
        <f t="shared" si="0"/>
        <v>104082</v>
      </c>
      <c r="C14" s="160">
        <f t="shared" si="0"/>
        <v>901</v>
      </c>
      <c r="D14" s="160">
        <v>9275</v>
      </c>
      <c r="E14" s="160">
        <v>12</v>
      </c>
      <c r="F14" s="160">
        <v>10456</v>
      </c>
      <c r="G14" s="160">
        <v>1</v>
      </c>
      <c r="H14" s="160">
        <v>3467</v>
      </c>
      <c r="I14" s="160">
        <v>6</v>
      </c>
      <c r="J14" s="160">
        <v>3189</v>
      </c>
      <c r="K14" s="160">
        <v>6</v>
      </c>
      <c r="L14" s="160">
        <v>2749</v>
      </c>
      <c r="M14" s="160">
        <v>3</v>
      </c>
      <c r="N14" s="160">
        <v>3740</v>
      </c>
      <c r="O14" s="160">
        <v>69</v>
      </c>
      <c r="P14" s="160">
        <v>3447</v>
      </c>
      <c r="Q14" s="160">
        <v>12</v>
      </c>
      <c r="R14" s="160">
        <v>38773</v>
      </c>
      <c r="S14" s="160">
        <v>659</v>
      </c>
      <c r="T14" s="160">
        <v>28868</v>
      </c>
      <c r="U14" s="160">
        <v>133</v>
      </c>
      <c r="V14" s="160">
        <v>114</v>
      </c>
      <c r="W14" s="160">
        <v>0</v>
      </c>
      <c r="X14" s="160">
        <v>4</v>
      </c>
      <c r="Y14" s="160">
        <v>0</v>
      </c>
    </row>
    <row r="15" spans="1:27" ht="22.15" customHeight="1" x14ac:dyDescent="0.25">
      <c r="A15" s="30" t="s">
        <v>396</v>
      </c>
      <c r="B15" s="160">
        <f t="shared" si="0"/>
        <v>140328</v>
      </c>
      <c r="C15" s="160">
        <f t="shared" si="0"/>
        <v>182</v>
      </c>
      <c r="D15" s="160">
        <v>18325</v>
      </c>
      <c r="E15" s="160">
        <v>1</v>
      </c>
      <c r="F15" s="160">
        <v>22198</v>
      </c>
      <c r="G15" s="160">
        <v>0</v>
      </c>
      <c r="H15" s="160">
        <v>17043</v>
      </c>
      <c r="I15" s="160">
        <v>0</v>
      </c>
      <c r="J15" s="160">
        <v>5550</v>
      </c>
      <c r="K15" s="160">
        <v>0</v>
      </c>
      <c r="L15" s="160">
        <v>6994</v>
      </c>
      <c r="M15" s="160">
        <v>0</v>
      </c>
      <c r="N15" s="160">
        <v>17152</v>
      </c>
      <c r="O15" s="160">
        <v>97</v>
      </c>
      <c r="P15" s="160">
        <v>17052</v>
      </c>
      <c r="Q15" s="160">
        <v>1</v>
      </c>
      <c r="R15" s="160">
        <v>18789</v>
      </c>
      <c r="S15" s="160">
        <v>72</v>
      </c>
      <c r="T15" s="160">
        <v>16913</v>
      </c>
      <c r="U15" s="160">
        <v>11</v>
      </c>
      <c r="V15" s="160">
        <v>289</v>
      </c>
      <c r="W15" s="160">
        <v>0</v>
      </c>
      <c r="X15" s="160">
        <v>23</v>
      </c>
      <c r="Y15" s="160">
        <v>0</v>
      </c>
    </row>
    <row r="16" spans="1:27" ht="22.15" customHeight="1" x14ac:dyDescent="0.25">
      <c r="A16" s="30" t="s">
        <v>251</v>
      </c>
      <c r="B16" s="160">
        <f t="shared" si="0"/>
        <v>67404</v>
      </c>
      <c r="C16" s="160">
        <f t="shared" si="0"/>
        <v>110</v>
      </c>
      <c r="D16" s="160">
        <v>8203</v>
      </c>
      <c r="E16" s="160">
        <v>1</v>
      </c>
      <c r="F16" s="160">
        <v>10936</v>
      </c>
      <c r="G16" s="160">
        <v>0</v>
      </c>
      <c r="H16" s="160">
        <v>7682</v>
      </c>
      <c r="I16" s="160">
        <v>0</v>
      </c>
      <c r="J16" s="160">
        <v>2734</v>
      </c>
      <c r="K16" s="160">
        <v>0</v>
      </c>
      <c r="L16" s="160">
        <v>2756</v>
      </c>
      <c r="M16" s="160">
        <v>0</v>
      </c>
      <c r="N16" s="160">
        <v>7774</v>
      </c>
      <c r="O16" s="160">
        <v>78</v>
      </c>
      <c r="P16" s="160">
        <v>7696</v>
      </c>
      <c r="Q16" s="160">
        <v>1</v>
      </c>
      <c r="R16" s="160">
        <v>11109</v>
      </c>
      <c r="S16" s="160">
        <v>30</v>
      </c>
      <c r="T16" s="160">
        <v>7863</v>
      </c>
      <c r="U16" s="160">
        <v>0</v>
      </c>
      <c r="V16" s="160">
        <v>452</v>
      </c>
      <c r="W16" s="160">
        <v>0</v>
      </c>
      <c r="X16" s="160">
        <v>199</v>
      </c>
      <c r="Y16" s="160">
        <v>0</v>
      </c>
    </row>
    <row r="17" spans="1:25" ht="22.15" customHeight="1" x14ac:dyDescent="0.25">
      <c r="A17" s="30" t="s">
        <v>252</v>
      </c>
      <c r="B17" s="160">
        <f t="shared" si="0"/>
        <v>54739</v>
      </c>
      <c r="C17" s="160">
        <f t="shared" si="0"/>
        <v>100</v>
      </c>
      <c r="D17" s="160">
        <v>5704</v>
      </c>
      <c r="E17" s="160">
        <v>0</v>
      </c>
      <c r="F17" s="160">
        <v>7604</v>
      </c>
      <c r="G17" s="160">
        <v>0</v>
      </c>
      <c r="H17" s="160">
        <v>3552</v>
      </c>
      <c r="I17" s="160">
        <v>0</v>
      </c>
      <c r="J17" s="160">
        <v>1979</v>
      </c>
      <c r="K17" s="160">
        <v>0</v>
      </c>
      <c r="L17" s="160">
        <v>6324</v>
      </c>
      <c r="M17" s="160">
        <v>0</v>
      </c>
      <c r="N17" s="160">
        <v>6637</v>
      </c>
      <c r="O17" s="160">
        <v>52</v>
      </c>
      <c r="P17" s="160">
        <v>6552</v>
      </c>
      <c r="Q17" s="160">
        <v>0</v>
      </c>
      <c r="R17" s="160">
        <v>8382</v>
      </c>
      <c r="S17" s="160">
        <v>39</v>
      </c>
      <c r="T17" s="160">
        <v>7911</v>
      </c>
      <c r="U17" s="160">
        <v>9</v>
      </c>
      <c r="V17" s="160">
        <v>87</v>
      </c>
      <c r="W17" s="160">
        <v>0</v>
      </c>
      <c r="X17" s="160">
        <v>7</v>
      </c>
      <c r="Y17" s="160">
        <v>0</v>
      </c>
    </row>
    <row r="18" spans="1:25" ht="22.15" customHeight="1" x14ac:dyDescent="0.25">
      <c r="A18" s="30" t="s">
        <v>254</v>
      </c>
      <c r="B18" s="160">
        <f t="shared" si="0"/>
        <v>39961</v>
      </c>
      <c r="C18" s="160">
        <f t="shared" si="0"/>
        <v>0</v>
      </c>
      <c r="D18" s="160">
        <v>4549</v>
      </c>
      <c r="E18" s="160">
        <v>0</v>
      </c>
      <c r="F18" s="160">
        <v>5883</v>
      </c>
      <c r="G18" s="160">
        <v>0</v>
      </c>
      <c r="H18" s="160">
        <v>4458</v>
      </c>
      <c r="I18" s="160">
        <v>0</v>
      </c>
      <c r="J18" s="160">
        <v>1559</v>
      </c>
      <c r="K18" s="160">
        <v>0</v>
      </c>
      <c r="L18" s="160">
        <v>1645</v>
      </c>
      <c r="M18" s="160">
        <v>0</v>
      </c>
      <c r="N18" s="160">
        <v>4513</v>
      </c>
      <c r="O18" s="160">
        <v>0</v>
      </c>
      <c r="P18" s="160">
        <v>4489</v>
      </c>
      <c r="Q18" s="160">
        <v>0</v>
      </c>
      <c r="R18" s="160">
        <v>7419</v>
      </c>
      <c r="S18" s="160">
        <v>0</v>
      </c>
      <c r="T18" s="160">
        <v>4983</v>
      </c>
      <c r="U18" s="160">
        <v>0</v>
      </c>
      <c r="V18" s="160">
        <v>263</v>
      </c>
      <c r="W18" s="160">
        <v>0</v>
      </c>
      <c r="X18" s="160">
        <v>200</v>
      </c>
      <c r="Y18" s="160">
        <v>0</v>
      </c>
    </row>
    <row r="19" spans="1:25" ht="22.15" customHeight="1" x14ac:dyDescent="0.25">
      <c r="A19" s="30" t="s">
        <v>255</v>
      </c>
      <c r="B19" s="160">
        <f t="shared" si="0"/>
        <v>78768</v>
      </c>
      <c r="C19" s="160">
        <f t="shared" si="0"/>
        <v>157</v>
      </c>
      <c r="D19" s="160">
        <v>11546</v>
      </c>
      <c r="E19" s="160">
        <v>0</v>
      </c>
      <c r="F19" s="160">
        <v>15398</v>
      </c>
      <c r="G19" s="160">
        <v>0</v>
      </c>
      <c r="H19" s="160">
        <v>4442</v>
      </c>
      <c r="I19" s="160">
        <v>0</v>
      </c>
      <c r="J19" s="160">
        <v>3849</v>
      </c>
      <c r="K19" s="160">
        <v>0</v>
      </c>
      <c r="L19" s="160">
        <v>3854</v>
      </c>
      <c r="M19" s="160">
        <v>1</v>
      </c>
      <c r="N19" s="160">
        <v>4486</v>
      </c>
      <c r="O19" s="160">
        <v>44</v>
      </c>
      <c r="P19" s="160">
        <v>4443</v>
      </c>
      <c r="Q19" s="160">
        <v>2</v>
      </c>
      <c r="R19" s="160">
        <v>15902</v>
      </c>
      <c r="S19" s="160">
        <v>56</v>
      </c>
      <c r="T19" s="160">
        <v>14391</v>
      </c>
      <c r="U19" s="160">
        <v>54</v>
      </c>
      <c r="V19" s="160">
        <v>434</v>
      </c>
      <c r="W19" s="160">
        <v>0</v>
      </c>
      <c r="X19" s="160">
        <v>23</v>
      </c>
      <c r="Y19" s="160">
        <v>0</v>
      </c>
    </row>
    <row r="20" spans="1:25" ht="22.15" customHeight="1" x14ac:dyDescent="0.25">
      <c r="A20" s="30" t="s">
        <v>256</v>
      </c>
      <c r="B20" s="160">
        <f t="shared" si="0"/>
        <v>94924</v>
      </c>
      <c r="C20" s="160">
        <f t="shared" si="0"/>
        <v>104</v>
      </c>
      <c r="D20" s="160">
        <v>10697</v>
      </c>
      <c r="E20" s="160">
        <v>0</v>
      </c>
      <c r="F20" s="160">
        <v>7612</v>
      </c>
      <c r="G20" s="160">
        <v>0</v>
      </c>
      <c r="H20" s="160">
        <v>13544</v>
      </c>
      <c r="I20" s="160">
        <v>0</v>
      </c>
      <c r="J20" s="160">
        <v>1924</v>
      </c>
      <c r="K20" s="160">
        <v>0</v>
      </c>
      <c r="L20" s="160">
        <v>4580</v>
      </c>
      <c r="M20" s="160">
        <v>0</v>
      </c>
      <c r="N20" s="160">
        <v>13613</v>
      </c>
      <c r="O20" s="160">
        <v>57</v>
      </c>
      <c r="P20" s="160">
        <v>13555</v>
      </c>
      <c r="Q20" s="160">
        <v>2</v>
      </c>
      <c r="R20" s="160">
        <v>15623</v>
      </c>
      <c r="S20" s="160">
        <v>45</v>
      </c>
      <c r="T20" s="160">
        <v>13067</v>
      </c>
      <c r="U20" s="160">
        <v>0</v>
      </c>
      <c r="V20" s="160">
        <v>702</v>
      </c>
      <c r="W20" s="160">
        <v>0</v>
      </c>
      <c r="X20" s="160">
        <v>7</v>
      </c>
      <c r="Y20" s="160">
        <v>0</v>
      </c>
    </row>
    <row r="21" spans="1:25" ht="22.15" customHeight="1" x14ac:dyDescent="0.25">
      <c r="A21" s="30" t="s">
        <v>257</v>
      </c>
      <c r="B21" s="160">
        <f t="shared" si="0"/>
        <v>47442</v>
      </c>
      <c r="C21" s="160">
        <f t="shared" si="0"/>
        <v>13</v>
      </c>
      <c r="D21" s="160">
        <v>5522</v>
      </c>
      <c r="E21" s="160">
        <v>0</v>
      </c>
      <c r="F21" s="160">
        <v>6996</v>
      </c>
      <c r="G21" s="160">
        <v>0</v>
      </c>
      <c r="H21" s="160">
        <v>4755</v>
      </c>
      <c r="I21" s="160">
        <v>0</v>
      </c>
      <c r="J21" s="160">
        <v>1940</v>
      </c>
      <c r="K21" s="160">
        <v>0</v>
      </c>
      <c r="L21" s="160">
        <v>2400</v>
      </c>
      <c r="M21" s="160">
        <v>0</v>
      </c>
      <c r="N21" s="160">
        <v>4777</v>
      </c>
      <c r="O21" s="160">
        <v>0</v>
      </c>
      <c r="P21" s="160">
        <v>4571</v>
      </c>
      <c r="Q21" s="160">
        <v>0</v>
      </c>
      <c r="R21" s="160">
        <v>9273</v>
      </c>
      <c r="S21" s="160">
        <v>13</v>
      </c>
      <c r="T21" s="160">
        <v>6781</v>
      </c>
      <c r="U21" s="160">
        <v>0</v>
      </c>
      <c r="V21" s="160">
        <v>422</v>
      </c>
      <c r="W21" s="160">
        <v>0</v>
      </c>
      <c r="X21" s="160">
        <v>5</v>
      </c>
      <c r="Y21" s="160">
        <v>0</v>
      </c>
    </row>
    <row r="22" spans="1:25" ht="22.15" customHeight="1" x14ac:dyDescent="0.25">
      <c r="A22" s="30" t="s">
        <v>260</v>
      </c>
      <c r="B22" s="160">
        <f t="shared" si="0"/>
        <v>123297</v>
      </c>
      <c r="C22" s="160">
        <f t="shared" si="0"/>
        <v>201</v>
      </c>
      <c r="D22" s="160">
        <v>13842</v>
      </c>
      <c r="E22" s="160">
        <v>0</v>
      </c>
      <c r="F22" s="160">
        <v>18865</v>
      </c>
      <c r="G22" s="160">
        <v>0</v>
      </c>
      <c r="H22" s="160">
        <v>7813</v>
      </c>
      <c r="I22" s="160">
        <v>0</v>
      </c>
      <c r="J22" s="160">
        <v>5093</v>
      </c>
      <c r="K22" s="160">
        <v>0</v>
      </c>
      <c r="L22" s="160">
        <v>4963</v>
      </c>
      <c r="M22" s="160">
        <v>0</v>
      </c>
      <c r="N22" s="160">
        <v>8066</v>
      </c>
      <c r="O22" s="160">
        <v>0</v>
      </c>
      <c r="P22" s="160">
        <v>8905</v>
      </c>
      <c r="Q22" s="160">
        <v>2</v>
      </c>
      <c r="R22" s="160">
        <v>29450</v>
      </c>
      <c r="S22" s="160">
        <v>128</v>
      </c>
      <c r="T22" s="160">
        <v>25528</v>
      </c>
      <c r="U22" s="160">
        <v>71</v>
      </c>
      <c r="V22" s="160">
        <v>655</v>
      </c>
      <c r="W22" s="160">
        <v>0</v>
      </c>
      <c r="X22" s="160">
        <v>117</v>
      </c>
      <c r="Y22" s="160">
        <v>0</v>
      </c>
    </row>
    <row r="23" spans="1:25" ht="22.15" customHeight="1" x14ac:dyDescent="0.25">
      <c r="A23" s="30" t="s">
        <v>305</v>
      </c>
      <c r="B23" s="160">
        <f t="shared" si="0"/>
        <v>54778</v>
      </c>
      <c r="C23" s="160">
        <f t="shared" si="0"/>
        <v>42</v>
      </c>
      <c r="D23" s="160">
        <v>6099</v>
      </c>
      <c r="E23" s="160">
        <v>0</v>
      </c>
      <c r="F23" s="160">
        <v>8131</v>
      </c>
      <c r="G23" s="160">
        <v>0</v>
      </c>
      <c r="H23" s="160">
        <v>6304</v>
      </c>
      <c r="I23" s="160">
        <v>0</v>
      </c>
      <c r="J23" s="160">
        <v>2078</v>
      </c>
      <c r="K23" s="160">
        <v>0</v>
      </c>
      <c r="L23" s="160">
        <v>3178</v>
      </c>
      <c r="M23" s="160">
        <v>0</v>
      </c>
      <c r="N23" s="160">
        <v>6508</v>
      </c>
      <c r="O23" s="160">
        <v>13</v>
      </c>
      <c r="P23" s="160">
        <v>6363</v>
      </c>
      <c r="Q23" s="160">
        <v>2</v>
      </c>
      <c r="R23" s="160">
        <v>8900</v>
      </c>
      <c r="S23" s="160">
        <v>19</v>
      </c>
      <c r="T23" s="160">
        <v>6715</v>
      </c>
      <c r="U23" s="160">
        <v>8</v>
      </c>
      <c r="V23" s="160">
        <v>407</v>
      </c>
      <c r="W23" s="160">
        <v>0</v>
      </c>
      <c r="X23" s="160">
        <v>95</v>
      </c>
      <c r="Y23" s="160">
        <v>0</v>
      </c>
    </row>
    <row r="24" spans="1:25" ht="22.15" customHeight="1" x14ac:dyDescent="0.25">
      <c r="A24" s="30" t="s">
        <v>262</v>
      </c>
      <c r="B24" s="160">
        <f t="shared" si="0"/>
        <v>36714</v>
      </c>
      <c r="C24" s="160">
        <f t="shared" si="0"/>
        <v>163</v>
      </c>
      <c r="D24" s="160">
        <v>3666</v>
      </c>
      <c r="E24" s="160">
        <v>0</v>
      </c>
      <c r="F24" s="160">
        <v>4987</v>
      </c>
      <c r="G24" s="160">
        <v>0</v>
      </c>
      <c r="H24" s="160">
        <v>1366</v>
      </c>
      <c r="I24" s="160">
        <v>1</v>
      </c>
      <c r="J24" s="160">
        <v>1248</v>
      </c>
      <c r="K24" s="160">
        <v>0</v>
      </c>
      <c r="L24" s="160">
        <v>1033</v>
      </c>
      <c r="M24" s="160">
        <v>0</v>
      </c>
      <c r="N24" s="160">
        <v>5445</v>
      </c>
      <c r="O24" s="160">
        <v>68</v>
      </c>
      <c r="P24" s="160">
        <v>1417</v>
      </c>
      <c r="Q24" s="160">
        <v>3</v>
      </c>
      <c r="R24" s="160">
        <v>9057</v>
      </c>
      <c r="S24" s="160">
        <v>89</v>
      </c>
      <c r="T24" s="160">
        <v>8371</v>
      </c>
      <c r="U24" s="160">
        <v>2</v>
      </c>
      <c r="V24" s="160">
        <v>106</v>
      </c>
      <c r="W24" s="160">
        <v>0</v>
      </c>
      <c r="X24" s="160">
        <v>18</v>
      </c>
      <c r="Y24" s="160">
        <v>0</v>
      </c>
    </row>
    <row r="25" spans="1:25" ht="22.15" customHeight="1" x14ac:dyDescent="0.25">
      <c r="A25" s="30" t="s">
        <v>263</v>
      </c>
      <c r="B25" s="160">
        <f t="shared" si="0"/>
        <v>15465</v>
      </c>
      <c r="C25" s="160">
        <f t="shared" si="0"/>
        <v>0</v>
      </c>
      <c r="D25" s="160">
        <v>1816</v>
      </c>
      <c r="E25" s="160">
        <v>0</v>
      </c>
      <c r="F25" s="160">
        <v>1921</v>
      </c>
      <c r="G25" s="160">
        <v>0</v>
      </c>
      <c r="H25" s="160">
        <v>1589</v>
      </c>
      <c r="I25" s="160">
        <v>0</v>
      </c>
      <c r="J25" s="160">
        <v>490</v>
      </c>
      <c r="K25" s="160">
        <v>0</v>
      </c>
      <c r="L25" s="160">
        <v>1146</v>
      </c>
      <c r="M25" s="160">
        <v>0</v>
      </c>
      <c r="N25" s="160">
        <v>2139</v>
      </c>
      <c r="O25" s="160">
        <v>0</v>
      </c>
      <c r="P25" s="160">
        <v>1636</v>
      </c>
      <c r="Q25" s="160">
        <v>0</v>
      </c>
      <c r="R25" s="160">
        <v>2752</v>
      </c>
      <c r="S25" s="160">
        <v>0</v>
      </c>
      <c r="T25" s="160">
        <v>1896</v>
      </c>
      <c r="U25" s="160">
        <v>0</v>
      </c>
      <c r="V25" s="160">
        <v>80</v>
      </c>
      <c r="W25" s="160">
        <v>0</v>
      </c>
      <c r="X25" s="160">
        <v>0</v>
      </c>
      <c r="Y25" s="160">
        <v>0</v>
      </c>
    </row>
    <row r="26" spans="1:25" ht="22.15" customHeight="1" x14ac:dyDescent="0.25">
      <c r="A26" s="30" t="s">
        <v>264</v>
      </c>
      <c r="B26" s="160">
        <f t="shared" si="0"/>
        <v>70594</v>
      </c>
      <c r="C26" s="160">
        <f t="shared" si="0"/>
        <v>26</v>
      </c>
      <c r="D26" s="160">
        <v>9825</v>
      </c>
      <c r="E26" s="160">
        <v>0</v>
      </c>
      <c r="F26" s="160">
        <v>12170</v>
      </c>
      <c r="G26" s="160">
        <v>0</v>
      </c>
      <c r="H26" s="160">
        <v>3329</v>
      </c>
      <c r="I26" s="160">
        <v>0</v>
      </c>
      <c r="J26" s="160">
        <v>3625</v>
      </c>
      <c r="K26" s="160">
        <v>0</v>
      </c>
      <c r="L26" s="160">
        <v>5081</v>
      </c>
      <c r="M26" s="160">
        <v>0</v>
      </c>
      <c r="N26" s="160">
        <v>5728</v>
      </c>
      <c r="O26" s="160">
        <v>26</v>
      </c>
      <c r="P26" s="160">
        <v>3741</v>
      </c>
      <c r="Q26" s="160">
        <v>0</v>
      </c>
      <c r="R26" s="160">
        <v>13659</v>
      </c>
      <c r="S26" s="160">
        <v>0</v>
      </c>
      <c r="T26" s="160">
        <v>12766</v>
      </c>
      <c r="U26" s="160">
        <v>0</v>
      </c>
      <c r="V26" s="160">
        <v>656</v>
      </c>
      <c r="W26" s="160">
        <v>0</v>
      </c>
      <c r="X26" s="160">
        <v>14</v>
      </c>
      <c r="Y26" s="160">
        <v>0</v>
      </c>
    </row>
    <row r="27" spans="1:25" ht="22.15" customHeight="1" x14ac:dyDescent="0.25">
      <c r="A27" s="30" t="s">
        <v>265</v>
      </c>
      <c r="B27" s="160">
        <f t="shared" si="0"/>
        <v>120970</v>
      </c>
      <c r="C27" s="160">
        <f t="shared" si="0"/>
        <v>390</v>
      </c>
      <c r="D27" s="160">
        <v>3209</v>
      </c>
      <c r="E27" s="160">
        <v>0</v>
      </c>
      <c r="F27" s="160">
        <v>3921</v>
      </c>
      <c r="G27" s="160">
        <v>0</v>
      </c>
      <c r="H27" s="160">
        <v>1864</v>
      </c>
      <c r="I27" s="160">
        <v>0</v>
      </c>
      <c r="J27" s="160">
        <v>10672</v>
      </c>
      <c r="K27" s="160">
        <v>0</v>
      </c>
      <c r="L27" s="160">
        <v>1785</v>
      </c>
      <c r="M27" s="160">
        <v>0</v>
      </c>
      <c r="N27" s="160">
        <v>14807</v>
      </c>
      <c r="O27" s="160">
        <v>315</v>
      </c>
      <c r="P27" s="160">
        <v>13218</v>
      </c>
      <c r="Q27" s="160">
        <v>11</v>
      </c>
      <c r="R27" s="160">
        <v>41751</v>
      </c>
      <c r="S27" s="160">
        <v>59</v>
      </c>
      <c r="T27" s="160">
        <v>16044</v>
      </c>
      <c r="U27" s="160">
        <v>5</v>
      </c>
      <c r="V27" s="160">
        <v>6885</v>
      </c>
      <c r="W27" s="160">
        <v>0</v>
      </c>
      <c r="X27" s="160">
        <v>6814</v>
      </c>
      <c r="Y27" s="160">
        <v>0</v>
      </c>
    </row>
    <row r="28" spans="1:25" ht="22.15" customHeight="1" x14ac:dyDescent="0.25">
      <c r="A28" s="30" t="s">
        <v>267</v>
      </c>
      <c r="B28" s="160">
        <f t="shared" si="0"/>
        <v>158689</v>
      </c>
      <c r="C28" s="160">
        <f t="shared" si="0"/>
        <v>33</v>
      </c>
      <c r="D28" s="160">
        <v>24702</v>
      </c>
      <c r="E28" s="160">
        <v>6</v>
      </c>
      <c r="F28" s="160">
        <v>32924</v>
      </c>
      <c r="G28" s="160">
        <v>0</v>
      </c>
      <c r="H28" s="160">
        <v>14321</v>
      </c>
      <c r="I28" s="160">
        <v>0</v>
      </c>
      <c r="J28" s="160">
        <v>8231</v>
      </c>
      <c r="K28" s="160">
        <v>0</v>
      </c>
      <c r="L28" s="160">
        <v>8231</v>
      </c>
      <c r="M28" s="160">
        <v>0</v>
      </c>
      <c r="N28" s="160">
        <v>14309</v>
      </c>
      <c r="O28" s="160">
        <v>0</v>
      </c>
      <c r="P28" s="160">
        <v>14308</v>
      </c>
      <c r="Q28" s="160">
        <v>1</v>
      </c>
      <c r="R28" s="160">
        <v>24558</v>
      </c>
      <c r="S28" s="160">
        <v>9</v>
      </c>
      <c r="T28" s="160">
        <v>16075</v>
      </c>
      <c r="U28" s="160">
        <v>17</v>
      </c>
      <c r="V28" s="160">
        <v>909</v>
      </c>
      <c r="W28" s="160">
        <v>0</v>
      </c>
      <c r="X28" s="160">
        <v>121</v>
      </c>
      <c r="Y28" s="160">
        <v>0</v>
      </c>
    </row>
    <row r="29" spans="1:25" ht="22.15" customHeight="1" x14ac:dyDescent="0.25">
      <c r="A29" s="30" t="s">
        <v>269</v>
      </c>
      <c r="B29" s="160">
        <f t="shared" si="0"/>
        <v>6378</v>
      </c>
      <c r="C29" s="160">
        <f t="shared" si="0"/>
        <v>72</v>
      </c>
      <c r="D29" s="160">
        <v>577</v>
      </c>
      <c r="E29" s="160">
        <v>0</v>
      </c>
      <c r="F29" s="160">
        <v>768</v>
      </c>
      <c r="G29" s="160">
        <v>0</v>
      </c>
      <c r="H29" s="160">
        <v>193</v>
      </c>
      <c r="I29" s="160">
        <v>0</v>
      </c>
      <c r="J29" s="160">
        <v>192</v>
      </c>
      <c r="K29" s="160">
        <v>0</v>
      </c>
      <c r="L29" s="160">
        <v>195</v>
      </c>
      <c r="M29" s="160">
        <v>0</v>
      </c>
      <c r="N29" s="160">
        <v>1397</v>
      </c>
      <c r="O29" s="160">
        <v>27</v>
      </c>
      <c r="P29" s="160">
        <v>193</v>
      </c>
      <c r="Q29" s="160">
        <v>1</v>
      </c>
      <c r="R29" s="160">
        <v>1498</v>
      </c>
      <c r="S29" s="160">
        <v>42</v>
      </c>
      <c r="T29" s="160">
        <v>1201</v>
      </c>
      <c r="U29" s="160">
        <v>2</v>
      </c>
      <c r="V29" s="160">
        <v>164</v>
      </c>
      <c r="W29" s="160">
        <v>0</v>
      </c>
      <c r="X29" s="160">
        <v>0</v>
      </c>
      <c r="Y29" s="160">
        <v>0</v>
      </c>
    </row>
    <row r="30" spans="1:25" ht="22.15" customHeight="1" x14ac:dyDescent="0.25">
      <c r="A30" s="24" t="s">
        <v>270</v>
      </c>
      <c r="B30" s="161">
        <f t="shared" si="0"/>
        <v>1656</v>
      </c>
      <c r="C30" s="162">
        <f t="shared" si="0"/>
        <v>0</v>
      </c>
      <c r="D30" s="162">
        <v>150</v>
      </c>
      <c r="E30" s="162">
        <v>0</v>
      </c>
      <c r="F30" s="162">
        <v>304</v>
      </c>
      <c r="G30" s="162">
        <v>0</v>
      </c>
      <c r="H30" s="162">
        <v>50</v>
      </c>
      <c r="I30" s="162">
        <v>0</v>
      </c>
      <c r="J30" s="162">
        <v>50</v>
      </c>
      <c r="K30" s="162">
        <v>0</v>
      </c>
      <c r="L30" s="162">
        <v>50</v>
      </c>
      <c r="M30" s="162">
        <v>0</v>
      </c>
      <c r="N30" s="162">
        <v>53</v>
      </c>
      <c r="O30" s="162">
        <v>0</v>
      </c>
      <c r="P30" s="162">
        <v>51</v>
      </c>
      <c r="Q30" s="162">
        <v>0</v>
      </c>
      <c r="R30" s="162">
        <v>485</v>
      </c>
      <c r="S30" s="162">
        <v>0</v>
      </c>
      <c r="T30" s="162">
        <v>402</v>
      </c>
      <c r="U30" s="162">
        <v>0</v>
      </c>
      <c r="V30" s="162">
        <v>58</v>
      </c>
      <c r="W30" s="162">
        <v>0</v>
      </c>
      <c r="X30" s="162">
        <v>3</v>
      </c>
      <c r="Y30" s="162">
        <v>0</v>
      </c>
    </row>
    <row r="31" spans="1:25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430</v>
      </c>
      <c r="N31" s="34"/>
      <c r="P31" s="35"/>
      <c r="Q31" s="36"/>
      <c r="R31" s="1" t="s">
        <v>431</v>
      </c>
      <c r="S31" s="36"/>
      <c r="T31"/>
      <c r="U31" s="95"/>
      <c r="X31" s="35"/>
      <c r="Y31" s="16" t="s">
        <v>432</v>
      </c>
    </row>
    <row r="32" spans="1:25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615</v>
      </c>
    </row>
    <row r="34" spans="1:1" ht="18" customHeight="1" x14ac:dyDescent="0.25">
      <c r="A34" s="1" t="s">
        <v>616</v>
      </c>
    </row>
  </sheetData>
  <mergeCells count="14"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  <mergeCell ref="X5:Y6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="90" zoomScaleNormal="90" workbookViewId="0">
      <selection activeCell="D5" sqref="D5:E6"/>
    </sheetView>
  </sheetViews>
  <sheetFormatPr defaultColWidth="9" defaultRowHeight="14.25" x14ac:dyDescent="0.25"/>
  <cols>
    <col min="1" max="1" width="13.125" style="1" customWidth="1"/>
    <col min="2" max="2" width="9.75" style="1" customWidth="1"/>
    <col min="3" max="25" width="8.375" style="1" customWidth="1"/>
    <col min="26" max="16384" width="9" style="1"/>
  </cols>
  <sheetData>
    <row r="1" spans="1:25" ht="18" customHeight="1" x14ac:dyDescent="0.25">
      <c r="A1" s="27" t="s">
        <v>0</v>
      </c>
      <c r="B1" s="3"/>
      <c r="C1" s="67"/>
      <c r="V1" s="133" t="s">
        <v>1</v>
      </c>
      <c r="W1" s="209" t="s">
        <v>352</v>
      </c>
      <c r="X1" s="210"/>
      <c r="Y1" s="211"/>
    </row>
    <row r="2" spans="1:25" ht="18.75" customHeight="1" x14ac:dyDescent="0.25">
      <c r="A2" s="27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72" t="s">
        <v>5</v>
      </c>
      <c r="W2" s="134" t="s">
        <v>401</v>
      </c>
      <c r="X2" s="135"/>
      <c r="Y2" s="135"/>
    </row>
    <row r="3" spans="1:25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611</v>
      </c>
      <c r="Y4" s="16" t="s">
        <v>410</v>
      </c>
    </row>
    <row r="5" spans="1:25" s="17" customFormat="1" ht="17.25" customHeight="1" x14ac:dyDescent="0.25">
      <c r="A5" s="18" t="s">
        <v>10</v>
      </c>
      <c r="B5" s="213" t="s">
        <v>310</v>
      </c>
      <c r="C5" s="214"/>
      <c r="D5" s="217" t="s">
        <v>383</v>
      </c>
      <c r="E5" s="214"/>
      <c r="F5" s="217" t="s">
        <v>384</v>
      </c>
      <c r="G5" s="238"/>
      <c r="H5" s="217" t="s">
        <v>385</v>
      </c>
      <c r="I5" s="238"/>
      <c r="J5" s="217" t="s">
        <v>386</v>
      </c>
      <c r="K5" s="238"/>
      <c r="L5" s="217" t="s">
        <v>387</v>
      </c>
      <c r="M5" s="214"/>
      <c r="N5" s="217" t="s">
        <v>418</v>
      </c>
      <c r="O5" s="214"/>
      <c r="P5" s="217" t="s">
        <v>389</v>
      </c>
      <c r="Q5" s="230"/>
      <c r="R5" s="217" t="s">
        <v>390</v>
      </c>
      <c r="S5" s="241"/>
      <c r="T5" s="217" t="s">
        <v>508</v>
      </c>
      <c r="U5" s="214"/>
      <c r="V5" s="217" t="s">
        <v>392</v>
      </c>
      <c r="W5" s="214"/>
      <c r="X5" s="225" t="s">
        <v>393</v>
      </c>
      <c r="Y5" s="227"/>
    </row>
    <row r="6" spans="1:25" s="17" customFormat="1" ht="56.1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5" s="17" customFormat="1" ht="27" customHeight="1" x14ac:dyDescent="0.25">
      <c r="A7" s="26" t="s">
        <v>241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8" t="s">
        <v>400</v>
      </c>
      <c r="P7" s="27" t="s">
        <v>399</v>
      </c>
      <c r="Q7" s="28" t="s">
        <v>400</v>
      </c>
      <c r="R7" s="27" t="s">
        <v>399</v>
      </c>
      <c r="S7" s="28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9" t="s">
        <v>400</v>
      </c>
    </row>
    <row r="8" spans="1:25" ht="23.1" customHeight="1" x14ac:dyDescent="0.25">
      <c r="A8" s="30" t="s">
        <v>395</v>
      </c>
      <c r="B8" s="42">
        <f>SUM(D8+F8+H8+J8+L8+N8+P8+R8+T8+V8+X8)</f>
        <v>2733892</v>
      </c>
      <c r="C8" s="42">
        <f>SUM(E8+G8+I8+K8+M8+O8+Q8+S8+U8+W8+Y8)</f>
        <v>5329</v>
      </c>
      <c r="D8" s="42">
        <f t="shared" ref="D8:Y8" si="0">SUM(D9:D30)</f>
        <v>319796</v>
      </c>
      <c r="E8" s="42">
        <f t="shared" si="0"/>
        <v>39</v>
      </c>
      <c r="F8" s="42">
        <f t="shared" si="0"/>
        <v>370506</v>
      </c>
      <c r="G8" s="42">
        <f t="shared" si="0"/>
        <v>13</v>
      </c>
      <c r="H8" s="42">
        <f t="shared" si="0"/>
        <v>244219</v>
      </c>
      <c r="I8" s="42">
        <f t="shared" si="0"/>
        <v>7</v>
      </c>
      <c r="J8" s="42">
        <f t="shared" si="0"/>
        <v>94980</v>
      </c>
      <c r="K8" s="42">
        <f t="shared" si="0"/>
        <v>22</v>
      </c>
      <c r="L8" s="42">
        <f t="shared" si="0"/>
        <v>165568</v>
      </c>
      <c r="M8" s="42">
        <f t="shared" si="0"/>
        <v>2</v>
      </c>
      <c r="N8" s="42">
        <f t="shared" si="0"/>
        <v>280151</v>
      </c>
      <c r="O8" s="42">
        <f t="shared" si="0"/>
        <v>1799</v>
      </c>
      <c r="P8" s="42">
        <f t="shared" si="0"/>
        <v>261217</v>
      </c>
      <c r="Q8" s="42">
        <f t="shared" si="0"/>
        <v>207</v>
      </c>
      <c r="R8" s="42">
        <f t="shared" si="0"/>
        <v>528087</v>
      </c>
      <c r="S8" s="42">
        <f t="shared" si="0"/>
        <v>2607</v>
      </c>
      <c r="T8" s="42">
        <f t="shared" si="0"/>
        <v>459025</v>
      </c>
      <c r="U8" s="42">
        <f t="shared" si="0"/>
        <v>630</v>
      </c>
      <c r="V8" s="42">
        <f t="shared" si="0"/>
        <v>9021</v>
      </c>
      <c r="W8" s="42">
        <f t="shared" si="0"/>
        <v>3</v>
      </c>
      <c r="X8" s="42">
        <f t="shared" si="0"/>
        <v>1322</v>
      </c>
      <c r="Y8" s="42">
        <f t="shared" si="0"/>
        <v>0</v>
      </c>
    </row>
    <row r="9" spans="1:25" ht="23.1" customHeight="1" x14ac:dyDescent="0.25">
      <c r="A9" s="30" t="s">
        <v>301</v>
      </c>
      <c r="B9" s="42">
        <f t="shared" ref="B9:C30" si="1">SUM(D9+F9+H9+J9+L9+N9+P9+R9+T9+V9+X9)</f>
        <v>58212</v>
      </c>
      <c r="C9" s="42">
        <f t="shared" si="1"/>
        <v>662</v>
      </c>
      <c r="D9" s="42">
        <v>6266</v>
      </c>
      <c r="E9" s="42">
        <v>1</v>
      </c>
      <c r="F9" s="42">
        <v>8356</v>
      </c>
      <c r="G9" s="42">
        <v>2</v>
      </c>
      <c r="H9" s="42">
        <v>2093</v>
      </c>
      <c r="I9" s="42">
        <v>0</v>
      </c>
      <c r="J9" s="42">
        <v>2094</v>
      </c>
      <c r="K9" s="42">
        <v>5</v>
      </c>
      <c r="L9" s="42">
        <v>2095</v>
      </c>
      <c r="M9" s="42">
        <v>0</v>
      </c>
      <c r="N9" s="42">
        <v>2318</v>
      </c>
      <c r="O9" s="42">
        <v>173</v>
      </c>
      <c r="P9" s="42">
        <v>2226</v>
      </c>
      <c r="Q9" s="42">
        <v>115</v>
      </c>
      <c r="R9" s="42">
        <v>16526</v>
      </c>
      <c r="S9" s="42">
        <v>323</v>
      </c>
      <c r="T9" s="42">
        <v>16098</v>
      </c>
      <c r="U9" s="42">
        <v>43</v>
      </c>
      <c r="V9" s="42">
        <v>140</v>
      </c>
      <c r="W9" s="42">
        <v>0</v>
      </c>
      <c r="X9" s="42">
        <v>0</v>
      </c>
      <c r="Y9" s="42">
        <v>0</v>
      </c>
    </row>
    <row r="10" spans="1:25" ht="23.1" customHeight="1" x14ac:dyDescent="0.25">
      <c r="A10" s="30" t="s">
        <v>302</v>
      </c>
      <c r="B10" s="42">
        <f t="shared" si="1"/>
        <v>344986</v>
      </c>
      <c r="C10" s="42">
        <f t="shared" si="1"/>
        <v>384</v>
      </c>
      <c r="D10" s="42">
        <v>37102</v>
      </c>
      <c r="E10" s="42">
        <v>5</v>
      </c>
      <c r="F10" s="42">
        <v>53378</v>
      </c>
      <c r="G10" s="42">
        <v>8</v>
      </c>
      <c r="H10" s="42">
        <v>17512</v>
      </c>
      <c r="I10" s="42">
        <v>1</v>
      </c>
      <c r="J10" s="42">
        <v>16561</v>
      </c>
      <c r="K10" s="42">
        <v>4</v>
      </c>
      <c r="L10" s="42">
        <v>12967</v>
      </c>
      <c r="M10" s="42">
        <v>0</v>
      </c>
      <c r="N10" s="42">
        <v>28775</v>
      </c>
      <c r="O10" s="42">
        <v>124</v>
      </c>
      <c r="P10" s="42">
        <v>23161</v>
      </c>
      <c r="Q10" s="42">
        <v>0</v>
      </c>
      <c r="R10" s="42">
        <v>82550</v>
      </c>
      <c r="S10" s="42">
        <v>200</v>
      </c>
      <c r="T10" s="42">
        <v>69461</v>
      </c>
      <c r="U10" s="42">
        <v>39</v>
      </c>
      <c r="V10" s="42">
        <v>2920</v>
      </c>
      <c r="W10" s="42">
        <v>3</v>
      </c>
      <c r="X10" s="42">
        <v>599</v>
      </c>
      <c r="Y10" s="42">
        <v>0</v>
      </c>
    </row>
    <row r="11" spans="1:25" ht="23.1" customHeight="1" x14ac:dyDescent="0.25">
      <c r="A11" s="30" t="s">
        <v>428</v>
      </c>
      <c r="B11" s="42">
        <f t="shared" si="1"/>
        <v>441178</v>
      </c>
      <c r="C11" s="42">
        <f t="shared" si="1"/>
        <v>400</v>
      </c>
      <c r="D11" s="42">
        <v>65417</v>
      </c>
      <c r="E11" s="42">
        <v>11</v>
      </c>
      <c r="F11" s="42">
        <v>49814</v>
      </c>
      <c r="G11" s="42">
        <v>0</v>
      </c>
      <c r="H11" s="42">
        <v>47859</v>
      </c>
      <c r="I11" s="42">
        <v>0</v>
      </c>
      <c r="J11" s="42">
        <v>4680</v>
      </c>
      <c r="K11" s="42">
        <v>9</v>
      </c>
      <c r="L11" s="42">
        <v>46709</v>
      </c>
      <c r="M11" s="42">
        <v>0</v>
      </c>
      <c r="N11" s="42">
        <v>49729</v>
      </c>
      <c r="O11" s="42">
        <v>145</v>
      </c>
      <c r="P11" s="42">
        <v>48096</v>
      </c>
      <c r="Q11" s="42">
        <v>14</v>
      </c>
      <c r="R11" s="42">
        <v>70697</v>
      </c>
      <c r="S11" s="42">
        <v>167</v>
      </c>
      <c r="T11" s="42">
        <v>57315</v>
      </c>
      <c r="U11" s="42">
        <v>54</v>
      </c>
      <c r="V11" s="42">
        <v>590</v>
      </c>
      <c r="W11" s="42">
        <v>0</v>
      </c>
      <c r="X11" s="42">
        <v>272</v>
      </c>
      <c r="Y11" s="42">
        <v>0</v>
      </c>
    </row>
    <row r="12" spans="1:25" ht="23.1" customHeight="1" x14ac:dyDescent="0.25">
      <c r="A12" s="30" t="s">
        <v>303</v>
      </c>
      <c r="B12" s="42">
        <f t="shared" si="1"/>
        <v>347190</v>
      </c>
      <c r="C12" s="42">
        <f t="shared" si="1"/>
        <v>429</v>
      </c>
      <c r="D12" s="42">
        <v>47916</v>
      </c>
      <c r="E12" s="42">
        <v>11</v>
      </c>
      <c r="F12" s="42">
        <v>55588</v>
      </c>
      <c r="G12" s="42">
        <v>2</v>
      </c>
      <c r="H12" s="42">
        <v>28195</v>
      </c>
      <c r="I12" s="42">
        <v>0</v>
      </c>
      <c r="J12" s="42">
        <v>15512</v>
      </c>
      <c r="K12" s="42">
        <v>0</v>
      </c>
      <c r="L12" s="42">
        <v>16036</v>
      </c>
      <c r="M12" s="42">
        <v>0</v>
      </c>
      <c r="N12" s="42">
        <v>27663</v>
      </c>
      <c r="O12" s="42">
        <v>92</v>
      </c>
      <c r="P12" s="42">
        <v>30604</v>
      </c>
      <c r="Q12" s="42">
        <v>13</v>
      </c>
      <c r="R12" s="42">
        <v>62937</v>
      </c>
      <c r="S12" s="42">
        <v>231</v>
      </c>
      <c r="T12" s="42">
        <v>62469</v>
      </c>
      <c r="U12" s="42">
        <v>80</v>
      </c>
      <c r="V12" s="42">
        <v>258</v>
      </c>
      <c r="W12" s="42">
        <v>0</v>
      </c>
      <c r="X12" s="42">
        <v>12</v>
      </c>
      <c r="Y12" s="42">
        <v>0</v>
      </c>
    </row>
    <row r="13" spans="1:25" ht="23.1" customHeight="1" x14ac:dyDescent="0.25">
      <c r="A13" s="30" t="s">
        <v>304</v>
      </c>
      <c r="B13" s="42">
        <f t="shared" si="1"/>
        <v>314781</v>
      </c>
      <c r="C13" s="42">
        <f t="shared" si="1"/>
        <v>638</v>
      </c>
      <c r="D13" s="42">
        <v>28831</v>
      </c>
      <c r="E13" s="42">
        <v>0</v>
      </c>
      <c r="F13" s="42">
        <v>37461</v>
      </c>
      <c r="G13" s="42">
        <v>0</v>
      </c>
      <c r="H13" s="42">
        <v>38531</v>
      </c>
      <c r="I13" s="42">
        <v>0</v>
      </c>
      <c r="J13" s="42">
        <v>10165</v>
      </c>
      <c r="K13" s="42">
        <v>0</v>
      </c>
      <c r="L13" s="42">
        <v>25319</v>
      </c>
      <c r="M13" s="42">
        <v>0</v>
      </c>
      <c r="N13" s="42">
        <v>40501</v>
      </c>
      <c r="O13" s="42">
        <v>93</v>
      </c>
      <c r="P13" s="42">
        <v>40367</v>
      </c>
      <c r="Q13" s="42">
        <v>2</v>
      </c>
      <c r="R13" s="42">
        <v>48262</v>
      </c>
      <c r="S13" s="42">
        <v>432</v>
      </c>
      <c r="T13" s="42">
        <v>44146</v>
      </c>
      <c r="U13" s="42">
        <v>111</v>
      </c>
      <c r="V13" s="42">
        <v>905</v>
      </c>
      <c r="W13" s="42">
        <v>0</v>
      </c>
      <c r="X13" s="42">
        <v>293</v>
      </c>
      <c r="Y13" s="42">
        <v>0</v>
      </c>
    </row>
    <row r="14" spans="1:25" ht="23.1" customHeight="1" x14ac:dyDescent="0.25">
      <c r="A14" s="30" t="s">
        <v>247</v>
      </c>
      <c r="B14" s="42">
        <f t="shared" si="1"/>
        <v>151881</v>
      </c>
      <c r="C14" s="42">
        <f t="shared" si="1"/>
        <v>630</v>
      </c>
      <c r="D14" s="42">
        <v>14728</v>
      </c>
      <c r="E14" s="42">
        <v>8</v>
      </c>
      <c r="F14" s="42">
        <v>19730</v>
      </c>
      <c r="G14" s="42">
        <v>1</v>
      </c>
      <c r="H14" s="42">
        <v>8915</v>
      </c>
      <c r="I14" s="42">
        <v>4</v>
      </c>
      <c r="J14" s="42">
        <v>5138</v>
      </c>
      <c r="K14" s="42">
        <v>2</v>
      </c>
      <c r="L14" s="42">
        <v>4890</v>
      </c>
      <c r="M14" s="42">
        <v>0</v>
      </c>
      <c r="N14" s="42">
        <v>9543</v>
      </c>
      <c r="O14" s="42">
        <v>67</v>
      </c>
      <c r="P14" s="42">
        <v>9119</v>
      </c>
      <c r="Q14" s="42">
        <v>10</v>
      </c>
      <c r="R14" s="42">
        <v>46992</v>
      </c>
      <c r="S14" s="42">
        <v>462</v>
      </c>
      <c r="T14" s="42">
        <v>32199</v>
      </c>
      <c r="U14" s="42">
        <v>76</v>
      </c>
      <c r="V14" s="42">
        <v>627</v>
      </c>
      <c r="W14" s="42">
        <v>0</v>
      </c>
      <c r="X14" s="42">
        <v>0</v>
      </c>
      <c r="Y14" s="42">
        <v>0</v>
      </c>
    </row>
    <row r="15" spans="1:25" ht="23.1" customHeight="1" x14ac:dyDescent="0.25">
      <c r="A15" s="30" t="s">
        <v>396</v>
      </c>
      <c r="B15" s="42">
        <f t="shared" si="1"/>
        <v>151648</v>
      </c>
      <c r="C15" s="42">
        <f t="shared" si="1"/>
        <v>250</v>
      </c>
      <c r="D15" s="42">
        <v>20282</v>
      </c>
      <c r="E15" s="42">
        <v>0</v>
      </c>
      <c r="F15" s="42">
        <v>24847</v>
      </c>
      <c r="G15" s="42">
        <v>0</v>
      </c>
      <c r="H15" s="42">
        <v>18098</v>
      </c>
      <c r="I15" s="42">
        <v>1</v>
      </c>
      <c r="J15" s="42">
        <v>6214</v>
      </c>
      <c r="K15" s="42">
        <v>0</v>
      </c>
      <c r="L15" s="42">
        <v>7768</v>
      </c>
      <c r="M15" s="42">
        <v>0</v>
      </c>
      <c r="N15" s="42">
        <v>18293</v>
      </c>
      <c r="O15" s="42">
        <v>150</v>
      </c>
      <c r="P15" s="42">
        <v>18110</v>
      </c>
      <c r="Q15" s="42">
        <v>10</v>
      </c>
      <c r="R15" s="42">
        <v>19891</v>
      </c>
      <c r="S15" s="42">
        <v>87</v>
      </c>
      <c r="T15" s="42">
        <v>17902</v>
      </c>
      <c r="U15" s="42">
        <v>2</v>
      </c>
      <c r="V15" s="42">
        <v>222</v>
      </c>
      <c r="W15" s="42">
        <v>0</v>
      </c>
      <c r="X15" s="42">
        <v>21</v>
      </c>
      <c r="Y15" s="42">
        <v>0</v>
      </c>
    </row>
    <row r="16" spans="1:25" ht="23.1" customHeight="1" x14ac:dyDescent="0.25">
      <c r="A16" s="30" t="s">
        <v>251</v>
      </c>
      <c r="B16" s="42">
        <f t="shared" si="1"/>
        <v>57980</v>
      </c>
      <c r="C16" s="42">
        <f t="shared" si="1"/>
        <v>124</v>
      </c>
      <c r="D16" s="42">
        <v>4366</v>
      </c>
      <c r="E16" s="42">
        <v>0</v>
      </c>
      <c r="F16" s="42">
        <v>5744</v>
      </c>
      <c r="G16" s="42">
        <v>0</v>
      </c>
      <c r="H16" s="42">
        <v>5554</v>
      </c>
      <c r="I16" s="42">
        <v>0</v>
      </c>
      <c r="J16" s="42">
        <v>1457</v>
      </c>
      <c r="K16" s="42">
        <v>0</v>
      </c>
      <c r="L16" s="42">
        <v>3205</v>
      </c>
      <c r="M16" s="42">
        <v>0</v>
      </c>
      <c r="N16" s="42">
        <v>8090</v>
      </c>
      <c r="O16" s="42">
        <v>93</v>
      </c>
      <c r="P16" s="42">
        <v>8011</v>
      </c>
      <c r="Q16" s="42">
        <v>1</v>
      </c>
      <c r="R16" s="42">
        <v>12080</v>
      </c>
      <c r="S16" s="42">
        <v>27</v>
      </c>
      <c r="T16" s="42">
        <v>9232</v>
      </c>
      <c r="U16" s="42">
        <v>3</v>
      </c>
      <c r="V16" s="42">
        <v>205</v>
      </c>
      <c r="W16" s="42">
        <v>0</v>
      </c>
      <c r="X16" s="42">
        <v>36</v>
      </c>
      <c r="Y16" s="42">
        <v>0</v>
      </c>
    </row>
    <row r="17" spans="1:25" ht="23.1" customHeight="1" x14ac:dyDescent="0.25">
      <c r="A17" s="30" t="s">
        <v>252</v>
      </c>
      <c r="B17" s="42">
        <f t="shared" si="1"/>
        <v>72897</v>
      </c>
      <c r="C17" s="42">
        <f t="shared" si="1"/>
        <v>120</v>
      </c>
      <c r="D17" s="42">
        <v>9798</v>
      </c>
      <c r="E17" s="42">
        <v>0</v>
      </c>
      <c r="F17" s="42">
        <v>12804</v>
      </c>
      <c r="G17" s="42">
        <v>0</v>
      </c>
      <c r="H17" s="42">
        <v>4838</v>
      </c>
      <c r="I17" s="42">
        <v>0</v>
      </c>
      <c r="J17" s="42">
        <v>3325</v>
      </c>
      <c r="K17" s="42">
        <v>0</v>
      </c>
      <c r="L17" s="42">
        <v>6214</v>
      </c>
      <c r="M17" s="42">
        <v>0</v>
      </c>
      <c r="N17" s="42">
        <v>7944</v>
      </c>
      <c r="O17" s="42">
        <v>64</v>
      </c>
      <c r="P17" s="42">
        <v>7534</v>
      </c>
      <c r="Q17" s="42">
        <v>0</v>
      </c>
      <c r="R17" s="42">
        <v>11692</v>
      </c>
      <c r="S17" s="42">
        <v>52</v>
      </c>
      <c r="T17" s="42">
        <v>8622</v>
      </c>
      <c r="U17" s="42">
        <v>4</v>
      </c>
      <c r="V17" s="42">
        <v>118</v>
      </c>
      <c r="W17" s="42">
        <v>0</v>
      </c>
      <c r="X17" s="42">
        <v>8</v>
      </c>
      <c r="Y17" s="42">
        <v>0</v>
      </c>
    </row>
    <row r="18" spans="1:25" ht="23.1" customHeight="1" x14ac:dyDescent="0.25">
      <c r="A18" s="30" t="s">
        <v>254</v>
      </c>
      <c r="B18" s="42">
        <f t="shared" si="1"/>
        <v>47486</v>
      </c>
      <c r="C18" s="42">
        <f t="shared" si="1"/>
        <v>0</v>
      </c>
      <c r="D18" s="42">
        <v>3335</v>
      </c>
      <c r="E18" s="42">
        <v>0</v>
      </c>
      <c r="F18" s="42">
        <v>4446</v>
      </c>
      <c r="G18" s="42">
        <v>0</v>
      </c>
      <c r="H18" s="42">
        <v>6385</v>
      </c>
      <c r="I18" s="42">
        <v>0</v>
      </c>
      <c r="J18" s="42">
        <v>1337</v>
      </c>
      <c r="K18" s="42">
        <v>0</v>
      </c>
      <c r="L18" s="42">
        <v>2575</v>
      </c>
      <c r="M18" s="42">
        <v>0</v>
      </c>
      <c r="N18" s="42">
        <v>6807</v>
      </c>
      <c r="O18" s="42">
        <v>0</v>
      </c>
      <c r="P18" s="42">
        <v>6693</v>
      </c>
      <c r="Q18" s="42">
        <v>0</v>
      </c>
      <c r="R18" s="42">
        <v>8746</v>
      </c>
      <c r="S18" s="42">
        <v>0</v>
      </c>
      <c r="T18" s="42">
        <v>7147</v>
      </c>
      <c r="U18" s="42">
        <v>0</v>
      </c>
      <c r="V18" s="42">
        <v>15</v>
      </c>
      <c r="W18" s="42">
        <v>0</v>
      </c>
      <c r="X18" s="42">
        <v>0</v>
      </c>
      <c r="Y18" s="42">
        <v>0</v>
      </c>
    </row>
    <row r="19" spans="1:25" ht="23.1" customHeight="1" x14ac:dyDescent="0.25">
      <c r="A19" s="30" t="s">
        <v>255</v>
      </c>
      <c r="B19" s="42">
        <f t="shared" si="1"/>
        <v>66575</v>
      </c>
      <c r="C19" s="42">
        <f t="shared" si="1"/>
        <v>427</v>
      </c>
      <c r="D19" s="42">
        <v>8694</v>
      </c>
      <c r="E19" s="42">
        <v>2</v>
      </c>
      <c r="F19" s="42">
        <v>11573</v>
      </c>
      <c r="G19" s="42">
        <v>0</v>
      </c>
      <c r="H19" s="42">
        <v>4260</v>
      </c>
      <c r="I19" s="42">
        <v>0</v>
      </c>
      <c r="J19" s="42">
        <v>2927</v>
      </c>
      <c r="K19" s="42">
        <v>0</v>
      </c>
      <c r="L19" s="42">
        <v>3748</v>
      </c>
      <c r="M19" s="42">
        <v>0</v>
      </c>
      <c r="N19" s="42">
        <v>3284</v>
      </c>
      <c r="O19" s="42">
        <v>124</v>
      </c>
      <c r="P19" s="42">
        <v>2976</v>
      </c>
      <c r="Q19" s="42">
        <v>2</v>
      </c>
      <c r="R19" s="42">
        <v>14665</v>
      </c>
      <c r="S19" s="42">
        <v>169</v>
      </c>
      <c r="T19" s="42">
        <v>14190</v>
      </c>
      <c r="U19" s="42">
        <v>130</v>
      </c>
      <c r="V19" s="42">
        <v>258</v>
      </c>
      <c r="W19" s="42">
        <v>0</v>
      </c>
      <c r="X19" s="42">
        <v>0</v>
      </c>
      <c r="Y19" s="42">
        <v>0</v>
      </c>
    </row>
    <row r="20" spans="1:25" ht="23.1" customHeight="1" x14ac:dyDescent="0.25">
      <c r="A20" s="30" t="s">
        <v>256</v>
      </c>
      <c r="B20" s="42">
        <f t="shared" si="1"/>
        <v>121307</v>
      </c>
      <c r="C20" s="42">
        <f t="shared" si="1"/>
        <v>249</v>
      </c>
      <c r="D20" s="42">
        <v>13713</v>
      </c>
      <c r="E20" s="42">
        <v>0</v>
      </c>
      <c r="F20" s="42">
        <v>9641</v>
      </c>
      <c r="G20" s="42">
        <v>0</v>
      </c>
      <c r="H20" s="42">
        <v>17444</v>
      </c>
      <c r="I20" s="42">
        <v>0</v>
      </c>
      <c r="J20" s="42">
        <v>2444</v>
      </c>
      <c r="K20" s="42">
        <v>0</v>
      </c>
      <c r="L20" s="42">
        <v>5926</v>
      </c>
      <c r="M20" s="42">
        <v>0</v>
      </c>
      <c r="N20" s="42">
        <v>17634</v>
      </c>
      <c r="O20" s="42">
        <v>95</v>
      </c>
      <c r="P20" s="42">
        <v>17466</v>
      </c>
      <c r="Q20" s="42">
        <v>0</v>
      </c>
      <c r="R20" s="42">
        <v>19188</v>
      </c>
      <c r="S20" s="42">
        <v>140</v>
      </c>
      <c r="T20" s="42">
        <v>17164</v>
      </c>
      <c r="U20" s="42">
        <v>14</v>
      </c>
      <c r="V20" s="42">
        <v>685</v>
      </c>
      <c r="W20" s="42">
        <v>0</v>
      </c>
      <c r="X20" s="42">
        <v>2</v>
      </c>
      <c r="Y20" s="42">
        <v>0</v>
      </c>
    </row>
    <row r="21" spans="1:25" ht="23.1" customHeight="1" x14ac:dyDescent="0.25">
      <c r="A21" s="30" t="s">
        <v>257</v>
      </c>
      <c r="B21" s="42">
        <f t="shared" si="1"/>
        <v>59717</v>
      </c>
      <c r="C21" s="42">
        <f t="shared" si="1"/>
        <v>87</v>
      </c>
      <c r="D21" s="42">
        <v>7529</v>
      </c>
      <c r="E21" s="42">
        <v>0</v>
      </c>
      <c r="F21" s="42">
        <v>9963</v>
      </c>
      <c r="G21" s="42">
        <v>0</v>
      </c>
      <c r="H21" s="42">
        <v>5260</v>
      </c>
      <c r="I21" s="42">
        <v>0</v>
      </c>
      <c r="J21" s="42">
        <v>2636</v>
      </c>
      <c r="K21" s="42">
        <v>0</v>
      </c>
      <c r="L21" s="42">
        <v>2818</v>
      </c>
      <c r="M21" s="42">
        <v>0</v>
      </c>
      <c r="N21" s="42">
        <v>4871</v>
      </c>
      <c r="O21" s="42">
        <v>41</v>
      </c>
      <c r="P21" s="42">
        <v>4777</v>
      </c>
      <c r="Q21" s="42">
        <v>8</v>
      </c>
      <c r="R21" s="42">
        <v>11606</v>
      </c>
      <c r="S21" s="42">
        <v>38</v>
      </c>
      <c r="T21" s="42">
        <v>9947</v>
      </c>
      <c r="U21" s="42">
        <v>0</v>
      </c>
      <c r="V21" s="42">
        <v>308</v>
      </c>
      <c r="W21" s="42">
        <v>0</v>
      </c>
      <c r="X21" s="42">
        <v>2</v>
      </c>
      <c r="Y21" s="42">
        <v>0</v>
      </c>
    </row>
    <row r="22" spans="1:25" ht="23.1" customHeight="1" x14ac:dyDescent="0.25">
      <c r="A22" s="30" t="s">
        <v>612</v>
      </c>
      <c r="B22" s="42">
        <f t="shared" si="1"/>
        <v>141473</v>
      </c>
      <c r="C22" s="42">
        <f t="shared" si="1"/>
        <v>148</v>
      </c>
      <c r="D22" s="42">
        <v>17028</v>
      </c>
      <c r="E22" s="42">
        <v>0</v>
      </c>
      <c r="F22" s="42">
        <v>22919</v>
      </c>
      <c r="G22" s="42">
        <v>0</v>
      </c>
      <c r="H22" s="42">
        <v>11641</v>
      </c>
      <c r="I22" s="42">
        <v>0</v>
      </c>
      <c r="J22" s="42">
        <v>6088</v>
      </c>
      <c r="K22" s="42">
        <v>0</v>
      </c>
      <c r="L22" s="42">
        <v>6035</v>
      </c>
      <c r="M22" s="42">
        <v>1</v>
      </c>
      <c r="N22" s="42">
        <v>11628</v>
      </c>
      <c r="O22" s="42">
        <v>0</v>
      </c>
      <c r="P22" s="42">
        <v>12505</v>
      </c>
      <c r="Q22" s="42">
        <v>5</v>
      </c>
      <c r="R22" s="42">
        <v>28839</v>
      </c>
      <c r="S22" s="42">
        <v>91</v>
      </c>
      <c r="T22" s="42">
        <v>24132</v>
      </c>
      <c r="U22" s="42">
        <v>51</v>
      </c>
      <c r="V22" s="42">
        <v>612</v>
      </c>
      <c r="W22" s="42">
        <v>0</v>
      </c>
      <c r="X22" s="42">
        <v>46</v>
      </c>
      <c r="Y22" s="42">
        <v>0</v>
      </c>
    </row>
    <row r="23" spans="1:25" ht="23.1" customHeight="1" x14ac:dyDescent="0.25">
      <c r="A23" s="30" t="s">
        <v>305</v>
      </c>
      <c r="B23" s="42">
        <f t="shared" si="1"/>
        <v>51579</v>
      </c>
      <c r="C23" s="42">
        <f t="shared" si="1"/>
        <v>80</v>
      </c>
      <c r="D23" s="42">
        <v>5899</v>
      </c>
      <c r="E23" s="42">
        <v>0</v>
      </c>
      <c r="F23" s="42">
        <v>7635</v>
      </c>
      <c r="G23" s="42">
        <v>0</v>
      </c>
      <c r="H23" s="42">
        <v>5707</v>
      </c>
      <c r="I23" s="42">
        <v>0</v>
      </c>
      <c r="J23" s="42">
        <v>1947</v>
      </c>
      <c r="K23" s="42">
        <v>0</v>
      </c>
      <c r="L23" s="42">
        <v>3235</v>
      </c>
      <c r="M23" s="42">
        <v>1</v>
      </c>
      <c r="N23" s="42">
        <v>6309</v>
      </c>
      <c r="O23" s="42">
        <v>29</v>
      </c>
      <c r="P23" s="42">
        <v>6015</v>
      </c>
      <c r="Q23" s="42">
        <v>1</v>
      </c>
      <c r="R23" s="42">
        <v>8337</v>
      </c>
      <c r="S23" s="42">
        <v>44</v>
      </c>
      <c r="T23" s="42">
        <v>6224</v>
      </c>
      <c r="U23" s="42">
        <v>5</v>
      </c>
      <c r="V23" s="42">
        <v>256</v>
      </c>
      <c r="W23" s="42">
        <v>0</v>
      </c>
      <c r="X23" s="42">
        <v>15</v>
      </c>
      <c r="Y23" s="42">
        <v>0</v>
      </c>
    </row>
    <row r="24" spans="1:25" ht="23.1" customHeight="1" x14ac:dyDescent="0.25">
      <c r="A24" s="30" t="s">
        <v>262</v>
      </c>
      <c r="B24" s="42">
        <f t="shared" si="1"/>
        <v>65409</v>
      </c>
      <c r="C24" s="42">
        <f t="shared" si="1"/>
        <v>170</v>
      </c>
      <c r="D24" s="42">
        <v>7474</v>
      </c>
      <c r="E24" s="42">
        <v>1</v>
      </c>
      <c r="F24" s="42">
        <v>9872</v>
      </c>
      <c r="G24" s="42">
        <v>0</v>
      </c>
      <c r="H24" s="42">
        <v>2826</v>
      </c>
      <c r="I24" s="42">
        <v>1</v>
      </c>
      <c r="J24" s="42">
        <v>2473</v>
      </c>
      <c r="K24" s="42">
        <v>2</v>
      </c>
      <c r="L24" s="42">
        <v>2650</v>
      </c>
      <c r="M24" s="42">
        <v>0</v>
      </c>
      <c r="N24" s="42">
        <v>10280</v>
      </c>
      <c r="O24" s="42">
        <v>76</v>
      </c>
      <c r="P24" s="42">
        <v>3232</v>
      </c>
      <c r="Q24" s="42">
        <v>9</v>
      </c>
      <c r="R24" s="42">
        <v>13563</v>
      </c>
      <c r="S24" s="42">
        <v>76</v>
      </c>
      <c r="T24" s="42">
        <v>12932</v>
      </c>
      <c r="U24" s="42">
        <v>5</v>
      </c>
      <c r="V24" s="42">
        <v>106</v>
      </c>
      <c r="W24" s="42">
        <v>0</v>
      </c>
      <c r="X24" s="42">
        <v>1</v>
      </c>
      <c r="Y24" s="42">
        <v>0</v>
      </c>
    </row>
    <row r="25" spans="1:25" ht="23.1" customHeight="1" x14ac:dyDescent="0.25">
      <c r="A25" s="30" t="s">
        <v>263</v>
      </c>
      <c r="B25" s="42">
        <f t="shared" si="1"/>
        <v>24801</v>
      </c>
      <c r="C25" s="42">
        <f t="shared" si="1"/>
        <v>2</v>
      </c>
      <c r="D25" s="42">
        <v>3099</v>
      </c>
      <c r="E25" s="42">
        <v>0</v>
      </c>
      <c r="F25" s="42">
        <v>4117</v>
      </c>
      <c r="G25" s="42">
        <v>0</v>
      </c>
      <c r="H25" s="42">
        <v>2507</v>
      </c>
      <c r="I25" s="42">
        <v>0</v>
      </c>
      <c r="J25" s="42">
        <v>1042</v>
      </c>
      <c r="K25" s="42">
        <v>0</v>
      </c>
      <c r="L25" s="42">
        <v>1508</v>
      </c>
      <c r="M25" s="42">
        <v>0</v>
      </c>
      <c r="N25" s="42">
        <v>3001</v>
      </c>
      <c r="O25" s="42">
        <v>0</v>
      </c>
      <c r="P25" s="42">
        <v>2553</v>
      </c>
      <c r="Q25" s="42">
        <v>0</v>
      </c>
      <c r="R25" s="42">
        <v>3883</v>
      </c>
      <c r="S25" s="42">
        <v>0</v>
      </c>
      <c r="T25" s="42">
        <v>2972</v>
      </c>
      <c r="U25" s="42">
        <v>2</v>
      </c>
      <c r="V25" s="42">
        <v>113</v>
      </c>
      <c r="W25" s="42">
        <v>0</v>
      </c>
      <c r="X25" s="42">
        <v>6</v>
      </c>
      <c r="Y25" s="42">
        <v>0</v>
      </c>
    </row>
    <row r="26" spans="1:25" ht="23.1" customHeight="1" x14ac:dyDescent="0.25">
      <c r="A26" s="30" t="s">
        <v>264</v>
      </c>
      <c r="B26" s="42">
        <f t="shared" si="1"/>
        <v>69074</v>
      </c>
      <c r="C26" s="42">
        <f t="shared" si="1"/>
        <v>25</v>
      </c>
      <c r="D26" s="42">
        <v>8465</v>
      </c>
      <c r="E26" s="42">
        <v>0</v>
      </c>
      <c r="F26" s="42">
        <v>10689</v>
      </c>
      <c r="G26" s="42">
        <v>0</v>
      </c>
      <c r="H26" s="42">
        <v>3009</v>
      </c>
      <c r="I26" s="42">
        <v>0</v>
      </c>
      <c r="J26" s="42">
        <v>3580</v>
      </c>
      <c r="K26" s="42">
        <v>0</v>
      </c>
      <c r="L26" s="42">
        <v>6317</v>
      </c>
      <c r="M26" s="42">
        <v>0</v>
      </c>
      <c r="N26" s="42">
        <v>7791</v>
      </c>
      <c r="O26" s="42">
        <v>24</v>
      </c>
      <c r="P26" s="42">
        <v>4119</v>
      </c>
      <c r="Q26" s="42">
        <v>0</v>
      </c>
      <c r="R26" s="42">
        <v>12674</v>
      </c>
      <c r="S26" s="42">
        <v>1</v>
      </c>
      <c r="T26" s="42">
        <v>12165</v>
      </c>
      <c r="U26" s="42">
        <v>0</v>
      </c>
      <c r="V26" s="42">
        <v>265</v>
      </c>
      <c r="W26" s="42">
        <v>0</v>
      </c>
      <c r="X26" s="42">
        <v>0</v>
      </c>
      <c r="Y26" s="42">
        <v>0</v>
      </c>
    </row>
    <row r="27" spans="1:25" ht="23.1" customHeight="1" x14ac:dyDescent="0.25">
      <c r="A27" s="30" t="s">
        <v>265</v>
      </c>
      <c r="B27" s="42">
        <f t="shared" si="1"/>
        <v>76382</v>
      </c>
      <c r="C27" s="42">
        <f t="shared" si="1"/>
        <v>457</v>
      </c>
      <c r="D27" s="42">
        <v>3141</v>
      </c>
      <c r="E27" s="42">
        <v>0</v>
      </c>
      <c r="F27" s="42">
        <v>3141</v>
      </c>
      <c r="G27" s="42">
        <v>0</v>
      </c>
      <c r="H27" s="42">
        <v>10241</v>
      </c>
      <c r="I27" s="42">
        <v>0</v>
      </c>
      <c r="J27" s="42">
        <v>3142</v>
      </c>
      <c r="K27" s="42">
        <v>0</v>
      </c>
      <c r="L27" s="42">
        <v>3141</v>
      </c>
      <c r="M27" s="42">
        <v>0</v>
      </c>
      <c r="N27" s="42">
        <v>11153</v>
      </c>
      <c r="O27" s="42">
        <v>390</v>
      </c>
      <c r="P27" s="42">
        <v>10264</v>
      </c>
      <c r="Q27" s="42">
        <v>13</v>
      </c>
      <c r="R27" s="42">
        <v>15891</v>
      </c>
      <c r="S27" s="42">
        <v>48</v>
      </c>
      <c r="T27" s="42">
        <v>16245</v>
      </c>
      <c r="U27" s="42">
        <v>6</v>
      </c>
      <c r="V27" s="42">
        <v>23</v>
      </c>
      <c r="W27" s="42">
        <v>0</v>
      </c>
      <c r="X27" s="42">
        <v>0</v>
      </c>
      <c r="Y27" s="42">
        <v>0</v>
      </c>
    </row>
    <row r="28" spans="1:25" ht="23.1" customHeight="1" x14ac:dyDescent="0.25">
      <c r="A28" s="30" t="s">
        <v>267</v>
      </c>
      <c r="B28" s="42">
        <f t="shared" si="1"/>
        <v>62944</v>
      </c>
      <c r="C28" s="42">
        <f t="shared" si="1"/>
        <v>20</v>
      </c>
      <c r="D28" s="42">
        <v>6080</v>
      </c>
      <c r="E28" s="42">
        <v>0</v>
      </c>
      <c r="F28" s="42">
        <v>8008</v>
      </c>
      <c r="G28" s="42">
        <v>0</v>
      </c>
      <c r="H28" s="42">
        <v>3149</v>
      </c>
      <c r="I28" s="42">
        <v>0</v>
      </c>
      <c r="J28" s="42">
        <v>2024</v>
      </c>
      <c r="K28" s="42">
        <v>0</v>
      </c>
      <c r="L28" s="42">
        <v>2203</v>
      </c>
      <c r="M28" s="42">
        <v>0</v>
      </c>
      <c r="N28" s="42">
        <v>3172</v>
      </c>
      <c r="O28" s="42">
        <v>6</v>
      </c>
      <c r="P28" s="42">
        <v>3173</v>
      </c>
      <c r="Q28" s="42">
        <v>4</v>
      </c>
      <c r="R28" s="42">
        <v>17639</v>
      </c>
      <c r="S28" s="42">
        <v>6</v>
      </c>
      <c r="T28" s="42">
        <v>17138</v>
      </c>
      <c r="U28" s="42">
        <v>4</v>
      </c>
      <c r="V28" s="42">
        <v>349</v>
      </c>
      <c r="W28" s="42">
        <v>0</v>
      </c>
      <c r="X28" s="42">
        <v>9</v>
      </c>
      <c r="Y28" s="42">
        <v>0</v>
      </c>
    </row>
    <row r="29" spans="1:25" ht="23.1" customHeight="1" x14ac:dyDescent="0.25">
      <c r="A29" s="30" t="s">
        <v>269</v>
      </c>
      <c r="B29" s="42">
        <f t="shared" si="1"/>
        <v>6138</v>
      </c>
      <c r="C29" s="42">
        <f t="shared" si="1"/>
        <v>27</v>
      </c>
      <c r="D29" s="42">
        <v>570</v>
      </c>
      <c r="E29" s="42">
        <v>0</v>
      </c>
      <c r="F29" s="42">
        <v>760</v>
      </c>
      <c r="G29" s="42">
        <v>0</v>
      </c>
      <c r="H29" s="42">
        <v>191</v>
      </c>
      <c r="I29" s="42">
        <v>0</v>
      </c>
      <c r="J29" s="42">
        <v>190</v>
      </c>
      <c r="K29" s="42">
        <v>0</v>
      </c>
      <c r="L29" s="42">
        <v>191</v>
      </c>
      <c r="M29" s="42">
        <v>0</v>
      </c>
      <c r="N29" s="42">
        <v>1360</v>
      </c>
      <c r="O29" s="42">
        <v>13</v>
      </c>
      <c r="P29" s="42">
        <v>193</v>
      </c>
      <c r="Q29" s="42">
        <v>0</v>
      </c>
      <c r="R29" s="42">
        <v>1361</v>
      </c>
      <c r="S29" s="42">
        <v>13</v>
      </c>
      <c r="T29" s="42">
        <v>1276</v>
      </c>
      <c r="U29" s="42">
        <v>1</v>
      </c>
      <c r="V29" s="42">
        <v>46</v>
      </c>
      <c r="W29" s="42">
        <v>0</v>
      </c>
      <c r="X29" s="42">
        <v>0</v>
      </c>
      <c r="Y29" s="42">
        <v>0</v>
      </c>
    </row>
    <row r="30" spans="1:25" ht="23.1" customHeight="1" x14ac:dyDescent="0.25">
      <c r="A30" s="24" t="s">
        <v>270</v>
      </c>
      <c r="B30" s="97">
        <f t="shared" si="1"/>
        <v>254</v>
      </c>
      <c r="C30" s="43">
        <f t="shared" si="1"/>
        <v>0</v>
      </c>
      <c r="D30" s="43">
        <v>63</v>
      </c>
      <c r="E30" s="43">
        <v>0</v>
      </c>
      <c r="F30" s="43">
        <v>20</v>
      </c>
      <c r="G30" s="43">
        <v>0</v>
      </c>
      <c r="H30" s="43">
        <v>4</v>
      </c>
      <c r="I30" s="43">
        <v>0</v>
      </c>
      <c r="J30" s="43">
        <v>4</v>
      </c>
      <c r="K30" s="43">
        <v>0</v>
      </c>
      <c r="L30" s="43">
        <v>18</v>
      </c>
      <c r="M30" s="43">
        <v>0</v>
      </c>
      <c r="N30" s="43">
        <v>5</v>
      </c>
      <c r="O30" s="43">
        <v>0</v>
      </c>
      <c r="P30" s="43">
        <v>23</v>
      </c>
      <c r="Q30" s="43">
        <v>0</v>
      </c>
      <c r="R30" s="43">
        <v>68</v>
      </c>
      <c r="S30" s="43">
        <v>0</v>
      </c>
      <c r="T30" s="43">
        <v>49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</row>
    <row r="31" spans="1:25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430</v>
      </c>
      <c r="N31" s="34"/>
      <c r="P31" s="35"/>
      <c r="Q31" s="36"/>
      <c r="R31" s="1" t="s">
        <v>431</v>
      </c>
      <c r="S31" s="36"/>
      <c r="T31"/>
      <c r="U31" s="95"/>
      <c r="X31" s="35"/>
      <c r="Y31" s="16" t="s">
        <v>432</v>
      </c>
    </row>
    <row r="32" spans="1:25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613</v>
      </c>
    </row>
    <row r="34" spans="1:1" ht="18" customHeight="1" x14ac:dyDescent="0.25">
      <c r="A34" s="1" t="s">
        <v>617</v>
      </c>
    </row>
    <row r="35" spans="1:1" x14ac:dyDescent="0.25">
      <c r="A35" s="1" t="s">
        <v>376</v>
      </c>
    </row>
  </sheetData>
  <mergeCells count="14"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  <mergeCell ref="X5:Y6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="85" zoomScaleNormal="85" zoomScaleSheetLayoutView="100" workbookViewId="0">
      <selection activeCell="Z1" sqref="Z1"/>
    </sheetView>
  </sheetViews>
  <sheetFormatPr defaultColWidth="9" defaultRowHeight="14.25" x14ac:dyDescent="0.25"/>
  <cols>
    <col min="1" max="1" width="13.125" style="1" customWidth="1"/>
    <col min="2" max="2" width="9.5" style="1" customWidth="1"/>
    <col min="3" max="25" width="8.375" style="1" customWidth="1"/>
    <col min="26" max="16384" width="9" style="1"/>
  </cols>
  <sheetData>
    <row r="1" spans="1:25" ht="18" customHeight="1" x14ac:dyDescent="0.25">
      <c r="A1" s="27" t="s">
        <v>0</v>
      </c>
      <c r="B1" s="3"/>
      <c r="C1" s="67"/>
      <c r="V1" s="133" t="s">
        <v>1</v>
      </c>
      <c r="W1" s="209" t="s">
        <v>352</v>
      </c>
      <c r="X1" s="210"/>
      <c r="Y1" s="211"/>
    </row>
    <row r="2" spans="1:25" ht="18.75" customHeight="1" x14ac:dyDescent="0.25">
      <c r="A2" s="27" t="s">
        <v>3</v>
      </c>
      <c r="B2" s="7" t="s">
        <v>554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72" t="s">
        <v>5</v>
      </c>
      <c r="W2" s="134" t="s">
        <v>555</v>
      </c>
      <c r="X2" s="135"/>
      <c r="Y2" s="135"/>
    </row>
    <row r="3" spans="1:25" s="13" customFormat="1" ht="34.5" customHeight="1" x14ac:dyDescent="0.3">
      <c r="A3" s="212" t="s">
        <v>556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58"/>
      <c r="C4" s="14"/>
      <c r="L4" s="69" t="s">
        <v>610</v>
      </c>
      <c r="Y4" s="16" t="s">
        <v>557</v>
      </c>
    </row>
    <row r="5" spans="1:25" s="17" customFormat="1" ht="17.25" customHeight="1" x14ac:dyDescent="0.25">
      <c r="A5" s="18" t="s">
        <v>558</v>
      </c>
      <c r="B5" s="213" t="s">
        <v>559</v>
      </c>
      <c r="C5" s="214"/>
      <c r="D5" s="217" t="s">
        <v>560</v>
      </c>
      <c r="E5" s="214"/>
      <c r="F5" s="217" t="s">
        <v>561</v>
      </c>
      <c r="G5" s="238"/>
      <c r="H5" s="217" t="s">
        <v>562</v>
      </c>
      <c r="I5" s="238"/>
      <c r="J5" s="217" t="s">
        <v>563</v>
      </c>
      <c r="K5" s="238"/>
      <c r="L5" s="217" t="s">
        <v>564</v>
      </c>
      <c r="M5" s="214"/>
      <c r="N5" s="217" t="s">
        <v>565</v>
      </c>
      <c r="O5" s="214"/>
      <c r="P5" s="217" t="s">
        <v>566</v>
      </c>
      <c r="Q5" s="230"/>
      <c r="R5" s="217" t="s">
        <v>567</v>
      </c>
      <c r="S5" s="241"/>
      <c r="T5" s="217" t="s">
        <v>568</v>
      </c>
      <c r="U5" s="214"/>
      <c r="V5" s="217" t="s">
        <v>569</v>
      </c>
      <c r="W5" s="214"/>
      <c r="X5" s="225" t="s">
        <v>570</v>
      </c>
      <c r="Y5" s="227"/>
    </row>
    <row r="6" spans="1:25" s="17" customFormat="1" ht="56.1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5" s="17" customFormat="1" ht="27" customHeight="1" x14ac:dyDescent="0.25">
      <c r="A7" s="26" t="s">
        <v>571</v>
      </c>
      <c r="B7" s="27" t="s">
        <v>572</v>
      </c>
      <c r="C7" s="28" t="s">
        <v>573</v>
      </c>
      <c r="D7" s="27" t="s">
        <v>572</v>
      </c>
      <c r="E7" s="28" t="s">
        <v>573</v>
      </c>
      <c r="F7" s="27" t="s">
        <v>572</v>
      </c>
      <c r="G7" s="28" t="s">
        <v>573</v>
      </c>
      <c r="H7" s="27" t="s">
        <v>572</v>
      </c>
      <c r="I7" s="28" t="s">
        <v>573</v>
      </c>
      <c r="J7" s="27" t="s">
        <v>572</v>
      </c>
      <c r="K7" s="28" t="s">
        <v>573</v>
      </c>
      <c r="L7" s="27" t="s">
        <v>572</v>
      </c>
      <c r="M7" s="28" t="s">
        <v>573</v>
      </c>
      <c r="N7" s="27" t="s">
        <v>572</v>
      </c>
      <c r="O7" s="28" t="s">
        <v>573</v>
      </c>
      <c r="P7" s="27" t="s">
        <v>572</v>
      </c>
      <c r="Q7" s="28" t="s">
        <v>573</v>
      </c>
      <c r="R7" s="27" t="s">
        <v>572</v>
      </c>
      <c r="S7" s="28" t="s">
        <v>573</v>
      </c>
      <c r="T7" s="27" t="s">
        <v>572</v>
      </c>
      <c r="U7" s="28" t="s">
        <v>573</v>
      </c>
      <c r="V7" s="27" t="s">
        <v>572</v>
      </c>
      <c r="W7" s="28" t="s">
        <v>573</v>
      </c>
      <c r="X7" s="27" t="s">
        <v>572</v>
      </c>
      <c r="Y7" s="29" t="s">
        <v>573</v>
      </c>
    </row>
    <row r="8" spans="1:25" ht="23.1" customHeight="1" x14ac:dyDescent="0.25">
      <c r="A8" s="30" t="s">
        <v>574</v>
      </c>
      <c r="B8" s="42">
        <f t="shared" ref="B8:Y8" si="0">SUM(B9:B30)</f>
        <v>3506576</v>
      </c>
      <c r="C8" s="42">
        <f t="shared" si="0"/>
        <v>5980</v>
      </c>
      <c r="D8" s="42">
        <f t="shared" si="0"/>
        <v>450649</v>
      </c>
      <c r="E8" s="42">
        <f t="shared" si="0"/>
        <v>75</v>
      </c>
      <c r="F8" s="42">
        <f t="shared" si="0"/>
        <v>563974</v>
      </c>
      <c r="G8" s="42">
        <f t="shared" si="0"/>
        <v>15</v>
      </c>
      <c r="H8" s="42">
        <f t="shared" si="0"/>
        <v>310271</v>
      </c>
      <c r="I8" s="42">
        <f t="shared" si="0"/>
        <v>8</v>
      </c>
      <c r="J8" s="42">
        <f t="shared" si="0"/>
        <v>136673</v>
      </c>
      <c r="K8" s="42">
        <f t="shared" si="0"/>
        <v>6</v>
      </c>
      <c r="L8" s="42">
        <f t="shared" si="0"/>
        <v>211282</v>
      </c>
      <c r="M8" s="42">
        <f t="shared" si="0"/>
        <v>1</v>
      </c>
      <c r="N8" s="42">
        <f t="shared" si="0"/>
        <v>335377</v>
      </c>
      <c r="O8" s="42">
        <f t="shared" si="0"/>
        <v>1808</v>
      </c>
      <c r="P8" s="42">
        <f t="shared" si="0"/>
        <v>307800</v>
      </c>
      <c r="Q8" s="42">
        <f t="shared" si="0"/>
        <v>221</v>
      </c>
      <c r="R8" s="42">
        <f t="shared" si="0"/>
        <v>608768</v>
      </c>
      <c r="S8" s="42">
        <f t="shared" si="0"/>
        <v>3144</v>
      </c>
      <c r="T8" s="42">
        <f t="shared" si="0"/>
        <v>570361</v>
      </c>
      <c r="U8" s="42">
        <f t="shared" si="0"/>
        <v>698</v>
      </c>
      <c r="V8" s="42">
        <f t="shared" si="0"/>
        <v>10766</v>
      </c>
      <c r="W8" s="42">
        <f t="shared" si="0"/>
        <v>4</v>
      </c>
      <c r="X8" s="42">
        <f t="shared" si="0"/>
        <v>655</v>
      </c>
      <c r="Y8" s="42">
        <f t="shared" si="0"/>
        <v>0</v>
      </c>
    </row>
    <row r="9" spans="1:25" ht="23.1" customHeight="1" x14ac:dyDescent="0.25">
      <c r="A9" s="30" t="s">
        <v>301</v>
      </c>
      <c r="B9" s="42">
        <v>248313</v>
      </c>
      <c r="C9" s="42">
        <v>179</v>
      </c>
      <c r="D9" s="42">
        <v>25436</v>
      </c>
      <c r="E9" s="42">
        <v>0</v>
      </c>
      <c r="F9" s="42">
        <v>34016</v>
      </c>
      <c r="G9" s="42">
        <v>0</v>
      </c>
      <c r="H9" s="42">
        <v>8918</v>
      </c>
      <c r="I9" s="42">
        <v>0</v>
      </c>
      <c r="J9" s="42">
        <v>8608</v>
      </c>
      <c r="K9" s="42">
        <v>0</v>
      </c>
      <c r="L9" s="42">
        <v>8702</v>
      </c>
      <c r="M9" s="42">
        <v>0</v>
      </c>
      <c r="N9" s="42">
        <v>9315</v>
      </c>
      <c r="O9" s="42">
        <v>118</v>
      </c>
      <c r="P9" s="42">
        <v>9311</v>
      </c>
      <c r="Q9" s="42">
        <v>32</v>
      </c>
      <c r="R9" s="42">
        <v>72127</v>
      </c>
      <c r="S9" s="42">
        <v>29</v>
      </c>
      <c r="T9" s="42">
        <v>71488</v>
      </c>
      <c r="U9" s="42">
        <v>0</v>
      </c>
      <c r="V9" s="42">
        <v>392</v>
      </c>
      <c r="W9" s="42">
        <v>0</v>
      </c>
      <c r="X9" s="42">
        <v>0</v>
      </c>
      <c r="Y9" s="42">
        <v>0</v>
      </c>
    </row>
    <row r="10" spans="1:25" ht="23.1" customHeight="1" x14ac:dyDescent="0.25">
      <c r="A10" s="30" t="s">
        <v>302</v>
      </c>
      <c r="B10" s="42">
        <v>330085</v>
      </c>
      <c r="C10" s="42">
        <v>190</v>
      </c>
      <c r="D10" s="42">
        <v>35574</v>
      </c>
      <c r="E10" s="42">
        <v>0</v>
      </c>
      <c r="F10" s="42">
        <v>50658</v>
      </c>
      <c r="G10" s="42">
        <v>0</v>
      </c>
      <c r="H10" s="42">
        <v>16996</v>
      </c>
      <c r="I10" s="42">
        <v>0</v>
      </c>
      <c r="J10" s="42">
        <v>15201</v>
      </c>
      <c r="K10" s="42">
        <v>0</v>
      </c>
      <c r="L10" s="42">
        <v>12737</v>
      </c>
      <c r="M10" s="42">
        <v>0</v>
      </c>
      <c r="N10" s="42">
        <v>27264</v>
      </c>
      <c r="O10" s="42">
        <v>169</v>
      </c>
      <c r="P10" s="42">
        <v>20577</v>
      </c>
      <c r="Q10" s="42">
        <v>0</v>
      </c>
      <c r="R10" s="42">
        <v>75441</v>
      </c>
      <c r="S10" s="42">
        <v>18</v>
      </c>
      <c r="T10" s="42">
        <v>72168</v>
      </c>
      <c r="U10" s="42">
        <v>3</v>
      </c>
      <c r="V10" s="42">
        <v>3239</v>
      </c>
      <c r="W10" s="42">
        <v>0</v>
      </c>
      <c r="X10" s="42">
        <v>230</v>
      </c>
      <c r="Y10" s="42">
        <v>0</v>
      </c>
    </row>
    <row r="11" spans="1:25" ht="23.1" customHeight="1" x14ac:dyDescent="0.25">
      <c r="A11" s="30" t="s">
        <v>428</v>
      </c>
      <c r="B11" s="42">
        <v>548913</v>
      </c>
      <c r="C11" s="42">
        <v>282</v>
      </c>
      <c r="D11" s="42">
        <v>90596</v>
      </c>
      <c r="E11" s="42">
        <v>28</v>
      </c>
      <c r="F11" s="42">
        <v>91967</v>
      </c>
      <c r="G11" s="42">
        <v>0</v>
      </c>
      <c r="H11" s="42">
        <v>53469</v>
      </c>
      <c r="I11" s="42">
        <v>1</v>
      </c>
      <c r="J11" s="42">
        <v>11185</v>
      </c>
      <c r="K11" s="42">
        <v>0</v>
      </c>
      <c r="L11" s="42">
        <v>54199</v>
      </c>
      <c r="M11" s="42">
        <v>0</v>
      </c>
      <c r="N11" s="42">
        <v>56522</v>
      </c>
      <c r="O11" s="42">
        <v>61</v>
      </c>
      <c r="P11" s="42">
        <v>55885</v>
      </c>
      <c r="Q11" s="42">
        <v>24</v>
      </c>
      <c r="R11" s="42">
        <v>67189</v>
      </c>
      <c r="S11" s="42">
        <v>84</v>
      </c>
      <c r="T11" s="42">
        <v>66372</v>
      </c>
      <c r="U11" s="42">
        <v>83</v>
      </c>
      <c r="V11" s="42">
        <v>1276</v>
      </c>
      <c r="W11" s="42">
        <v>1</v>
      </c>
      <c r="X11" s="42">
        <v>253</v>
      </c>
      <c r="Y11" s="42">
        <v>0</v>
      </c>
    </row>
    <row r="12" spans="1:25" ht="23.1" customHeight="1" x14ac:dyDescent="0.25">
      <c r="A12" s="30" t="s">
        <v>303</v>
      </c>
      <c r="B12" s="42">
        <v>444486</v>
      </c>
      <c r="C12" s="42">
        <v>616</v>
      </c>
      <c r="D12" s="42">
        <v>71466</v>
      </c>
      <c r="E12" s="42">
        <v>22</v>
      </c>
      <c r="F12" s="42">
        <v>94939</v>
      </c>
      <c r="G12" s="42">
        <v>7</v>
      </c>
      <c r="H12" s="42">
        <v>53442</v>
      </c>
      <c r="I12" s="42">
        <v>1</v>
      </c>
      <c r="J12" s="42">
        <v>23731</v>
      </c>
      <c r="K12" s="42">
        <v>0</v>
      </c>
      <c r="L12" s="42">
        <v>23984</v>
      </c>
      <c r="M12" s="42">
        <v>0</v>
      </c>
      <c r="N12" s="42">
        <v>34636</v>
      </c>
      <c r="O12" s="42">
        <v>111</v>
      </c>
      <c r="P12" s="42">
        <v>34556</v>
      </c>
      <c r="Q12" s="42">
        <v>20</v>
      </c>
      <c r="R12" s="42">
        <v>53842</v>
      </c>
      <c r="S12" s="42">
        <v>304</v>
      </c>
      <c r="T12" s="42">
        <v>52865</v>
      </c>
      <c r="U12" s="42">
        <v>151</v>
      </c>
      <c r="V12" s="42">
        <v>1013</v>
      </c>
      <c r="W12" s="42">
        <v>0</v>
      </c>
      <c r="X12" s="42">
        <v>12</v>
      </c>
      <c r="Y12" s="42">
        <v>0</v>
      </c>
    </row>
    <row r="13" spans="1:25" ht="23.1" customHeight="1" x14ac:dyDescent="0.25">
      <c r="A13" s="30" t="s">
        <v>304</v>
      </c>
      <c r="B13" s="42">
        <v>393000</v>
      </c>
      <c r="C13" s="42">
        <v>1321</v>
      </c>
      <c r="D13" s="42">
        <v>36380</v>
      </c>
      <c r="E13" s="42">
        <v>7</v>
      </c>
      <c r="F13" s="42">
        <v>47869</v>
      </c>
      <c r="G13" s="42">
        <v>0</v>
      </c>
      <c r="H13" s="42">
        <v>50039</v>
      </c>
      <c r="I13" s="42">
        <v>3</v>
      </c>
      <c r="J13" s="42">
        <v>13677</v>
      </c>
      <c r="K13" s="42">
        <v>0</v>
      </c>
      <c r="L13" s="42">
        <v>31803</v>
      </c>
      <c r="M13" s="42">
        <v>0</v>
      </c>
      <c r="N13" s="42">
        <v>51660</v>
      </c>
      <c r="O13" s="42">
        <v>132</v>
      </c>
      <c r="P13" s="42">
        <v>51812</v>
      </c>
      <c r="Q13" s="42">
        <v>12</v>
      </c>
      <c r="R13" s="42">
        <v>55447</v>
      </c>
      <c r="S13" s="42">
        <v>1029</v>
      </c>
      <c r="T13" s="42">
        <v>53585</v>
      </c>
      <c r="U13" s="42">
        <v>138</v>
      </c>
      <c r="V13" s="42">
        <v>715</v>
      </c>
      <c r="W13" s="42">
        <v>0</v>
      </c>
      <c r="X13" s="42">
        <v>13</v>
      </c>
      <c r="Y13" s="42">
        <v>0</v>
      </c>
    </row>
    <row r="14" spans="1:25" ht="23.1" customHeight="1" x14ac:dyDescent="0.25">
      <c r="A14" s="30" t="s">
        <v>247</v>
      </c>
      <c r="B14" s="42">
        <v>172402</v>
      </c>
      <c r="C14" s="42">
        <v>875</v>
      </c>
      <c r="D14" s="42">
        <v>19039</v>
      </c>
      <c r="E14" s="42">
        <v>5</v>
      </c>
      <c r="F14" s="42">
        <v>26384</v>
      </c>
      <c r="G14" s="42">
        <v>6</v>
      </c>
      <c r="H14" s="42">
        <v>8178</v>
      </c>
      <c r="I14" s="42">
        <v>0</v>
      </c>
      <c r="J14" s="42">
        <v>7475</v>
      </c>
      <c r="K14" s="42">
        <v>1</v>
      </c>
      <c r="L14" s="42">
        <v>6749</v>
      </c>
      <c r="M14" s="42">
        <v>0</v>
      </c>
      <c r="N14" s="42">
        <v>10194</v>
      </c>
      <c r="O14" s="42">
        <v>166</v>
      </c>
      <c r="P14" s="42">
        <v>9491</v>
      </c>
      <c r="Q14" s="42">
        <v>41</v>
      </c>
      <c r="R14" s="42">
        <v>53463</v>
      </c>
      <c r="S14" s="42">
        <v>577</v>
      </c>
      <c r="T14" s="42">
        <v>31215</v>
      </c>
      <c r="U14" s="42">
        <v>79</v>
      </c>
      <c r="V14" s="42">
        <v>212</v>
      </c>
      <c r="W14" s="42">
        <v>0</v>
      </c>
      <c r="X14" s="42">
        <v>2</v>
      </c>
      <c r="Y14" s="42">
        <v>0</v>
      </c>
    </row>
    <row r="15" spans="1:25" ht="23.1" customHeight="1" x14ac:dyDescent="0.25">
      <c r="A15" s="30" t="s">
        <v>575</v>
      </c>
      <c r="B15" s="42">
        <v>158871</v>
      </c>
      <c r="C15" s="42">
        <v>235</v>
      </c>
      <c r="D15" s="42">
        <v>21260</v>
      </c>
      <c r="E15" s="42">
        <v>0</v>
      </c>
      <c r="F15" s="42">
        <v>26874</v>
      </c>
      <c r="G15" s="42">
        <v>0</v>
      </c>
      <c r="H15" s="42">
        <v>18925</v>
      </c>
      <c r="I15" s="42">
        <v>2</v>
      </c>
      <c r="J15" s="42">
        <v>6729</v>
      </c>
      <c r="K15" s="42">
        <v>0</v>
      </c>
      <c r="L15" s="42">
        <v>7896</v>
      </c>
      <c r="M15" s="42">
        <v>0</v>
      </c>
      <c r="N15" s="42">
        <v>19216</v>
      </c>
      <c r="O15" s="42">
        <v>128</v>
      </c>
      <c r="P15" s="42">
        <v>18928</v>
      </c>
      <c r="Q15" s="42">
        <v>10</v>
      </c>
      <c r="R15" s="42">
        <v>19676</v>
      </c>
      <c r="S15" s="42">
        <v>84</v>
      </c>
      <c r="T15" s="42">
        <v>18979</v>
      </c>
      <c r="U15" s="42">
        <v>11</v>
      </c>
      <c r="V15" s="42">
        <v>311</v>
      </c>
      <c r="W15" s="42">
        <v>0</v>
      </c>
      <c r="X15" s="42">
        <v>77</v>
      </c>
      <c r="Y15" s="42">
        <v>0</v>
      </c>
    </row>
    <row r="16" spans="1:25" ht="23.1" customHeight="1" x14ac:dyDescent="0.25">
      <c r="A16" s="30" t="s">
        <v>251</v>
      </c>
      <c r="B16" s="42">
        <v>122144</v>
      </c>
      <c r="C16" s="42">
        <v>129</v>
      </c>
      <c r="D16" s="42">
        <v>15858</v>
      </c>
      <c r="E16" s="42">
        <v>0</v>
      </c>
      <c r="F16" s="42">
        <v>21096</v>
      </c>
      <c r="G16" s="42">
        <v>0</v>
      </c>
      <c r="H16" s="42">
        <v>11978</v>
      </c>
      <c r="I16" s="42">
        <v>0</v>
      </c>
      <c r="J16" s="42">
        <v>5466</v>
      </c>
      <c r="K16" s="42">
        <v>0</v>
      </c>
      <c r="L16" s="42">
        <v>6055</v>
      </c>
      <c r="M16" s="42">
        <v>0</v>
      </c>
      <c r="N16" s="42">
        <v>13074</v>
      </c>
      <c r="O16" s="42">
        <v>75</v>
      </c>
      <c r="P16" s="42">
        <v>13133</v>
      </c>
      <c r="Q16" s="42">
        <v>4</v>
      </c>
      <c r="R16" s="42">
        <v>17835</v>
      </c>
      <c r="S16" s="42">
        <v>50</v>
      </c>
      <c r="T16" s="42">
        <v>17464</v>
      </c>
      <c r="U16" s="42">
        <v>0</v>
      </c>
      <c r="V16" s="42">
        <v>168</v>
      </c>
      <c r="W16" s="42">
        <v>0</v>
      </c>
      <c r="X16" s="42">
        <v>17</v>
      </c>
      <c r="Y16" s="42">
        <v>0</v>
      </c>
    </row>
    <row r="17" spans="1:25" ht="23.1" customHeight="1" x14ac:dyDescent="0.25">
      <c r="A17" s="30" t="s">
        <v>252</v>
      </c>
      <c r="B17" s="42">
        <v>97570</v>
      </c>
      <c r="C17" s="42">
        <v>307</v>
      </c>
      <c r="D17" s="42">
        <v>15441</v>
      </c>
      <c r="E17" s="42">
        <v>2</v>
      </c>
      <c r="F17" s="42">
        <v>20586</v>
      </c>
      <c r="G17" s="42">
        <v>2</v>
      </c>
      <c r="H17" s="42">
        <v>6566</v>
      </c>
      <c r="I17" s="42">
        <v>0</v>
      </c>
      <c r="J17" s="42">
        <v>5818</v>
      </c>
      <c r="K17" s="42">
        <v>1</v>
      </c>
      <c r="L17" s="42">
        <v>8298</v>
      </c>
      <c r="M17" s="42">
        <v>1</v>
      </c>
      <c r="N17" s="42">
        <v>8375</v>
      </c>
      <c r="O17" s="42">
        <v>147</v>
      </c>
      <c r="P17" s="42">
        <v>9043</v>
      </c>
      <c r="Q17" s="42">
        <v>0</v>
      </c>
      <c r="R17" s="42">
        <v>11779</v>
      </c>
      <c r="S17" s="42">
        <v>133</v>
      </c>
      <c r="T17" s="42">
        <v>11588</v>
      </c>
      <c r="U17" s="42">
        <v>21</v>
      </c>
      <c r="V17" s="42">
        <v>76</v>
      </c>
      <c r="W17" s="42">
        <v>0</v>
      </c>
      <c r="X17" s="42">
        <v>0</v>
      </c>
      <c r="Y17" s="42">
        <v>0</v>
      </c>
    </row>
    <row r="18" spans="1:25" ht="23.1" customHeight="1" x14ac:dyDescent="0.25">
      <c r="A18" s="30" t="s">
        <v>254</v>
      </c>
      <c r="B18" s="42">
        <v>62851</v>
      </c>
      <c r="C18" s="42">
        <v>0</v>
      </c>
      <c r="D18" s="42">
        <v>6213</v>
      </c>
      <c r="E18" s="42">
        <v>0</v>
      </c>
      <c r="F18" s="42">
        <v>8178</v>
      </c>
      <c r="G18" s="42">
        <v>0</v>
      </c>
      <c r="H18" s="42">
        <v>8033</v>
      </c>
      <c r="I18" s="42">
        <v>0</v>
      </c>
      <c r="J18" s="42">
        <v>2297</v>
      </c>
      <c r="K18" s="42">
        <v>0</v>
      </c>
      <c r="L18" s="42">
        <v>2856</v>
      </c>
      <c r="M18" s="42">
        <v>0</v>
      </c>
      <c r="N18" s="42">
        <v>8311</v>
      </c>
      <c r="O18" s="42">
        <v>0</v>
      </c>
      <c r="P18" s="42">
        <v>8242</v>
      </c>
      <c r="Q18" s="42">
        <v>0</v>
      </c>
      <c r="R18" s="42">
        <v>9545</v>
      </c>
      <c r="S18" s="42">
        <v>0</v>
      </c>
      <c r="T18" s="42">
        <v>9140</v>
      </c>
      <c r="U18" s="42">
        <v>0</v>
      </c>
      <c r="V18" s="42">
        <v>29</v>
      </c>
      <c r="W18" s="42">
        <v>0</v>
      </c>
      <c r="X18" s="42">
        <v>7</v>
      </c>
      <c r="Y18" s="42">
        <v>0</v>
      </c>
    </row>
    <row r="19" spans="1:25" ht="23.1" customHeight="1" x14ac:dyDescent="0.25">
      <c r="A19" s="30" t="s">
        <v>255</v>
      </c>
      <c r="B19" s="42">
        <v>112588</v>
      </c>
      <c r="C19" s="42">
        <v>561</v>
      </c>
      <c r="D19" s="42">
        <v>12092</v>
      </c>
      <c r="E19" s="42">
        <v>9</v>
      </c>
      <c r="F19" s="42">
        <v>16162</v>
      </c>
      <c r="G19" s="42">
        <v>0</v>
      </c>
      <c r="H19" s="42">
        <v>7042</v>
      </c>
      <c r="I19" s="42">
        <v>1</v>
      </c>
      <c r="J19" s="42">
        <v>4064</v>
      </c>
      <c r="K19" s="42">
        <v>0</v>
      </c>
      <c r="L19" s="42">
        <v>6193</v>
      </c>
      <c r="M19" s="42">
        <v>0</v>
      </c>
      <c r="N19" s="42">
        <v>6017</v>
      </c>
      <c r="O19" s="42">
        <v>144</v>
      </c>
      <c r="P19" s="42">
        <v>5924</v>
      </c>
      <c r="Q19" s="42">
        <v>7</v>
      </c>
      <c r="R19" s="42">
        <v>27755</v>
      </c>
      <c r="S19" s="42">
        <v>293</v>
      </c>
      <c r="T19" s="42">
        <v>26964</v>
      </c>
      <c r="U19" s="42">
        <v>107</v>
      </c>
      <c r="V19" s="42">
        <v>373</v>
      </c>
      <c r="W19" s="42">
        <v>0</v>
      </c>
      <c r="X19" s="42">
        <v>2</v>
      </c>
      <c r="Y19" s="42">
        <v>0</v>
      </c>
    </row>
    <row r="20" spans="1:25" ht="23.1" customHeight="1" x14ac:dyDescent="0.25">
      <c r="A20" s="30" t="s">
        <v>256</v>
      </c>
      <c r="B20" s="42">
        <v>126403</v>
      </c>
      <c r="C20" s="42">
        <v>69</v>
      </c>
      <c r="D20" s="42">
        <v>13370</v>
      </c>
      <c r="E20" s="42">
        <v>0</v>
      </c>
      <c r="F20" s="42">
        <v>10815</v>
      </c>
      <c r="G20" s="42">
        <v>0</v>
      </c>
      <c r="H20" s="42">
        <v>18659</v>
      </c>
      <c r="I20" s="42">
        <v>0</v>
      </c>
      <c r="J20" s="42">
        <v>2708</v>
      </c>
      <c r="K20" s="42">
        <v>1</v>
      </c>
      <c r="L20" s="42">
        <v>5522</v>
      </c>
      <c r="M20" s="42">
        <v>0</v>
      </c>
      <c r="N20" s="42">
        <v>18768</v>
      </c>
      <c r="O20" s="42">
        <v>30</v>
      </c>
      <c r="P20" s="42">
        <v>18758</v>
      </c>
      <c r="Q20" s="42">
        <v>6</v>
      </c>
      <c r="R20" s="42">
        <v>18853</v>
      </c>
      <c r="S20" s="42">
        <v>25</v>
      </c>
      <c r="T20" s="42">
        <v>18550</v>
      </c>
      <c r="U20" s="42">
        <v>7</v>
      </c>
      <c r="V20" s="42">
        <v>397</v>
      </c>
      <c r="W20" s="42">
        <v>0</v>
      </c>
      <c r="X20" s="42">
        <v>3</v>
      </c>
      <c r="Y20" s="42">
        <v>0</v>
      </c>
    </row>
    <row r="21" spans="1:25" ht="23.1" customHeight="1" x14ac:dyDescent="0.25">
      <c r="A21" s="30" t="s">
        <v>257</v>
      </c>
      <c r="B21" s="42">
        <v>87933</v>
      </c>
      <c r="C21" s="42">
        <v>113</v>
      </c>
      <c r="D21" s="42">
        <v>13624</v>
      </c>
      <c r="E21" s="42">
        <v>0</v>
      </c>
      <c r="F21" s="42">
        <v>14851</v>
      </c>
      <c r="G21" s="42">
        <v>0</v>
      </c>
      <c r="H21" s="42">
        <v>7060</v>
      </c>
      <c r="I21" s="42">
        <v>0</v>
      </c>
      <c r="J21" s="42">
        <v>3630</v>
      </c>
      <c r="K21" s="42">
        <v>0</v>
      </c>
      <c r="L21" s="42">
        <v>6237</v>
      </c>
      <c r="M21" s="42">
        <v>0</v>
      </c>
      <c r="N21" s="42">
        <v>7840</v>
      </c>
      <c r="O21" s="42">
        <v>43</v>
      </c>
      <c r="P21" s="42">
        <v>7248</v>
      </c>
      <c r="Q21" s="42">
        <v>17</v>
      </c>
      <c r="R21" s="42">
        <v>15179</v>
      </c>
      <c r="S21" s="42">
        <v>52</v>
      </c>
      <c r="T21" s="42">
        <v>11847</v>
      </c>
      <c r="U21" s="42">
        <v>1</v>
      </c>
      <c r="V21" s="42">
        <v>400</v>
      </c>
      <c r="W21" s="42">
        <v>0</v>
      </c>
      <c r="X21" s="42">
        <v>17</v>
      </c>
      <c r="Y21" s="42">
        <v>0</v>
      </c>
    </row>
    <row r="22" spans="1:25" ht="23.1" customHeight="1" x14ac:dyDescent="0.25">
      <c r="A22" s="30" t="s">
        <v>260</v>
      </c>
      <c r="B22" s="42">
        <v>198261</v>
      </c>
      <c r="C22" s="42">
        <v>255</v>
      </c>
      <c r="D22" s="42">
        <v>24051</v>
      </c>
      <c r="E22" s="42">
        <v>0</v>
      </c>
      <c r="F22" s="42">
        <v>32651</v>
      </c>
      <c r="G22" s="42">
        <v>0</v>
      </c>
      <c r="H22" s="42">
        <v>14666</v>
      </c>
      <c r="I22" s="42">
        <v>0</v>
      </c>
      <c r="J22" s="42">
        <v>8538</v>
      </c>
      <c r="K22" s="42">
        <v>3</v>
      </c>
      <c r="L22" s="42">
        <v>8427</v>
      </c>
      <c r="M22" s="42">
        <v>0</v>
      </c>
      <c r="N22" s="42">
        <v>14679</v>
      </c>
      <c r="O22" s="42">
        <v>19</v>
      </c>
      <c r="P22" s="42">
        <v>15647</v>
      </c>
      <c r="Q22" s="42">
        <v>11</v>
      </c>
      <c r="R22" s="42">
        <v>39921</v>
      </c>
      <c r="S22" s="42">
        <v>171</v>
      </c>
      <c r="T22" s="42">
        <v>38824</v>
      </c>
      <c r="U22" s="42">
        <v>51</v>
      </c>
      <c r="V22" s="42">
        <v>854</v>
      </c>
      <c r="W22" s="42">
        <v>0</v>
      </c>
      <c r="X22" s="42">
        <v>3</v>
      </c>
      <c r="Y22" s="42">
        <v>0</v>
      </c>
    </row>
    <row r="23" spans="1:25" ht="23.1" customHeight="1" x14ac:dyDescent="0.25">
      <c r="A23" s="30" t="s">
        <v>305</v>
      </c>
      <c r="B23" s="42">
        <v>71357</v>
      </c>
      <c r="C23" s="42">
        <v>74</v>
      </c>
      <c r="D23" s="42">
        <v>9995</v>
      </c>
      <c r="E23" s="42">
        <v>0</v>
      </c>
      <c r="F23" s="42">
        <v>13390</v>
      </c>
      <c r="G23" s="42">
        <v>0</v>
      </c>
      <c r="H23" s="42">
        <v>7297</v>
      </c>
      <c r="I23" s="42">
        <v>0</v>
      </c>
      <c r="J23" s="42">
        <v>3430</v>
      </c>
      <c r="K23" s="42">
        <v>0</v>
      </c>
      <c r="L23" s="42">
        <v>4439</v>
      </c>
      <c r="M23" s="42">
        <v>0</v>
      </c>
      <c r="N23" s="42">
        <v>8235</v>
      </c>
      <c r="O23" s="42">
        <v>27</v>
      </c>
      <c r="P23" s="42">
        <v>7830</v>
      </c>
      <c r="Q23" s="42">
        <v>4</v>
      </c>
      <c r="R23" s="42">
        <v>8374</v>
      </c>
      <c r="S23" s="42">
        <v>41</v>
      </c>
      <c r="T23" s="42">
        <v>8007</v>
      </c>
      <c r="U23" s="42">
        <v>2</v>
      </c>
      <c r="V23" s="42">
        <v>360</v>
      </c>
      <c r="W23" s="42">
        <v>0</v>
      </c>
      <c r="X23" s="42">
        <v>0</v>
      </c>
      <c r="Y23" s="42">
        <v>0</v>
      </c>
    </row>
    <row r="24" spans="1:25" ht="23.1" customHeight="1" x14ac:dyDescent="0.25">
      <c r="A24" s="30" t="s">
        <v>262</v>
      </c>
      <c r="B24" s="42">
        <v>81000</v>
      </c>
      <c r="C24" s="42">
        <v>264</v>
      </c>
      <c r="D24" s="42">
        <v>11117</v>
      </c>
      <c r="E24" s="42">
        <v>0</v>
      </c>
      <c r="F24" s="42">
        <v>14793</v>
      </c>
      <c r="G24" s="42">
        <v>0</v>
      </c>
      <c r="H24" s="42">
        <v>3893</v>
      </c>
      <c r="I24" s="42">
        <v>0</v>
      </c>
      <c r="J24" s="42">
        <v>3701</v>
      </c>
      <c r="K24" s="42">
        <v>0</v>
      </c>
      <c r="L24" s="42">
        <v>3524</v>
      </c>
      <c r="M24" s="42">
        <v>0</v>
      </c>
      <c r="N24" s="42">
        <v>11501</v>
      </c>
      <c r="O24" s="42">
        <v>79</v>
      </c>
      <c r="P24" s="42">
        <v>4185</v>
      </c>
      <c r="Q24" s="42">
        <v>11</v>
      </c>
      <c r="R24" s="42">
        <v>14251</v>
      </c>
      <c r="S24" s="42">
        <v>172</v>
      </c>
      <c r="T24" s="42">
        <v>13931</v>
      </c>
      <c r="U24" s="42">
        <v>2</v>
      </c>
      <c r="V24" s="42">
        <v>103</v>
      </c>
      <c r="W24" s="42">
        <v>0</v>
      </c>
      <c r="X24" s="42">
        <v>1</v>
      </c>
      <c r="Y24" s="42">
        <v>0</v>
      </c>
    </row>
    <row r="25" spans="1:25" ht="23.1" customHeight="1" x14ac:dyDescent="0.25">
      <c r="A25" s="30" t="s">
        <v>263</v>
      </c>
      <c r="B25" s="42">
        <v>31434</v>
      </c>
      <c r="C25" s="42">
        <v>3</v>
      </c>
      <c r="D25" s="42">
        <v>4195</v>
      </c>
      <c r="E25" s="42">
        <v>0</v>
      </c>
      <c r="F25" s="42">
        <v>5486</v>
      </c>
      <c r="G25" s="42">
        <v>0</v>
      </c>
      <c r="H25" s="42">
        <v>2342</v>
      </c>
      <c r="I25" s="42">
        <v>0</v>
      </c>
      <c r="J25" s="42">
        <v>1371</v>
      </c>
      <c r="K25" s="42">
        <v>0</v>
      </c>
      <c r="L25" s="42">
        <v>1496</v>
      </c>
      <c r="M25" s="42">
        <v>0</v>
      </c>
      <c r="N25" s="42">
        <v>4523</v>
      </c>
      <c r="O25" s="42">
        <v>0</v>
      </c>
      <c r="P25" s="42">
        <v>2389</v>
      </c>
      <c r="Q25" s="42">
        <v>0</v>
      </c>
      <c r="R25" s="42">
        <v>4709</v>
      </c>
      <c r="S25" s="42">
        <v>2</v>
      </c>
      <c r="T25" s="42">
        <v>4863</v>
      </c>
      <c r="U25" s="42">
        <v>1</v>
      </c>
      <c r="V25" s="42">
        <v>57</v>
      </c>
      <c r="W25" s="42">
        <v>0</v>
      </c>
      <c r="X25" s="42">
        <v>3</v>
      </c>
      <c r="Y25" s="42">
        <v>0</v>
      </c>
    </row>
    <row r="26" spans="1:25" ht="23.1" customHeight="1" x14ac:dyDescent="0.25">
      <c r="A26" s="30" t="s">
        <v>264</v>
      </c>
      <c r="B26" s="42">
        <v>77102</v>
      </c>
      <c r="C26" s="42">
        <v>80</v>
      </c>
      <c r="D26" s="42">
        <v>8568</v>
      </c>
      <c r="E26" s="42">
        <v>0</v>
      </c>
      <c r="F26" s="42">
        <v>11363</v>
      </c>
      <c r="G26" s="42">
        <v>0</v>
      </c>
      <c r="H26" s="42">
        <v>2861</v>
      </c>
      <c r="I26" s="42">
        <v>0</v>
      </c>
      <c r="J26" s="42">
        <v>3521</v>
      </c>
      <c r="K26" s="42">
        <v>0</v>
      </c>
      <c r="L26" s="42">
        <v>6580</v>
      </c>
      <c r="M26" s="42">
        <v>0</v>
      </c>
      <c r="N26" s="42">
        <v>12814</v>
      </c>
      <c r="O26" s="42">
        <v>7</v>
      </c>
      <c r="P26" s="42">
        <v>3574</v>
      </c>
      <c r="Q26" s="42">
        <v>2</v>
      </c>
      <c r="R26" s="42">
        <v>13884</v>
      </c>
      <c r="S26" s="42">
        <v>42</v>
      </c>
      <c r="T26" s="42">
        <v>13435</v>
      </c>
      <c r="U26" s="42">
        <v>26</v>
      </c>
      <c r="V26" s="42">
        <v>502</v>
      </c>
      <c r="W26" s="42">
        <v>3</v>
      </c>
      <c r="X26" s="42">
        <v>0</v>
      </c>
      <c r="Y26" s="42">
        <v>0</v>
      </c>
    </row>
    <row r="27" spans="1:25" ht="23.1" customHeight="1" x14ac:dyDescent="0.25">
      <c r="A27" s="30" t="s">
        <v>265</v>
      </c>
      <c r="B27" s="42">
        <v>40436</v>
      </c>
      <c r="C27" s="42">
        <v>383</v>
      </c>
      <c r="D27" s="42">
        <v>3100</v>
      </c>
      <c r="E27" s="42">
        <v>1</v>
      </c>
      <c r="F27" s="42">
        <v>4133</v>
      </c>
      <c r="G27" s="42">
        <v>0</v>
      </c>
      <c r="H27" s="42">
        <v>1358</v>
      </c>
      <c r="I27" s="42">
        <v>0</v>
      </c>
      <c r="J27" s="42">
        <v>1059</v>
      </c>
      <c r="K27" s="42">
        <v>0</v>
      </c>
      <c r="L27" s="42">
        <v>1039</v>
      </c>
      <c r="M27" s="42">
        <v>0</v>
      </c>
      <c r="N27" s="42">
        <v>2665</v>
      </c>
      <c r="O27" s="42">
        <v>345</v>
      </c>
      <c r="P27" s="42">
        <v>2563</v>
      </c>
      <c r="Q27" s="42">
        <v>9</v>
      </c>
      <c r="R27" s="42">
        <v>12280</v>
      </c>
      <c r="S27" s="42">
        <v>18</v>
      </c>
      <c r="T27" s="42">
        <v>12198</v>
      </c>
      <c r="U27" s="42">
        <v>10</v>
      </c>
      <c r="V27" s="42">
        <v>40</v>
      </c>
      <c r="W27" s="42">
        <v>0</v>
      </c>
      <c r="X27" s="42">
        <v>1</v>
      </c>
      <c r="Y27" s="42">
        <v>0</v>
      </c>
    </row>
    <row r="28" spans="1:25" ht="23.1" customHeight="1" x14ac:dyDescent="0.25">
      <c r="A28" s="30" t="s">
        <v>267</v>
      </c>
      <c r="B28" s="42">
        <v>90982</v>
      </c>
      <c r="C28" s="42">
        <v>41</v>
      </c>
      <c r="D28" s="42">
        <v>11963</v>
      </c>
      <c r="E28" s="42">
        <v>1</v>
      </c>
      <c r="F28" s="42">
        <v>16023</v>
      </c>
      <c r="G28" s="42">
        <v>0</v>
      </c>
      <c r="H28" s="42">
        <v>8160</v>
      </c>
      <c r="I28" s="42">
        <v>0</v>
      </c>
      <c r="J28" s="42">
        <v>4028</v>
      </c>
      <c r="K28" s="42">
        <v>0</v>
      </c>
      <c r="L28" s="42">
        <v>4067</v>
      </c>
      <c r="M28" s="42">
        <v>0</v>
      </c>
      <c r="N28" s="42">
        <v>8214</v>
      </c>
      <c r="O28" s="42">
        <v>7</v>
      </c>
      <c r="P28" s="42">
        <v>8206</v>
      </c>
      <c r="Q28" s="42">
        <v>11</v>
      </c>
      <c r="R28" s="42">
        <v>15200</v>
      </c>
      <c r="S28" s="42">
        <v>18</v>
      </c>
      <c r="T28" s="42">
        <v>14924</v>
      </c>
      <c r="U28" s="42">
        <v>4</v>
      </c>
      <c r="V28" s="42">
        <v>183</v>
      </c>
      <c r="W28" s="42">
        <v>0</v>
      </c>
      <c r="X28" s="42">
        <v>14</v>
      </c>
      <c r="Y28" s="42">
        <v>0</v>
      </c>
    </row>
    <row r="29" spans="1:25" ht="23.1" customHeight="1" x14ac:dyDescent="0.25">
      <c r="A29" s="30" t="s">
        <v>269</v>
      </c>
      <c r="B29" s="42">
        <v>6766</v>
      </c>
      <c r="C29" s="42">
        <v>3</v>
      </c>
      <c r="D29" s="42">
        <v>771</v>
      </c>
      <c r="E29" s="42">
        <v>0</v>
      </c>
      <c r="F29" s="42">
        <v>1028</v>
      </c>
      <c r="G29" s="42">
        <v>0</v>
      </c>
      <c r="H29" s="42">
        <v>257</v>
      </c>
      <c r="I29" s="42">
        <v>0</v>
      </c>
      <c r="J29" s="42">
        <v>258</v>
      </c>
      <c r="K29" s="42">
        <v>0</v>
      </c>
      <c r="L29" s="42">
        <v>257</v>
      </c>
      <c r="M29" s="42">
        <v>0</v>
      </c>
      <c r="N29" s="42">
        <v>1309</v>
      </c>
      <c r="O29" s="42">
        <v>0</v>
      </c>
      <c r="P29" s="42">
        <v>257</v>
      </c>
      <c r="Q29" s="42">
        <v>0</v>
      </c>
      <c r="R29" s="42">
        <v>1315</v>
      </c>
      <c r="S29" s="42">
        <v>2</v>
      </c>
      <c r="T29" s="42">
        <v>1261</v>
      </c>
      <c r="U29" s="42">
        <v>1</v>
      </c>
      <c r="V29" s="42">
        <v>53</v>
      </c>
      <c r="W29" s="42">
        <v>0</v>
      </c>
      <c r="X29" s="42">
        <v>0</v>
      </c>
      <c r="Y29" s="42">
        <v>0</v>
      </c>
    </row>
    <row r="30" spans="1:25" ht="23.1" customHeight="1" x14ac:dyDescent="0.25">
      <c r="A30" s="24" t="s">
        <v>270</v>
      </c>
      <c r="B30" s="43">
        <v>3679</v>
      </c>
      <c r="C30" s="43">
        <v>0</v>
      </c>
      <c r="D30" s="43">
        <v>540</v>
      </c>
      <c r="E30" s="43">
        <v>0</v>
      </c>
      <c r="F30" s="43">
        <v>712</v>
      </c>
      <c r="G30" s="43">
        <v>0</v>
      </c>
      <c r="H30" s="43">
        <v>132</v>
      </c>
      <c r="I30" s="43">
        <v>0</v>
      </c>
      <c r="J30" s="43">
        <v>178</v>
      </c>
      <c r="K30" s="43">
        <v>0</v>
      </c>
      <c r="L30" s="43">
        <v>222</v>
      </c>
      <c r="M30" s="43">
        <v>0</v>
      </c>
      <c r="N30" s="43">
        <v>245</v>
      </c>
      <c r="O30" s="43">
        <v>0</v>
      </c>
      <c r="P30" s="43">
        <v>241</v>
      </c>
      <c r="Q30" s="43">
        <v>0</v>
      </c>
      <c r="R30" s="43">
        <v>703</v>
      </c>
      <c r="S30" s="43">
        <v>0</v>
      </c>
      <c r="T30" s="43">
        <v>693</v>
      </c>
      <c r="U30" s="43">
        <v>0</v>
      </c>
      <c r="V30" s="43">
        <v>13</v>
      </c>
      <c r="W30" s="43">
        <v>0</v>
      </c>
      <c r="X30" s="43">
        <v>0</v>
      </c>
      <c r="Y30" s="43">
        <v>0</v>
      </c>
    </row>
    <row r="31" spans="1:25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576</v>
      </c>
      <c r="N31" s="34"/>
      <c r="P31" s="35"/>
      <c r="Q31" s="36"/>
      <c r="R31" s="1" t="s">
        <v>577</v>
      </c>
      <c r="S31" s="36"/>
      <c r="T31"/>
      <c r="U31" s="95"/>
      <c r="X31" s="35"/>
      <c r="Y31" s="16" t="s">
        <v>578</v>
      </c>
    </row>
    <row r="32" spans="1:25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2" ht="21.6" customHeight="1" x14ac:dyDescent="0.25">
      <c r="A33" s="1" t="s">
        <v>579</v>
      </c>
    </row>
    <row r="34" spans="1:2" ht="18" customHeight="1" x14ac:dyDescent="0.25">
      <c r="A34" s="1" t="s">
        <v>580</v>
      </c>
    </row>
    <row r="36" spans="1:2" x14ac:dyDescent="0.25">
      <c r="B36" s="31"/>
    </row>
  </sheetData>
  <mergeCells count="14">
    <mergeCell ref="R5:S6"/>
    <mergeCell ref="T5:U6"/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</mergeCells>
  <phoneticPr fontId="3" type="noConversion"/>
  <printOptions horizontalCentered="1"/>
  <pageMargins left="0.70866141732283472" right="0.70866141732283472" top="1.1811023622047245" bottom="0.78740157480314965" header="0.55118110236220474" footer="0.51181102362204722"/>
  <pageSetup paperSize="9" scale="60" firstPageNumber="171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34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5" sqref="B5:C6"/>
    </sheetView>
  </sheetViews>
  <sheetFormatPr defaultColWidth="9" defaultRowHeight="14.25" x14ac:dyDescent="0.25"/>
  <cols>
    <col min="1" max="1" width="13.125" style="1" customWidth="1"/>
    <col min="2" max="2" width="10.875" style="1" customWidth="1"/>
    <col min="3" max="3" width="8.375" style="1" customWidth="1"/>
    <col min="4" max="4" width="9.5" style="1" customWidth="1"/>
    <col min="5" max="5" width="8.375" style="1" customWidth="1"/>
    <col min="6" max="6" width="9.125" style="1" customWidth="1"/>
    <col min="7" max="7" width="8.375" style="1" customWidth="1"/>
    <col min="8" max="8" width="9.375" style="1" customWidth="1"/>
    <col min="9" max="9" width="8.375" style="1" customWidth="1"/>
    <col min="10" max="10" width="8.875" style="1" customWidth="1"/>
    <col min="11" max="11" width="8.375" style="1" customWidth="1"/>
    <col min="12" max="12" width="9.375" style="1" customWidth="1"/>
    <col min="13" max="13" width="8.375" style="1" customWidth="1"/>
    <col min="14" max="14" width="9" style="1" customWidth="1"/>
    <col min="15" max="15" width="8.375" style="1" customWidth="1"/>
    <col min="16" max="16" width="8.875" style="1" customWidth="1"/>
    <col min="17" max="17" width="8.375" style="1" customWidth="1"/>
    <col min="18" max="18" width="9.375" style="1" customWidth="1"/>
    <col min="19" max="19" width="8.375" style="1" customWidth="1"/>
    <col min="20" max="20" width="9.125" style="1" customWidth="1"/>
    <col min="21" max="25" width="8.375" style="1" customWidth="1"/>
    <col min="26" max="26" width="9" style="1"/>
    <col min="27" max="27" width="10.125" style="1" bestFit="1" customWidth="1"/>
    <col min="28" max="28" width="9" style="1"/>
    <col min="29" max="29" width="10.125" style="1" bestFit="1" customWidth="1"/>
    <col min="30" max="34" width="9" style="1"/>
    <col min="35" max="35" width="10.125" style="1" bestFit="1" customWidth="1"/>
    <col min="36" max="36" width="9" style="1"/>
    <col min="37" max="37" width="10.125" style="1" bestFit="1" customWidth="1"/>
    <col min="38" max="38" width="9" style="1"/>
    <col min="39" max="39" width="10.125" style="1" bestFit="1" customWidth="1"/>
    <col min="40" max="16384" width="9" style="1"/>
  </cols>
  <sheetData>
    <row r="1" spans="1:44" ht="18" customHeight="1" x14ac:dyDescent="0.25">
      <c r="A1" s="27" t="s">
        <v>522</v>
      </c>
      <c r="B1" s="3"/>
      <c r="C1" s="67"/>
      <c r="V1" s="133" t="s">
        <v>523</v>
      </c>
      <c r="W1" s="209" t="s">
        <v>524</v>
      </c>
      <c r="X1" s="210"/>
      <c r="Y1" s="211"/>
    </row>
    <row r="2" spans="1:44" ht="18.75" customHeight="1" x14ac:dyDescent="0.25">
      <c r="A2" s="27" t="s">
        <v>525</v>
      </c>
      <c r="B2" s="7" t="s">
        <v>526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72" t="s">
        <v>5</v>
      </c>
      <c r="W2" s="134" t="s">
        <v>527</v>
      </c>
      <c r="X2" s="135"/>
      <c r="Y2" s="135"/>
    </row>
    <row r="3" spans="1:44" s="13" customFormat="1" ht="30.6" customHeight="1" x14ac:dyDescent="0.3">
      <c r="A3" s="212" t="s">
        <v>528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44" ht="19.5" customHeight="1" x14ac:dyDescent="0.25">
      <c r="A4" s="14"/>
      <c r="B4" s="14"/>
      <c r="C4" s="14"/>
      <c r="L4" s="69" t="s">
        <v>529</v>
      </c>
      <c r="Y4" s="16" t="s">
        <v>530</v>
      </c>
    </row>
    <row r="5" spans="1:44" s="17" customFormat="1" ht="17.25" customHeight="1" x14ac:dyDescent="0.25">
      <c r="A5" s="18" t="s">
        <v>531</v>
      </c>
      <c r="B5" s="213" t="s">
        <v>532</v>
      </c>
      <c r="C5" s="214"/>
      <c r="D5" s="217" t="s">
        <v>533</v>
      </c>
      <c r="E5" s="214"/>
      <c r="F5" s="217" t="s">
        <v>534</v>
      </c>
      <c r="G5" s="238"/>
      <c r="H5" s="217" t="s">
        <v>535</v>
      </c>
      <c r="I5" s="238"/>
      <c r="J5" s="217" t="s">
        <v>536</v>
      </c>
      <c r="K5" s="238"/>
      <c r="L5" s="217" t="s">
        <v>537</v>
      </c>
      <c r="M5" s="214"/>
      <c r="N5" s="217" t="s">
        <v>538</v>
      </c>
      <c r="O5" s="214"/>
      <c r="P5" s="217" t="s">
        <v>539</v>
      </c>
      <c r="Q5" s="230"/>
      <c r="R5" s="217" t="s">
        <v>540</v>
      </c>
      <c r="S5" s="241"/>
      <c r="T5" s="217" t="s">
        <v>541</v>
      </c>
      <c r="U5" s="214"/>
      <c r="V5" s="217" t="s">
        <v>542</v>
      </c>
      <c r="W5" s="214"/>
      <c r="X5" s="225" t="s">
        <v>543</v>
      </c>
      <c r="Y5" s="227"/>
    </row>
    <row r="6" spans="1:44" s="17" customFormat="1" ht="56.1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44" s="17" customFormat="1" ht="27" customHeight="1" x14ac:dyDescent="0.25">
      <c r="A7" s="26" t="s">
        <v>544</v>
      </c>
      <c r="B7" s="27" t="s">
        <v>545</v>
      </c>
      <c r="C7" s="28" t="s">
        <v>546</v>
      </c>
      <c r="D7" s="27" t="s">
        <v>545</v>
      </c>
      <c r="E7" s="28" t="s">
        <v>546</v>
      </c>
      <c r="F7" s="27" t="s">
        <v>545</v>
      </c>
      <c r="G7" s="28" t="s">
        <v>546</v>
      </c>
      <c r="H7" s="27" t="s">
        <v>545</v>
      </c>
      <c r="I7" s="28" t="s">
        <v>546</v>
      </c>
      <c r="J7" s="27" t="s">
        <v>545</v>
      </c>
      <c r="K7" s="28" t="s">
        <v>546</v>
      </c>
      <c r="L7" s="27" t="s">
        <v>545</v>
      </c>
      <c r="M7" s="28" t="s">
        <v>546</v>
      </c>
      <c r="N7" s="27" t="s">
        <v>545</v>
      </c>
      <c r="O7" s="28" t="s">
        <v>546</v>
      </c>
      <c r="P7" s="27" t="s">
        <v>545</v>
      </c>
      <c r="Q7" s="28" t="s">
        <v>546</v>
      </c>
      <c r="R7" s="27" t="s">
        <v>545</v>
      </c>
      <c r="S7" s="28" t="s">
        <v>546</v>
      </c>
      <c r="T7" s="27" t="s">
        <v>545</v>
      </c>
      <c r="U7" s="28" t="s">
        <v>546</v>
      </c>
      <c r="V7" s="27" t="s">
        <v>545</v>
      </c>
      <c r="W7" s="28" t="s">
        <v>546</v>
      </c>
      <c r="X7" s="27" t="s">
        <v>545</v>
      </c>
      <c r="Y7" s="29" t="s">
        <v>546</v>
      </c>
    </row>
    <row r="8" spans="1:44" ht="24.95" customHeight="1" x14ac:dyDescent="0.25">
      <c r="A8" s="30" t="s">
        <v>547</v>
      </c>
      <c r="B8" s="42">
        <f t="shared" ref="B8:Y8" si="0">SUM(B9:B30)</f>
        <v>3881128</v>
      </c>
      <c r="C8" s="42">
        <f t="shared" si="0"/>
        <v>7568</v>
      </c>
      <c r="D8" s="42">
        <f t="shared" si="0"/>
        <v>498672</v>
      </c>
      <c r="E8" s="42">
        <f t="shared" si="0"/>
        <v>79</v>
      </c>
      <c r="F8" s="42">
        <f t="shared" si="0"/>
        <v>594474</v>
      </c>
      <c r="G8" s="42">
        <f t="shared" si="0"/>
        <v>15</v>
      </c>
      <c r="H8" s="42">
        <f t="shared" si="0"/>
        <v>350955</v>
      </c>
      <c r="I8" s="42">
        <f t="shared" si="0"/>
        <v>33</v>
      </c>
      <c r="J8" s="42">
        <f t="shared" si="0"/>
        <v>146124</v>
      </c>
      <c r="K8" s="42">
        <f t="shared" si="0"/>
        <v>18</v>
      </c>
      <c r="L8" s="42">
        <f t="shared" si="0"/>
        <v>215988</v>
      </c>
      <c r="M8" s="42">
        <f t="shared" si="0"/>
        <v>2</v>
      </c>
      <c r="N8" s="42">
        <f t="shared" si="0"/>
        <v>398680</v>
      </c>
      <c r="O8" s="42">
        <f t="shared" si="0"/>
        <v>2188</v>
      </c>
      <c r="P8" s="42">
        <f t="shared" si="0"/>
        <v>369417</v>
      </c>
      <c r="Q8" s="42">
        <f t="shared" si="0"/>
        <v>464</v>
      </c>
      <c r="R8" s="42">
        <f t="shared" si="0"/>
        <v>658383</v>
      </c>
      <c r="S8" s="42">
        <f t="shared" si="0"/>
        <v>3936</v>
      </c>
      <c r="T8" s="42">
        <f t="shared" si="0"/>
        <v>633902</v>
      </c>
      <c r="U8" s="42">
        <f t="shared" si="0"/>
        <v>829</v>
      </c>
      <c r="V8" s="42">
        <f t="shared" si="0"/>
        <v>13395</v>
      </c>
      <c r="W8" s="42">
        <f t="shared" si="0"/>
        <v>4</v>
      </c>
      <c r="X8" s="42">
        <f t="shared" si="0"/>
        <v>1138</v>
      </c>
      <c r="Y8" s="42">
        <f t="shared" si="0"/>
        <v>0</v>
      </c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</row>
    <row r="9" spans="1:44" ht="24.95" customHeight="1" x14ac:dyDescent="0.25">
      <c r="A9" s="30" t="s">
        <v>301</v>
      </c>
      <c r="B9" s="42">
        <f>D9+F9+H9+J9+L9+N9+P9+R9+T9+V9+X9</f>
        <v>246107</v>
      </c>
      <c r="C9" s="42">
        <f>E9+G9+I9+K9+M9+O9+Q9+S9+U9+W9+Y9</f>
        <v>1367</v>
      </c>
      <c r="D9" s="42">
        <v>24499</v>
      </c>
      <c r="E9" s="42">
        <v>10</v>
      </c>
      <c r="F9" s="42">
        <v>32762</v>
      </c>
      <c r="G9" s="42">
        <v>1</v>
      </c>
      <c r="H9" s="42">
        <v>8891</v>
      </c>
      <c r="I9" s="42">
        <v>5</v>
      </c>
      <c r="J9" s="42">
        <v>8335</v>
      </c>
      <c r="K9" s="42">
        <v>1</v>
      </c>
      <c r="L9" s="42">
        <v>8468</v>
      </c>
      <c r="M9" s="42">
        <v>0</v>
      </c>
      <c r="N9" s="42">
        <v>9830</v>
      </c>
      <c r="O9" s="42">
        <v>381</v>
      </c>
      <c r="P9" s="42">
        <v>9264</v>
      </c>
      <c r="Q9" s="42">
        <v>185</v>
      </c>
      <c r="R9" s="42">
        <v>72295</v>
      </c>
      <c r="S9" s="42">
        <v>644</v>
      </c>
      <c r="T9" s="42">
        <v>71408</v>
      </c>
      <c r="U9" s="42">
        <v>139</v>
      </c>
      <c r="V9" s="42">
        <v>355</v>
      </c>
      <c r="W9" s="42">
        <v>1</v>
      </c>
      <c r="X9" s="42">
        <v>0</v>
      </c>
      <c r="Y9" s="42">
        <v>0</v>
      </c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</row>
    <row r="10" spans="1:44" ht="24.95" customHeight="1" x14ac:dyDescent="0.25">
      <c r="A10" s="30" t="s">
        <v>302</v>
      </c>
      <c r="B10" s="42">
        <f t="shared" ref="B10:C30" si="1">D10+F10+H10+J10+L10+N10+P10+R10+T10+V10+X10</f>
        <v>330389</v>
      </c>
      <c r="C10" s="42">
        <f t="shared" si="1"/>
        <v>166</v>
      </c>
      <c r="D10" s="42">
        <v>32944</v>
      </c>
      <c r="E10" s="42">
        <v>0</v>
      </c>
      <c r="F10" s="42">
        <v>49623</v>
      </c>
      <c r="G10" s="42">
        <v>4</v>
      </c>
      <c r="H10" s="42">
        <v>17013</v>
      </c>
      <c r="I10" s="42">
        <v>0</v>
      </c>
      <c r="J10" s="42">
        <v>16896</v>
      </c>
      <c r="K10" s="42">
        <v>0</v>
      </c>
      <c r="L10" s="42">
        <v>11375</v>
      </c>
      <c r="M10" s="42">
        <v>0</v>
      </c>
      <c r="N10" s="42">
        <v>31683</v>
      </c>
      <c r="O10" s="42">
        <v>156</v>
      </c>
      <c r="P10" s="42">
        <v>22851</v>
      </c>
      <c r="Q10" s="42">
        <v>5</v>
      </c>
      <c r="R10" s="42">
        <v>74343</v>
      </c>
      <c r="S10" s="42">
        <v>0</v>
      </c>
      <c r="T10" s="42">
        <v>70332</v>
      </c>
      <c r="U10" s="42">
        <v>1</v>
      </c>
      <c r="V10" s="42">
        <v>3115</v>
      </c>
      <c r="W10" s="42">
        <v>0</v>
      </c>
      <c r="X10" s="42">
        <v>214</v>
      </c>
      <c r="Y10" s="42">
        <v>0</v>
      </c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</row>
    <row r="11" spans="1:44" ht="24.95" customHeight="1" x14ac:dyDescent="0.25">
      <c r="A11" s="30" t="s">
        <v>428</v>
      </c>
      <c r="B11" s="42">
        <f t="shared" si="1"/>
        <v>539239</v>
      </c>
      <c r="C11" s="42">
        <f t="shared" si="1"/>
        <v>346</v>
      </c>
      <c r="D11" s="42">
        <v>109092</v>
      </c>
      <c r="E11" s="42">
        <v>22</v>
      </c>
      <c r="F11" s="42">
        <v>91394</v>
      </c>
      <c r="G11" s="42">
        <v>0</v>
      </c>
      <c r="H11" s="42">
        <v>47689</v>
      </c>
      <c r="I11" s="42">
        <v>1</v>
      </c>
      <c r="J11" s="42">
        <v>11669</v>
      </c>
      <c r="K11" s="42">
        <v>0</v>
      </c>
      <c r="L11" s="42">
        <v>47819</v>
      </c>
      <c r="M11" s="42">
        <v>0</v>
      </c>
      <c r="N11" s="42">
        <v>50531</v>
      </c>
      <c r="O11" s="42">
        <v>102</v>
      </c>
      <c r="P11" s="42">
        <v>50046</v>
      </c>
      <c r="Q11" s="42">
        <v>33</v>
      </c>
      <c r="R11" s="42">
        <v>64868</v>
      </c>
      <c r="S11" s="42">
        <v>113</v>
      </c>
      <c r="T11" s="42">
        <v>62413</v>
      </c>
      <c r="U11" s="42">
        <v>74</v>
      </c>
      <c r="V11" s="42">
        <v>3074</v>
      </c>
      <c r="W11" s="42">
        <v>1</v>
      </c>
      <c r="X11" s="42">
        <v>644</v>
      </c>
      <c r="Y11" s="42">
        <v>0</v>
      </c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</row>
    <row r="12" spans="1:44" ht="24.95" customHeight="1" x14ac:dyDescent="0.25">
      <c r="A12" s="30" t="s">
        <v>303</v>
      </c>
      <c r="B12" s="42">
        <f t="shared" si="1"/>
        <v>581663</v>
      </c>
      <c r="C12" s="42">
        <f t="shared" si="1"/>
        <v>543</v>
      </c>
      <c r="D12" s="42">
        <v>61480</v>
      </c>
      <c r="E12" s="42">
        <v>16</v>
      </c>
      <c r="F12" s="42">
        <v>81881</v>
      </c>
      <c r="G12" s="42">
        <v>2</v>
      </c>
      <c r="H12" s="42">
        <v>61255</v>
      </c>
      <c r="I12" s="42">
        <v>9</v>
      </c>
      <c r="J12" s="42">
        <v>20421</v>
      </c>
      <c r="K12" s="42">
        <v>3</v>
      </c>
      <c r="L12" s="42">
        <v>20519</v>
      </c>
      <c r="M12" s="42">
        <v>1</v>
      </c>
      <c r="N12" s="42">
        <v>61369</v>
      </c>
      <c r="O12" s="42">
        <v>131</v>
      </c>
      <c r="P12" s="42">
        <v>65184</v>
      </c>
      <c r="Q12" s="42">
        <v>39</v>
      </c>
      <c r="R12" s="42">
        <v>104875</v>
      </c>
      <c r="S12" s="42">
        <v>252</v>
      </c>
      <c r="T12" s="42">
        <v>103273</v>
      </c>
      <c r="U12" s="42">
        <v>90</v>
      </c>
      <c r="V12" s="42">
        <v>1379</v>
      </c>
      <c r="W12" s="42">
        <v>0</v>
      </c>
      <c r="X12" s="42">
        <v>27</v>
      </c>
      <c r="Y12" s="42">
        <v>0</v>
      </c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</row>
    <row r="13" spans="1:44" ht="24.95" customHeight="1" x14ac:dyDescent="0.25">
      <c r="A13" s="30" t="s">
        <v>304</v>
      </c>
      <c r="B13" s="42">
        <f t="shared" si="1"/>
        <v>369894</v>
      </c>
      <c r="C13" s="42">
        <f t="shared" si="1"/>
        <v>853</v>
      </c>
      <c r="D13" s="42">
        <v>33180</v>
      </c>
      <c r="E13" s="42">
        <v>3</v>
      </c>
      <c r="F13" s="42">
        <v>43817</v>
      </c>
      <c r="G13" s="42">
        <v>2</v>
      </c>
      <c r="H13" s="42">
        <v>48596</v>
      </c>
      <c r="I13" s="42">
        <v>3</v>
      </c>
      <c r="J13" s="42">
        <v>11710</v>
      </c>
      <c r="K13" s="42">
        <v>0</v>
      </c>
      <c r="L13" s="42">
        <v>28609</v>
      </c>
      <c r="M13" s="42">
        <v>0</v>
      </c>
      <c r="N13" s="42">
        <v>49762</v>
      </c>
      <c r="O13" s="42">
        <v>151</v>
      </c>
      <c r="P13" s="42">
        <v>49507</v>
      </c>
      <c r="Q13" s="42">
        <v>28</v>
      </c>
      <c r="R13" s="42">
        <v>52429</v>
      </c>
      <c r="S13" s="42">
        <v>520</v>
      </c>
      <c r="T13" s="42">
        <v>51408</v>
      </c>
      <c r="U13" s="42">
        <v>146</v>
      </c>
      <c r="V13" s="42">
        <v>791</v>
      </c>
      <c r="W13" s="42">
        <v>0</v>
      </c>
      <c r="X13" s="42">
        <v>85</v>
      </c>
      <c r="Y13" s="42">
        <v>0</v>
      </c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</row>
    <row r="14" spans="1:44" ht="24.95" customHeight="1" x14ac:dyDescent="0.25">
      <c r="A14" s="30" t="s">
        <v>247</v>
      </c>
      <c r="B14" s="42">
        <f t="shared" si="1"/>
        <v>161298</v>
      </c>
      <c r="C14" s="42">
        <f t="shared" si="1"/>
        <v>1605</v>
      </c>
      <c r="D14" s="42">
        <v>18193</v>
      </c>
      <c r="E14" s="42">
        <v>10</v>
      </c>
      <c r="F14" s="42">
        <v>23023</v>
      </c>
      <c r="G14" s="42">
        <v>4</v>
      </c>
      <c r="H14" s="42">
        <v>8686</v>
      </c>
      <c r="I14" s="42">
        <v>10</v>
      </c>
      <c r="J14" s="42">
        <v>7303</v>
      </c>
      <c r="K14" s="42">
        <v>4</v>
      </c>
      <c r="L14" s="42">
        <v>6956</v>
      </c>
      <c r="M14" s="42">
        <v>0</v>
      </c>
      <c r="N14" s="42">
        <v>9139</v>
      </c>
      <c r="O14" s="42">
        <v>141</v>
      </c>
      <c r="P14" s="42">
        <v>9911</v>
      </c>
      <c r="Q14" s="42">
        <v>47</v>
      </c>
      <c r="R14" s="42">
        <v>46256</v>
      </c>
      <c r="S14" s="42">
        <v>1197</v>
      </c>
      <c r="T14" s="42">
        <v>31650</v>
      </c>
      <c r="U14" s="42">
        <v>190</v>
      </c>
      <c r="V14" s="42">
        <v>172</v>
      </c>
      <c r="W14" s="42">
        <v>2</v>
      </c>
      <c r="X14" s="42">
        <v>9</v>
      </c>
      <c r="Y14" s="42">
        <v>0</v>
      </c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</row>
    <row r="15" spans="1:44" ht="24.95" customHeight="1" x14ac:dyDescent="0.25">
      <c r="A15" s="30" t="s">
        <v>548</v>
      </c>
      <c r="B15" s="42">
        <f t="shared" si="1"/>
        <v>152803</v>
      </c>
      <c r="C15" s="42">
        <f t="shared" si="1"/>
        <v>93</v>
      </c>
      <c r="D15" s="42">
        <v>24471</v>
      </c>
      <c r="E15" s="42">
        <v>1</v>
      </c>
      <c r="F15" s="42">
        <v>27488</v>
      </c>
      <c r="G15" s="42">
        <v>0</v>
      </c>
      <c r="H15" s="42">
        <v>16551</v>
      </c>
      <c r="I15" s="42">
        <v>2</v>
      </c>
      <c r="J15" s="42">
        <v>6872</v>
      </c>
      <c r="K15" s="42">
        <v>0</v>
      </c>
      <c r="L15" s="42">
        <v>10723</v>
      </c>
      <c r="M15" s="42">
        <v>0</v>
      </c>
      <c r="N15" s="42">
        <v>16607</v>
      </c>
      <c r="O15" s="42">
        <v>45</v>
      </c>
      <c r="P15" s="42">
        <v>16555</v>
      </c>
      <c r="Q15" s="42">
        <v>6</v>
      </c>
      <c r="R15" s="42">
        <v>16771</v>
      </c>
      <c r="S15" s="42">
        <v>34</v>
      </c>
      <c r="T15" s="42">
        <v>16487</v>
      </c>
      <c r="U15" s="42">
        <v>5</v>
      </c>
      <c r="V15" s="42">
        <v>250</v>
      </c>
      <c r="W15" s="42">
        <v>0</v>
      </c>
      <c r="X15" s="42">
        <v>28</v>
      </c>
      <c r="Y15" s="42">
        <v>0</v>
      </c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</row>
    <row r="16" spans="1:44" ht="24.95" customHeight="1" x14ac:dyDescent="0.25">
      <c r="A16" s="30" t="s">
        <v>251</v>
      </c>
      <c r="B16" s="42">
        <f t="shared" si="1"/>
        <v>122888</v>
      </c>
      <c r="C16" s="42">
        <f t="shared" si="1"/>
        <v>148</v>
      </c>
      <c r="D16" s="42">
        <v>16255</v>
      </c>
      <c r="E16" s="42">
        <v>0</v>
      </c>
      <c r="F16" s="42">
        <v>21353</v>
      </c>
      <c r="G16" s="42">
        <v>0</v>
      </c>
      <c r="H16" s="42">
        <v>14068</v>
      </c>
      <c r="I16" s="42">
        <v>0</v>
      </c>
      <c r="J16" s="42">
        <v>5375</v>
      </c>
      <c r="K16" s="42">
        <v>0</v>
      </c>
      <c r="L16" s="42">
        <v>5675</v>
      </c>
      <c r="M16" s="42">
        <v>0</v>
      </c>
      <c r="N16" s="42">
        <v>14219</v>
      </c>
      <c r="O16" s="42">
        <v>72</v>
      </c>
      <c r="P16" s="42">
        <v>14150</v>
      </c>
      <c r="Q16" s="42">
        <v>10</v>
      </c>
      <c r="R16" s="42">
        <v>15927</v>
      </c>
      <c r="S16" s="42">
        <v>64</v>
      </c>
      <c r="T16" s="42">
        <v>15645</v>
      </c>
      <c r="U16" s="42">
        <v>2</v>
      </c>
      <c r="V16" s="42">
        <v>197</v>
      </c>
      <c r="W16" s="42">
        <v>0</v>
      </c>
      <c r="X16" s="42">
        <v>24</v>
      </c>
      <c r="Y16" s="42">
        <v>0</v>
      </c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</row>
    <row r="17" spans="1:44" ht="24.95" customHeight="1" x14ac:dyDescent="0.25">
      <c r="A17" s="30" t="s">
        <v>252</v>
      </c>
      <c r="B17" s="42">
        <f t="shared" si="1"/>
        <v>122384</v>
      </c>
      <c r="C17" s="42">
        <f t="shared" si="1"/>
        <v>521</v>
      </c>
      <c r="D17" s="42">
        <v>19188</v>
      </c>
      <c r="E17" s="42">
        <v>0</v>
      </c>
      <c r="F17" s="42">
        <v>25568</v>
      </c>
      <c r="G17" s="42">
        <v>0</v>
      </c>
      <c r="H17" s="42">
        <v>12599</v>
      </c>
      <c r="I17" s="42">
        <v>0</v>
      </c>
      <c r="J17" s="42">
        <v>6398</v>
      </c>
      <c r="K17" s="42">
        <v>1</v>
      </c>
      <c r="L17" s="42">
        <v>6503</v>
      </c>
      <c r="M17" s="42">
        <v>0</v>
      </c>
      <c r="N17" s="42">
        <v>13163</v>
      </c>
      <c r="O17" s="42">
        <v>230</v>
      </c>
      <c r="P17" s="42">
        <v>12772</v>
      </c>
      <c r="Q17" s="42">
        <v>12</v>
      </c>
      <c r="R17" s="42">
        <v>13053</v>
      </c>
      <c r="S17" s="42">
        <v>269</v>
      </c>
      <c r="T17" s="42">
        <v>12696</v>
      </c>
      <c r="U17" s="42">
        <v>9</v>
      </c>
      <c r="V17" s="42">
        <v>437</v>
      </c>
      <c r="W17" s="42">
        <v>0</v>
      </c>
      <c r="X17" s="42">
        <v>7</v>
      </c>
      <c r="Y17" s="42">
        <v>0</v>
      </c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</row>
    <row r="18" spans="1:44" ht="24.95" customHeight="1" x14ac:dyDescent="0.25">
      <c r="A18" s="30" t="s">
        <v>254</v>
      </c>
      <c r="B18" s="42">
        <f t="shared" si="1"/>
        <v>240533</v>
      </c>
      <c r="C18" s="42">
        <f t="shared" si="1"/>
        <v>140</v>
      </c>
      <c r="D18" s="42">
        <v>27972</v>
      </c>
      <c r="E18" s="42">
        <v>6</v>
      </c>
      <c r="F18" s="42">
        <v>31935</v>
      </c>
      <c r="G18" s="42">
        <v>0</v>
      </c>
      <c r="H18" s="42">
        <v>32845</v>
      </c>
      <c r="I18" s="42">
        <v>0</v>
      </c>
      <c r="J18" s="42">
        <v>8013</v>
      </c>
      <c r="K18" s="42">
        <v>3</v>
      </c>
      <c r="L18" s="42">
        <v>12135</v>
      </c>
      <c r="M18" s="42">
        <v>0</v>
      </c>
      <c r="N18" s="42">
        <v>33152</v>
      </c>
      <c r="O18" s="42">
        <v>5</v>
      </c>
      <c r="P18" s="42">
        <v>33114</v>
      </c>
      <c r="Q18" s="42">
        <v>10</v>
      </c>
      <c r="R18" s="42">
        <v>26974</v>
      </c>
      <c r="S18" s="42">
        <v>44</v>
      </c>
      <c r="T18" s="42">
        <v>34099</v>
      </c>
      <c r="U18" s="42">
        <v>72</v>
      </c>
      <c r="V18" s="42">
        <v>284</v>
      </c>
      <c r="W18" s="42">
        <v>0</v>
      </c>
      <c r="X18" s="42">
        <v>10</v>
      </c>
      <c r="Y18" s="42">
        <v>0</v>
      </c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</row>
    <row r="19" spans="1:44" ht="24.95" customHeight="1" x14ac:dyDescent="0.25">
      <c r="A19" s="30" t="s">
        <v>255</v>
      </c>
      <c r="B19" s="42">
        <f t="shared" si="1"/>
        <v>126588</v>
      </c>
      <c r="C19" s="42">
        <f t="shared" si="1"/>
        <v>316</v>
      </c>
      <c r="D19" s="42">
        <v>14955</v>
      </c>
      <c r="E19" s="42">
        <v>1</v>
      </c>
      <c r="F19" s="42">
        <v>19869</v>
      </c>
      <c r="G19" s="42">
        <v>0</v>
      </c>
      <c r="H19" s="42">
        <v>8294</v>
      </c>
      <c r="I19" s="42">
        <v>2</v>
      </c>
      <c r="J19" s="42">
        <v>5021</v>
      </c>
      <c r="K19" s="42">
        <v>0</v>
      </c>
      <c r="L19" s="42">
        <v>8258</v>
      </c>
      <c r="M19" s="42">
        <v>1</v>
      </c>
      <c r="N19" s="42">
        <v>7974</v>
      </c>
      <c r="O19" s="42">
        <v>96</v>
      </c>
      <c r="P19" s="42">
        <v>7721</v>
      </c>
      <c r="Q19" s="42">
        <v>6</v>
      </c>
      <c r="R19" s="42">
        <v>27394</v>
      </c>
      <c r="S19" s="42">
        <v>183</v>
      </c>
      <c r="T19" s="42">
        <v>26741</v>
      </c>
      <c r="U19" s="42">
        <v>27</v>
      </c>
      <c r="V19" s="42">
        <v>356</v>
      </c>
      <c r="W19" s="42">
        <v>0</v>
      </c>
      <c r="X19" s="42">
        <v>5</v>
      </c>
      <c r="Y19" s="42">
        <v>0</v>
      </c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</row>
    <row r="20" spans="1:44" ht="24.95" customHeight="1" x14ac:dyDescent="0.25">
      <c r="A20" s="30" t="s">
        <v>256</v>
      </c>
      <c r="B20" s="42">
        <f t="shared" si="1"/>
        <v>130275</v>
      </c>
      <c r="C20" s="42">
        <f t="shared" si="1"/>
        <v>70</v>
      </c>
      <c r="D20" s="42">
        <v>15349</v>
      </c>
      <c r="E20" s="42">
        <v>2</v>
      </c>
      <c r="F20" s="42">
        <v>13694</v>
      </c>
      <c r="G20" s="42">
        <v>0</v>
      </c>
      <c r="H20" s="42">
        <v>17774</v>
      </c>
      <c r="I20" s="42">
        <v>0</v>
      </c>
      <c r="J20" s="42">
        <v>3644</v>
      </c>
      <c r="K20" s="42">
        <v>1</v>
      </c>
      <c r="L20" s="42">
        <v>6667</v>
      </c>
      <c r="M20" s="42">
        <v>0</v>
      </c>
      <c r="N20" s="42">
        <v>17873</v>
      </c>
      <c r="O20" s="42">
        <v>26</v>
      </c>
      <c r="P20" s="42">
        <v>18048</v>
      </c>
      <c r="Q20" s="42">
        <v>7</v>
      </c>
      <c r="R20" s="42">
        <v>18634</v>
      </c>
      <c r="S20" s="42">
        <v>25</v>
      </c>
      <c r="T20" s="42">
        <v>18097</v>
      </c>
      <c r="U20" s="42">
        <v>9</v>
      </c>
      <c r="V20" s="42">
        <v>487</v>
      </c>
      <c r="W20" s="42">
        <v>0</v>
      </c>
      <c r="X20" s="42">
        <v>8</v>
      </c>
      <c r="Y20" s="42">
        <v>0</v>
      </c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</row>
    <row r="21" spans="1:44" ht="24.95" customHeight="1" x14ac:dyDescent="0.25">
      <c r="A21" s="30" t="s">
        <v>257</v>
      </c>
      <c r="B21" s="42">
        <f t="shared" si="1"/>
        <v>78627</v>
      </c>
      <c r="C21" s="42">
        <f t="shared" si="1"/>
        <v>111</v>
      </c>
      <c r="D21" s="42">
        <v>11328</v>
      </c>
      <c r="E21" s="42">
        <v>1</v>
      </c>
      <c r="F21" s="42">
        <v>12214</v>
      </c>
      <c r="G21" s="42">
        <v>0</v>
      </c>
      <c r="H21" s="42">
        <v>6362</v>
      </c>
      <c r="I21" s="42">
        <v>0</v>
      </c>
      <c r="J21" s="42">
        <v>3426</v>
      </c>
      <c r="K21" s="42">
        <v>0</v>
      </c>
      <c r="L21" s="42">
        <v>5873</v>
      </c>
      <c r="M21" s="42">
        <v>0</v>
      </c>
      <c r="N21" s="42">
        <v>6424</v>
      </c>
      <c r="O21" s="42">
        <v>46</v>
      </c>
      <c r="P21" s="42">
        <v>6648</v>
      </c>
      <c r="Q21" s="42">
        <v>11</v>
      </c>
      <c r="R21" s="42">
        <v>14123</v>
      </c>
      <c r="S21" s="42">
        <v>53</v>
      </c>
      <c r="T21" s="42">
        <v>11812</v>
      </c>
      <c r="U21" s="42">
        <v>0</v>
      </c>
      <c r="V21" s="42">
        <v>412</v>
      </c>
      <c r="W21" s="42">
        <v>0</v>
      </c>
      <c r="X21" s="42">
        <v>5</v>
      </c>
      <c r="Y21" s="42">
        <v>0</v>
      </c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</row>
    <row r="22" spans="1:44" ht="24.95" customHeight="1" x14ac:dyDescent="0.25">
      <c r="A22" s="30" t="s">
        <v>260</v>
      </c>
      <c r="B22" s="42">
        <f t="shared" si="1"/>
        <v>203387</v>
      </c>
      <c r="C22" s="42">
        <f t="shared" si="1"/>
        <v>307</v>
      </c>
      <c r="D22" s="42">
        <v>25730</v>
      </c>
      <c r="E22" s="42">
        <v>5</v>
      </c>
      <c r="F22" s="42">
        <v>34817</v>
      </c>
      <c r="G22" s="42">
        <v>1</v>
      </c>
      <c r="H22" s="42">
        <v>15548</v>
      </c>
      <c r="I22" s="42">
        <v>0</v>
      </c>
      <c r="J22" s="42">
        <v>9295</v>
      </c>
      <c r="K22" s="42">
        <v>2</v>
      </c>
      <c r="L22" s="42">
        <v>8951</v>
      </c>
      <c r="M22" s="42">
        <v>0</v>
      </c>
      <c r="N22" s="42">
        <v>15764</v>
      </c>
      <c r="O22" s="42">
        <v>85</v>
      </c>
      <c r="P22" s="42">
        <v>16989</v>
      </c>
      <c r="Q22" s="42">
        <v>12</v>
      </c>
      <c r="R22" s="42">
        <v>38295</v>
      </c>
      <c r="S22" s="42">
        <v>181</v>
      </c>
      <c r="T22" s="42">
        <v>37279</v>
      </c>
      <c r="U22" s="42">
        <v>21</v>
      </c>
      <c r="V22" s="42">
        <v>717</v>
      </c>
      <c r="W22" s="42">
        <v>0</v>
      </c>
      <c r="X22" s="42">
        <v>2</v>
      </c>
      <c r="Y22" s="42">
        <v>0</v>
      </c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</row>
    <row r="23" spans="1:44" ht="24.95" customHeight="1" x14ac:dyDescent="0.25">
      <c r="A23" s="30" t="s">
        <v>305</v>
      </c>
      <c r="B23" s="42">
        <f t="shared" si="1"/>
        <v>89446</v>
      </c>
      <c r="C23" s="42">
        <f t="shared" si="1"/>
        <v>72</v>
      </c>
      <c r="D23" s="42">
        <v>13638</v>
      </c>
      <c r="E23" s="42">
        <v>0</v>
      </c>
      <c r="F23" s="42">
        <v>18048</v>
      </c>
      <c r="G23" s="42">
        <v>0</v>
      </c>
      <c r="H23" s="42">
        <v>8891</v>
      </c>
      <c r="I23" s="42">
        <v>0</v>
      </c>
      <c r="J23" s="42">
        <v>4805</v>
      </c>
      <c r="K23" s="42">
        <v>3</v>
      </c>
      <c r="L23" s="42">
        <v>5536</v>
      </c>
      <c r="M23" s="42">
        <v>0</v>
      </c>
      <c r="N23" s="42">
        <v>9634</v>
      </c>
      <c r="O23" s="42">
        <v>29</v>
      </c>
      <c r="P23" s="42">
        <v>9307</v>
      </c>
      <c r="Q23" s="42">
        <v>2</v>
      </c>
      <c r="R23" s="42">
        <v>9809</v>
      </c>
      <c r="S23" s="42">
        <v>32</v>
      </c>
      <c r="T23" s="42">
        <v>9363</v>
      </c>
      <c r="U23" s="42">
        <v>6</v>
      </c>
      <c r="V23" s="42">
        <v>415</v>
      </c>
      <c r="W23" s="42">
        <v>0</v>
      </c>
      <c r="X23" s="42">
        <v>0</v>
      </c>
      <c r="Y23" s="42">
        <v>0</v>
      </c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</row>
    <row r="24" spans="1:44" ht="24.95" customHeight="1" x14ac:dyDescent="0.25">
      <c r="A24" s="30" t="s">
        <v>262</v>
      </c>
      <c r="B24" s="42">
        <f t="shared" si="1"/>
        <v>94298</v>
      </c>
      <c r="C24" s="42">
        <f t="shared" si="1"/>
        <v>300</v>
      </c>
      <c r="D24" s="42">
        <v>12258</v>
      </c>
      <c r="E24" s="42">
        <v>0</v>
      </c>
      <c r="F24" s="42">
        <v>16569</v>
      </c>
      <c r="G24" s="42">
        <v>1</v>
      </c>
      <c r="H24" s="42">
        <v>4290</v>
      </c>
      <c r="I24" s="42">
        <v>1</v>
      </c>
      <c r="J24" s="42">
        <v>4196</v>
      </c>
      <c r="K24" s="42">
        <v>0</v>
      </c>
      <c r="L24" s="42">
        <v>3798</v>
      </c>
      <c r="M24" s="42">
        <v>0</v>
      </c>
      <c r="N24" s="42">
        <v>15345</v>
      </c>
      <c r="O24" s="42">
        <v>66</v>
      </c>
      <c r="P24" s="42">
        <v>4613</v>
      </c>
      <c r="Q24" s="42">
        <v>19</v>
      </c>
      <c r="R24" s="42">
        <v>16764</v>
      </c>
      <c r="S24" s="42">
        <v>210</v>
      </c>
      <c r="T24" s="42">
        <v>16355</v>
      </c>
      <c r="U24" s="42">
        <v>3</v>
      </c>
      <c r="V24" s="42">
        <v>108</v>
      </c>
      <c r="W24" s="42">
        <v>0</v>
      </c>
      <c r="X24" s="42">
        <v>2</v>
      </c>
      <c r="Y24" s="42">
        <v>0</v>
      </c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</row>
    <row r="25" spans="1:44" ht="24.95" customHeight="1" x14ac:dyDescent="0.25">
      <c r="A25" s="30" t="s">
        <v>263</v>
      </c>
      <c r="B25" s="42">
        <f t="shared" si="1"/>
        <v>41449</v>
      </c>
      <c r="C25" s="42">
        <f t="shared" si="1"/>
        <v>22</v>
      </c>
      <c r="D25" s="42">
        <v>7166</v>
      </c>
      <c r="E25" s="42">
        <v>2</v>
      </c>
      <c r="F25" s="42">
        <v>9547</v>
      </c>
      <c r="G25" s="42">
        <v>0</v>
      </c>
      <c r="H25" s="42">
        <v>3865</v>
      </c>
      <c r="I25" s="42">
        <v>0</v>
      </c>
      <c r="J25" s="42">
        <v>2388</v>
      </c>
      <c r="K25" s="42">
        <v>0</v>
      </c>
      <c r="L25" s="42">
        <v>2396</v>
      </c>
      <c r="M25" s="42">
        <v>0</v>
      </c>
      <c r="N25" s="42">
        <v>3866</v>
      </c>
      <c r="O25" s="42">
        <v>7</v>
      </c>
      <c r="P25" s="42">
        <v>3865</v>
      </c>
      <c r="Q25" s="42">
        <v>0</v>
      </c>
      <c r="R25" s="42">
        <v>4122</v>
      </c>
      <c r="S25" s="42">
        <v>10</v>
      </c>
      <c r="T25" s="42">
        <v>4139</v>
      </c>
      <c r="U25" s="42">
        <v>3</v>
      </c>
      <c r="V25" s="42">
        <v>92</v>
      </c>
      <c r="W25" s="42">
        <v>0</v>
      </c>
      <c r="X25" s="42">
        <v>3</v>
      </c>
      <c r="Y25" s="42">
        <v>0</v>
      </c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</row>
    <row r="26" spans="1:44" ht="24.95" customHeight="1" x14ac:dyDescent="0.25">
      <c r="A26" s="30" t="s">
        <v>264</v>
      </c>
      <c r="B26" s="42">
        <f t="shared" si="1"/>
        <v>77178</v>
      </c>
      <c r="C26" s="42">
        <f t="shared" si="1"/>
        <v>103</v>
      </c>
      <c r="D26" s="42">
        <v>8371</v>
      </c>
      <c r="E26" s="42">
        <v>0</v>
      </c>
      <c r="F26" s="42">
        <v>11160</v>
      </c>
      <c r="G26" s="42">
        <v>0</v>
      </c>
      <c r="H26" s="42">
        <v>2965</v>
      </c>
      <c r="I26" s="42">
        <v>0</v>
      </c>
      <c r="J26" s="42">
        <v>2793</v>
      </c>
      <c r="K26" s="42">
        <v>0</v>
      </c>
      <c r="L26" s="42">
        <v>7795</v>
      </c>
      <c r="M26" s="42">
        <v>0</v>
      </c>
      <c r="N26" s="42">
        <v>13449</v>
      </c>
      <c r="O26" s="42">
        <v>44</v>
      </c>
      <c r="P26" s="42">
        <v>3097</v>
      </c>
      <c r="Q26" s="42">
        <v>9</v>
      </c>
      <c r="R26" s="42">
        <v>13679</v>
      </c>
      <c r="S26" s="42">
        <v>36</v>
      </c>
      <c r="T26" s="42">
        <v>13394</v>
      </c>
      <c r="U26" s="42">
        <v>14</v>
      </c>
      <c r="V26" s="42">
        <v>475</v>
      </c>
      <c r="W26" s="42">
        <v>0</v>
      </c>
      <c r="X26" s="42">
        <v>0</v>
      </c>
      <c r="Y26" s="42">
        <v>0</v>
      </c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</row>
    <row r="27" spans="1:44" ht="24.95" customHeight="1" x14ac:dyDescent="0.25">
      <c r="A27" s="30" t="s">
        <v>265</v>
      </c>
      <c r="B27" s="42">
        <f t="shared" si="1"/>
        <v>57474</v>
      </c>
      <c r="C27" s="42">
        <f t="shared" si="1"/>
        <v>425</v>
      </c>
      <c r="D27" s="42">
        <v>5964</v>
      </c>
      <c r="E27" s="42">
        <v>0</v>
      </c>
      <c r="F27" s="42">
        <v>7955</v>
      </c>
      <c r="G27" s="42">
        <v>0</v>
      </c>
      <c r="H27" s="42">
        <v>3053</v>
      </c>
      <c r="I27" s="42">
        <v>0</v>
      </c>
      <c r="J27" s="42">
        <v>2014</v>
      </c>
      <c r="K27" s="42">
        <v>0</v>
      </c>
      <c r="L27" s="42">
        <v>2094</v>
      </c>
      <c r="M27" s="42">
        <v>0</v>
      </c>
      <c r="N27" s="42">
        <v>5648</v>
      </c>
      <c r="O27" s="42">
        <v>362</v>
      </c>
      <c r="P27" s="42">
        <v>4003</v>
      </c>
      <c r="Q27" s="42">
        <v>9</v>
      </c>
      <c r="R27" s="42">
        <v>13433</v>
      </c>
      <c r="S27" s="42">
        <v>53</v>
      </c>
      <c r="T27" s="42">
        <v>13271</v>
      </c>
      <c r="U27" s="42">
        <v>1</v>
      </c>
      <c r="V27" s="42">
        <v>39</v>
      </c>
      <c r="W27" s="42">
        <v>0</v>
      </c>
      <c r="X27" s="42">
        <v>0</v>
      </c>
      <c r="Y27" s="42">
        <v>0</v>
      </c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</row>
    <row r="28" spans="1:44" ht="24.95" customHeight="1" x14ac:dyDescent="0.25">
      <c r="A28" s="30" t="s">
        <v>267</v>
      </c>
      <c r="B28" s="42">
        <f t="shared" si="1"/>
        <v>102752</v>
      </c>
      <c r="C28" s="42">
        <f t="shared" si="1"/>
        <v>45</v>
      </c>
      <c r="D28" s="42">
        <v>15284</v>
      </c>
      <c r="E28" s="42">
        <v>0</v>
      </c>
      <c r="F28" s="42">
        <v>20377</v>
      </c>
      <c r="G28" s="42">
        <v>0</v>
      </c>
      <c r="H28" s="42">
        <v>10859</v>
      </c>
      <c r="I28" s="42">
        <v>0</v>
      </c>
      <c r="J28" s="42">
        <v>5205</v>
      </c>
      <c r="K28" s="42">
        <v>0</v>
      </c>
      <c r="L28" s="42">
        <v>5153</v>
      </c>
      <c r="M28" s="42">
        <v>0</v>
      </c>
      <c r="N28" s="42">
        <v>10924</v>
      </c>
      <c r="O28" s="42">
        <v>12</v>
      </c>
      <c r="P28" s="42">
        <v>10907</v>
      </c>
      <c r="Q28" s="42">
        <v>14</v>
      </c>
      <c r="R28" s="42">
        <v>12011</v>
      </c>
      <c r="S28" s="42">
        <v>8</v>
      </c>
      <c r="T28" s="42">
        <v>11785</v>
      </c>
      <c r="U28" s="42">
        <v>11</v>
      </c>
      <c r="V28" s="42">
        <v>182</v>
      </c>
      <c r="W28" s="42">
        <v>0</v>
      </c>
      <c r="X28" s="42">
        <v>65</v>
      </c>
      <c r="Y28" s="42">
        <v>0</v>
      </c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</row>
    <row r="29" spans="1:44" ht="24.95" customHeight="1" x14ac:dyDescent="0.25">
      <c r="A29" s="30" t="s">
        <v>269</v>
      </c>
      <c r="B29" s="42">
        <f t="shared" si="1"/>
        <v>7707</v>
      </c>
      <c r="C29" s="42">
        <f t="shared" si="1"/>
        <v>15</v>
      </c>
      <c r="D29" s="42">
        <v>708</v>
      </c>
      <c r="E29" s="42">
        <v>0</v>
      </c>
      <c r="F29" s="42">
        <v>940</v>
      </c>
      <c r="G29" s="42">
        <v>0</v>
      </c>
      <c r="H29" s="42">
        <v>235</v>
      </c>
      <c r="I29" s="42">
        <v>0</v>
      </c>
      <c r="J29" s="42">
        <v>235</v>
      </c>
      <c r="K29" s="42">
        <v>0</v>
      </c>
      <c r="L29" s="42">
        <v>258</v>
      </c>
      <c r="M29" s="42">
        <v>0</v>
      </c>
      <c r="N29" s="42">
        <v>1697</v>
      </c>
      <c r="O29" s="42">
        <v>1</v>
      </c>
      <c r="P29" s="42">
        <v>238</v>
      </c>
      <c r="Q29" s="42">
        <v>0</v>
      </c>
      <c r="R29" s="42">
        <v>1705</v>
      </c>
      <c r="S29" s="42">
        <v>8</v>
      </c>
      <c r="T29" s="42">
        <v>1638</v>
      </c>
      <c r="U29" s="42">
        <v>6</v>
      </c>
      <c r="V29" s="42">
        <v>53</v>
      </c>
      <c r="W29" s="42">
        <v>0</v>
      </c>
      <c r="X29" s="42">
        <v>0</v>
      </c>
      <c r="Y29" s="42">
        <v>0</v>
      </c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</row>
    <row r="30" spans="1:44" ht="24.95" customHeight="1" x14ac:dyDescent="0.25">
      <c r="A30" s="24" t="s">
        <v>270</v>
      </c>
      <c r="B30" s="43">
        <f t="shared" si="1"/>
        <v>4749</v>
      </c>
      <c r="C30" s="43">
        <f t="shared" si="1"/>
        <v>0</v>
      </c>
      <c r="D30" s="43">
        <v>647</v>
      </c>
      <c r="E30" s="43">
        <v>0</v>
      </c>
      <c r="F30" s="43">
        <v>440</v>
      </c>
      <c r="G30" s="43">
        <v>0</v>
      </c>
      <c r="H30" s="43">
        <v>626</v>
      </c>
      <c r="I30" s="43">
        <v>0</v>
      </c>
      <c r="J30" s="43">
        <v>110</v>
      </c>
      <c r="K30" s="43">
        <v>0</v>
      </c>
      <c r="L30" s="43">
        <v>427</v>
      </c>
      <c r="M30" s="43">
        <v>0</v>
      </c>
      <c r="N30" s="43">
        <v>627</v>
      </c>
      <c r="O30" s="43">
        <v>0</v>
      </c>
      <c r="P30" s="43">
        <v>627</v>
      </c>
      <c r="Q30" s="43">
        <v>0</v>
      </c>
      <c r="R30" s="43">
        <v>623</v>
      </c>
      <c r="S30" s="43">
        <v>0</v>
      </c>
      <c r="T30" s="43">
        <v>617</v>
      </c>
      <c r="U30" s="43">
        <v>0</v>
      </c>
      <c r="V30" s="43">
        <v>5</v>
      </c>
      <c r="W30" s="43">
        <v>0</v>
      </c>
      <c r="X30" s="43">
        <v>0</v>
      </c>
      <c r="Y30" s="43">
        <v>0</v>
      </c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</row>
    <row r="31" spans="1:44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549</v>
      </c>
      <c r="N31" s="34"/>
      <c r="P31" s="35"/>
      <c r="Q31" s="36"/>
      <c r="R31" s="1" t="s">
        <v>550</v>
      </c>
      <c r="S31" s="36"/>
      <c r="T31"/>
      <c r="U31" s="95"/>
      <c r="X31" s="35"/>
      <c r="Y31" s="16" t="s">
        <v>551</v>
      </c>
    </row>
    <row r="32" spans="1:44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552</v>
      </c>
    </row>
    <row r="34" spans="1:1" ht="18" customHeight="1" x14ac:dyDescent="0.25">
      <c r="A34" s="1" t="s">
        <v>553</v>
      </c>
    </row>
  </sheetData>
  <mergeCells count="14"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</mergeCells>
  <phoneticPr fontId="3" type="noConversion"/>
  <printOptions horizontalCentered="1"/>
  <pageMargins left="0.78740157480314965" right="0.70866141732283472" top="1.1811023622047245" bottom="0.78740157480314965" header="0.55118110236220474" footer="0.51181102362204722"/>
  <pageSetup paperSize="8" scale="85" firstPageNumber="171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34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5" sqref="F5:G6"/>
    </sheetView>
  </sheetViews>
  <sheetFormatPr defaultColWidth="9" defaultRowHeight="14.25" x14ac:dyDescent="0.25"/>
  <cols>
    <col min="1" max="1" width="13.125" style="1" customWidth="1"/>
    <col min="2" max="2" width="11.125" style="1" customWidth="1"/>
    <col min="3" max="25" width="8.375" style="1" customWidth="1"/>
    <col min="26" max="26" width="9" style="1"/>
    <col min="27" max="27" width="10.125" style="1" bestFit="1" customWidth="1"/>
    <col min="28" max="28" width="9" style="1"/>
    <col min="29" max="29" width="10.125" style="1" bestFit="1" customWidth="1"/>
    <col min="30" max="30" width="9" style="1"/>
    <col min="31" max="31" width="10.125" style="1" bestFit="1" customWidth="1"/>
    <col min="32" max="36" width="9" style="1"/>
    <col min="37" max="37" width="10.125" style="1" bestFit="1" customWidth="1"/>
    <col min="38" max="38" width="9" style="1"/>
    <col min="39" max="39" width="10.125" style="1" bestFit="1" customWidth="1"/>
    <col min="40" max="40" width="9" style="1"/>
    <col min="41" max="41" width="10.125" style="1" bestFit="1" customWidth="1"/>
    <col min="42" max="16384" width="9" style="1"/>
  </cols>
  <sheetData>
    <row r="1" spans="1:46" ht="18" customHeight="1" x14ac:dyDescent="0.25">
      <c r="A1" s="27" t="s">
        <v>490</v>
      </c>
      <c r="B1" s="3"/>
      <c r="C1" s="67"/>
      <c r="V1" s="133" t="s">
        <v>491</v>
      </c>
      <c r="W1" s="209" t="s">
        <v>492</v>
      </c>
      <c r="X1" s="210"/>
      <c r="Y1" s="211"/>
    </row>
    <row r="2" spans="1:46" ht="18.75" customHeight="1" x14ac:dyDescent="0.25">
      <c r="A2" s="27" t="s">
        <v>493</v>
      </c>
      <c r="B2" s="7" t="s">
        <v>494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72" t="s">
        <v>5</v>
      </c>
      <c r="W2" s="134" t="s">
        <v>495</v>
      </c>
      <c r="X2" s="135"/>
      <c r="Y2" s="135"/>
    </row>
    <row r="3" spans="1:46" s="13" customFormat="1" ht="34.5" customHeight="1" x14ac:dyDescent="0.3">
      <c r="A3" s="212" t="s">
        <v>496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46" ht="27.75" customHeight="1" x14ac:dyDescent="0.25">
      <c r="A4" s="14"/>
      <c r="B4" s="14"/>
      <c r="C4" s="14"/>
      <c r="L4" s="69" t="s">
        <v>521</v>
      </c>
      <c r="Y4" s="16" t="s">
        <v>497</v>
      </c>
    </row>
    <row r="5" spans="1:46" s="17" customFormat="1" ht="17.25" customHeight="1" x14ac:dyDescent="0.25">
      <c r="A5" s="18" t="s">
        <v>498</v>
      </c>
      <c r="B5" s="213" t="s">
        <v>499</v>
      </c>
      <c r="C5" s="214"/>
      <c r="D5" s="217" t="s">
        <v>500</v>
      </c>
      <c r="E5" s="214"/>
      <c r="F5" s="217" t="s">
        <v>501</v>
      </c>
      <c r="G5" s="238"/>
      <c r="H5" s="217" t="s">
        <v>502</v>
      </c>
      <c r="I5" s="238"/>
      <c r="J5" s="217" t="s">
        <v>503</v>
      </c>
      <c r="K5" s="238"/>
      <c r="L5" s="217" t="s">
        <v>504</v>
      </c>
      <c r="M5" s="214"/>
      <c r="N5" s="217" t="s">
        <v>505</v>
      </c>
      <c r="O5" s="214"/>
      <c r="P5" s="217" t="s">
        <v>506</v>
      </c>
      <c r="Q5" s="230"/>
      <c r="R5" s="217" t="s">
        <v>507</v>
      </c>
      <c r="S5" s="241"/>
      <c r="T5" s="217" t="s">
        <v>508</v>
      </c>
      <c r="U5" s="214"/>
      <c r="V5" s="217" t="s">
        <v>509</v>
      </c>
      <c r="W5" s="214"/>
      <c r="X5" s="225" t="s">
        <v>510</v>
      </c>
      <c r="Y5" s="227"/>
    </row>
    <row r="6" spans="1:46" s="17" customFormat="1" ht="56.1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46" s="17" customFormat="1" ht="27" customHeight="1" x14ac:dyDescent="0.25">
      <c r="A7" s="26" t="s">
        <v>511</v>
      </c>
      <c r="B7" s="27" t="s">
        <v>512</v>
      </c>
      <c r="C7" s="28" t="s">
        <v>513</v>
      </c>
      <c r="D7" s="27" t="s">
        <v>512</v>
      </c>
      <c r="E7" s="28" t="s">
        <v>513</v>
      </c>
      <c r="F7" s="27" t="s">
        <v>512</v>
      </c>
      <c r="G7" s="28" t="s">
        <v>513</v>
      </c>
      <c r="H7" s="27" t="s">
        <v>512</v>
      </c>
      <c r="I7" s="28" t="s">
        <v>513</v>
      </c>
      <c r="J7" s="27" t="s">
        <v>512</v>
      </c>
      <c r="K7" s="28" t="s">
        <v>513</v>
      </c>
      <c r="L7" s="27" t="s">
        <v>512</v>
      </c>
      <c r="M7" s="28" t="s">
        <v>513</v>
      </c>
      <c r="N7" s="27" t="s">
        <v>512</v>
      </c>
      <c r="O7" s="28" t="s">
        <v>513</v>
      </c>
      <c r="P7" s="27" t="s">
        <v>512</v>
      </c>
      <c r="Q7" s="28" t="s">
        <v>513</v>
      </c>
      <c r="R7" s="27" t="s">
        <v>512</v>
      </c>
      <c r="S7" s="28" t="s">
        <v>513</v>
      </c>
      <c r="T7" s="27" t="s">
        <v>512</v>
      </c>
      <c r="U7" s="28" t="s">
        <v>513</v>
      </c>
      <c r="V7" s="27" t="s">
        <v>512</v>
      </c>
      <c r="W7" s="28" t="s">
        <v>513</v>
      </c>
      <c r="X7" s="27" t="s">
        <v>512</v>
      </c>
      <c r="Y7" s="29" t="s">
        <v>513</v>
      </c>
    </row>
    <row r="8" spans="1:46" ht="24.95" customHeight="1" x14ac:dyDescent="0.25">
      <c r="A8" s="30" t="s">
        <v>514</v>
      </c>
      <c r="B8" s="42">
        <f>D8+F8+H8+J8+L8+N8+P8+R8+T8+V8+X8</f>
        <v>3662024</v>
      </c>
      <c r="C8" s="42">
        <f>E8+G8+I8+K8+M8+O8+Q8+S8+U8+W8+Y8</f>
        <v>6891</v>
      </c>
      <c r="D8" s="42">
        <v>456887</v>
      </c>
      <c r="E8" s="42">
        <v>75</v>
      </c>
      <c r="F8" s="42">
        <v>540519</v>
      </c>
      <c r="G8" s="42">
        <v>18</v>
      </c>
      <c r="H8" s="42">
        <v>321566</v>
      </c>
      <c r="I8" s="42">
        <v>50</v>
      </c>
      <c r="J8" s="42">
        <v>145715</v>
      </c>
      <c r="K8" s="42">
        <v>16</v>
      </c>
      <c r="L8" s="42">
        <v>198409</v>
      </c>
      <c r="M8" s="42">
        <v>2</v>
      </c>
      <c r="N8" s="42">
        <v>373001</v>
      </c>
      <c r="O8" s="42">
        <v>2251</v>
      </c>
      <c r="P8" s="42">
        <v>350157</v>
      </c>
      <c r="Q8" s="42">
        <v>398</v>
      </c>
      <c r="R8" s="42">
        <v>646421</v>
      </c>
      <c r="S8" s="42">
        <v>3498</v>
      </c>
      <c r="T8" s="42">
        <v>616785</v>
      </c>
      <c r="U8" s="42">
        <v>583</v>
      </c>
      <c r="V8" s="42">
        <v>11905</v>
      </c>
      <c r="W8" s="42">
        <v>0</v>
      </c>
      <c r="X8" s="42">
        <v>659</v>
      </c>
      <c r="Y8" s="42">
        <v>0</v>
      </c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</row>
    <row r="9" spans="1:46" ht="24.95" customHeight="1" x14ac:dyDescent="0.25">
      <c r="A9" s="30" t="s">
        <v>301</v>
      </c>
      <c r="B9" s="42">
        <f t="shared" ref="B9:C30" si="0">D9+F9+H9+J9+L9+N9+P9+R9+T9+V9+X9</f>
        <v>252364</v>
      </c>
      <c r="C9" s="42">
        <f t="shared" si="0"/>
        <v>955</v>
      </c>
      <c r="D9" s="42">
        <v>28546</v>
      </c>
      <c r="E9" s="42">
        <v>7</v>
      </c>
      <c r="F9" s="42">
        <v>38082</v>
      </c>
      <c r="G9" s="42">
        <v>1</v>
      </c>
      <c r="H9" s="42">
        <v>10093</v>
      </c>
      <c r="I9" s="42">
        <v>14</v>
      </c>
      <c r="J9" s="42">
        <v>9577</v>
      </c>
      <c r="K9" s="42">
        <v>2</v>
      </c>
      <c r="L9" s="42">
        <v>9815</v>
      </c>
      <c r="M9" s="42">
        <v>0</v>
      </c>
      <c r="N9" s="42">
        <v>11199</v>
      </c>
      <c r="O9" s="42">
        <v>422</v>
      </c>
      <c r="P9" s="42">
        <v>10678</v>
      </c>
      <c r="Q9" s="42">
        <v>122</v>
      </c>
      <c r="R9" s="42">
        <v>67468</v>
      </c>
      <c r="S9" s="42">
        <v>329</v>
      </c>
      <c r="T9" s="42">
        <v>66565</v>
      </c>
      <c r="U9" s="42">
        <v>58</v>
      </c>
      <c r="V9" s="42">
        <v>341</v>
      </c>
      <c r="W9" s="42">
        <v>0</v>
      </c>
      <c r="X9" s="42">
        <v>0</v>
      </c>
      <c r="Y9" s="42">
        <v>0</v>
      </c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</row>
    <row r="10" spans="1:46" ht="24.95" customHeight="1" x14ac:dyDescent="0.25">
      <c r="A10" s="30" t="s">
        <v>302</v>
      </c>
      <c r="B10" s="42">
        <f t="shared" si="0"/>
        <v>305952</v>
      </c>
      <c r="C10" s="42">
        <f t="shared" si="0"/>
        <v>261</v>
      </c>
      <c r="D10" s="42">
        <v>27448</v>
      </c>
      <c r="E10" s="42">
        <v>3</v>
      </c>
      <c r="F10" s="42">
        <v>37122</v>
      </c>
      <c r="G10" s="42">
        <v>10</v>
      </c>
      <c r="H10" s="42">
        <v>17626</v>
      </c>
      <c r="I10" s="42">
        <v>7</v>
      </c>
      <c r="J10" s="42">
        <v>13041</v>
      </c>
      <c r="K10" s="42">
        <v>0</v>
      </c>
      <c r="L10" s="42">
        <v>12053</v>
      </c>
      <c r="M10" s="42">
        <v>0</v>
      </c>
      <c r="N10" s="42">
        <v>30194</v>
      </c>
      <c r="O10" s="42">
        <v>159</v>
      </c>
      <c r="P10" s="42">
        <v>21678</v>
      </c>
      <c r="Q10" s="42">
        <v>10</v>
      </c>
      <c r="R10" s="42">
        <v>74072</v>
      </c>
      <c r="S10" s="42">
        <v>7</v>
      </c>
      <c r="T10" s="42">
        <v>69709</v>
      </c>
      <c r="U10" s="42">
        <v>65</v>
      </c>
      <c r="V10" s="42">
        <v>2961</v>
      </c>
      <c r="W10" s="42">
        <v>0</v>
      </c>
      <c r="X10" s="42">
        <v>48</v>
      </c>
      <c r="Y10" s="42">
        <v>0</v>
      </c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</row>
    <row r="11" spans="1:46" ht="24.95" customHeight="1" x14ac:dyDescent="0.25">
      <c r="A11" s="30" t="s">
        <v>428</v>
      </c>
      <c r="B11" s="42">
        <f t="shared" si="0"/>
        <v>420845</v>
      </c>
      <c r="C11" s="42">
        <f t="shared" si="0"/>
        <v>207</v>
      </c>
      <c r="D11" s="42">
        <v>79653</v>
      </c>
      <c r="E11" s="42">
        <v>3</v>
      </c>
      <c r="F11" s="42">
        <v>65104</v>
      </c>
      <c r="G11" s="42">
        <v>0</v>
      </c>
      <c r="H11" s="42">
        <v>43551</v>
      </c>
      <c r="I11" s="42">
        <v>0</v>
      </c>
      <c r="J11" s="42">
        <v>15656</v>
      </c>
      <c r="K11" s="42">
        <v>0</v>
      </c>
      <c r="L11" s="42">
        <v>28924</v>
      </c>
      <c r="M11" s="42">
        <v>0</v>
      </c>
      <c r="N11" s="42">
        <v>43791</v>
      </c>
      <c r="O11" s="42">
        <v>46</v>
      </c>
      <c r="P11" s="42">
        <v>43596</v>
      </c>
      <c r="Q11" s="42">
        <v>32</v>
      </c>
      <c r="R11" s="42">
        <v>50253</v>
      </c>
      <c r="S11" s="42">
        <v>83</v>
      </c>
      <c r="T11" s="42">
        <v>49291</v>
      </c>
      <c r="U11" s="42">
        <v>43</v>
      </c>
      <c r="V11" s="42">
        <v>719</v>
      </c>
      <c r="W11" s="42">
        <v>0</v>
      </c>
      <c r="X11" s="42">
        <v>307</v>
      </c>
      <c r="Y11" s="42">
        <v>0</v>
      </c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</row>
    <row r="12" spans="1:46" ht="24.95" customHeight="1" x14ac:dyDescent="0.25">
      <c r="A12" s="30" t="s">
        <v>303</v>
      </c>
      <c r="B12" s="42">
        <f t="shared" si="0"/>
        <v>484251</v>
      </c>
      <c r="C12" s="42">
        <f t="shared" si="0"/>
        <v>555</v>
      </c>
      <c r="D12" s="42">
        <v>59905</v>
      </c>
      <c r="E12" s="42">
        <v>21</v>
      </c>
      <c r="F12" s="42">
        <v>70698</v>
      </c>
      <c r="G12" s="42">
        <v>1</v>
      </c>
      <c r="H12" s="42">
        <v>38039</v>
      </c>
      <c r="I12" s="42">
        <v>20</v>
      </c>
      <c r="J12" s="42">
        <v>19916</v>
      </c>
      <c r="K12" s="42">
        <v>2</v>
      </c>
      <c r="L12" s="42">
        <v>19961</v>
      </c>
      <c r="M12" s="42">
        <v>0</v>
      </c>
      <c r="N12" s="42">
        <v>38125</v>
      </c>
      <c r="O12" s="42">
        <v>106</v>
      </c>
      <c r="P12" s="42">
        <v>42704</v>
      </c>
      <c r="Q12" s="42">
        <v>38</v>
      </c>
      <c r="R12" s="42">
        <v>99882</v>
      </c>
      <c r="S12" s="42">
        <v>328</v>
      </c>
      <c r="T12" s="42">
        <v>93659</v>
      </c>
      <c r="U12" s="42">
        <v>39</v>
      </c>
      <c r="V12" s="42">
        <v>1317</v>
      </c>
      <c r="W12" s="42">
        <v>0</v>
      </c>
      <c r="X12" s="42">
        <v>45</v>
      </c>
      <c r="Y12" s="42">
        <v>0</v>
      </c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</row>
    <row r="13" spans="1:46" ht="24.95" customHeight="1" x14ac:dyDescent="0.25">
      <c r="A13" s="30" t="s">
        <v>304</v>
      </c>
      <c r="B13" s="42">
        <f t="shared" si="0"/>
        <v>358459</v>
      </c>
      <c r="C13" s="42">
        <f t="shared" si="0"/>
        <v>844</v>
      </c>
      <c r="D13" s="42">
        <v>26260</v>
      </c>
      <c r="E13" s="42">
        <v>15</v>
      </c>
      <c r="F13" s="42">
        <v>34580</v>
      </c>
      <c r="G13" s="42">
        <v>3</v>
      </c>
      <c r="H13" s="42">
        <v>49134</v>
      </c>
      <c r="I13" s="42">
        <v>1</v>
      </c>
      <c r="J13" s="42">
        <v>9917</v>
      </c>
      <c r="K13" s="42">
        <v>2</v>
      </c>
      <c r="L13" s="42">
        <v>25612</v>
      </c>
      <c r="M13" s="42">
        <v>0</v>
      </c>
      <c r="N13" s="42">
        <v>50820</v>
      </c>
      <c r="O13" s="42">
        <v>196</v>
      </c>
      <c r="P13" s="42">
        <v>52317</v>
      </c>
      <c r="Q13" s="42">
        <v>44</v>
      </c>
      <c r="R13" s="42">
        <v>55038</v>
      </c>
      <c r="S13" s="42">
        <v>445</v>
      </c>
      <c r="T13" s="42">
        <v>53927</v>
      </c>
      <c r="U13" s="42">
        <v>138</v>
      </c>
      <c r="V13" s="42">
        <v>810</v>
      </c>
      <c r="W13" s="42">
        <v>0</v>
      </c>
      <c r="X13" s="42">
        <v>44</v>
      </c>
      <c r="Y13" s="42">
        <v>0</v>
      </c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</row>
    <row r="14" spans="1:46" ht="24.95" customHeight="1" x14ac:dyDescent="0.25">
      <c r="A14" s="30" t="s">
        <v>247</v>
      </c>
      <c r="B14" s="42">
        <f t="shared" si="0"/>
        <v>214028</v>
      </c>
      <c r="C14" s="42">
        <f t="shared" si="0"/>
        <v>1313</v>
      </c>
      <c r="D14" s="42">
        <v>26120</v>
      </c>
      <c r="E14" s="42">
        <v>10</v>
      </c>
      <c r="F14" s="42">
        <v>35879</v>
      </c>
      <c r="G14" s="42">
        <v>3</v>
      </c>
      <c r="H14" s="42">
        <v>13073</v>
      </c>
      <c r="I14" s="42">
        <v>6</v>
      </c>
      <c r="J14" s="42">
        <v>9854</v>
      </c>
      <c r="K14" s="42">
        <v>7</v>
      </c>
      <c r="L14" s="42">
        <v>10164</v>
      </c>
      <c r="M14" s="42">
        <v>2</v>
      </c>
      <c r="N14" s="42">
        <v>15428</v>
      </c>
      <c r="O14" s="42">
        <v>141</v>
      </c>
      <c r="P14" s="42">
        <v>14707</v>
      </c>
      <c r="Q14" s="42">
        <v>27</v>
      </c>
      <c r="R14" s="42">
        <v>49324</v>
      </c>
      <c r="S14" s="42">
        <v>983</v>
      </c>
      <c r="T14" s="42">
        <v>39323</v>
      </c>
      <c r="U14" s="42">
        <v>134</v>
      </c>
      <c r="V14" s="42">
        <v>153</v>
      </c>
      <c r="W14" s="42">
        <v>0</v>
      </c>
      <c r="X14" s="42">
        <v>3</v>
      </c>
      <c r="Y14" s="42">
        <v>0</v>
      </c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</row>
    <row r="15" spans="1:46" ht="24.95" customHeight="1" x14ac:dyDescent="0.25">
      <c r="A15" s="30" t="s">
        <v>515</v>
      </c>
      <c r="B15" s="42">
        <f t="shared" si="0"/>
        <v>151158</v>
      </c>
      <c r="C15" s="42">
        <f t="shared" si="0"/>
        <v>249</v>
      </c>
      <c r="D15" s="42">
        <v>25161</v>
      </c>
      <c r="E15" s="42">
        <v>1</v>
      </c>
      <c r="F15" s="42">
        <v>29571</v>
      </c>
      <c r="G15" s="42">
        <v>0</v>
      </c>
      <c r="H15" s="42">
        <v>15209</v>
      </c>
      <c r="I15" s="42">
        <v>0</v>
      </c>
      <c r="J15" s="42">
        <v>7403</v>
      </c>
      <c r="K15" s="42">
        <v>0</v>
      </c>
      <c r="L15" s="42">
        <v>10607</v>
      </c>
      <c r="M15" s="42">
        <v>0</v>
      </c>
      <c r="N15" s="42">
        <v>15384</v>
      </c>
      <c r="O15" s="42">
        <v>95</v>
      </c>
      <c r="P15" s="42">
        <v>15377</v>
      </c>
      <c r="Q15" s="42">
        <v>7</v>
      </c>
      <c r="R15" s="42">
        <v>16338</v>
      </c>
      <c r="S15" s="42">
        <v>129</v>
      </c>
      <c r="T15" s="42">
        <v>15700</v>
      </c>
      <c r="U15" s="42">
        <v>17</v>
      </c>
      <c r="V15" s="42">
        <v>322</v>
      </c>
      <c r="W15" s="42">
        <v>0</v>
      </c>
      <c r="X15" s="42">
        <v>86</v>
      </c>
      <c r="Y15" s="42">
        <v>0</v>
      </c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</row>
    <row r="16" spans="1:46" ht="24.95" customHeight="1" x14ac:dyDescent="0.25">
      <c r="A16" s="30" t="s">
        <v>251</v>
      </c>
      <c r="B16" s="42">
        <f t="shared" si="0"/>
        <v>126670</v>
      </c>
      <c r="C16" s="42">
        <f t="shared" si="0"/>
        <v>162</v>
      </c>
      <c r="D16" s="42">
        <v>16753</v>
      </c>
      <c r="E16" s="42">
        <v>0</v>
      </c>
      <c r="F16" s="42">
        <v>21660</v>
      </c>
      <c r="G16" s="42">
        <v>0</v>
      </c>
      <c r="H16" s="42">
        <v>14448</v>
      </c>
      <c r="I16" s="42">
        <v>0</v>
      </c>
      <c r="J16" s="42">
        <v>5442</v>
      </c>
      <c r="K16" s="42">
        <v>0</v>
      </c>
      <c r="L16" s="42">
        <v>6096</v>
      </c>
      <c r="M16" s="42">
        <v>0</v>
      </c>
      <c r="N16" s="42">
        <v>15119</v>
      </c>
      <c r="O16" s="42">
        <v>88</v>
      </c>
      <c r="P16" s="42">
        <v>14620</v>
      </c>
      <c r="Q16" s="42">
        <v>15</v>
      </c>
      <c r="R16" s="42">
        <v>16287</v>
      </c>
      <c r="S16" s="42">
        <v>57</v>
      </c>
      <c r="T16" s="42">
        <v>15983</v>
      </c>
      <c r="U16" s="42">
        <v>2</v>
      </c>
      <c r="V16" s="42">
        <v>254</v>
      </c>
      <c r="W16" s="42">
        <v>0</v>
      </c>
      <c r="X16" s="42">
        <v>8</v>
      </c>
      <c r="Y16" s="42">
        <v>0</v>
      </c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</row>
    <row r="17" spans="1:46" ht="24.95" customHeight="1" x14ac:dyDescent="0.25">
      <c r="A17" s="30" t="s">
        <v>252</v>
      </c>
      <c r="B17" s="42">
        <f t="shared" si="0"/>
        <v>96787</v>
      </c>
      <c r="C17" s="42">
        <f t="shared" si="0"/>
        <v>494</v>
      </c>
      <c r="D17" s="42">
        <v>13251</v>
      </c>
      <c r="E17" s="42">
        <v>2</v>
      </c>
      <c r="F17" s="42">
        <v>17542</v>
      </c>
      <c r="G17" s="42">
        <v>0</v>
      </c>
      <c r="H17" s="42">
        <v>7806</v>
      </c>
      <c r="I17" s="42">
        <v>1</v>
      </c>
      <c r="J17" s="42">
        <v>4426</v>
      </c>
      <c r="K17" s="42">
        <v>0</v>
      </c>
      <c r="L17" s="42">
        <v>5399</v>
      </c>
      <c r="M17" s="42">
        <v>0</v>
      </c>
      <c r="N17" s="42">
        <v>12069</v>
      </c>
      <c r="O17" s="42">
        <v>181</v>
      </c>
      <c r="P17" s="42">
        <v>11893</v>
      </c>
      <c r="Q17" s="42">
        <v>9</v>
      </c>
      <c r="R17" s="42">
        <v>12305</v>
      </c>
      <c r="S17" s="42">
        <v>299</v>
      </c>
      <c r="T17" s="42">
        <v>11848</v>
      </c>
      <c r="U17" s="42">
        <v>2</v>
      </c>
      <c r="V17" s="42">
        <v>241</v>
      </c>
      <c r="W17" s="42">
        <v>0</v>
      </c>
      <c r="X17" s="42">
        <v>7</v>
      </c>
      <c r="Y17" s="42">
        <v>0</v>
      </c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</row>
    <row r="18" spans="1:46" ht="24.95" customHeight="1" x14ac:dyDescent="0.25">
      <c r="A18" s="30" t="s">
        <v>254</v>
      </c>
      <c r="B18" s="42">
        <f t="shared" si="0"/>
        <v>174176</v>
      </c>
      <c r="C18" s="42">
        <f t="shared" si="0"/>
        <v>102</v>
      </c>
      <c r="D18" s="42">
        <v>13864</v>
      </c>
      <c r="E18" s="42">
        <v>7</v>
      </c>
      <c r="F18" s="42">
        <v>13595</v>
      </c>
      <c r="G18" s="42">
        <v>0</v>
      </c>
      <c r="H18" s="42">
        <v>27087</v>
      </c>
      <c r="I18" s="42">
        <v>0</v>
      </c>
      <c r="J18" s="42">
        <v>3619</v>
      </c>
      <c r="K18" s="42">
        <v>0</v>
      </c>
      <c r="L18" s="42">
        <v>7258</v>
      </c>
      <c r="M18" s="42">
        <v>0</v>
      </c>
      <c r="N18" s="42">
        <v>27230</v>
      </c>
      <c r="O18" s="42">
        <v>13</v>
      </c>
      <c r="P18" s="42">
        <v>27453</v>
      </c>
      <c r="Q18" s="42">
        <v>7</v>
      </c>
      <c r="R18" s="42">
        <v>25311</v>
      </c>
      <c r="S18" s="42">
        <v>71</v>
      </c>
      <c r="T18" s="42">
        <v>28500</v>
      </c>
      <c r="U18" s="42">
        <v>4</v>
      </c>
      <c r="V18" s="42">
        <v>255</v>
      </c>
      <c r="W18" s="42">
        <v>0</v>
      </c>
      <c r="X18" s="42">
        <v>4</v>
      </c>
      <c r="Y18" s="42">
        <v>0</v>
      </c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</row>
    <row r="19" spans="1:46" ht="24.95" customHeight="1" x14ac:dyDescent="0.25">
      <c r="A19" s="30" t="s">
        <v>255</v>
      </c>
      <c r="B19" s="42">
        <f t="shared" si="0"/>
        <v>156120</v>
      </c>
      <c r="C19" s="42">
        <f t="shared" si="0"/>
        <v>127</v>
      </c>
      <c r="D19" s="42">
        <v>18577</v>
      </c>
      <c r="E19" s="42">
        <v>0</v>
      </c>
      <c r="F19" s="42">
        <v>24799</v>
      </c>
      <c r="G19" s="42">
        <v>0</v>
      </c>
      <c r="H19" s="42">
        <v>8500</v>
      </c>
      <c r="I19" s="42">
        <v>0</v>
      </c>
      <c r="J19" s="42">
        <v>6499</v>
      </c>
      <c r="K19" s="42">
        <v>0</v>
      </c>
      <c r="L19" s="42">
        <v>10799</v>
      </c>
      <c r="M19" s="42">
        <v>0</v>
      </c>
      <c r="N19" s="42">
        <v>11847</v>
      </c>
      <c r="O19" s="42">
        <v>60</v>
      </c>
      <c r="P19" s="42">
        <v>12463</v>
      </c>
      <c r="Q19" s="42">
        <v>5</v>
      </c>
      <c r="R19" s="42">
        <v>31443</v>
      </c>
      <c r="S19" s="42">
        <v>58</v>
      </c>
      <c r="T19" s="42">
        <v>30884</v>
      </c>
      <c r="U19" s="42">
        <v>4</v>
      </c>
      <c r="V19" s="42">
        <v>300</v>
      </c>
      <c r="W19" s="42">
        <v>0</v>
      </c>
      <c r="X19" s="42">
        <v>9</v>
      </c>
      <c r="Y19" s="42">
        <v>0</v>
      </c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</row>
    <row r="20" spans="1:46" ht="24.95" customHeight="1" x14ac:dyDescent="0.25">
      <c r="A20" s="30" t="s">
        <v>256</v>
      </c>
      <c r="B20" s="42">
        <f t="shared" si="0"/>
        <v>136814</v>
      </c>
      <c r="C20" s="42">
        <f t="shared" si="0"/>
        <v>59</v>
      </c>
      <c r="D20" s="42">
        <v>16817</v>
      </c>
      <c r="E20" s="42">
        <v>1</v>
      </c>
      <c r="F20" s="42">
        <v>15419</v>
      </c>
      <c r="G20" s="42">
        <v>0</v>
      </c>
      <c r="H20" s="42">
        <v>18455</v>
      </c>
      <c r="I20" s="42">
        <v>0</v>
      </c>
      <c r="J20" s="42">
        <v>4109</v>
      </c>
      <c r="K20" s="42">
        <v>0</v>
      </c>
      <c r="L20" s="42">
        <v>7641</v>
      </c>
      <c r="M20" s="42">
        <v>0</v>
      </c>
      <c r="N20" s="42">
        <v>18411</v>
      </c>
      <c r="O20" s="42">
        <v>13</v>
      </c>
      <c r="P20" s="42">
        <v>18544</v>
      </c>
      <c r="Q20" s="42">
        <v>4</v>
      </c>
      <c r="R20" s="42">
        <v>18810</v>
      </c>
      <c r="S20" s="42">
        <v>21</v>
      </c>
      <c r="T20" s="42">
        <v>18005</v>
      </c>
      <c r="U20" s="42">
        <v>20</v>
      </c>
      <c r="V20" s="42">
        <v>595</v>
      </c>
      <c r="W20" s="42">
        <v>0</v>
      </c>
      <c r="X20" s="42">
        <v>8</v>
      </c>
      <c r="Y20" s="42">
        <v>0</v>
      </c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</row>
    <row r="21" spans="1:46" ht="24.95" customHeight="1" x14ac:dyDescent="0.25">
      <c r="A21" s="30" t="s">
        <v>257</v>
      </c>
      <c r="B21" s="42">
        <f t="shared" si="0"/>
        <v>91107</v>
      </c>
      <c r="C21" s="42">
        <f t="shared" si="0"/>
        <v>133</v>
      </c>
      <c r="D21" s="42">
        <v>12086</v>
      </c>
      <c r="E21" s="42">
        <v>1</v>
      </c>
      <c r="F21" s="42">
        <v>13313</v>
      </c>
      <c r="G21" s="42">
        <v>0</v>
      </c>
      <c r="H21" s="42">
        <v>6604</v>
      </c>
      <c r="I21" s="42">
        <v>0</v>
      </c>
      <c r="J21" s="42">
        <v>4041</v>
      </c>
      <c r="K21" s="42">
        <v>0</v>
      </c>
      <c r="L21" s="42">
        <v>5024</v>
      </c>
      <c r="M21" s="42">
        <v>0</v>
      </c>
      <c r="N21" s="42">
        <v>7194</v>
      </c>
      <c r="O21" s="42">
        <v>53</v>
      </c>
      <c r="P21" s="42">
        <v>7580</v>
      </c>
      <c r="Q21" s="42">
        <v>10</v>
      </c>
      <c r="R21" s="42">
        <v>18716</v>
      </c>
      <c r="S21" s="42">
        <v>66</v>
      </c>
      <c r="T21" s="42">
        <v>16165</v>
      </c>
      <c r="U21" s="42">
        <v>3</v>
      </c>
      <c r="V21" s="42">
        <v>343</v>
      </c>
      <c r="W21" s="42">
        <v>0</v>
      </c>
      <c r="X21" s="42">
        <v>41</v>
      </c>
      <c r="Y21" s="42">
        <v>0</v>
      </c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</row>
    <row r="22" spans="1:46" ht="24.95" customHeight="1" x14ac:dyDescent="0.25">
      <c r="A22" s="30" t="s">
        <v>260</v>
      </c>
      <c r="B22" s="42">
        <f t="shared" si="0"/>
        <v>202603</v>
      </c>
      <c r="C22" s="42">
        <f t="shared" si="0"/>
        <v>327</v>
      </c>
      <c r="D22" s="42">
        <v>24904</v>
      </c>
      <c r="E22" s="42">
        <v>2</v>
      </c>
      <c r="F22" s="42">
        <v>34238</v>
      </c>
      <c r="G22" s="42">
        <v>0</v>
      </c>
      <c r="H22" s="42">
        <v>14904</v>
      </c>
      <c r="I22" s="42">
        <v>0</v>
      </c>
      <c r="J22" s="42">
        <v>9698</v>
      </c>
      <c r="K22" s="42">
        <v>0</v>
      </c>
      <c r="L22" s="42">
        <v>8785</v>
      </c>
      <c r="M22" s="42">
        <v>0</v>
      </c>
      <c r="N22" s="42">
        <v>15112</v>
      </c>
      <c r="O22" s="42">
        <v>128</v>
      </c>
      <c r="P22" s="42">
        <v>17360</v>
      </c>
      <c r="Q22" s="42">
        <v>8</v>
      </c>
      <c r="R22" s="42">
        <v>38956</v>
      </c>
      <c r="S22" s="42">
        <v>178</v>
      </c>
      <c r="T22" s="42">
        <v>37984</v>
      </c>
      <c r="U22" s="42">
        <v>11</v>
      </c>
      <c r="V22" s="42">
        <v>660</v>
      </c>
      <c r="W22" s="42">
        <v>0</v>
      </c>
      <c r="X22" s="42">
        <v>2</v>
      </c>
      <c r="Y22" s="42">
        <v>0</v>
      </c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</row>
    <row r="23" spans="1:46" ht="24.95" customHeight="1" x14ac:dyDescent="0.25">
      <c r="A23" s="30" t="s">
        <v>305</v>
      </c>
      <c r="B23" s="42">
        <f t="shared" si="0"/>
        <v>97005</v>
      </c>
      <c r="C23" s="42">
        <f t="shared" si="0"/>
        <v>41</v>
      </c>
      <c r="D23" s="42">
        <v>15071</v>
      </c>
      <c r="E23" s="42">
        <v>0</v>
      </c>
      <c r="F23" s="42">
        <v>19812</v>
      </c>
      <c r="G23" s="42">
        <v>0</v>
      </c>
      <c r="H23" s="42">
        <v>9649</v>
      </c>
      <c r="I23" s="42">
        <v>0</v>
      </c>
      <c r="J23" s="42">
        <v>5053</v>
      </c>
      <c r="K23" s="42">
        <v>0</v>
      </c>
      <c r="L23" s="42">
        <v>5887</v>
      </c>
      <c r="M23" s="42">
        <v>0</v>
      </c>
      <c r="N23" s="42">
        <v>10385</v>
      </c>
      <c r="O23" s="42">
        <v>11</v>
      </c>
      <c r="P23" s="42">
        <v>10031</v>
      </c>
      <c r="Q23" s="42">
        <v>3</v>
      </c>
      <c r="R23" s="42">
        <v>10551</v>
      </c>
      <c r="S23" s="42">
        <v>24</v>
      </c>
      <c r="T23" s="42">
        <v>10063</v>
      </c>
      <c r="U23" s="42">
        <v>3</v>
      </c>
      <c r="V23" s="42">
        <v>499</v>
      </c>
      <c r="W23" s="42">
        <v>0</v>
      </c>
      <c r="X23" s="42">
        <v>4</v>
      </c>
      <c r="Y23" s="42">
        <v>0</v>
      </c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</row>
    <row r="24" spans="1:46" ht="24.95" customHeight="1" x14ac:dyDescent="0.25">
      <c r="A24" s="30" t="s">
        <v>262</v>
      </c>
      <c r="B24" s="42">
        <f t="shared" si="0"/>
        <v>92528</v>
      </c>
      <c r="C24" s="42">
        <f t="shared" si="0"/>
        <v>369</v>
      </c>
      <c r="D24" s="42">
        <v>11913</v>
      </c>
      <c r="E24" s="42">
        <v>1</v>
      </c>
      <c r="F24" s="42">
        <v>16254</v>
      </c>
      <c r="G24" s="42">
        <v>0</v>
      </c>
      <c r="H24" s="42">
        <v>4240</v>
      </c>
      <c r="I24" s="42">
        <v>1</v>
      </c>
      <c r="J24" s="42">
        <v>4070</v>
      </c>
      <c r="K24" s="42">
        <v>2</v>
      </c>
      <c r="L24" s="42">
        <v>4073</v>
      </c>
      <c r="M24" s="42">
        <v>0</v>
      </c>
      <c r="N24" s="42">
        <v>14588</v>
      </c>
      <c r="O24" s="42">
        <v>82</v>
      </c>
      <c r="P24" s="42">
        <v>4560</v>
      </c>
      <c r="Q24" s="42">
        <v>21</v>
      </c>
      <c r="R24" s="42">
        <v>16541</v>
      </c>
      <c r="S24" s="42">
        <v>250</v>
      </c>
      <c r="T24" s="42">
        <v>16150</v>
      </c>
      <c r="U24" s="42">
        <v>12</v>
      </c>
      <c r="V24" s="42">
        <v>139</v>
      </c>
      <c r="W24" s="42">
        <v>0</v>
      </c>
      <c r="X24" s="42">
        <v>0</v>
      </c>
      <c r="Y24" s="42">
        <v>0</v>
      </c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</row>
    <row r="25" spans="1:46" ht="24.95" customHeight="1" x14ac:dyDescent="0.25">
      <c r="A25" s="30" t="s">
        <v>263</v>
      </c>
      <c r="B25" s="42">
        <f t="shared" si="0"/>
        <v>22101</v>
      </c>
      <c r="C25" s="42">
        <f t="shared" si="0"/>
        <v>44</v>
      </c>
      <c r="D25" s="42">
        <v>3696</v>
      </c>
      <c r="E25" s="42">
        <v>0</v>
      </c>
      <c r="F25" s="42">
        <v>4924</v>
      </c>
      <c r="G25" s="42">
        <v>0</v>
      </c>
      <c r="H25" s="42">
        <v>2185</v>
      </c>
      <c r="I25" s="42">
        <v>0</v>
      </c>
      <c r="J25" s="42">
        <v>1232</v>
      </c>
      <c r="K25" s="42">
        <v>0</v>
      </c>
      <c r="L25" s="42">
        <v>1240</v>
      </c>
      <c r="M25" s="42">
        <v>0</v>
      </c>
      <c r="N25" s="42">
        <v>2222</v>
      </c>
      <c r="O25" s="42">
        <v>38</v>
      </c>
      <c r="P25" s="42">
        <v>2184</v>
      </c>
      <c r="Q25" s="42">
        <v>0</v>
      </c>
      <c r="R25" s="42">
        <v>2214</v>
      </c>
      <c r="S25" s="42">
        <v>6</v>
      </c>
      <c r="T25" s="42">
        <v>2159</v>
      </c>
      <c r="U25" s="42">
        <v>0</v>
      </c>
      <c r="V25" s="42">
        <v>45</v>
      </c>
      <c r="W25" s="42">
        <v>0</v>
      </c>
      <c r="X25" s="42">
        <v>0</v>
      </c>
      <c r="Y25" s="42">
        <v>0</v>
      </c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</row>
    <row r="26" spans="1:46" ht="24.95" customHeight="1" x14ac:dyDescent="0.25">
      <c r="A26" s="30" t="s">
        <v>264</v>
      </c>
      <c r="B26" s="42">
        <f t="shared" si="0"/>
        <v>80737</v>
      </c>
      <c r="C26" s="42">
        <f t="shared" si="0"/>
        <v>143</v>
      </c>
      <c r="D26" s="42">
        <v>9432</v>
      </c>
      <c r="E26" s="42">
        <v>0</v>
      </c>
      <c r="F26" s="42">
        <v>12493</v>
      </c>
      <c r="G26" s="42">
        <v>0</v>
      </c>
      <c r="H26" s="42">
        <v>3317</v>
      </c>
      <c r="I26" s="42">
        <v>0</v>
      </c>
      <c r="J26" s="42">
        <v>3130</v>
      </c>
      <c r="K26" s="42">
        <v>1</v>
      </c>
      <c r="L26" s="42">
        <v>9302</v>
      </c>
      <c r="M26" s="42">
        <v>0</v>
      </c>
      <c r="N26" s="42">
        <v>12924</v>
      </c>
      <c r="O26" s="42">
        <v>36</v>
      </c>
      <c r="P26" s="42">
        <v>3669</v>
      </c>
      <c r="Q26" s="42">
        <v>7</v>
      </c>
      <c r="R26" s="42">
        <v>13227</v>
      </c>
      <c r="S26" s="42">
        <v>79</v>
      </c>
      <c r="T26" s="42">
        <v>12746</v>
      </c>
      <c r="U26" s="42">
        <v>20</v>
      </c>
      <c r="V26" s="42">
        <v>497</v>
      </c>
      <c r="W26" s="42">
        <v>0</v>
      </c>
      <c r="X26" s="42">
        <v>0</v>
      </c>
      <c r="Y26" s="42">
        <v>0</v>
      </c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</row>
    <row r="27" spans="1:46" ht="24.95" customHeight="1" x14ac:dyDescent="0.25">
      <c r="A27" s="30" t="s">
        <v>265</v>
      </c>
      <c r="B27" s="42">
        <f t="shared" si="0"/>
        <v>60747</v>
      </c>
      <c r="C27" s="42">
        <f t="shared" si="0"/>
        <v>445</v>
      </c>
      <c r="D27" s="42">
        <v>7671</v>
      </c>
      <c r="E27" s="42">
        <v>0</v>
      </c>
      <c r="F27" s="42">
        <v>9692</v>
      </c>
      <c r="G27" s="42">
        <v>0</v>
      </c>
      <c r="H27" s="42">
        <v>3074</v>
      </c>
      <c r="I27" s="42">
        <v>0</v>
      </c>
      <c r="J27" s="42">
        <v>2596</v>
      </c>
      <c r="K27" s="42">
        <v>0</v>
      </c>
      <c r="L27" s="42">
        <v>2754</v>
      </c>
      <c r="M27" s="42">
        <v>0</v>
      </c>
      <c r="N27" s="42">
        <v>4696</v>
      </c>
      <c r="O27" s="42">
        <v>367</v>
      </c>
      <c r="P27" s="42">
        <v>3939</v>
      </c>
      <c r="Q27" s="42">
        <v>10</v>
      </c>
      <c r="R27" s="42">
        <v>13222</v>
      </c>
      <c r="S27" s="42">
        <v>68</v>
      </c>
      <c r="T27" s="42">
        <v>13025</v>
      </c>
      <c r="U27" s="42">
        <v>0</v>
      </c>
      <c r="V27" s="42">
        <v>76</v>
      </c>
      <c r="W27" s="42">
        <v>0</v>
      </c>
      <c r="X27" s="42">
        <v>2</v>
      </c>
      <c r="Y27" s="42">
        <v>0</v>
      </c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</row>
    <row r="28" spans="1:46" ht="24.95" customHeight="1" x14ac:dyDescent="0.25">
      <c r="A28" s="30" t="s">
        <v>267</v>
      </c>
      <c r="B28" s="42">
        <f t="shared" si="0"/>
        <v>123361</v>
      </c>
      <c r="C28" s="42">
        <f t="shared" si="0"/>
        <v>54</v>
      </c>
      <c r="D28" s="42">
        <v>18121</v>
      </c>
      <c r="E28" s="42">
        <v>1</v>
      </c>
      <c r="F28" s="42">
        <v>24161</v>
      </c>
      <c r="G28" s="42">
        <v>0</v>
      </c>
      <c r="H28" s="42">
        <v>13511</v>
      </c>
      <c r="I28" s="42">
        <v>0</v>
      </c>
      <c r="J28" s="42">
        <v>6039</v>
      </c>
      <c r="K28" s="42">
        <v>0</v>
      </c>
      <c r="L28" s="42">
        <v>6167</v>
      </c>
      <c r="M28" s="42">
        <v>0</v>
      </c>
      <c r="N28" s="42">
        <v>13729</v>
      </c>
      <c r="O28" s="42">
        <v>16</v>
      </c>
      <c r="P28" s="42">
        <v>13725</v>
      </c>
      <c r="Q28" s="42">
        <v>19</v>
      </c>
      <c r="R28" s="42">
        <v>13906</v>
      </c>
      <c r="S28" s="42">
        <v>11</v>
      </c>
      <c r="T28" s="42">
        <v>12632</v>
      </c>
      <c r="U28" s="42">
        <v>7</v>
      </c>
      <c r="V28" s="42">
        <v>1329</v>
      </c>
      <c r="W28" s="42">
        <v>0</v>
      </c>
      <c r="X28" s="42">
        <v>41</v>
      </c>
      <c r="Y28" s="42">
        <v>0</v>
      </c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</row>
    <row r="29" spans="1:46" ht="24.95" customHeight="1" x14ac:dyDescent="0.25">
      <c r="A29" s="30" t="s">
        <v>269</v>
      </c>
      <c r="B29" s="42">
        <f t="shared" si="0"/>
        <v>6251</v>
      </c>
      <c r="C29" s="42">
        <f t="shared" si="0"/>
        <v>7</v>
      </c>
      <c r="D29" s="42">
        <v>382</v>
      </c>
      <c r="E29" s="42">
        <v>0</v>
      </c>
      <c r="F29" s="42">
        <v>509</v>
      </c>
      <c r="G29" s="42">
        <v>0</v>
      </c>
      <c r="H29" s="42">
        <v>127</v>
      </c>
      <c r="I29" s="42">
        <v>0</v>
      </c>
      <c r="J29" s="42">
        <v>129</v>
      </c>
      <c r="K29" s="42">
        <v>0</v>
      </c>
      <c r="L29" s="42">
        <v>128</v>
      </c>
      <c r="M29" s="42">
        <v>0</v>
      </c>
      <c r="N29" s="42">
        <v>1601</v>
      </c>
      <c r="O29" s="42">
        <v>0</v>
      </c>
      <c r="P29" s="42">
        <v>146</v>
      </c>
      <c r="Q29" s="42">
        <v>0</v>
      </c>
      <c r="R29" s="42">
        <v>1636</v>
      </c>
      <c r="S29" s="42">
        <v>6</v>
      </c>
      <c r="T29" s="42">
        <v>1550</v>
      </c>
      <c r="U29" s="42">
        <v>1</v>
      </c>
      <c r="V29" s="42">
        <v>43</v>
      </c>
      <c r="W29" s="42">
        <v>0</v>
      </c>
      <c r="X29" s="42">
        <v>0</v>
      </c>
      <c r="Y29" s="42">
        <v>0</v>
      </c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</row>
    <row r="30" spans="1:46" ht="24.95" customHeight="1" x14ac:dyDescent="0.25">
      <c r="A30" s="24" t="s">
        <v>270</v>
      </c>
      <c r="B30" s="97">
        <f t="shared" si="0"/>
        <v>7960</v>
      </c>
      <c r="C30" s="43">
        <f t="shared" si="0"/>
        <v>0</v>
      </c>
      <c r="D30" s="43">
        <v>1256</v>
      </c>
      <c r="E30" s="43">
        <v>0</v>
      </c>
      <c r="F30" s="43">
        <v>1072</v>
      </c>
      <c r="G30" s="43">
        <v>0</v>
      </c>
      <c r="H30" s="43">
        <v>934</v>
      </c>
      <c r="I30" s="43">
        <v>0</v>
      </c>
      <c r="J30" s="43">
        <v>268</v>
      </c>
      <c r="K30" s="43">
        <v>0</v>
      </c>
      <c r="L30" s="43">
        <v>720</v>
      </c>
      <c r="M30" s="43">
        <v>0</v>
      </c>
      <c r="N30" s="43">
        <v>933</v>
      </c>
      <c r="O30" s="43">
        <v>0</v>
      </c>
      <c r="P30" s="43">
        <v>933</v>
      </c>
      <c r="Q30" s="43">
        <v>0</v>
      </c>
      <c r="R30" s="43">
        <v>921</v>
      </c>
      <c r="S30" s="43">
        <v>0</v>
      </c>
      <c r="T30" s="43">
        <v>917</v>
      </c>
      <c r="U30" s="43">
        <v>0</v>
      </c>
      <c r="V30" s="43">
        <v>6</v>
      </c>
      <c r="W30" s="43">
        <v>0</v>
      </c>
      <c r="X30" s="43">
        <v>0</v>
      </c>
      <c r="Y30" s="43">
        <v>0</v>
      </c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</row>
    <row r="31" spans="1:46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516</v>
      </c>
      <c r="N31" s="34"/>
      <c r="P31" s="35"/>
      <c r="Q31" s="36"/>
      <c r="R31" s="1" t="s">
        <v>517</v>
      </c>
      <c r="S31" s="36"/>
      <c r="T31"/>
      <c r="U31" s="95"/>
      <c r="X31" s="35"/>
      <c r="Y31" s="16" t="s">
        <v>518</v>
      </c>
    </row>
    <row r="32" spans="1:46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519</v>
      </c>
    </row>
    <row r="34" spans="1:1" ht="18" customHeight="1" x14ac:dyDescent="0.25">
      <c r="A34" s="1" t="s">
        <v>520</v>
      </c>
    </row>
  </sheetData>
  <mergeCells count="14">
    <mergeCell ref="T5:U6"/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</mergeCells>
  <phoneticPr fontId="3" type="noConversion"/>
  <printOptions horizontalCentered="1"/>
  <pageMargins left="0.78740157480314965" right="0.70866141732283472" top="1.1811023622047245" bottom="0.78740157480314965" header="0.55118110236220474" footer="0.51181102362204722"/>
  <pageSetup paperSize="8" scale="85" firstPageNumber="171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34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3.125" style="1" customWidth="1"/>
    <col min="2" max="2" width="9.875" style="1" customWidth="1"/>
    <col min="3" max="25" width="8.375" style="1" customWidth="1"/>
    <col min="26" max="26" width="9.375" style="1" bestFit="1" customWidth="1"/>
    <col min="27" max="16384" width="9" style="1"/>
  </cols>
  <sheetData>
    <row r="1" spans="1:27" ht="18" customHeight="1" x14ac:dyDescent="0.25">
      <c r="A1" s="2" t="s">
        <v>458</v>
      </c>
      <c r="B1" s="3"/>
      <c r="C1" s="67"/>
      <c r="V1" s="4" t="s">
        <v>459</v>
      </c>
      <c r="W1" s="248" t="s">
        <v>460</v>
      </c>
      <c r="X1" s="249"/>
      <c r="Y1" s="250"/>
    </row>
    <row r="2" spans="1:27" ht="18.75" customHeight="1" x14ac:dyDescent="0.25">
      <c r="A2" s="2" t="s">
        <v>461</v>
      </c>
      <c r="B2" s="7" t="s">
        <v>462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0" t="s">
        <v>5</v>
      </c>
      <c r="W2" s="11" t="s">
        <v>463</v>
      </c>
      <c r="X2" s="12"/>
      <c r="Y2" s="12"/>
    </row>
    <row r="3" spans="1:27" s="13" customFormat="1" ht="34.5" customHeight="1" x14ac:dyDescent="0.3">
      <c r="A3" s="212" t="s">
        <v>464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7" ht="27.75" customHeight="1" x14ac:dyDescent="0.25">
      <c r="A4" s="14"/>
      <c r="B4" s="14"/>
      <c r="C4" s="14"/>
      <c r="L4" s="69" t="s">
        <v>489</v>
      </c>
      <c r="Y4" s="16" t="s">
        <v>465</v>
      </c>
    </row>
    <row r="5" spans="1:27" s="17" customFormat="1" ht="17.25" customHeight="1" x14ac:dyDescent="0.25">
      <c r="A5" s="18" t="s">
        <v>466</v>
      </c>
      <c r="B5" s="213" t="s">
        <v>467</v>
      </c>
      <c r="C5" s="214"/>
      <c r="D5" s="217" t="s">
        <v>468</v>
      </c>
      <c r="E5" s="214"/>
      <c r="F5" s="217" t="s">
        <v>469</v>
      </c>
      <c r="G5" s="238"/>
      <c r="H5" s="217" t="s">
        <v>470</v>
      </c>
      <c r="I5" s="238"/>
      <c r="J5" s="217" t="s">
        <v>471</v>
      </c>
      <c r="K5" s="238"/>
      <c r="L5" s="217" t="s">
        <v>472</v>
      </c>
      <c r="M5" s="214"/>
      <c r="N5" s="217" t="s">
        <v>473</v>
      </c>
      <c r="O5" s="214"/>
      <c r="P5" s="217" t="s">
        <v>474</v>
      </c>
      <c r="Q5" s="230"/>
      <c r="R5" s="217" t="s">
        <v>475</v>
      </c>
      <c r="S5" s="241"/>
      <c r="T5" s="217" t="s">
        <v>476</v>
      </c>
      <c r="U5" s="214"/>
      <c r="V5" s="217" t="s">
        <v>477</v>
      </c>
      <c r="W5" s="214"/>
      <c r="X5" s="225" t="s">
        <v>478</v>
      </c>
      <c r="Y5" s="227"/>
    </row>
    <row r="6" spans="1:27" s="17" customFormat="1" ht="48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7" s="17" customFormat="1" ht="21.75" customHeight="1" x14ac:dyDescent="0.25">
      <c r="A7" s="26" t="s">
        <v>479</v>
      </c>
      <c r="B7" s="27" t="s">
        <v>480</v>
      </c>
      <c r="C7" s="28" t="s">
        <v>481</v>
      </c>
      <c r="D7" s="27" t="s">
        <v>480</v>
      </c>
      <c r="E7" s="28" t="s">
        <v>481</v>
      </c>
      <c r="F7" s="27" t="s">
        <v>480</v>
      </c>
      <c r="G7" s="28" t="s">
        <v>481</v>
      </c>
      <c r="H7" s="27" t="s">
        <v>480</v>
      </c>
      <c r="I7" s="28" t="s">
        <v>481</v>
      </c>
      <c r="J7" s="27" t="s">
        <v>480</v>
      </c>
      <c r="K7" s="28" t="s">
        <v>481</v>
      </c>
      <c r="L7" s="27" t="s">
        <v>480</v>
      </c>
      <c r="M7" s="28" t="s">
        <v>481</v>
      </c>
      <c r="N7" s="27" t="s">
        <v>480</v>
      </c>
      <c r="O7" s="28" t="s">
        <v>481</v>
      </c>
      <c r="P7" s="27" t="s">
        <v>480</v>
      </c>
      <c r="Q7" s="28" t="s">
        <v>481</v>
      </c>
      <c r="R7" s="27" t="s">
        <v>480</v>
      </c>
      <c r="S7" s="28" t="s">
        <v>481</v>
      </c>
      <c r="T7" s="27" t="s">
        <v>480</v>
      </c>
      <c r="U7" s="28" t="s">
        <v>481</v>
      </c>
      <c r="V7" s="27" t="s">
        <v>480</v>
      </c>
      <c r="W7" s="28" t="s">
        <v>481</v>
      </c>
      <c r="X7" s="27" t="s">
        <v>480</v>
      </c>
      <c r="Y7" s="29" t="s">
        <v>481</v>
      </c>
    </row>
    <row r="8" spans="1:27" ht="23.1" customHeight="1" x14ac:dyDescent="0.25">
      <c r="A8" s="30" t="s">
        <v>482</v>
      </c>
      <c r="B8" s="42">
        <f>D8+F8+H8+J8+L8+N8+P8+R8+T8+V8+X8</f>
        <v>4580947</v>
      </c>
      <c r="C8" s="42">
        <f>E8+G8+I8+K8+M8+O8+Q8+S8+U8+W8+Y8</f>
        <v>7085</v>
      </c>
      <c r="D8" s="42">
        <v>639591</v>
      </c>
      <c r="E8" s="42">
        <v>28</v>
      </c>
      <c r="F8" s="42">
        <v>611894</v>
      </c>
      <c r="G8" s="42">
        <v>11</v>
      </c>
      <c r="H8" s="42">
        <v>402517</v>
      </c>
      <c r="I8" s="42">
        <v>28</v>
      </c>
      <c r="J8" s="42">
        <v>171445</v>
      </c>
      <c r="K8" s="42">
        <v>23</v>
      </c>
      <c r="L8" s="42">
        <v>367893</v>
      </c>
      <c r="M8" s="42">
        <v>0</v>
      </c>
      <c r="N8" s="42">
        <v>478073</v>
      </c>
      <c r="O8" s="42">
        <v>2045</v>
      </c>
      <c r="P8" s="42">
        <v>450274</v>
      </c>
      <c r="Q8" s="42">
        <v>425</v>
      </c>
      <c r="R8" s="42">
        <v>732472</v>
      </c>
      <c r="S8" s="42">
        <v>4145</v>
      </c>
      <c r="T8" s="42">
        <v>695757</v>
      </c>
      <c r="U8" s="42">
        <v>379</v>
      </c>
      <c r="V8" s="42">
        <v>20549</v>
      </c>
      <c r="W8" s="42">
        <v>1</v>
      </c>
      <c r="X8" s="42">
        <v>10482</v>
      </c>
      <c r="Y8" s="42">
        <v>0</v>
      </c>
    </row>
    <row r="9" spans="1:27" ht="23.1" customHeight="1" x14ac:dyDescent="0.25">
      <c r="A9" s="30" t="s">
        <v>301</v>
      </c>
      <c r="B9" s="42">
        <f t="shared" ref="B9:C30" si="0">D9+F9+H9+J9+L9+N9+P9+R9+T9+V9+X9</f>
        <v>321388</v>
      </c>
      <c r="C9" s="42">
        <f t="shared" si="0"/>
        <v>950</v>
      </c>
      <c r="D9" s="42">
        <v>40861</v>
      </c>
      <c r="E9" s="42">
        <v>4</v>
      </c>
      <c r="F9" s="42">
        <v>54510</v>
      </c>
      <c r="G9" s="42">
        <v>1</v>
      </c>
      <c r="H9" s="42">
        <v>13663</v>
      </c>
      <c r="I9" s="42">
        <v>4</v>
      </c>
      <c r="J9" s="42">
        <v>13686</v>
      </c>
      <c r="K9" s="42">
        <v>5</v>
      </c>
      <c r="L9" s="42">
        <v>14130</v>
      </c>
      <c r="M9" s="42">
        <v>0</v>
      </c>
      <c r="N9" s="42">
        <v>14522</v>
      </c>
      <c r="O9" s="42">
        <v>153</v>
      </c>
      <c r="P9" s="42">
        <v>14228</v>
      </c>
      <c r="Q9" s="42">
        <v>99</v>
      </c>
      <c r="R9" s="42">
        <v>78176</v>
      </c>
      <c r="S9" s="42">
        <v>628</v>
      </c>
      <c r="T9" s="42">
        <v>77359</v>
      </c>
      <c r="U9" s="42">
        <v>56</v>
      </c>
      <c r="V9" s="42">
        <v>219</v>
      </c>
      <c r="W9" s="42">
        <v>0</v>
      </c>
      <c r="X9" s="42">
        <v>34</v>
      </c>
      <c r="Y9" s="42">
        <v>0</v>
      </c>
    </row>
    <row r="10" spans="1:27" ht="23.1" customHeight="1" x14ac:dyDescent="0.25">
      <c r="A10" s="30" t="s">
        <v>302</v>
      </c>
      <c r="B10" s="42">
        <f t="shared" si="0"/>
        <v>350485</v>
      </c>
      <c r="C10" s="42">
        <f t="shared" si="0"/>
        <v>240</v>
      </c>
      <c r="D10" s="42">
        <v>31580</v>
      </c>
      <c r="E10" s="42">
        <v>1</v>
      </c>
      <c r="F10" s="42">
        <v>43241</v>
      </c>
      <c r="G10" s="42">
        <v>3</v>
      </c>
      <c r="H10" s="42">
        <v>19095</v>
      </c>
      <c r="I10" s="42">
        <v>6</v>
      </c>
      <c r="J10" s="42">
        <v>24651</v>
      </c>
      <c r="K10" s="42">
        <v>2</v>
      </c>
      <c r="L10" s="42">
        <v>19829</v>
      </c>
      <c r="M10" s="42">
        <v>0</v>
      </c>
      <c r="N10" s="42">
        <v>44558</v>
      </c>
      <c r="O10" s="42">
        <v>156</v>
      </c>
      <c r="P10" s="42">
        <v>37688</v>
      </c>
      <c r="Q10" s="42">
        <v>10</v>
      </c>
      <c r="R10" s="42">
        <v>64076</v>
      </c>
      <c r="S10" s="42">
        <v>61</v>
      </c>
      <c r="T10" s="42">
        <v>60333</v>
      </c>
      <c r="U10" s="42">
        <v>1</v>
      </c>
      <c r="V10" s="42">
        <v>3434</v>
      </c>
      <c r="W10" s="42">
        <v>0</v>
      </c>
      <c r="X10" s="42">
        <v>2000</v>
      </c>
      <c r="Y10" s="42">
        <v>0</v>
      </c>
    </row>
    <row r="11" spans="1:27" ht="23.1" customHeight="1" x14ac:dyDescent="0.25">
      <c r="A11" s="30" t="s">
        <v>428</v>
      </c>
      <c r="B11" s="42">
        <f t="shared" si="0"/>
        <v>426827</v>
      </c>
      <c r="C11" s="42">
        <f t="shared" si="0"/>
        <v>472</v>
      </c>
      <c r="D11" s="42">
        <v>55026</v>
      </c>
      <c r="E11" s="42">
        <v>3</v>
      </c>
      <c r="F11" s="42">
        <v>59280</v>
      </c>
      <c r="G11" s="42">
        <v>0</v>
      </c>
      <c r="H11" s="42">
        <v>47526</v>
      </c>
      <c r="I11" s="42">
        <v>0</v>
      </c>
      <c r="J11" s="42">
        <v>19297</v>
      </c>
      <c r="K11" s="42">
        <v>0</v>
      </c>
      <c r="L11" s="42">
        <v>29632</v>
      </c>
      <c r="M11" s="42">
        <v>0</v>
      </c>
      <c r="N11" s="42">
        <v>49562</v>
      </c>
      <c r="O11" s="42">
        <v>171</v>
      </c>
      <c r="P11" s="42">
        <v>35354</v>
      </c>
      <c r="Q11" s="42">
        <v>31</v>
      </c>
      <c r="R11" s="42">
        <v>65777</v>
      </c>
      <c r="S11" s="42">
        <v>231</v>
      </c>
      <c r="T11" s="42">
        <v>62946</v>
      </c>
      <c r="U11" s="42">
        <v>36</v>
      </c>
      <c r="V11" s="42">
        <v>1400</v>
      </c>
      <c r="W11" s="42">
        <v>0</v>
      </c>
      <c r="X11" s="42">
        <v>1027</v>
      </c>
      <c r="Y11" s="42">
        <v>0</v>
      </c>
    </row>
    <row r="12" spans="1:27" ht="23.1" customHeight="1" x14ac:dyDescent="0.25">
      <c r="A12" s="30" t="s">
        <v>303</v>
      </c>
      <c r="B12" s="42">
        <f t="shared" si="0"/>
        <v>619199</v>
      </c>
      <c r="C12" s="42">
        <f t="shared" si="0"/>
        <v>704</v>
      </c>
      <c r="D12" s="42">
        <v>66270</v>
      </c>
      <c r="E12" s="42">
        <v>9</v>
      </c>
      <c r="F12" s="42">
        <v>88214</v>
      </c>
      <c r="G12" s="42">
        <v>1</v>
      </c>
      <c r="H12" s="42">
        <v>61662</v>
      </c>
      <c r="I12" s="42">
        <v>11</v>
      </c>
      <c r="J12" s="42">
        <v>22001</v>
      </c>
      <c r="K12" s="42">
        <v>6</v>
      </c>
      <c r="L12" s="42">
        <v>22152</v>
      </c>
      <c r="M12" s="42">
        <v>0</v>
      </c>
      <c r="N12" s="42">
        <v>68187</v>
      </c>
      <c r="O12" s="42">
        <v>131</v>
      </c>
      <c r="P12" s="42">
        <v>79468</v>
      </c>
      <c r="Q12" s="42">
        <v>37</v>
      </c>
      <c r="R12" s="42">
        <v>108529</v>
      </c>
      <c r="S12" s="42">
        <v>454</v>
      </c>
      <c r="T12" s="42">
        <v>101587</v>
      </c>
      <c r="U12" s="42">
        <v>55</v>
      </c>
      <c r="V12" s="42">
        <v>1047</v>
      </c>
      <c r="W12" s="42">
        <v>0</v>
      </c>
      <c r="X12" s="42">
        <v>82</v>
      </c>
      <c r="Y12" s="42">
        <v>0</v>
      </c>
    </row>
    <row r="13" spans="1:27" ht="23.1" customHeight="1" x14ac:dyDescent="0.25">
      <c r="A13" s="30" t="s">
        <v>304</v>
      </c>
      <c r="B13" s="42">
        <f t="shared" si="0"/>
        <v>557930</v>
      </c>
      <c r="C13" s="42">
        <f t="shared" si="0"/>
        <v>780</v>
      </c>
      <c r="D13" s="42">
        <v>89174</v>
      </c>
      <c r="E13" s="42">
        <v>2</v>
      </c>
      <c r="F13" s="42">
        <v>48840</v>
      </c>
      <c r="G13" s="42">
        <v>0</v>
      </c>
      <c r="H13" s="42">
        <v>63002</v>
      </c>
      <c r="I13" s="42">
        <v>2</v>
      </c>
      <c r="J13" s="42">
        <v>12221</v>
      </c>
      <c r="K13" s="42">
        <v>1</v>
      </c>
      <c r="L13" s="42">
        <v>65810</v>
      </c>
      <c r="M13" s="42">
        <v>0</v>
      </c>
      <c r="N13" s="42">
        <v>66005</v>
      </c>
      <c r="O13" s="42">
        <v>200</v>
      </c>
      <c r="P13" s="42">
        <v>65783</v>
      </c>
      <c r="Q13" s="42">
        <v>40</v>
      </c>
      <c r="R13" s="42">
        <v>73547</v>
      </c>
      <c r="S13" s="42">
        <v>464</v>
      </c>
      <c r="T13" s="42">
        <v>72627</v>
      </c>
      <c r="U13" s="42">
        <v>71</v>
      </c>
      <c r="V13" s="42">
        <v>508</v>
      </c>
      <c r="W13" s="42">
        <v>0</v>
      </c>
      <c r="X13" s="42">
        <v>413</v>
      </c>
      <c r="Y13" s="42">
        <v>0</v>
      </c>
    </row>
    <row r="14" spans="1:27" ht="23.1" customHeight="1" x14ac:dyDescent="0.25">
      <c r="A14" s="30" t="s">
        <v>247</v>
      </c>
      <c r="B14" s="42">
        <f t="shared" si="0"/>
        <v>329855</v>
      </c>
      <c r="C14" s="42">
        <f t="shared" si="0"/>
        <v>1639</v>
      </c>
      <c r="D14" s="42">
        <v>42879</v>
      </c>
      <c r="E14" s="42">
        <v>5</v>
      </c>
      <c r="F14" s="42">
        <v>46447</v>
      </c>
      <c r="G14" s="42">
        <v>2</v>
      </c>
      <c r="H14" s="42">
        <v>21966</v>
      </c>
      <c r="I14" s="42">
        <v>2</v>
      </c>
      <c r="J14" s="42">
        <v>11549</v>
      </c>
      <c r="K14" s="42">
        <v>3</v>
      </c>
      <c r="L14" s="42">
        <v>22776</v>
      </c>
      <c r="M14" s="42">
        <v>0</v>
      </c>
      <c r="N14" s="42">
        <v>27839</v>
      </c>
      <c r="O14" s="42">
        <v>288</v>
      </c>
      <c r="P14" s="42">
        <v>32183</v>
      </c>
      <c r="Q14" s="42">
        <v>56</v>
      </c>
      <c r="R14" s="42">
        <v>63723</v>
      </c>
      <c r="S14" s="42">
        <v>1206</v>
      </c>
      <c r="T14" s="42">
        <v>59190</v>
      </c>
      <c r="U14" s="42">
        <v>76</v>
      </c>
      <c r="V14" s="42">
        <v>681</v>
      </c>
      <c r="W14" s="42">
        <v>1</v>
      </c>
      <c r="X14" s="42">
        <v>622</v>
      </c>
      <c r="Y14" s="42">
        <v>0</v>
      </c>
      <c r="Z14" s="31"/>
      <c r="AA14" s="31"/>
    </row>
    <row r="15" spans="1:27" ht="23.1" customHeight="1" x14ac:dyDescent="0.25">
      <c r="A15" s="30" t="s">
        <v>483</v>
      </c>
      <c r="B15" s="42">
        <f t="shared" si="0"/>
        <v>170451</v>
      </c>
      <c r="C15" s="42">
        <f t="shared" si="0"/>
        <v>91</v>
      </c>
      <c r="D15" s="42">
        <v>29534</v>
      </c>
      <c r="E15" s="42">
        <v>0</v>
      </c>
      <c r="F15" s="42">
        <v>21196</v>
      </c>
      <c r="G15" s="42">
        <v>0</v>
      </c>
      <c r="H15" s="42">
        <v>18941</v>
      </c>
      <c r="I15" s="42">
        <v>1</v>
      </c>
      <c r="J15" s="42">
        <v>5299</v>
      </c>
      <c r="K15" s="42">
        <v>0</v>
      </c>
      <c r="L15" s="42">
        <v>18943</v>
      </c>
      <c r="M15" s="42">
        <v>0</v>
      </c>
      <c r="N15" s="42">
        <v>18987</v>
      </c>
      <c r="O15" s="42">
        <v>38</v>
      </c>
      <c r="P15" s="42">
        <v>18955</v>
      </c>
      <c r="Q15" s="42">
        <v>5</v>
      </c>
      <c r="R15" s="42">
        <v>19226</v>
      </c>
      <c r="S15" s="42">
        <v>43</v>
      </c>
      <c r="T15" s="42">
        <v>18945</v>
      </c>
      <c r="U15" s="42">
        <v>4</v>
      </c>
      <c r="V15" s="42">
        <v>214</v>
      </c>
      <c r="W15" s="42">
        <v>0</v>
      </c>
      <c r="X15" s="42">
        <v>211</v>
      </c>
      <c r="Y15" s="42">
        <v>0</v>
      </c>
      <c r="Z15" s="31"/>
      <c r="AA15" s="31"/>
    </row>
    <row r="16" spans="1:27" ht="23.1" customHeight="1" x14ac:dyDescent="0.25">
      <c r="A16" s="30" t="s">
        <v>251</v>
      </c>
      <c r="B16" s="42">
        <f t="shared" si="0"/>
        <v>175714</v>
      </c>
      <c r="C16" s="42">
        <f t="shared" si="0"/>
        <v>192</v>
      </c>
      <c r="D16" s="42">
        <v>26793</v>
      </c>
      <c r="E16" s="42">
        <v>1</v>
      </c>
      <c r="F16" s="42">
        <v>20312</v>
      </c>
      <c r="G16" s="42">
        <v>0</v>
      </c>
      <c r="H16" s="42">
        <v>16675</v>
      </c>
      <c r="I16" s="42">
        <v>0</v>
      </c>
      <c r="J16" s="42">
        <v>5078</v>
      </c>
      <c r="K16" s="42">
        <v>1</v>
      </c>
      <c r="L16" s="42">
        <v>18977</v>
      </c>
      <c r="M16" s="42">
        <v>0</v>
      </c>
      <c r="N16" s="42">
        <v>21053</v>
      </c>
      <c r="O16" s="42">
        <v>74</v>
      </c>
      <c r="P16" s="42">
        <v>19999</v>
      </c>
      <c r="Q16" s="42">
        <v>28</v>
      </c>
      <c r="R16" s="42">
        <v>23168</v>
      </c>
      <c r="S16" s="42">
        <v>85</v>
      </c>
      <c r="T16" s="42">
        <v>22246</v>
      </c>
      <c r="U16" s="42">
        <v>3</v>
      </c>
      <c r="V16" s="42">
        <v>814</v>
      </c>
      <c r="W16" s="42">
        <v>0</v>
      </c>
      <c r="X16" s="42">
        <v>599</v>
      </c>
      <c r="Y16" s="42">
        <v>0</v>
      </c>
      <c r="Z16" s="31"/>
      <c r="AA16" s="31"/>
    </row>
    <row r="17" spans="1:27" ht="23.1" customHeight="1" x14ac:dyDescent="0.25">
      <c r="A17" s="30" t="s">
        <v>252</v>
      </c>
      <c r="B17" s="42">
        <f t="shared" si="0"/>
        <v>121763</v>
      </c>
      <c r="C17" s="42">
        <f t="shared" si="0"/>
        <v>234</v>
      </c>
      <c r="D17" s="42">
        <v>21431</v>
      </c>
      <c r="E17" s="42">
        <v>0</v>
      </c>
      <c r="F17" s="42">
        <v>17730</v>
      </c>
      <c r="G17" s="42">
        <v>1</v>
      </c>
      <c r="H17" s="42">
        <v>12584</v>
      </c>
      <c r="I17" s="42">
        <v>0</v>
      </c>
      <c r="J17" s="42">
        <v>4434</v>
      </c>
      <c r="K17" s="42">
        <v>0</v>
      </c>
      <c r="L17" s="42">
        <v>12761</v>
      </c>
      <c r="M17" s="42">
        <v>0</v>
      </c>
      <c r="N17" s="42">
        <v>12989</v>
      </c>
      <c r="O17" s="42">
        <v>91</v>
      </c>
      <c r="P17" s="42">
        <v>12783</v>
      </c>
      <c r="Q17" s="42">
        <v>9</v>
      </c>
      <c r="R17" s="42">
        <v>13397</v>
      </c>
      <c r="S17" s="42">
        <v>133</v>
      </c>
      <c r="T17" s="42">
        <v>12798</v>
      </c>
      <c r="U17" s="42">
        <v>0</v>
      </c>
      <c r="V17" s="42">
        <v>429</v>
      </c>
      <c r="W17" s="42">
        <v>0</v>
      </c>
      <c r="X17" s="42">
        <v>427</v>
      </c>
      <c r="Y17" s="42">
        <v>0</v>
      </c>
      <c r="Z17" s="31"/>
      <c r="AA17" s="31"/>
    </row>
    <row r="18" spans="1:27" ht="23.1" customHeight="1" x14ac:dyDescent="0.25">
      <c r="A18" s="30" t="s">
        <v>254</v>
      </c>
      <c r="B18" s="42">
        <f t="shared" si="0"/>
        <v>225074</v>
      </c>
      <c r="C18" s="42">
        <f t="shared" si="0"/>
        <v>29</v>
      </c>
      <c r="D18" s="42">
        <v>37304</v>
      </c>
      <c r="E18" s="42">
        <v>1</v>
      </c>
      <c r="F18" s="42">
        <v>20986</v>
      </c>
      <c r="G18" s="42">
        <v>2</v>
      </c>
      <c r="H18" s="42">
        <v>26811</v>
      </c>
      <c r="I18" s="42">
        <v>0</v>
      </c>
      <c r="J18" s="42">
        <v>5246</v>
      </c>
      <c r="K18" s="42">
        <v>0</v>
      </c>
      <c r="L18" s="42">
        <v>26811</v>
      </c>
      <c r="M18" s="42">
        <v>0</v>
      </c>
      <c r="N18" s="42">
        <v>26830</v>
      </c>
      <c r="O18" s="42">
        <v>4</v>
      </c>
      <c r="P18" s="42">
        <v>26821</v>
      </c>
      <c r="Q18" s="42">
        <v>4</v>
      </c>
      <c r="R18" s="42">
        <v>27042</v>
      </c>
      <c r="S18" s="42">
        <v>17</v>
      </c>
      <c r="T18" s="42">
        <v>26811</v>
      </c>
      <c r="U18" s="42">
        <v>1</v>
      </c>
      <c r="V18" s="42">
        <v>206</v>
      </c>
      <c r="W18" s="42">
        <v>0</v>
      </c>
      <c r="X18" s="42">
        <v>206</v>
      </c>
      <c r="Y18" s="42">
        <v>0</v>
      </c>
      <c r="Z18" s="31"/>
      <c r="AA18" s="31"/>
    </row>
    <row r="19" spans="1:27" ht="23.1" customHeight="1" x14ac:dyDescent="0.25">
      <c r="A19" s="30" t="s">
        <v>255</v>
      </c>
      <c r="B19" s="42">
        <f t="shared" si="0"/>
        <v>202081</v>
      </c>
      <c r="C19" s="42">
        <f t="shared" si="0"/>
        <v>153</v>
      </c>
      <c r="D19" s="42">
        <v>28510</v>
      </c>
      <c r="E19" s="42">
        <v>1</v>
      </c>
      <c r="F19" s="42">
        <v>32966</v>
      </c>
      <c r="G19" s="42">
        <v>0</v>
      </c>
      <c r="H19" s="42">
        <v>14592</v>
      </c>
      <c r="I19" s="42">
        <v>1</v>
      </c>
      <c r="J19" s="42">
        <v>8258</v>
      </c>
      <c r="K19" s="42">
        <v>3</v>
      </c>
      <c r="L19" s="42">
        <v>20781</v>
      </c>
      <c r="M19" s="42">
        <v>0</v>
      </c>
      <c r="N19" s="42">
        <v>15844</v>
      </c>
      <c r="O19" s="42">
        <v>81</v>
      </c>
      <c r="P19" s="42">
        <v>16322</v>
      </c>
      <c r="Q19" s="42">
        <v>4</v>
      </c>
      <c r="R19" s="42">
        <v>31313</v>
      </c>
      <c r="S19" s="42">
        <v>51</v>
      </c>
      <c r="T19" s="42">
        <v>28866</v>
      </c>
      <c r="U19" s="42">
        <v>12</v>
      </c>
      <c r="V19" s="42">
        <v>2401</v>
      </c>
      <c r="W19" s="42">
        <v>0</v>
      </c>
      <c r="X19" s="42">
        <v>2228</v>
      </c>
      <c r="Y19" s="42">
        <v>0</v>
      </c>
      <c r="Z19" s="31"/>
      <c r="AA19" s="31"/>
    </row>
    <row r="20" spans="1:27" ht="23.1" customHeight="1" x14ac:dyDescent="0.25">
      <c r="A20" s="30" t="s">
        <v>256</v>
      </c>
      <c r="B20" s="42">
        <f t="shared" si="0"/>
        <v>189900</v>
      </c>
      <c r="C20" s="42">
        <f t="shared" si="0"/>
        <v>81</v>
      </c>
      <c r="D20" s="42">
        <v>41905</v>
      </c>
      <c r="E20" s="42">
        <v>0</v>
      </c>
      <c r="F20" s="42">
        <v>26409</v>
      </c>
      <c r="G20" s="42">
        <v>0</v>
      </c>
      <c r="H20" s="42">
        <v>18539</v>
      </c>
      <c r="I20" s="42">
        <v>0</v>
      </c>
      <c r="J20" s="42">
        <v>6574</v>
      </c>
      <c r="K20" s="42">
        <v>0</v>
      </c>
      <c r="L20" s="42">
        <v>18476</v>
      </c>
      <c r="M20" s="42">
        <v>0</v>
      </c>
      <c r="N20" s="42">
        <v>18283</v>
      </c>
      <c r="O20" s="42">
        <v>22</v>
      </c>
      <c r="P20" s="42">
        <v>18552</v>
      </c>
      <c r="Q20" s="42">
        <v>5</v>
      </c>
      <c r="R20" s="42">
        <v>21649</v>
      </c>
      <c r="S20" s="42">
        <v>33</v>
      </c>
      <c r="T20" s="42">
        <v>18456</v>
      </c>
      <c r="U20" s="42">
        <v>21</v>
      </c>
      <c r="V20" s="42">
        <v>736</v>
      </c>
      <c r="W20" s="42">
        <v>0</v>
      </c>
      <c r="X20" s="42">
        <v>321</v>
      </c>
      <c r="Y20" s="42">
        <v>0</v>
      </c>
      <c r="Z20" s="31"/>
      <c r="AA20" s="31"/>
    </row>
    <row r="21" spans="1:27" ht="23.1" customHeight="1" x14ac:dyDescent="0.25">
      <c r="A21" s="30" t="s">
        <v>257</v>
      </c>
      <c r="B21" s="42">
        <f t="shared" si="0"/>
        <v>159643</v>
      </c>
      <c r="C21" s="42">
        <f t="shared" si="0"/>
        <v>132</v>
      </c>
      <c r="D21" s="42">
        <v>27931</v>
      </c>
      <c r="E21" s="42">
        <v>0</v>
      </c>
      <c r="F21" s="42">
        <v>24555</v>
      </c>
      <c r="G21" s="42">
        <v>0</v>
      </c>
      <c r="H21" s="42">
        <v>15627</v>
      </c>
      <c r="I21" s="42">
        <v>1</v>
      </c>
      <c r="J21" s="42">
        <v>6145</v>
      </c>
      <c r="K21" s="42">
        <v>0</v>
      </c>
      <c r="L21" s="42">
        <v>16230</v>
      </c>
      <c r="M21" s="42">
        <v>0</v>
      </c>
      <c r="N21" s="42">
        <v>16304</v>
      </c>
      <c r="O21" s="42">
        <v>61</v>
      </c>
      <c r="P21" s="42">
        <v>16246</v>
      </c>
      <c r="Q21" s="42">
        <v>11</v>
      </c>
      <c r="R21" s="42">
        <v>18032</v>
      </c>
      <c r="S21" s="42">
        <v>59</v>
      </c>
      <c r="T21" s="42">
        <v>17233</v>
      </c>
      <c r="U21" s="42">
        <v>0</v>
      </c>
      <c r="V21" s="42">
        <v>735</v>
      </c>
      <c r="W21" s="42">
        <v>0</v>
      </c>
      <c r="X21" s="42">
        <v>605</v>
      </c>
      <c r="Y21" s="42">
        <v>0</v>
      </c>
      <c r="Z21" s="31"/>
      <c r="AA21" s="31"/>
    </row>
    <row r="22" spans="1:27" ht="23.1" customHeight="1" x14ac:dyDescent="0.25">
      <c r="A22" s="30" t="s">
        <v>260</v>
      </c>
      <c r="B22" s="42">
        <f t="shared" si="0"/>
        <v>214461</v>
      </c>
      <c r="C22" s="42">
        <f t="shared" si="0"/>
        <v>287</v>
      </c>
      <c r="D22" s="42">
        <v>29598</v>
      </c>
      <c r="E22" s="42">
        <v>1</v>
      </c>
      <c r="F22" s="42">
        <v>43837</v>
      </c>
      <c r="G22" s="42">
        <v>0</v>
      </c>
      <c r="H22" s="42">
        <v>11683</v>
      </c>
      <c r="I22" s="42">
        <v>0</v>
      </c>
      <c r="J22" s="42">
        <v>11048</v>
      </c>
      <c r="K22" s="42">
        <v>1</v>
      </c>
      <c r="L22" s="42">
        <v>11797</v>
      </c>
      <c r="M22" s="42">
        <v>0</v>
      </c>
      <c r="N22" s="42">
        <v>11933</v>
      </c>
      <c r="O22" s="42">
        <v>87</v>
      </c>
      <c r="P22" s="42">
        <v>11838</v>
      </c>
      <c r="Q22" s="42">
        <v>8</v>
      </c>
      <c r="R22" s="42">
        <v>41395</v>
      </c>
      <c r="S22" s="42">
        <v>182</v>
      </c>
      <c r="T22" s="42">
        <v>36703</v>
      </c>
      <c r="U22" s="42">
        <v>8</v>
      </c>
      <c r="V22" s="42">
        <v>4330</v>
      </c>
      <c r="W22" s="42">
        <v>0</v>
      </c>
      <c r="X22" s="42">
        <v>299</v>
      </c>
      <c r="Y22" s="42">
        <v>0</v>
      </c>
      <c r="Z22" s="31"/>
      <c r="AA22" s="31"/>
    </row>
    <row r="23" spans="1:27" ht="23.1" customHeight="1" x14ac:dyDescent="0.25">
      <c r="A23" s="30" t="s">
        <v>305</v>
      </c>
      <c r="B23" s="42">
        <f t="shared" si="0"/>
        <v>82706</v>
      </c>
      <c r="C23" s="42">
        <f t="shared" si="0"/>
        <v>75</v>
      </c>
      <c r="D23" s="42">
        <v>12499</v>
      </c>
      <c r="E23" s="42">
        <v>0</v>
      </c>
      <c r="F23" s="42">
        <v>9921</v>
      </c>
      <c r="G23" s="42">
        <v>0</v>
      </c>
      <c r="H23" s="42">
        <v>7577</v>
      </c>
      <c r="I23" s="42">
        <v>0</v>
      </c>
      <c r="J23" s="42">
        <v>2497</v>
      </c>
      <c r="K23" s="42">
        <v>1</v>
      </c>
      <c r="L23" s="42">
        <v>8639</v>
      </c>
      <c r="M23" s="42">
        <v>0</v>
      </c>
      <c r="N23" s="42">
        <v>9153</v>
      </c>
      <c r="O23" s="42">
        <v>34</v>
      </c>
      <c r="P23" s="42">
        <v>8768</v>
      </c>
      <c r="Q23" s="42">
        <v>6</v>
      </c>
      <c r="R23" s="42">
        <v>11585</v>
      </c>
      <c r="S23" s="42">
        <v>34</v>
      </c>
      <c r="T23" s="42">
        <v>9144</v>
      </c>
      <c r="U23" s="42">
        <v>0</v>
      </c>
      <c r="V23" s="42">
        <v>2101</v>
      </c>
      <c r="W23" s="42">
        <v>0</v>
      </c>
      <c r="X23" s="42">
        <v>822</v>
      </c>
      <c r="Y23" s="42">
        <v>0</v>
      </c>
      <c r="Z23" s="31"/>
      <c r="AA23" s="31"/>
    </row>
    <row r="24" spans="1:27" ht="23.1" customHeight="1" x14ac:dyDescent="0.25">
      <c r="A24" s="30" t="s">
        <v>262</v>
      </c>
      <c r="B24" s="42">
        <f t="shared" si="0"/>
        <v>98299</v>
      </c>
      <c r="C24" s="42">
        <f t="shared" si="0"/>
        <v>286</v>
      </c>
      <c r="D24" s="42">
        <v>13230</v>
      </c>
      <c r="E24" s="42">
        <v>0</v>
      </c>
      <c r="F24" s="42">
        <v>17915</v>
      </c>
      <c r="G24" s="42">
        <v>0</v>
      </c>
      <c r="H24" s="42">
        <v>4956</v>
      </c>
      <c r="I24" s="42">
        <v>0</v>
      </c>
      <c r="J24" s="42">
        <v>4480</v>
      </c>
      <c r="K24" s="42">
        <v>0</v>
      </c>
      <c r="L24" s="42">
        <v>4950</v>
      </c>
      <c r="M24" s="42">
        <v>0</v>
      </c>
      <c r="N24" s="42">
        <v>15430</v>
      </c>
      <c r="O24" s="42">
        <v>75</v>
      </c>
      <c r="P24" s="42">
        <v>4985</v>
      </c>
      <c r="Q24" s="42">
        <v>12</v>
      </c>
      <c r="R24" s="42">
        <v>16351</v>
      </c>
      <c r="S24" s="42">
        <v>195</v>
      </c>
      <c r="T24" s="42">
        <v>15815</v>
      </c>
      <c r="U24" s="42">
        <v>4</v>
      </c>
      <c r="V24" s="42">
        <v>132</v>
      </c>
      <c r="W24" s="42">
        <v>0</v>
      </c>
      <c r="X24" s="42">
        <v>55</v>
      </c>
      <c r="Y24" s="42">
        <v>0</v>
      </c>
      <c r="Z24" s="31"/>
      <c r="AA24" s="31"/>
    </row>
    <row r="25" spans="1:27" ht="23.1" customHeight="1" x14ac:dyDescent="0.25">
      <c r="A25" s="30" t="s">
        <v>263</v>
      </c>
      <c r="B25" s="42">
        <f t="shared" si="0"/>
        <v>22692</v>
      </c>
      <c r="C25" s="42">
        <f t="shared" si="0"/>
        <v>5</v>
      </c>
      <c r="D25" s="42">
        <v>3889</v>
      </c>
      <c r="E25" s="42">
        <v>0</v>
      </c>
      <c r="F25" s="42">
        <v>4821</v>
      </c>
      <c r="G25" s="42">
        <v>0</v>
      </c>
      <c r="H25" s="42">
        <v>1784</v>
      </c>
      <c r="I25" s="42">
        <v>0</v>
      </c>
      <c r="J25" s="42">
        <v>1210</v>
      </c>
      <c r="K25" s="42">
        <v>0</v>
      </c>
      <c r="L25" s="42">
        <v>1550</v>
      </c>
      <c r="M25" s="42">
        <v>0</v>
      </c>
      <c r="N25" s="42">
        <v>2259</v>
      </c>
      <c r="O25" s="42">
        <v>5</v>
      </c>
      <c r="P25" s="42">
        <v>1900</v>
      </c>
      <c r="Q25" s="42">
        <v>0</v>
      </c>
      <c r="R25" s="42">
        <v>2456</v>
      </c>
      <c r="S25" s="42">
        <v>0</v>
      </c>
      <c r="T25" s="42">
        <v>2719</v>
      </c>
      <c r="U25" s="42">
        <v>0</v>
      </c>
      <c r="V25" s="42">
        <v>81</v>
      </c>
      <c r="W25" s="42">
        <v>0</v>
      </c>
      <c r="X25" s="42">
        <v>23</v>
      </c>
      <c r="Y25" s="42">
        <v>0</v>
      </c>
      <c r="Z25" s="31"/>
      <c r="AA25" s="31"/>
    </row>
    <row r="26" spans="1:27" ht="23.1" customHeight="1" x14ac:dyDescent="0.25">
      <c r="A26" s="30" t="s">
        <v>264</v>
      </c>
      <c r="B26" s="42">
        <f t="shared" si="0"/>
        <v>100707</v>
      </c>
      <c r="C26" s="42">
        <f t="shared" si="0"/>
        <v>204</v>
      </c>
      <c r="D26" s="42">
        <v>11221</v>
      </c>
      <c r="E26" s="42">
        <v>0</v>
      </c>
      <c r="F26" s="42">
        <v>11394</v>
      </c>
      <c r="G26" s="42">
        <v>1</v>
      </c>
      <c r="H26" s="42">
        <v>5526</v>
      </c>
      <c r="I26" s="42">
        <v>0</v>
      </c>
      <c r="J26" s="42">
        <v>2848</v>
      </c>
      <c r="K26" s="42">
        <v>0</v>
      </c>
      <c r="L26" s="42">
        <v>12159</v>
      </c>
      <c r="M26" s="42">
        <v>0</v>
      </c>
      <c r="N26" s="42">
        <v>12215</v>
      </c>
      <c r="O26" s="42">
        <v>60</v>
      </c>
      <c r="P26" s="42">
        <v>6662</v>
      </c>
      <c r="Q26" s="42">
        <v>13</v>
      </c>
      <c r="R26" s="42">
        <v>19261</v>
      </c>
      <c r="S26" s="42">
        <v>109</v>
      </c>
      <c r="T26" s="42">
        <v>18781</v>
      </c>
      <c r="U26" s="42">
        <v>21</v>
      </c>
      <c r="V26" s="42">
        <v>340</v>
      </c>
      <c r="W26" s="42">
        <v>0</v>
      </c>
      <c r="X26" s="42">
        <v>300</v>
      </c>
      <c r="Y26" s="42">
        <v>0</v>
      </c>
      <c r="Z26" s="31"/>
      <c r="AA26" s="31"/>
    </row>
    <row r="27" spans="1:27" ht="23.1" customHeight="1" x14ac:dyDescent="0.25">
      <c r="A27" s="30" t="s">
        <v>265</v>
      </c>
      <c r="B27" s="42">
        <f t="shared" si="0"/>
        <v>68641</v>
      </c>
      <c r="C27" s="42">
        <f t="shared" si="0"/>
        <v>420</v>
      </c>
      <c r="D27" s="42">
        <v>7913</v>
      </c>
      <c r="E27" s="42">
        <v>0</v>
      </c>
      <c r="F27" s="42">
        <v>9472</v>
      </c>
      <c r="G27" s="42">
        <v>0</v>
      </c>
      <c r="H27" s="42">
        <v>3133</v>
      </c>
      <c r="I27" s="42">
        <v>0</v>
      </c>
      <c r="J27" s="42">
        <v>2435</v>
      </c>
      <c r="K27" s="42">
        <v>0</v>
      </c>
      <c r="L27" s="42">
        <v>4229</v>
      </c>
      <c r="M27" s="42">
        <v>0</v>
      </c>
      <c r="N27" s="42">
        <v>7272</v>
      </c>
      <c r="O27" s="42">
        <v>247</v>
      </c>
      <c r="P27" s="42">
        <v>4393</v>
      </c>
      <c r="Q27" s="42">
        <v>24</v>
      </c>
      <c r="R27" s="42">
        <v>14785</v>
      </c>
      <c r="S27" s="42">
        <v>148</v>
      </c>
      <c r="T27" s="42">
        <v>14458</v>
      </c>
      <c r="U27" s="42">
        <v>1</v>
      </c>
      <c r="V27" s="42">
        <v>520</v>
      </c>
      <c r="W27" s="42">
        <v>0</v>
      </c>
      <c r="X27" s="42">
        <v>31</v>
      </c>
      <c r="Y27" s="42">
        <v>0</v>
      </c>
      <c r="Z27" s="31"/>
      <c r="AA27" s="31"/>
    </row>
    <row r="28" spans="1:27" ht="23.1" customHeight="1" x14ac:dyDescent="0.25">
      <c r="A28" s="30" t="s">
        <v>267</v>
      </c>
      <c r="B28" s="42">
        <f t="shared" si="0"/>
        <v>129498</v>
      </c>
      <c r="C28" s="42">
        <f t="shared" si="0"/>
        <v>104</v>
      </c>
      <c r="D28" s="42">
        <v>20468</v>
      </c>
      <c r="E28" s="42">
        <v>0</v>
      </c>
      <c r="F28" s="42">
        <v>8352</v>
      </c>
      <c r="G28" s="42">
        <v>0</v>
      </c>
      <c r="H28" s="42">
        <v>16343</v>
      </c>
      <c r="I28" s="42">
        <v>0</v>
      </c>
      <c r="J28" s="42">
        <v>2114</v>
      </c>
      <c r="K28" s="42">
        <v>0</v>
      </c>
      <c r="L28" s="42">
        <v>16315</v>
      </c>
      <c r="M28" s="42">
        <v>0</v>
      </c>
      <c r="N28" s="42">
        <v>16429</v>
      </c>
      <c r="O28" s="42">
        <v>67</v>
      </c>
      <c r="P28" s="42">
        <v>16366</v>
      </c>
      <c r="Q28" s="42">
        <v>23</v>
      </c>
      <c r="R28" s="42">
        <v>16492</v>
      </c>
      <c r="S28" s="42">
        <v>8</v>
      </c>
      <c r="T28" s="42">
        <v>16333</v>
      </c>
      <c r="U28" s="42">
        <v>6</v>
      </c>
      <c r="V28" s="42">
        <v>146</v>
      </c>
      <c r="W28" s="42">
        <v>0</v>
      </c>
      <c r="X28" s="42">
        <v>140</v>
      </c>
      <c r="Y28" s="42">
        <v>0</v>
      </c>
      <c r="Z28" s="31"/>
      <c r="AA28" s="31"/>
    </row>
    <row r="29" spans="1:27" ht="23.1" customHeight="1" x14ac:dyDescent="0.25">
      <c r="A29" s="30" t="s">
        <v>269</v>
      </c>
      <c r="B29" s="42">
        <f t="shared" si="0"/>
        <v>6556</v>
      </c>
      <c r="C29" s="42">
        <f t="shared" si="0"/>
        <v>7</v>
      </c>
      <c r="D29" s="42">
        <v>419</v>
      </c>
      <c r="E29" s="42">
        <v>0</v>
      </c>
      <c r="F29" s="42">
        <v>556</v>
      </c>
      <c r="G29" s="42">
        <v>0</v>
      </c>
      <c r="H29" s="42">
        <v>143</v>
      </c>
      <c r="I29" s="42">
        <v>0</v>
      </c>
      <c r="J29" s="42">
        <v>139</v>
      </c>
      <c r="K29" s="42">
        <v>0</v>
      </c>
      <c r="L29" s="42">
        <v>142</v>
      </c>
      <c r="M29" s="42">
        <v>0</v>
      </c>
      <c r="N29" s="42">
        <v>1613</v>
      </c>
      <c r="O29" s="42">
        <v>0</v>
      </c>
      <c r="P29" s="42">
        <v>176</v>
      </c>
      <c r="Q29" s="42">
        <v>0</v>
      </c>
      <c r="R29" s="42">
        <v>1676</v>
      </c>
      <c r="S29" s="42">
        <v>4</v>
      </c>
      <c r="T29" s="42">
        <v>1601</v>
      </c>
      <c r="U29" s="42">
        <v>3</v>
      </c>
      <c r="V29" s="42">
        <v>64</v>
      </c>
      <c r="W29" s="42">
        <v>0</v>
      </c>
      <c r="X29" s="42">
        <v>27</v>
      </c>
      <c r="Y29" s="42">
        <v>0</v>
      </c>
      <c r="Z29" s="31"/>
      <c r="AA29" s="31"/>
    </row>
    <row r="30" spans="1:27" ht="23.1" customHeight="1" x14ac:dyDescent="0.25">
      <c r="A30" s="24" t="s">
        <v>270</v>
      </c>
      <c r="B30" s="97">
        <f t="shared" si="0"/>
        <v>7077</v>
      </c>
      <c r="C30" s="43">
        <f t="shared" si="0"/>
        <v>0</v>
      </c>
      <c r="D30" s="43">
        <v>1156</v>
      </c>
      <c r="E30" s="43">
        <v>0</v>
      </c>
      <c r="F30" s="43">
        <v>940</v>
      </c>
      <c r="G30" s="43">
        <v>0</v>
      </c>
      <c r="H30" s="43">
        <v>689</v>
      </c>
      <c r="I30" s="43">
        <v>0</v>
      </c>
      <c r="J30" s="43">
        <v>235</v>
      </c>
      <c r="K30" s="43">
        <v>0</v>
      </c>
      <c r="L30" s="43">
        <v>804</v>
      </c>
      <c r="M30" s="43">
        <v>0</v>
      </c>
      <c r="N30" s="43">
        <v>806</v>
      </c>
      <c r="O30" s="43">
        <v>0</v>
      </c>
      <c r="P30" s="43">
        <v>804</v>
      </c>
      <c r="Q30" s="43">
        <v>0</v>
      </c>
      <c r="R30" s="43">
        <v>816</v>
      </c>
      <c r="S30" s="43">
        <v>0</v>
      </c>
      <c r="T30" s="43">
        <v>806</v>
      </c>
      <c r="U30" s="43">
        <v>0</v>
      </c>
      <c r="V30" s="43">
        <v>11</v>
      </c>
      <c r="W30" s="43">
        <v>0</v>
      </c>
      <c r="X30" s="43">
        <v>10</v>
      </c>
      <c r="Y30" s="43">
        <v>0</v>
      </c>
      <c r="Z30" s="31"/>
      <c r="AA30" s="31"/>
    </row>
    <row r="31" spans="1:27" ht="16.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484</v>
      </c>
      <c r="N31" s="34"/>
      <c r="P31" s="35"/>
      <c r="Q31" s="36"/>
      <c r="R31" s="1" t="s">
        <v>485</v>
      </c>
      <c r="S31" s="36"/>
      <c r="T31"/>
      <c r="U31" s="95"/>
      <c r="X31" s="35"/>
      <c r="Y31" s="16" t="s">
        <v>486</v>
      </c>
    </row>
    <row r="32" spans="1:27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487</v>
      </c>
    </row>
    <row r="34" spans="1:1" ht="18" customHeight="1" x14ac:dyDescent="0.25">
      <c r="A34" s="1" t="s">
        <v>488</v>
      </c>
    </row>
  </sheetData>
  <mergeCells count="14">
    <mergeCell ref="R5:S6"/>
    <mergeCell ref="T5:U6"/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</mergeCells>
  <phoneticPr fontId="3" type="noConversion"/>
  <printOptions horizontalCentered="1"/>
  <pageMargins left="0.59055118110236227" right="0.51181102362204722" top="1.1811023622047245" bottom="0.78740157480314965" header="0.55118110236220474" footer="0.51181102362204722"/>
  <pageSetup paperSize="8" scale="85" firstPageNumber="171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3.125" style="1" customWidth="1"/>
    <col min="2" max="2" width="11" style="1" customWidth="1"/>
    <col min="3" max="3" width="8.375" style="1" customWidth="1"/>
    <col min="4" max="4" width="8.625" style="1" customWidth="1"/>
    <col min="5" max="5" width="8.375" style="1" customWidth="1"/>
    <col min="6" max="6" width="8.875" style="1" customWidth="1"/>
    <col min="7" max="7" width="8.375" style="1" customWidth="1"/>
    <col min="8" max="8" width="8.875" style="1" customWidth="1"/>
    <col min="9" max="11" width="8.375" style="1" customWidth="1"/>
    <col min="12" max="12" width="9" style="1" customWidth="1"/>
    <col min="13" max="13" width="8.375" style="1" customWidth="1"/>
    <col min="14" max="14" width="8.625" style="1" customWidth="1"/>
    <col min="15" max="15" width="8.375" style="1" customWidth="1"/>
    <col min="16" max="16" width="8.875" style="1" customWidth="1"/>
    <col min="17" max="17" width="8.375" style="1" customWidth="1"/>
    <col min="18" max="18" width="9" style="1" customWidth="1"/>
    <col min="19" max="19" width="8.375" style="1" customWidth="1"/>
    <col min="20" max="20" width="8.5" style="1" customWidth="1"/>
    <col min="21" max="25" width="8.375" style="1" customWidth="1"/>
    <col min="26" max="16384" width="9" style="1"/>
  </cols>
  <sheetData>
    <row r="1" spans="1:25" ht="18" customHeight="1" x14ac:dyDescent="0.25">
      <c r="A1" s="2" t="s">
        <v>0</v>
      </c>
      <c r="B1" s="3"/>
      <c r="C1" s="67"/>
      <c r="V1" s="4" t="s">
        <v>1</v>
      </c>
      <c r="W1" s="248" t="s">
        <v>352</v>
      </c>
      <c r="X1" s="249"/>
      <c r="Y1" s="250"/>
    </row>
    <row r="2" spans="1:25" ht="18.75" customHeight="1" x14ac:dyDescent="0.25">
      <c r="A2" s="2" t="s">
        <v>3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0" t="s">
        <v>5</v>
      </c>
      <c r="W2" s="11" t="s">
        <v>401</v>
      </c>
      <c r="X2" s="12"/>
      <c r="Y2" s="12"/>
    </row>
    <row r="3" spans="1:25" s="13" customFormat="1" ht="34.5" customHeight="1" x14ac:dyDescent="0.3">
      <c r="A3" s="212" t="s">
        <v>436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437</v>
      </c>
      <c r="Y4" s="16" t="s">
        <v>410</v>
      </c>
    </row>
    <row r="5" spans="1:25" s="17" customFormat="1" ht="26.45" customHeight="1" x14ac:dyDescent="0.25">
      <c r="A5" s="18" t="s">
        <v>10</v>
      </c>
      <c r="B5" s="213" t="s">
        <v>310</v>
      </c>
      <c r="C5" s="214"/>
      <c r="D5" s="217" t="s">
        <v>447</v>
      </c>
      <c r="E5" s="214"/>
      <c r="F5" s="217" t="s">
        <v>448</v>
      </c>
      <c r="G5" s="238"/>
      <c r="H5" s="217" t="s">
        <v>449</v>
      </c>
      <c r="I5" s="238"/>
      <c r="J5" s="217" t="s">
        <v>450</v>
      </c>
      <c r="K5" s="238"/>
      <c r="L5" s="217" t="s">
        <v>451</v>
      </c>
      <c r="M5" s="214"/>
      <c r="N5" s="217" t="s">
        <v>452</v>
      </c>
      <c r="O5" s="214"/>
      <c r="P5" s="217" t="s">
        <v>453</v>
      </c>
      <c r="Q5" s="230"/>
      <c r="R5" s="217" t="s">
        <v>454</v>
      </c>
      <c r="S5" s="241"/>
      <c r="T5" s="217" t="s">
        <v>455</v>
      </c>
      <c r="U5" s="214"/>
      <c r="V5" s="217" t="s">
        <v>456</v>
      </c>
      <c r="W5" s="214"/>
      <c r="X5" s="225" t="s">
        <v>457</v>
      </c>
      <c r="Y5" s="227"/>
    </row>
    <row r="6" spans="1:25" s="17" customFormat="1" ht="43.5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5" s="17" customFormat="1" ht="24.6" customHeight="1" x14ac:dyDescent="0.25">
      <c r="A7" s="26" t="s">
        <v>241</v>
      </c>
      <c r="B7" s="27" t="s">
        <v>438</v>
      </c>
      <c r="C7" s="28" t="s">
        <v>439</v>
      </c>
      <c r="D7" s="27" t="s">
        <v>438</v>
      </c>
      <c r="E7" s="28" t="s">
        <v>439</v>
      </c>
      <c r="F7" s="27" t="s">
        <v>438</v>
      </c>
      <c r="G7" s="28" t="s">
        <v>439</v>
      </c>
      <c r="H7" s="27" t="s">
        <v>438</v>
      </c>
      <c r="I7" s="28" t="s">
        <v>439</v>
      </c>
      <c r="J7" s="27" t="s">
        <v>438</v>
      </c>
      <c r="K7" s="28" t="s">
        <v>439</v>
      </c>
      <c r="L7" s="27" t="s">
        <v>438</v>
      </c>
      <c r="M7" s="28" t="s">
        <v>439</v>
      </c>
      <c r="N7" s="27" t="s">
        <v>438</v>
      </c>
      <c r="O7" s="28" t="s">
        <v>439</v>
      </c>
      <c r="P7" s="27" t="s">
        <v>438</v>
      </c>
      <c r="Q7" s="28" t="s">
        <v>439</v>
      </c>
      <c r="R7" s="27" t="s">
        <v>438</v>
      </c>
      <c r="S7" s="28" t="s">
        <v>439</v>
      </c>
      <c r="T7" s="27" t="s">
        <v>438</v>
      </c>
      <c r="U7" s="28" t="s">
        <v>439</v>
      </c>
      <c r="V7" s="27" t="s">
        <v>438</v>
      </c>
      <c r="W7" s="28" t="s">
        <v>439</v>
      </c>
      <c r="X7" s="27" t="s">
        <v>438</v>
      </c>
      <c r="Y7" s="29" t="s">
        <v>439</v>
      </c>
    </row>
    <row r="8" spans="1:25" ht="23.1" customHeight="1" x14ac:dyDescent="0.25">
      <c r="A8" s="30" t="s">
        <v>440</v>
      </c>
      <c r="B8" s="42">
        <f>D8+F8+H8+J8+L8+N8+P8+R8+T8+V8+X8</f>
        <v>3602080</v>
      </c>
      <c r="C8" s="42">
        <f>E8+G8+I8+K8+M8+O8+Q8+S8+U8+W8+Y8</f>
        <v>8158</v>
      </c>
      <c r="D8" s="42">
        <v>469771</v>
      </c>
      <c r="E8" s="42">
        <v>17</v>
      </c>
      <c r="F8" s="42">
        <v>374335</v>
      </c>
      <c r="G8" s="42">
        <v>3</v>
      </c>
      <c r="H8" s="42">
        <v>300287</v>
      </c>
      <c r="I8" s="42">
        <v>19</v>
      </c>
      <c r="J8" s="42">
        <v>98548</v>
      </c>
      <c r="K8" s="42">
        <v>24</v>
      </c>
      <c r="L8" s="42">
        <v>320166</v>
      </c>
      <c r="M8" s="42">
        <v>0</v>
      </c>
      <c r="N8" s="42">
        <v>345353</v>
      </c>
      <c r="O8" s="42">
        <v>3275</v>
      </c>
      <c r="P8" s="42">
        <v>334198</v>
      </c>
      <c r="Q8" s="42">
        <v>502</v>
      </c>
      <c r="R8" s="42">
        <v>679749</v>
      </c>
      <c r="S8" s="42">
        <v>3887</v>
      </c>
      <c r="T8" s="42">
        <v>631734</v>
      </c>
      <c r="U8" s="42">
        <v>429</v>
      </c>
      <c r="V8" s="42">
        <v>32940</v>
      </c>
      <c r="W8" s="42">
        <v>2</v>
      </c>
      <c r="X8" s="42">
        <v>14999</v>
      </c>
      <c r="Y8" s="42">
        <v>0</v>
      </c>
    </row>
    <row r="9" spans="1:25" ht="23.1" customHeight="1" x14ac:dyDescent="0.25">
      <c r="A9" s="30" t="s">
        <v>301</v>
      </c>
      <c r="B9" s="42">
        <f t="shared" ref="B9:C30" si="0">D9+F9+H9+J9+L9+N9+P9+R9+T9+V9+X9</f>
        <v>192328</v>
      </c>
      <c r="C9" s="42">
        <f t="shared" si="0"/>
        <v>1765</v>
      </c>
      <c r="D9" s="42">
        <v>12213</v>
      </c>
      <c r="E9" s="42">
        <v>2</v>
      </c>
      <c r="F9" s="42">
        <v>16230</v>
      </c>
      <c r="G9" s="42">
        <v>0</v>
      </c>
      <c r="H9" s="42">
        <v>4201</v>
      </c>
      <c r="I9" s="42">
        <v>2</v>
      </c>
      <c r="J9" s="42">
        <v>4065</v>
      </c>
      <c r="K9" s="42">
        <v>0</v>
      </c>
      <c r="L9" s="42">
        <v>6454</v>
      </c>
      <c r="M9" s="42">
        <v>0</v>
      </c>
      <c r="N9" s="42">
        <v>7573</v>
      </c>
      <c r="O9" s="42">
        <v>922</v>
      </c>
      <c r="P9" s="42">
        <v>6614</v>
      </c>
      <c r="Q9" s="42">
        <v>105</v>
      </c>
      <c r="R9" s="42">
        <v>67741</v>
      </c>
      <c r="S9" s="42">
        <v>694</v>
      </c>
      <c r="T9" s="42">
        <v>66831</v>
      </c>
      <c r="U9" s="42">
        <v>38</v>
      </c>
      <c r="V9" s="42">
        <v>208</v>
      </c>
      <c r="W9" s="42">
        <v>2</v>
      </c>
      <c r="X9" s="42">
        <v>198</v>
      </c>
      <c r="Y9" s="42">
        <v>0</v>
      </c>
    </row>
    <row r="10" spans="1:25" ht="23.1" customHeight="1" x14ac:dyDescent="0.25">
      <c r="A10" s="30" t="s">
        <v>302</v>
      </c>
      <c r="B10" s="42">
        <f t="shared" si="0"/>
        <v>282917</v>
      </c>
      <c r="C10" s="42">
        <f t="shared" si="0"/>
        <v>414</v>
      </c>
      <c r="D10" s="42">
        <v>24622</v>
      </c>
      <c r="E10" s="42">
        <v>0</v>
      </c>
      <c r="F10" s="42">
        <v>21164</v>
      </c>
      <c r="G10" s="42">
        <v>1</v>
      </c>
      <c r="H10" s="42">
        <v>16654</v>
      </c>
      <c r="I10" s="42">
        <v>2</v>
      </c>
      <c r="J10" s="42">
        <v>8705</v>
      </c>
      <c r="K10" s="42">
        <v>0</v>
      </c>
      <c r="L10" s="42">
        <v>16595</v>
      </c>
      <c r="M10" s="42">
        <v>0</v>
      </c>
      <c r="N10" s="42">
        <v>25180</v>
      </c>
      <c r="O10" s="42">
        <v>148</v>
      </c>
      <c r="P10" s="42">
        <v>21236</v>
      </c>
      <c r="Q10" s="42">
        <v>10</v>
      </c>
      <c r="R10" s="42">
        <v>73069</v>
      </c>
      <c r="S10" s="42">
        <v>223</v>
      </c>
      <c r="T10" s="42">
        <v>67201</v>
      </c>
      <c r="U10" s="42">
        <v>30</v>
      </c>
      <c r="V10" s="42">
        <v>5461</v>
      </c>
      <c r="W10" s="42">
        <v>0</v>
      </c>
      <c r="X10" s="42">
        <v>3030</v>
      </c>
      <c r="Y10" s="42">
        <v>0</v>
      </c>
    </row>
    <row r="11" spans="1:25" ht="23.1" customHeight="1" x14ac:dyDescent="0.25">
      <c r="A11" s="30" t="s">
        <v>428</v>
      </c>
      <c r="B11" s="42">
        <f t="shared" si="0"/>
        <v>416843</v>
      </c>
      <c r="C11" s="42">
        <f t="shared" si="0"/>
        <v>498</v>
      </c>
      <c r="D11" s="42">
        <v>49390</v>
      </c>
      <c r="E11" s="42">
        <v>0</v>
      </c>
      <c r="F11" s="42">
        <v>54548</v>
      </c>
      <c r="G11" s="42">
        <v>0</v>
      </c>
      <c r="H11" s="42">
        <v>43418</v>
      </c>
      <c r="I11" s="42">
        <v>1</v>
      </c>
      <c r="J11" s="42">
        <v>14497</v>
      </c>
      <c r="K11" s="42">
        <v>0</v>
      </c>
      <c r="L11" s="42">
        <v>37661</v>
      </c>
      <c r="M11" s="42">
        <v>0</v>
      </c>
      <c r="N11" s="42">
        <v>53000</v>
      </c>
      <c r="O11" s="42">
        <v>279</v>
      </c>
      <c r="P11" s="42">
        <v>49212</v>
      </c>
      <c r="Q11" s="42">
        <v>60</v>
      </c>
      <c r="R11" s="42">
        <v>59463</v>
      </c>
      <c r="S11" s="42">
        <v>104</v>
      </c>
      <c r="T11" s="42">
        <v>50638</v>
      </c>
      <c r="U11" s="42">
        <v>54</v>
      </c>
      <c r="V11" s="42">
        <v>2732</v>
      </c>
      <c r="W11" s="42">
        <v>0</v>
      </c>
      <c r="X11" s="42">
        <v>2284</v>
      </c>
      <c r="Y11" s="42">
        <v>0</v>
      </c>
    </row>
    <row r="12" spans="1:25" ht="23.1" customHeight="1" x14ac:dyDescent="0.25">
      <c r="A12" s="30" t="s">
        <v>303</v>
      </c>
      <c r="B12" s="42">
        <f t="shared" si="0"/>
        <v>501211</v>
      </c>
      <c r="C12" s="42">
        <f t="shared" si="0"/>
        <v>502</v>
      </c>
      <c r="D12" s="42">
        <v>69606</v>
      </c>
      <c r="E12" s="42">
        <v>5</v>
      </c>
      <c r="F12" s="42">
        <v>93268</v>
      </c>
      <c r="G12" s="42">
        <v>1</v>
      </c>
      <c r="H12" s="42">
        <v>22969</v>
      </c>
      <c r="I12" s="42">
        <v>10</v>
      </c>
      <c r="J12" s="42">
        <v>23317</v>
      </c>
      <c r="K12" s="42">
        <v>16</v>
      </c>
      <c r="L12" s="42">
        <v>22966</v>
      </c>
      <c r="M12" s="42">
        <v>0</v>
      </c>
      <c r="N12" s="42">
        <v>23114</v>
      </c>
      <c r="O12" s="42">
        <v>146</v>
      </c>
      <c r="P12" s="42">
        <v>29747</v>
      </c>
      <c r="Q12" s="42">
        <v>43</v>
      </c>
      <c r="R12" s="42">
        <v>107504</v>
      </c>
      <c r="S12" s="42">
        <v>229</v>
      </c>
      <c r="T12" s="42">
        <v>105545</v>
      </c>
      <c r="U12" s="42">
        <v>52</v>
      </c>
      <c r="V12" s="42">
        <v>1606</v>
      </c>
      <c r="W12" s="42">
        <v>0</v>
      </c>
      <c r="X12" s="42">
        <v>1569</v>
      </c>
      <c r="Y12" s="42">
        <v>0</v>
      </c>
    </row>
    <row r="13" spans="1:25" ht="23.1" customHeight="1" x14ac:dyDescent="0.25">
      <c r="A13" s="30" t="s">
        <v>304</v>
      </c>
      <c r="B13" s="42">
        <f t="shared" si="0"/>
        <v>376901</v>
      </c>
      <c r="C13" s="42">
        <f t="shared" si="0"/>
        <v>696</v>
      </c>
      <c r="D13" s="42">
        <v>52828</v>
      </c>
      <c r="E13" s="42">
        <v>1</v>
      </c>
      <c r="F13" s="42">
        <v>20136</v>
      </c>
      <c r="G13" s="42">
        <v>0</v>
      </c>
      <c r="H13" s="42">
        <v>41616</v>
      </c>
      <c r="I13" s="42">
        <v>1</v>
      </c>
      <c r="J13" s="42">
        <v>5065</v>
      </c>
      <c r="K13" s="42">
        <v>0</v>
      </c>
      <c r="L13" s="42">
        <v>48326</v>
      </c>
      <c r="M13" s="42">
        <v>0</v>
      </c>
      <c r="N13" s="42">
        <v>45896</v>
      </c>
      <c r="O13" s="42">
        <v>220</v>
      </c>
      <c r="P13" s="42">
        <v>45646</v>
      </c>
      <c r="Q13" s="42">
        <v>39</v>
      </c>
      <c r="R13" s="42">
        <v>57825</v>
      </c>
      <c r="S13" s="42">
        <v>359</v>
      </c>
      <c r="T13" s="42">
        <v>51776</v>
      </c>
      <c r="U13" s="42">
        <v>76</v>
      </c>
      <c r="V13" s="42">
        <v>5444</v>
      </c>
      <c r="W13" s="42">
        <v>0</v>
      </c>
      <c r="X13" s="42">
        <v>2343</v>
      </c>
      <c r="Y13" s="42">
        <v>0</v>
      </c>
    </row>
    <row r="14" spans="1:25" ht="23.1" customHeight="1" x14ac:dyDescent="0.25">
      <c r="A14" s="30" t="s">
        <v>247</v>
      </c>
      <c r="B14" s="42">
        <f t="shared" si="0"/>
        <v>161391</v>
      </c>
      <c r="C14" s="42">
        <f t="shared" si="0"/>
        <v>1388</v>
      </c>
      <c r="D14" s="42">
        <v>15475</v>
      </c>
      <c r="E14" s="42">
        <v>5</v>
      </c>
      <c r="F14" s="42">
        <v>12668</v>
      </c>
      <c r="G14" s="42">
        <v>1</v>
      </c>
      <c r="H14" s="42">
        <v>9917</v>
      </c>
      <c r="I14" s="42">
        <v>1</v>
      </c>
      <c r="J14" s="42">
        <v>3493</v>
      </c>
      <c r="K14" s="42">
        <v>3</v>
      </c>
      <c r="L14" s="42">
        <v>10411</v>
      </c>
      <c r="M14" s="42">
        <v>0</v>
      </c>
      <c r="N14" s="42">
        <v>10799</v>
      </c>
      <c r="O14" s="42">
        <v>245</v>
      </c>
      <c r="P14" s="42">
        <v>10455</v>
      </c>
      <c r="Q14" s="42">
        <v>56</v>
      </c>
      <c r="R14" s="42">
        <v>44612</v>
      </c>
      <c r="S14" s="42">
        <v>1007</v>
      </c>
      <c r="T14" s="42">
        <v>42492</v>
      </c>
      <c r="U14" s="42">
        <v>70</v>
      </c>
      <c r="V14" s="42">
        <v>605</v>
      </c>
      <c r="W14" s="42">
        <v>0</v>
      </c>
      <c r="X14" s="42">
        <v>464</v>
      </c>
      <c r="Y14" s="42">
        <v>0</v>
      </c>
    </row>
    <row r="15" spans="1:25" ht="23.1" customHeight="1" x14ac:dyDescent="0.25">
      <c r="A15" s="30" t="s">
        <v>441</v>
      </c>
      <c r="B15" s="42">
        <f t="shared" si="0"/>
        <v>171205</v>
      </c>
      <c r="C15" s="42">
        <f t="shared" si="0"/>
        <v>122</v>
      </c>
      <c r="D15" s="42">
        <v>29469</v>
      </c>
      <c r="E15" s="42">
        <v>0</v>
      </c>
      <c r="F15" s="42">
        <v>20519</v>
      </c>
      <c r="G15" s="42">
        <v>0</v>
      </c>
      <c r="H15" s="42">
        <v>19213</v>
      </c>
      <c r="I15" s="42">
        <v>0</v>
      </c>
      <c r="J15" s="42">
        <v>5131</v>
      </c>
      <c r="K15" s="42">
        <v>0</v>
      </c>
      <c r="L15" s="42">
        <v>19214</v>
      </c>
      <c r="M15" s="42">
        <v>0</v>
      </c>
      <c r="N15" s="42">
        <v>19275</v>
      </c>
      <c r="O15" s="42">
        <v>48</v>
      </c>
      <c r="P15" s="42">
        <v>19219</v>
      </c>
      <c r="Q15" s="42">
        <v>6</v>
      </c>
      <c r="R15" s="42">
        <v>19513</v>
      </c>
      <c r="S15" s="42">
        <v>55</v>
      </c>
      <c r="T15" s="42">
        <v>19211</v>
      </c>
      <c r="U15" s="42">
        <v>13</v>
      </c>
      <c r="V15" s="42">
        <v>220</v>
      </c>
      <c r="W15" s="42">
        <v>0</v>
      </c>
      <c r="X15" s="42">
        <v>221</v>
      </c>
      <c r="Y15" s="42">
        <v>0</v>
      </c>
    </row>
    <row r="16" spans="1:25" ht="23.1" customHeight="1" x14ac:dyDescent="0.25">
      <c r="A16" s="30" t="s">
        <v>251</v>
      </c>
      <c r="B16" s="42">
        <f t="shared" si="0"/>
        <v>139556</v>
      </c>
      <c r="C16" s="42">
        <f t="shared" si="0"/>
        <v>194</v>
      </c>
      <c r="D16" s="42">
        <v>21870</v>
      </c>
      <c r="E16" s="42">
        <v>0</v>
      </c>
      <c r="F16" s="42">
        <v>9068</v>
      </c>
      <c r="G16" s="42">
        <v>0</v>
      </c>
      <c r="H16" s="42">
        <v>17348</v>
      </c>
      <c r="I16" s="42">
        <v>0</v>
      </c>
      <c r="J16" s="42">
        <v>2278</v>
      </c>
      <c r="K16" s="42">
        <v>0</v>
      </c>
      <c r="L16" s="42">
        <v>17369</v>
      </c>
      <c r="M16" s="42">
        <v>0</v>
      </c>
      <c r="N16" s="42">
        <v>17471</v>
      </c>
      <c r="O16" s="42">
        <v>88</v>
      </c>
      <c r="P16" s="42">
        <v>17426</v>
      </c>
      <c r="Q16" s="42">
        <v>48</v>
      </c>
      <c r="R16" s="42">
        <v>18081</v>
      </c>
      <c r="S16" s="42">
        <v>53</v>
      </c>
      <c r="T16" s="42">
        <v>17393</v>
      </c>
      <c r="U16" s="42">
        <v>5</v>
      </c>
      <c r="V16" s="42">
        <v>643</v>
      </c>
      <c r="W16" s="42">
        <v>0</v>
      </c>
      <c r="X16" s="42">
        <v>609</v>
      </c>
      <c r="Y16" s="42">
        <v>0</v>
      </c>
    </row>
    <row r="17" spans="1:25" ht="23.1" customHeight="1" x14ac:dyDescent="0.25">
      <c r="A17" s="30" t="s">
        <v>252</v>
      </c>
      <c r="B17" s="42">
        <f t="shared" si="0"/>
        <v>78625</v>
      </c>
      <c r="C17" s="42">
        <f t="shared" si="0"/>
        <v>418</v>
      </c>
      <c r="D17" s="42">
        <v>12709</v>
      </c>
      <c r="E17" s="42">
        <v>0</v>
      </c>
      <c r="F17" s="42">
        <v>6921</v>
      </c>
      <c r="G17" s="42">
        <v>0</v>
      </c>
      <c r="H17" s="42">
        <v>9257</v>
      </c>
      <c r="I17" s="42">
        <v>1</v>
      </c>
      <c r="J17" s="42">
        <v>1739</v>
      </c>
      <c r="K17" s="42">
        <v>0</v>
      </c>
      <c r="L17" s="42">
        <v>9288</v>
      </c>
      <c r="M17" s="42">
        <v>0</v>
      </c>
      <c r="N17" s="42">
        <v>9628</v>
      </c>
      <c r="O17" s="42">
        <v>197</v>
      </c>
      <c r="P17" s="42">
        <v>9294</v>
      </c>
      <c r="Q17" s="42">
        <v>15</v>
      </c>
      <c r="R17" s="42">
        <v>9949</v>
      </c>
      <c r="S17" s="42">
        <v>205</v>
      </c>
      <c r="T17" s="42">
        <v>9633</v>
      </c>
      <c r="U17" s="42">
        <v>0</v>
      </c>
      <c r="V17" s="42">
        <v>107</v>
      </c>
      <c r="W17" s="42">
        <v>0</v>
      </c>
      <c r="X17" s="42">
        <v>100</v>
      </c>
      <c r="Y17" s="42">
        <v>0</v>
      </c>
    </row>
    <row r="18" spans="1:25" ht="23.1" customHeight="1" x14ac:dyDescent="0.25">
      <c r="A18" s="30" t="s">
        <v>254</v>
      </c>
      <c r="B18" s="42">
        <f t="shared" si="0"/>
        <v>234222</v>
      </c>
      <c r="C18" s="42">
        <f t="shared" si="0"/>
        <v>51</v>
      </c>
      <c r="D18" s="42">
        <v>36846</v>
      </c>
      <c r="E18" s="42">
        <v>1</v>
      </c>
      <c r="F18" s="42">
        <v>14196</v>
      </c>
      <c r="G18" s="42">
        <v>0</v>
      </c>
      <c r="H18" s="42">
        <v>29747</v>
      </c>
      <c r="I18" s="42">
        <v>0</v>
      </c>
      <c r="J18" s="42">
        <v>3549</v>
      </c>
      <c r="K18" s="42">
        <v>0</v>
      </c>
      <c r="L18" s="42">
        <v>29747</v>
      </c>
      <c r="M18" s="42">
        <v>0</v>
      </c>
      <c r="N18" s="42">
        <v>29774</v>
      </c>
      <c r="O18" s="42">
        <v>5</v>
      </c>
      <c r="P18" s="42">
        <v>29776</v>
      </c>
      <c r="Q18" s="42">
        <v>9</v>
      </c>
      <c r="R18" s="42">
        <v>30142</v>
      </c>
      <c r="S18" s="42">
        <v>35</v>
      </c>
      <c r="T18" s="42">
        <v>29765</v>
      </c>
      <c r="U18" s="42">
        <v>1</v>
      </c>
      <c r="V18" s="42">
        <v>340</v>
      </c>
      <c r="W18" s="42">
        <v>0</v>
      </c>
      <c r="X18" s="42">
        <v>340</v>
      </c>
      <c r="Y18" s="42">
        <v>0</v>
      </c>
    </row>
    <row r="19" spans="1:25" ht="23.1" customHeight="1" x14ac:dyDescent="0.25">
      <c r="A19" s="30" t="s">
        <v>255</v>
      </c>
      <c r="B19" s="42">
        <f t="shared" si="0"/>
        <v>181608</v>
      </c>
      <c r="C19" s="42">
        <f t="shared" si="0"/>
        <v>183</v>
      </c>
      <c r="D19" s="42">
        <v>19823</v>
      </c>
      <c r="E19" s="42">
        <v>0</v>
      </c>
      <c r="F19" s="42">
        <v>21401</v>
      </c>
      <c r="G19" s="42">
        <v>0</v>
      </c>
      <c r="H19" s="42">
        <v>9335</v>
      </c>
      <c r="I19" s="42">
        <v>1</v>
      </c>
      <c r="J19" s="42">
        <v>5449</v>
      </c>
      <c r="K19" s="42">
        <v>1</v>
      </c>
      <c r="L19" s="42">
        <v>23309</v>
      </c>
      <c r="M19" s="42">
        <v>0</v>
      </c>
      <c r="N19" s="42">
        <v>11045</v>
      </c>
      <c r="O19" s="42">
        <v>119</v>
      </c>
      <c r="P19" s="42">
        <v>16615</v>
      </c>
      <c r="Q19" s="42">
        <v>8</v>
      </c>
      <c r="R19" s="42">
        <v>37028</v>
      </c>
      <c r="S19" s="42">
        <v>50</v>
      </c>
      <c r="T19" s="42">
        <v>36224</v>
      </c>
      <c r="U19" s="42">
        <v>4</v>
      </c>
      <c r="V19" s="42">
        <v>767</v>
      </c>
      <c r="W19" s="42">
        <v>0</v>
      </c>
      <c r="X19" s="42">
        <v>612</v>
      </c>
      <c r="Y19" s="42">
        <v>0</v>
      </c>
    </row>
    <row r="20" spans="1:25" ht="23.1" customHeight="1" x14ac:dyDescent="0.25">
      <c r="A20" s="30" t="s">
        <v>256</v>
      </c>
      <c r="B20" s="42">
        <f t="shared" si="0"/>
        <v>164049</v>
      </c>
      <c r="C20" s="42">
        <f t="shared" si="0"/>
        <v>121</v>
      </c>
      <c r="D20" s="42">
        <v>36721</v>
      </c>
      <c r="E20" s="42">
        <v>2</v>
      </c>
      <c r="F20" s="42">
        <v>13640</v>
      </c>
      <c r="G20" s="42">
        <v>0</v>
      </c>
      <c r="H20" s="42">
        <v>17475</v>
      </c>
      <c r="I20" s="42">
        <v>0</v>
      </c>
      <c r="J20" s="42">
        <v>3400</v>
      </c>
      <c r="K20" s="42">
        <v>1</v>
      </c>
      <c r="L20" s="42">
        <v>17464</v>
      </c>
      <c r="M20" s="42">
        <v>0</v>
      </c>
      <c r="N20" s="42">
        <v>17551</v>
      </c>
      <c r="O20" s="42">
        <v>46</v>
      </c>
      <c r="P20" s="42">
        <v>17475</v>
      </c>
      <c r="Q20" s="42">
        <v>5</v>
      </c>
      <c r="R20" s="42">
        <v>22115</v>
      </c>
      <c r="S20" s="42">
        <v>41</v>
      </c>
      <c r="T20" s="42">
        <v>17413</v>
      </c>
      <c r="U20" s="42">
        <v>26</v>
      </c>
      <c r="V20" s="42">
        <v>512</v>
      </c>
      <c r="W20" s="42">
        <v>0</v>
      </c>
      <c r="X20" s="42">
        <v>283</v>
      </c>
      <c r="Y20" s="42">
        <v>0</v>
      </c>
    </row>
    <row r="21" spans="1:25" ht="23.1" customHeight="1" x14ac:dyDescent="0.25">
      <c r="A21" s="30" t="s">
        <v>257</v>
      </c>
      <c r="B21" s="42">
        <f t="shared" si="0"/>
        <v>93198</v>
      </c>
      <c r="C21" s="42">
        <f t="shared" si="0"/>
        <v>94</v>
      </c>
      <c r="D21" s="42">
        <v>14814</v>
      </c>
      <c r="E21" s="42">
        <v>0</v>
      </c>
      <c r="F21" s="42">
        <v>10748</v>
      </c>
      <c r="G21" s="42">
        <v>0</v>
      </c>
      <c r="H21" s="42">
        <v>9529</v>
      </c>
      <c r="I21" s="42">
        <v>0</v>
      </c>
      <c r="J21" s="42">
        <v>2685</v>
      </c>
      <c r="K21" s="42">
        <v>0</v>
      </c>
      <c r="L21" s="42">
        <v>10060</v>
      </c>
      <c r="M21" s="42">
        <v>0</v>
      </c>
      <c r="N21" s="42">
        <v>9987</v>
      </c>
      <c r="O21" s="42">
        <v>41</v>
      </c>
      <c r="P21" s="42">
        <v>9906</v>
      </c>
      <c r="Q21" s="42">
        <v>10</v>
      </c>
      <c r="R21" s="42">
        <v>12752</v>
      </c>
      <c r="S21" s="42">
        <v>43</v>
      </c>
      <c r="T21" s="42">
        <v>11418</v>
      </c>
      <c r="U21" s="42">
        <v>0</v>
      </c>
      <c r="V21" s="42">
        <v>711</v>
      </c>
      <c r="W21" s="42">
        <v>0</v>
      </c>
      <c r="X21" s="42">
        <v>588</v>
      </c>
      <c r="Y21" s="42">
        <v>0</v>
      </c>
    </row>
    <row r="22" spans="1:25" ht="23.1" customHeight="1" x14ac:dyDescent="0.25">
      <c r="A22" s="30" t="s">
        <v>260</v>
      </c>
      <c r="B22" s="42">
        <f t="shared" si="0"/>
        <v>182233</v>
      </c>
      <c r="C22" s="42">
        <f t="shared" si="0"/>
        <v>317</v>
      </c>
      <c r="D22" s="42">
        <v>14516</v>
      </c>
      <c r="E22" s="42">
        <v>1</v>
      </c>
      <c r="F22" s="42">
        <v>25858</v>
      </c>
      <c r="G22" s="42">
        <v>0</v>
      </c>
      <c r="H22" s="42">
        <v>7437</v>
      </c>
      <c r="I22" s="42">
        <v>0</v>
      </c>
      <c r="J22" s="42">
        <v>6458</v>
      </c>
      <c r="K22" s="42">
        <v>1</v>
      </c>
      <c r="L22" s="42">
        <v>7556</v>
      </c>
      <c r="M22" s="42">
        <v>0</v>
      </c>
      <c r="N22" s="42">
        <v>7824</v>
      </c>
      <c r="O22" s="42">
        <v>90</v>
      </c>
      <c r="P22" s="42">
        <v>7499</v>
      </c>
      <c r="Q22" s="42">
        <v>25</v>
      </c>
      <c r="R22" s="42">
        <v>52688</v>
      </c>
      <c r="S22" s="42">
        <v>190</v>
      </c>
      <c r="T22" s="42">
        <v>45740</v>
      </c>
      <c r="U22" s="42">
        <v>10</v>
      </c>
      <c r="V22" s="42">
        <v>6248</v>
      </c>
      <c r="W22" s="42">
        <v>0</v>
      </c>
      <c r="X22" s="42">
        <v>409</v>
      </c>
      <c r="Y22" s="42">
        <v>0</v>
      </c>
    </row>
    <row r="23" spans="1:25" ht="23.1" customHeight="1" x14ac:dyDescent="0.25">
      <c r="A23" s="30" t="s">
        <v>305</v>
      </c>
      <c r="B23" s="42">
        <f t="shared" si="0"/>
        <v>50411</v>
      </c>
      <c r="C23" s="42">
        <f t="shared" si="0"/>
        <v>249</v>
      </c>
      <c r="D23" s="42">
        <v>6294</v>
      </c>
      <c r="E23" s="42">
        <v>0</v>
      </c>
      <c r="F23" s="42">
        <v>5214</v>
      </c>
      <c r="G23" s="42">
        <v>0</v>
      </c>
      <c r="H23" s="42">
        <v>3849</v>
      </c>
      <c r="I23" s="42">
        <v>0</v>
      </c>
      <c r="J23" s="42">
        <v>1320</v>
      </c>
      <c r="K23" s="42">
        <v>0</v>
      </c>
      <c r="L23" s="42">
        <v>5322</v>
      </c>
      <c r="M23" s="42">
        <v>0</v>
      </c>
      <c r="N23" s="42">
        <v>6077</v>
      </c>
      <c r="O23" s="42">
        <v>119</v>
      </c>
      <c r="P23" s="42">
        <v>5589</v>
      </c>
      <c r="Q23" s="42">
        <v>4</v>
      </c>
      <c r="R23" s="42">
        <v>8348</v>
      </c>
      <c r="S23" s="42">
        <v>119</v>
      </c>
      <c r="T23" s="42">
        <v>5920</v>
      </c>
      <c r="U23" s="42">
        <v>7</v>
      </c>
      <c r="V23" s="42">
        <v>1665</v>
      </c>
      <c r="W23" s="42">
        <v>0</v>
      </c>
      <c r="X23" s="42">
        <v>813</v>
      </c>
      <c r="Y23" s="42">
        <v>0</v>
      </c>
    </row>
    <row r="24" spans="1:25" ht="23.1" customHeight="1" x14ac:dyDescent="0.25">
      <c r="A24" s="30" t="s">
        <v>262</v>
      </c>
      <c r="B24" s="42">
        <f t="shared" si="0"/>
        <v>62176</v>
      </c>
      <c r="C24" s="42">
        <f t="shared" si="0"/>
        <v>297</v>
      </c>
      <c r="D24" s="42">
        <v>5462</v>
      </c>
      <c r="E24" s="42">
        <v>0</v>
      </c>
      <c r="F24" s="42">
        <v>7125</v>
      </c>
      <c r="G24" s="42">
        <v>0</v>
      </c>
      <c r="H24" s="42">
        <v>2418</v>
      </c>
      <c r="I24" s="42">
        <v>0</v>
      </c>
      <c r="J24" s="42">
        <v>1768</v>
      </c>
      <c r="K24" s="42">
        <v>1</v>
      </c>
      <c r="L24" s="42">
        <v>2440</v>
      </c>
      <c r="M24" s="42">
        <v>0</v>
      </c>
      <c r="N24" s="42">
        <v>13269</v>
      </c>
      <c r="O24" s="42">
        <v>58</v>
      </c>
      <c r="P24" s="42">
        <v>2534</v>
      </c>
      <c r="Q24" s="42">
        <v>10</v>
      </c>
      <c r="R24" s="42">
        <v>13757</v>
      </c>
      <c r="S24" s="42">
        <v>212</v>
      </c>
      <c r="T24" s="42">
        <v>13163</v>
      </c>
      <c r="U24" s="42">
        <v>16</v>
      </c>
      <c r="V24" s="42">
        <v>133</v>
      </c>
      <c r="W24" s="42">
        <v>0</v>
      </c>
      <c r="X24" s="42">
        <v>107</v>
      </c>
      <c r="Y24" s="42">
        <v>0</v>
      </c>
    </row>
    <row r="25" spans="1:25" ht="23.1" customHeight="1" x14ac:dyDescent="0.25">
      <c r="A25" s="30" t="s">
        <v>263</v>
      </c>
      <c r="B25" s="42">
        <f t="shared" si="0"/>
        <v>15298</v>
      </c>
      <c r="C25" s="42">
        <f t="shared" si="0"/>
        <v>65</v>
      </c>
      <c r="D25" s="42">
        <v>1955</v>
      </c>
      <c r="E25" s="42">
        <v>0</v>
      </c>
      <c r="F25" s="42">
        <v>2086</v>
      </c>
      <c r="G25" s="42">
        <v>0</v>
      </c>
      <c r="H25" s="42">
        <v>933</v>
      </c>
      <c r="I25" s="42">
        <v>0</v>
      </c>
      <c r="J25" s="42">
        <v>530</v>
      </c>
      <c r="K25" s="42">
        <v>0</v>
      </c>
      <c r="L25" s="42">
        <v>934</v>
      </c>
      <c r="M25" s="42">
        <v>0</v>
      </c>
      <c r="N25" s="42">
        <v>977</v>
      </c>
      <c r="O25" s="42">
        <v>52</v>
      </c>
      <c r="P25" s="42">
        <v>934</v>
      </c>
      <c r="Q25" s="42">
        <v>1</v>
      </c>
      <c r="R25" s="42">
        <v>3261</v>
      </c>
      <c r="S25" s="42">
        <v>11</v>
      </c>
      <c r="T25" s="42">
        <v>3077</v>
      </c>
      <c r="U25" s="42">
        <v>1</v>
      </c>
      <c r="V25" s="42">
        <v>412</v>
      </c>
      <c r="W25" s="42">
        <v>0</v>
      </c>
      <c r="X25" s="42">
        <v>199</v>
      </c>
      <c r="Y25" s="42">
        <v>0</v>
      </c>
    </row>
    <row r="26" spans="1:25" ht="23.1" customHeight="1" x14ac:dyDescent="0.25">
      <c r="A26" s="30" t="s">
        <v>264</v>
      </c>
      <c r="B26" s="42">
        <f t="shared" si="0"/>
        <v>136487</v>
      </c>
      <c r="C26" s="42">
        <f t="shared" si="0"/>
        <v>224</v>
      </c>
      <c r="D26" s="42">
        <v>21735</v>
      </c>
      <c r="E26" s="42">
        <v>0</v>
      </c>
      <c r="F26" s="42">
        <v>10181</v>
      </c>
      <c r="G26" s="42">
        <v>0</v>
      </c>
      <c r="H26" s="42">
        <v>16644</v>
      </c>
      <c r="I26" s="42">
        <v>0</v>
      </c>
      <c r="J26" s="42">
        <v>2545</v>
      </c>
      <c r="K26" s="42">
        <v>1</v>
      </c>
      <c r="L26" s="42">
        <v>16644</v>
      </c>
      <c r="M26" s="42">
        <v>0</v>
      </c>
      <c r="N26" s="42">
        <v>16706</v>
      </c>
      <c r="O26" s="42">
        <v>51</v>
      </c>
      <c r="P26" s="42">
        <v>16647</v>
      </c>
      <c r="Q26" s="42">
        <v>10</v>
      </c>
      <c r="R26" s="42">
        <v>17437</v>
      </c>
      <c r="S26" s="42">
        <v>139</v>
      </c>
      <c r="T26" s="42">
        <v>16642</v>
      </c>
      <c r="U26" s="42">
        <v>23</v>
      </c>
      <c r="V26" s="42">
        <v>653</v>
      </c>
      <c r="W26" s="42">
        <v>0</v>
      </c>
      <c r="X26" s="42">
        <v>653</v>
      </c>
      <c r="Y26" s="42">
        <v>0</v>
      </c>
    </row>
    <row r="27" spans="1:25" ht="23.1" customHeight="1" x14ac:dyDescent="0.25">
      <c r="A27" s="30" t="s">
        <v>265</v>
      </c>
      <c r="B27" s="42">
        <f t="shared" si="0"/>
        <v>69186</v>
      </c>
      <c r="C27" s="42">
        <f t="shared" si="0"/>
        <v>433</v>
      </c>
      <c r="D27" s="42">
        <v>10041</v>
      </c>
      <c r="E27" s="42">
        <v>0</v>
      </c>
      <c r="F27" s="42">
        <v>5610</v>
      </c>
      <c r="G27" s="42">
        <v>0</v>
      </c>
      <c r="H27" s="42">
        <v>6823</v>
      </c>
      <c r="I27" s="42">
        <v>0</v>
      </c>
      <c r="J27" s="42">
        <v>1618</v>
      </c>
      <c r="K27" s="42">
        <v>0</v>
      </c>
      <c r="L27" s="42">
        <v>6823</v>
      </c>
      <c r="M27" s="42">
        <v>0</v>
      </c>
      <c r="N27" s="42">
        <v>7167</v>
      </c>
      <c r="O27" s="42">
        <v>343</v>
      </c>
      <c r="P27" s="42">
        <v>6840</v>
      </c>
      <c r="Q27" s="42">
        <v>16</v>
      </c>
      <c r="R27" s="42">
        <v>11252</v>
      </c>
      <c r="S27" s="42">
        <v>74</v>
      </c>
      <c r="T27" s="42">
        <v>8690</v>
      </c>
      <c r="U27" s="42">
        <v>0</v>
      </c>
      <c r="V27" s="42">
        <v>4310</v>
      </c>
      <c r="W27" s="42">
        <v>0</v>
      </c>
      <c r="X27" s="42">
        <v>12</v>
      </c>
      <c r="Y27" s="42">
        <v>0</v>
      </c>
    </row>
    <row r="28" spans="1:25" ht="23.1" customHeight="1" x14ac:dyDescent="0.25">
      <c r="A28" s="30" t="s">
        <v>267</v>
      </c>
      <c r="B28" s="42">
        <f t="shared" si="0"/>
        <v>81387</v>
      </c>
      <c r="C28" s="42">
        <f t="shared" si="0"/>
        <v>90</v>
      </c>
      <c r="D28" s="42">
        <v>12257</v>
      </c>
      <c r="E28" s="42">
        <v>0</v>
      </c>
      <c r="F28" s="42">
        <v>2825</v>
      </c>
      <c r="G28" s="42">
        <v>0</v>
      </c>
      <c r="H28" s="42">
        <v>10842</v>
      </c>
      <c r="I28" s="42">
        <v>0</v>
      </c>
      <c r="J28" s="42">
        <v>704</v>
      </c>
      <c r="K28" s="42">
        <v>0</v>
      </c>
      <c r="L28" s="42">
        <v>10844</v>
      </c>
      <c r="M28" s="42">
        <v>0</v>
      </c>
      <c r="N28" s="42">
        <v>10894</v>
      </c>
      <c r="O28" s="42">
        <v>44</v>
      </c>
      <c r="P28" s="42">
        <v>10872</v>
      </c>
      <c r="Q28" s="42">
        <v>22</v>
      </c>
      <c r="R28" s="42">
        <v>11038</v>
      </c>
      <c r="S28" s="42">
        <v>21</v>
      </c>
      <c r="T28" s="42">
        <v>10848</v>
      </c>
      <c r="U28" s="42">
        <v>3</v>
      </c>
      <c r="V28" s="42">
        <v>132</v>
      </c>
      <c r="W28" s="42">
        <v>0</v>
      </c>
      <c r="X28" s="42">
        <v>131</v>
      </c>
      <c r="Y28" s="42">
        <v>0</v>
      </c>
    </row>
    <row r="29" spans="1:25" ht="23.1" customHeight="1" x14ac:dyDescent="0.25">
      <c r="A29" s="30" t="s">
        <v>269</v>
      </c>
      <c r="B29" s="42">
        <f t="shared" si="0"/>
        <v>6225</v>
      </c>
      <c r="C29" s="42">
        <f t="shared" si="0"/>
        <v>37</v>
      </c>
      <c r="D29" s="42">
        <v>418</v>
      </c>
      <c r="E29" s="42">
        <v>0</v>
      </c>
      <c r="F29" s="42">
        <v>557</v>
      </c>
      <c r="G29" s="42">
        <v>0</v>
      </c>
      <c r="H29" s="42">
        <v>141</v>
      </c>
      <c r="I29" s="42">
        <v>0</v>
      </c>
      <c r="J29" s="42">
        <v>139</v>
      </c>
      <c r="K29" s="42">
        <v>0</v>
      </c>
      <c r="L29" s="42">
        <v>140</v>
      </c>
      <c r="M29" s="42">
        <v>0</v>
      </c>
      <c r="N29" s="42">
        <v>1546</v>
      </c>
      <c r="O29" s="42">
        <v>14</v>
      </c>
      <c r="P29" s="42">
        <v>141</v>
      </c>
      <c r="Q29" s="42">
        <v>0</v>
      </c>
      <c r="R29" s="42">
        <v>1571</v>
      </c>
      <c r="S29" s="42">
        <v>23</v>
      </c>
      <c r="T29" s="42">
        <v>1515</v>
      </c>
      <c r="U29" s="42">
        <v>0</v>
      </c>
      <c r="V29" s="42">
        <v>27</v>
      </c>
      <c r="W29" s="42">
        <v>0</v>
      </c>
      <c r="X29" s="42">
        <v>30</v>
      </c>
      <c r="Y29" s="42">
        <v>0</v>
      </c>
    </row>
    <row r="30" spans="1:25" ht="23.1" customHeight="1" x14ac:dyDescent="0.25">
      <c r="A30" s="24" t="s">
        <v>270</v>
      </c>
      <c r="B30" s="97">
        <f t="shared" si="0"/>
        <v>4623</v>
      </c>
      <c r="C30" s="43">
        <f t="shared" si="0"/>
        <v>0</v>
      </c>
      <c r="D30" s="43">
        <v>707</v>
      </c>
      <c r="E30" s="43">
        <v>0</v>
      </c>
      <c r="F30" s="43">
        <v>372</v>
      </c>
      <c r="G30" s="43">
        <v>0</v>
      </c>
      <c r="H30" s="43">
        <v>521</v>
      </c>
      <c r="I30" s="43">
        <v>0</v>
      </c>
      <c r="J30" s="43">
        <v>93</v>
      </c>
      <c r="K30" s="43">
        <v>0</v>
      </c>
      <c r="L30" s="43">
        <v>599</v>
      </c>
      <c r="M30" s="43">
        <v>0</v>
      </c>
      <c r="N30" s="43">
        <v>600</v>
      </c>
      <c r="O30" s="43">
        <v>0</v>
      </c>
      <c r="P30" s="43">
        <v>521</v>
      </c>
      <c r="Q30" s="43">
        <v>0</v>
      </c>
      <c r="R30" s="43">
        <v>603</v>
      </c>
      <c r="S30" s="43">
        <v>0</v>
      </c>
      <c r="T30" s="43">
        <v>599</v>
      </c>
      <c r="U30" s="43">
        <v>0</v>
      </c>
      <c r="V30" s="43">
        <v>4</v>
      </c>
      <c r="W30" s="43">
        <v>0</v>
      </c>
      <c r="X30" s="43">
        <v>4</v>
      </c>
      <c r="Y30" s="43">
        <v>0</v>
      </c>
    </row>
    <row r="31" spans="1:25" ht="22.7" customHeight="1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L31" s="34" t="s">
        <v>442</v>
      </c>
      <c r="N31" s="34"/>
      <c r="P31" s="35"/>
      <c r="Q31" s="36"/>
      <c r="R31" s="1" t="s">
        <v>443</v>
      </c>
      <c r="S31" s="36"/>
      <c r="T31"/>
      <c r="U31" s="95"/>
      <c r="X31" s="35"/>
      <c r="Y31" s="16" t="s">
        <v>444</v>
      </c>
    </row>
    <row r="32" spans="1:25" ht="16.350000000000001" customHeight="1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1" ht="21.6" customHeight="1" x14ac:dyDescent="0.25">
      <c r="A33" s="1" t="s">
        <v>445</v>
      </c>
    </row>
    <row r="34" spans="1:1" ht="18" customHeight="1" x14ac:dyDescent="0.25">
      <c r="A34" s="1" t="s">
        <v>446</v>
      </c>
    </row>
  </sheetData>
  <mergeCells count="14"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</mergeCells>
  <phoneticPr fontId="3" type="noConversion"/>
  <printOptions horizontalCentered="1"/>
  <pageMargins left="0.59055118110236227" right="0.51181102362204722" top="1.1811023622047245" bottom="0.78740157480314965" header="0.55118110236220474" footer="0.51181102362204722"/>
  <pageSetup paperSize="8" scale="85" firstPageNumber="171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3.875" style="1" customWidth="1"/>
    <col min="2" max="2" width="11.125" style="1" customWidth="1"/>
    <col min="3" max="3" width="8.875" style="1" customWidth="1"/>
    <col min="4" max="4" width="9.125" style="1" customWidth="1"/>
    <col min="5" max="13" width="8.625" style="1" customWidth="1"/>
    <col min="14" max="14" width="9.125" style="1" customWidth="1"/>
    <col min="15" max="15" width="8.625" style="1" customWidth="1"/>
    <col min="16" max="16" width="9.375" style="1" customWidth="1"/>
    <col min="17" max="17" width="7.875" style="1" customWidth="1"/>
    <col min="18" max="18" width="9.875" style="1" customWidth="1"/>
    <col min="19" max="19" width="8.125" style="1" customWidth="1"/>
    <col min="20" max="20" width="9.5" style="1" customWidth="1"/>
    <col min="21" max="21" width="8.5" style="1" customWidth="1"/>
    <col min="22" max="22" width="9.125" style="1" customWidth="1"/>
    <col min="23" max="23" width="8.375" style="1" customWidth="1"/>
    <col min="24" max="24" width="9" style="1" customWidth="1"/>
    <col min="25" max="25" width="8.875" style="1" customWidth="1"/>
    <col min="26" max="26" width="9" style="1"/>
    <col min="27" max="27" width="12.875" style="1" bestFit="1" customWidth="1"/>
    <col min="28" max="16384" width="9" style="1"/>
  </cols>
  <sheetData>
    <row r="1" spans="1:28" ht="18" customHeight="1" x14ac:dyDescent="0.25">
      <c r="A1" s="2" t="s">
        <v>402</v>
      </c>
      <c r="B1" s="3"/>
      <c r="C1" s="67"/>
      <c r="V1" s="92" t="s">
        <v>403</v>
      </c>
      <c r="W1" s="209" t="s">
        <v>404</v>
      </c>
      <c r="X1" s="210"/>
      <c r="Y1" s="211"/>
    </row>
    <row r="2" spans="1:28" ht="18.75" customHeight="1" x14ac:dyDescent="0.25">
      <c r="A2" s="2" t="s">
        <v>405</v>
      </c>
      <c r="B2" s="7" t="s">
        <v>406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4" t="s">
        <v>5</v>
      </c>
      <c r="W2" s="11" t="s">
        <v>407</v>
      </c>
      <c r="X2" s="12"/>
      <c r="Y2" s="12"/>
    </row>
    <row r="3" spans="1:28" s="13" customFormat="1" ht="34.5" customHeight="1" x14ac:dyDescent="0.3">
      <c r="A3" s="212" t="s">
        <v>408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8" ht="27.75" customHeight="1" x14ac:dyDescent="0.25">
      <c r="A4" s="14"/>
      <c r="B4" s="14"/>
      <c r="C4" s="14"/>
      <c r="L4" s="69" t="s">
        <v>409</v>
      </c>
      <c r="Y4" s="16" t="s">
        <v>410</v>
      </c>
    </row>
    <row r="5" spans="1:28" s="17" customFormat="1" ht="17.25" customHeight="1" x14ac:dyDescent="0.25">
      <c r="A5" s="91" t="s">
        <v>411</v>
      </c>
      <c r="B5" s="213" t="s">
        <v>412</v>
      </c>
      <c r="C5" s="214"/>
      <c r="D5" s="217" t="s">
        <v>413</v>
      </c>
      <c r="E5" s="214"/>
      <c r="F5" s="217" t="s">
        <v>414</v>
      </c>
      <c r="G5" s="238"/>
      <c r="H5" s="217" t="s">
        <v>415</v>
      </c>
      <c r="I5" s="238"/>
      <c r="J5" s="217" t="s">
        <v>416</v>
      </c>
      <c r="K5" s="238"/>
      <c r="L5" s="217" t="s">
        <v>417</v>
      </c>
      <c r="M5" s="214"/>
      <c r="N5" s="217" t="s">
        <v>418</v>
      </c>
      <c r="O5" s="214"/>
      <c r="P5" s="217" t="s">
        <v>419</v>
      </c>
      <c r="Q5" s="230"/>
      <c r="R5" s="217" t="s">
        <v>420</v>
      </c>
      <c r="S5" s="241"/>
      <c r="T5" s="217" t="s">
        <v>421</v>
      </c>
      <c r="U5" s="214"/>
      <c r="V5" s="217" t="s">
        <v>422</v>
      </c>
      <c r="W5" s="214"/>
      <c r="X5" s="225" t="s">
        <v>423</v>
      </c>
      <c r="Y5" s="227"/>
    </row>
    <row r="6" spans="1:28" s="17" customFormat="1" ht="43.7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46"/>
      <c r="Y6" s="247"/>
    </row>
    <row r="7" spans="1:28" s="17" customFormat="1" ht="25.35" customHeight="1" x14ac:dyDescent="0.25">
      <c r="A7" s="26" t="s">
        <v>424</v>
      </c>
      <c r="B7" s="27" t="s">
        <v>425</v>
      </c>
      <c r="C7" s="28" t="s">
        <v>426</v>
      </c>
      <c r="D7" s="27" t="s">
        <v>425</v>
      </c>
      <c r="E7" s="28" t="s">
        <v>426</v>
      </c>
      <c r="F7" s="27" t="s">
        <v>425</v>
      </c>
      <c r="G7" s="28" t="s">
        <v>426</v>
      </c>
      <c r="H7" s="27" t="s">
        <v>425</v>
      </c>
      <c r="I7" s="28" t="s">
        <v>426</v>
      </c>
      <c r="J7" s="27" t="s">
        <v>425</v>
      </c>
      <c r="K7" s="28" t="s">
        <v>426</v>
      </c>
      <c r="L7" s="27" t="s">
        <v>425</v>
      </c>
      <c r="M7" s="28" t="s">
        <v>426</v>
      </c>
      <c r="N7" s="27" t="s">
        <v>425</v>
      </c>
      <c r="O7" s="28" t="s">
        <v>426</v>
      </c>
      <c r="P7" s="27" t="s">
        <v>425</v>
      </c>
      <c r="Q7" s="28" t="s">
        <v>426</v>
      </c>
      <c r="R7" s="27" t="s">
        <v>425</v>
      </c>
      <c r="S7" s="28" t="s">
        <v>426</v>
      </c>
      <c r="T7" s="27" t="s">
        <v>425</v>
      </c>
      <c r="U7" s="28" t="s">
        <v>426</v>
      </c>
      <c r="V7" s="27" t="s">
        <v>425</v>
      </c>
      <c r="W7" s="28" t="s">
        <v>426</v>
      </c>
      <c r="X7" s="27" t="s">
        <v>425</v>
      </c>
      <c r="Y7" s="93" t="s">
        <v>426</v>
      </c>
    </row>
    <row r="8" spans="1:28" ht="21.95" customHeight="1" x14ac:dyDescent="0.25">
      <c r="A8" s="91" t="s">
        <v>427</v>
      </c>
      <c r="B8" s="99">
        <v>3740943</v>
      </c>
      <c r="C8" s="102">
        <v>8627</v>
      </c>
      <c r="D8" s="102">
        <v>531142</v>
      </c>
      <c r="E8" s="102">
        <v>21</v>
      </c>
      <c r="F8" s="102">
        <v>400940</v>
      </c>
      <c r="G8" s="102">
        <v>0</v>
      </c>
      <c r="H8" s="102">
        <v>338647</v>
      </c>
      <c r="I8" s="102">
        <v>12</v>
      </c>
      <c r="J8" s="102">
        <v>97759</v>
      </c>
      <c r="K8" s="102">
        <v>26</v>
      </c>
      <c r="L8" s="102">
        <v>350143</v>
      </c>
      <c r="M8" s="102">
        <v>1</v>
      </c>
      <c r="N8" s="102">
        <v>382077</v>
      </c>
      <c r="O8" s="102">
        <v>3795</v>
      </c>
      <c r="P8" s="102">
        <v>357408</v>
      </c>
      <c r="Q8" s="102">
        <v>570</v>
      </c>
      <c r="R8" s="102">
        <v>642573</v>
      </c>
      <c r="S8" s="102">
        <v>3546</v>
      </c>
      <c r="T8" s="102">
        <v>599149</v>
      </c>
      <c r="U8" s="102">
        <v>653</v>
      </c>
      <c r="V8" s="102">
        <v>28747</v>
      </c>
      <c r="W8" s="102">
        <v>2</v>
      </c>
      <c r="X8" s="102">
        <v>12358</v>
      </c>
      <c r="Y8" s="102">
        <v>1</v>
      </c>
      <c r="AA8" s="31"/>
      <c r="AB8" s="31"/>
    </row>
    <row r="9" spans="1:28" ht="21.95" customHeight="1" x14ac:dyDescent="0.25">
      <c r="A9" s="30" t="s">
        <v>301</v>
      </c>
      <c r="B9" s="101">
        <v>225288</v>
      </c>
      <c r="C9" s="42">
        <v>1930</v>
      </c>
      <c r="D9" s="42">
        <v>13637</v>
      </c>
      <c r="E9" s="42">
        <v>8</v>
      </c>
      <c r="F9" s="42">
        <v>18032</v>
      </c>
      <c r="G9" s="42">
        <v>0</v>
      </c>
      <c r="H9" s="42">
        <v>4890</v>
      </c>
      <c r="I9" s="42">
        <v>0</v>
      </c>
      <c r="J9" s="42">
        <v>4539</v>
      </c>
      <c r="K9" s="42">
        <v>2</v>
      </c>
      <c r="L9" s="42">
        <v>16142</v>
      </c>
      <c r="M9" s="42">
        <v>0</v>
      </c>
      <c r="N9" s="42">
        <v>18169</v>
      </c>
      <c r="O9" s="42">
        <v>1259</v>
      </c>
      <c r="P9" s="42">
        <v>16962</v>
      </c>
      <c r="Q9" s="42">
        <v>182</v>
      </c>
      <c r="R9" s="42">
        <v>66559</v>
      </c>
      <c r="S9" s="42">
        <v>420</v>
      </c>
      <c r="T9" s="42">
        <v>65712</v>
      </c>
      <c r="U9" s="42">
        <v>59</v>
      </c>
      <c r="V9" s="42">
        <v>411</v>
      </c>
      <c r="W9" s="42">
        <v>0</v>
      </c>
      <c r="X9" s="42">
        <v>235</v>
      </c>
      <c r="Y9" s="42">
        <v>0</v>
      </c>
    </row>
    <row r="10" spans="1:28" ht="21.95" customHeight="1" x14ac:dyDescent="0.25">
      <c r="A10" s="30" t="s">
        <v>302</v>
      </c>
      <c r="B10" s="101">
        <v>240335</v>
      </c>
      <c r="C10" s="42">
        <v>477</v>
      </c>
      <c r="D10" s="42">
        <v>20616</v>
      </c>
      <c r="E10" s="42">
        <v>0</v>
      </c>
      <c r="F10" s="42">
        <v>8980</v>
      </c>
      <c r="G10" s="42">
        <v>0</v>
      </c>
      <c r="H10" s="42">
        <v>15528</v>
      </c>
      <c r="I10" s="42">
        <v>2</v>
      </c>
      <c r="J10" s="42">
        <v>2580</v>
      </c>
      <c r="K10" s="42">
        <v>0</v>
      </c>
      <c r="L10" s="42">
        <v>15921</v>
      </c>
      <c r="M10" s="42">
        <v>0</v>
      </c>
      <c r="N10" s="42">
        <v>27657</v>
      </c>
      <c r="O10" s="42">
        <v>133</v>
      </c>
      <c r="P10" s="42">
        <v>15598</v>
      </c>
      <c r="Q10" s="42">
        <v>35</v>
      </c>
      <c r="R10" s="42">
        <v>65605</v>
      </c>
      <c r="S10" s="42">
        <v>262</v>
      </c>
      <c r="T10" s="42">
        <v>62645</v>
      </c>
      <c r="U10" s="42">
        <v>45</v>
      </c>
      <c r="V10" s="42">
        <v>4245</v>
      </c>
      <c r="W10" s="42">
        <v>0</v>
      </c>
      <c r="X10" s="42">
        <v>960</v>
      </c>
      <c r="Y10" s="42">
        <v>0</v>
      </c>
    </row>
    <row r="11" spans="1:28" ht="21.95" customHeight="1" x14ac:dyDescent="0.25">
      <c r="A11" s="30" t="s">
        <v>428</v>
      </c>
      <c r="B11" s="101">
        <v>331067</v>
      </c>
      <c r="C11" s="42">
        <v>502</v>
      </c>
      <c r="D11" s="42">
        <v>44998</v>
      </c>
      <c r="E11" s="42">
        <v>3</v>
      </c>
      <c r="F11" s="42">
        <v>49448</v>
      </c>
      <c r="G11" s="42">
        <v>0</v>
      </c>
      <c r="H11" s="42">
        <v>35199</v>
      </c>
      <c r="I11" s="42">
        <v>0</v>
      </c>
      <c r="J11" s="42">
        <v>9072</v>
      </c>
      <c r="K11" s="42">
        <v>0</v>
      </c>
      <c r="L11" s="42">
        <v>30201</v>
      </c>
      <c r="M11" s="42">
        <v>0</v>
      </c>
      <c r="N11" s="42">
        <v>35942</v>
      </c>
      <c r="O11" s="42">
        <v>305</v>
      </c>
      <c r="P11" s="42">
        <v>35684</v>
      </c>
      <c r="Q11" s="42">
        <v>74</v>
      </c>
      <c r="R11" s="42">
        <v>47159</v>
      </c>
      <c r="S11" s="42">
        <v>97</v>
      </c>
      <c r="T11" s="42">
        <v>36625</v>
      </c>
      <c r="U11" s="42">
        <v>23</v>
      </c>
      <c r="V11" s="42">
        <v>3378</v>
      </c>
      <c r="W11" s="42">
        <v>0</v>
      </c>
      <c r="X11" s="42">
        <v>3361</v>
      </c>
      <c r="Y11" s="42">
        <v>0</v>
      </c>
    </row>
    <row r="12" spans="1:28" ht="21.95" customHeight="1" x14ac:dyDescent="0.25">
      <c r="A12" s="30" t="s">
        <v>303</v>
      </c>
      <c r="B12" s="101">
        <v>533258</v>
      </c>
      <c r="C12" s="42">
        <v>460</v>
      </c>
      <c r="D12" s="42">
        <v>84247</v>
      </c>
      <c r="E12" s="42">
        <v>0</v>
      </c>
      <c r="F12" s="42">
        <v>112668</v>
      </c>
      <c r="G12" s="42">
        <v>0</v>
      </c>
      <c r="H12" s="42">
        <v>27914</v>
      </c>
      <c r="I12" s="42">
        <v>6</v>
      </c>
      <c r="J12" s="42">
        <v>28169</v>
      </c>
      <c r="K12" s="42">
        <v>8</v>
      </c>
      <c r="L12" s="42">
        <v>27912</v>
      </c>
      <c r="M12" s="42">
        <v>0</v>
      </c>
      <c r="N12" s="42">
        <v>28081</v>
      </c>
      <c r="O12" s="42">
        <v>168</v>
      </c>
      <c r="P12" s="42">
        <v>27953</v>
      </c>
      <c r="Q12" s="42">
        <v>41</v>
      </c>
      <c r="R12" s="42">
        <v>97616</v>
      </c>
      <c r="S12" s="42">
        <v>194</v>
      </c>
      <c r="T12" s="42">
        <v>95873</v>
      </c>
      <c r="U12" s="42">
        <v>43</v>
      </c>
      <c r="V12" s="42">
        <v>1433</v>
      </c>
      <c r="W12" s="42">
        <v>0</v>
      </c>
      <c r="X12" s="42">
        <v>1392</v>
      </c>
      <c r="Y12" s="42">
        <v>0</v>
      </c>
    </row>
    <row r="13" spans="1:28" ht="21.95" customHeight="1" x14ac:dyDescent="0.25">
      <c r="A13" s="30" t="s">
        <v>304</v>
      </c>
      <c r="B13" s="101">
        <v>346780</v>
      </c>
      <c r="C13" s="42">
        <v>989</v>
      </c>
      <c r="D13" s="42">
        <v>51803</v>
      </c>
      <c r="E13" s="42">
        <v>1</v>
      </c>
      <c r="F13" s="42">
        <v>19753</v>
      </c>
      <c r="G13" s="42">
        <v>0</v>
      </c>
      <c r="H13" s="42">
        <v>41856</v>
      </c>
      <c r="I13" s="42">
        <v>0</v>
      </c>
      <c r="J13" s="42">
        <v>4991</v>
      </c>
      <c r="K13" s="42">
        <v>2</v>
      </c>
      <c r="L13" s="42">
        <v>44810</v>
      </c>
      <c r="M13" s="42">
        <v>0</v>
      </c>
      <c r="N13" s="42">
        <v>44886</v>
      </c>
      <c r="O13" s="42">
        <v>231</v>
      </c>
      <c r="P13" s="42">
        <v>44690</v>
      </c>
      <c r="Q13" s="42">
        <v>39</v>
      </c>
      <c r="R13" s="42">
        <v>46771</v>
      </c>
      <c r="S13" s="42">
        <v>464</v>
      </c>
      <c r="T13" s="42">
        <v>45077</v>
      </c>
      <c r="U13" s="42">
        <v>250</v>
      </c>
      <c r="V13" s="42">
        <v>1424</v>
      </c>
      <c r="W13" s="42">
        <v>1</v>
      </c>
      <c r="X13" s="42">
        <v>719</v>
      </c>
      <c r="Y13" s="42">
        <v>1</v>
      </c>
    </row>
    <row r="14" spans="1:28" ht="21.95" customHeight="1" x14ac:dyDescent="0.25">
      <c r="A14" s="30" t="s">
        <v>247</v>
      </c>
      <c r="B14" s="101">
        <v>253112</v>
      </c>
      <c r="C14" s="42">
        <v>1415</v>
      </c>
      <c r="D14" s="42">
        <v>35956</v>
      </c>
      <c r="E14" s="42">
        <v>1</v>
      </c>
      <c r="F14" s="42">
        <v>14575</v>
      </c>
      <c r="G14" s="42">
        <v>0</v>
      </c>
      <c r="H14" s="42">
        <v>28948</v>
      </c>
      <c r="I14" s="42">
        <v>2</v>
      </c>
      <c r="J14" s="42">
        <v>3855</v>
      </c>
      <c r="K14" s="42">
        <v>6</v>
      </c>
      <c r="L14" s="42">
        <v>29306</v>
      </c>
      <c r="M14" s="42">
        <v>1</v>
      </c>
      <c r="N14" s="42">
        <v>29742</v>
      </c>
      <c r="O14" s="42">
        <v>295</v>
      </c>
      <c r="P14" s="42">
        <v>29402</v>
      </c>
      <c r="Q14" s="42">
        <v>55</v>
      </c>
      <c r="R14" s="42">
        <v>41228</v>
      </c>
      <c r="S14" s="42">
        <v>950</v>
      </c>
      <c r="T14" s="42">
        <v>38253</v>
      </c>
      <c r="U14" s="42">
        <v>104</v>
      </c>
      <c r="V14" s="42">
        <v>956</v>
      </c>
      <c r="W14" s="42">
        <v>1</v>
      </c>
      <c r="X14" s="42">
        <v>891</v>
      </c>
      <c r="Y14" s="42">
        <v>0</v>
      </c>
    </row>
    <row r="15" spans="1:28" ht="21.95" customHeight="1" x14ac:dyDescent="0.25">
      <c r="A15" s="30" t="s">
        <v>429</v>
      </c>
      <c r="B15" s="101">
        <v>191400</v>
      </c>
      <c r="C15" s="42">
        <v>130</v>
      </c>
      <c r="D15" s="42">
        <v>33811</v>
      </c>
      <c r="E15" s="42">
        <v>1</v>
      </c>
      <c r="F15" s="42">
        <v>26320</v>
      </c>
      <c r="G15" s="42">
        <v>0</v>
      </c>
      <c r="H15" s="42">
        <v>20646</v>
      </c>
      <c r="I15" s="42">
        <v>0</v>
      </c>
      <c r="J15" s="42">
        <v>6578</v>
      </c>
      <c r="K15" s="42">
        <v>0</v>
      </c>
      <c r="L15" s="42">
        <v>20648</v>
      </c>
      <c r="M15" s="42">
        <v>0</v>
      </c>
      <c r="N15" s="42">
        <v>20706</v>
      </c>
      <c r="O15" s="42">
        <v>54</v>
      </c>
      <c r="P15" s="42">
        <v>20663</v>
      </c>
      <c r="Q15" s="42">
        <v>14</v>
      </c>
      <c r="R15" s="42">
        <v>20952</v>
      </c>
      <c r="S15" s="42">
        <v>53</v>
      </c>
      <c r="T15" s="42">
        <v>20641</v>
      </c>
      <c r="U15" s="42">
        <v>8</v>
      </c>
      <c r="V15" s="42">
        <v>219</v>
      </c>
      <c r="W15" s="42">
        <v>0</v>
      </c>
      <c r="X15" s="42">
        <v>216</v>
      </c>
      <c r="Y15" s="42">
        <v>0</v>
      </c>
    </row>
    <row r="16" spans="1:28" ht="21.95" customHeight="1" x14ac:dyDescent="0.25">
      <c r="A16" s="30" t="s">
        <v>251</v>
      </c>
      <c r="B16" s="101">
        <v>120149</v>
      </c>
      <c r="C16" s="42">
        <v>115</v>
      </c>
      <c r="D16" s="42">
        <v>19223</v>
      </c>
      <c r="E16" s="42">
        <v>1</v>
      </c>
      <c r="F16" s="42">
        <v>9077</v>
      </c>
      <c r="G16" s="42">
        <v>0</v>
      </c>
      <c r="H16" s="42">
        <v>14673</v>
      </c>
      <c r="I16" s="42">
        <v>0</v>
      </c>
      <c r="J16" s="42">
        <v>2264</v>
      </c>
      <c r="K16" s="42">
        <v>0</v>
      </c>
      <c r="L16" s="42">
        <v>14713</v>
      </c>
      <c r="M16" s="42">
        <v>0</v>
      </c>
      <c r="N16" s="42">
        <v>14789</v>
      </c>
      <c r="O16" s="42">
        <v>81</v>
      </c>
      <c r="P16" s="42">
        <v>14719</v>
      </c>
      <c r="Q16" s="42">
        <v>20</v>
      </c>
      <c r="R16" s="42">
        <v>15185</v>
      </c>
      <c r="S16" s="42">
        <v>11</v>
      </c>
      <c r="T16" s="42">
        <v>14825</v>
      </c>
      <c r="U16" s="42">
        <v>2</v>
      </c>
      <c r="V16" s="42">
        <v>344</v>
      </c>
      <c r="W16" s="42">
        <v>0</v>
      </c>
      <c r="X16" s="42">
        <v>337</v>
      </c>
      <c r="Y16" s="42">
        <v>0</v>
      </c>
    </row>
    <row r="17" spans="1:25" ht="21.95" customHeight="1" x14ac:dyDescent="0.25">
      <c r="A17" s="30" t="s">
        <v>252</v>
      </c>
      <c r="B17" s="101">
        <v>113484</v>
      </c>
      <c r="C17" s="42">
        <v>458</v>
      </c>
      <c r="D17" s="42">
        <v>17728</v>
      </c>
      <c r="E17" s="42">
        <v>1</v>
      </c>
      <c r="F17" s="42">
        <v>8096</v>
      </c>
      <c r="G17" s="42">
        <v>0</v>
      </c>
      <c r="H17" s="42">
        <v>14036</v>
      </c>
      <c r="I17" s="42">
        <v>0</v>
      </c>
      <c r="J17" s="42">
        <v>2012</v>
      </c>
      <c r="K17" s="42">
        <v>0</v>
      </c>
      <c r="L17" s="42">
        <v>14095</v>
      </c>
      <c r="M17" s="42">
        <v>0</v>
      </c>
      <c r="N17" s="42">
        <v>14431</v>
      </c>
      <c r="O17" s="42">
        <v>196</v>
      </c>
      <c r="P17" s="42">
        <v>14104</v>
      </c>
      <c r="Q17" s="42">
        <v>10</v>
      </c>
      <c r="R17" s="42">
        <v>14515</v>
      </c>
      <c r="S17" s="42">
        <v>241</v>
      </c>
      <c r="T17" s="42">
        <v>14073</v>
      </c>
      <c r="U17" s="42">
        <v>10</v>
      </c>
      <c r="V17" s="42">
        <v>210</v>
      </c>
      <c r="W17" s="42">
        <v>0</v>
      </c>
      <c r="X17" s="42">
        <v>184</v>
      </c>
      <c r="Y17" s="42">
        <v>0</v>
      </c>
    </row>
    <row r="18" spans="1:25" ht="21.95" customHeight="1" x14ac:dyDescent="0.25">
      <c r="A18" s="30" t="s">
        <v>254</v>
      </c>
      <c r="B18" s="101">
        <v>297334</v>
      </c>
      <c r="C18" s="42">
        <v>122</v>
      </c>
      <c r="D18" s="42">
        <v>46567</v>
      </c>
      <c r="E18" s="42">
        <v>2</v>
      </c>
      <c r="F18" s="42">
        <v>16828</v>
      </c>
      <c r="G18" s="42">
        <v>0</v>
      </c>
      <c r="H18" s="42">
        <v>38151</v>
      </c>
      <c r="I18" s="42">
        <v>0</v>
      </c>
      <c r="J18" s="42">
        <v>4207</v>
      </c>
      <c r="K18" s="42">
        <v>0</v>
      </c>
      <c r="L18" s="42">
        <v>38152</v>
      </c>
      <c r="M18" s="42">
        <v>0</v>
      </c>
      <c r="N18" s="42">
        <v>38219</v>
      </c>
      <c r="O18" s="42">
        <v>67</v>
      </c>
      <c r="P18" s="42">
        <v>38159</v>
      </c>
      <c r="Q18" s="42">
        <v>7</v>
      </c>
      <c r="R18" s="42">
        <v>38432</v>
      </c>
      <c r="S18" s="42">
        <v>46</v>
      </c>
      <c r="T18" s="42">
        <v>38151</v>
      </c>
      <c r="U18" s="42">
        <v>0</v>
      </c>
      <c r="V18" s="42">
        <v>234</v>
      </c>
      <c r="W18" s="42">
        <v>0</v>
      </c>
      <c r="X18" s="42">
        <v>234</v>
      </c>
      <c r="Y18" s="42">
        <v>0</v>
      </c>
    </row>
    <row r="19" spans="1:25" ht="21.95" customHeight="1" x14ac:dyDescent="0.25">
      <c r="A19" s="30" t="s">
        <v>255</v>
      </c>
      <c r="B19" s="101">
        <v>165864</v>
      </c>
      <c r="C19" s="42">
        <v>239</v>
      </c>
      <c r="D19" s="42">
        <v>23649</v>
      </c>
      <c r="E19" s="42">
        <v>0</v>
      </c>
      <c r="F19" s="42">
        <v>26592</v>
      </c>
      <c r="G19" s="42">
        <v>0</v>
      </c>
      <c r="H19" s="42">
        <v>10468</v>
      </c>
      <c r="I19" s="42">
        <v>2</v>
      </c>
      <c r="J19" s="42">
        <v>6758</v>
      </c>
      <c r="K19" s="42">
        <v>2</v>
      </c>
      <c r="L19" s="42">
        <v>10652</v>
      </c>
      <c r="M19" s="42">
        <v>0</v>
      </c>
      <c r="N19" s="42">
        <v>10659</v>
      </c>
      <c r="O19" s="42">
        <v>183</v>
      </c>
      <c r="P19" s="42">
        <v>10576</v>
      </c>
      <c r="Q19" s="42">
        <v>6</v>
      </c>
      <c r="R19" s="42">
        <v>33560</v>
      </c>
      <c r="S19" s="42">
        <v>41</v>
      </c>
      <c r="T19" s="42">
        <v>32358</v>
      </c>
      <c r="U19" s="42">
        <v>5</v>
      </c>
      <c r="V19" s="42">
        <v>368</v>
      </c>
      <c r="W19" s="42">
        <v>0</v>
      </c>
      <c r="X19" s="42">
        <v>224</v>
      </c>
      <c r="Y19" s="42">
        <v>0</v>
      </c>
    </row>
    <row r="20" spans="1:25" ht="21.95" customHeight="1" x14ac:dyDescent="0.25">
      <c r="A20" s="30" t="s">
        <v>256</v>
      </c>
      <c r="B20" s="101">
        <v>190524</v>
      </c>
      <c r="C20" s="42">
        <v>98</v>
      </c>
      <c r="D20" s="42">
        <v>42955</v>
      </c>
      <c r="E20" s="42">
        <v>0</v>
      </c>
      <c r="F20" s="42">
        <v>17626</v>
      </c>
      <c r="G20" s="42">
        <v>0</v>
      </c>
      <c r="H20" s="42">
        <v>20206</v>
      </c>
      <c r="I20" s="42">
        <v>0</v>
      </c>
      <c r="J20" s="42">
        <v>4413</v>
      </c>
      <c r="K20" s="42">
        <v>3</v>
      </c>
      <c r="L20" s="42">
        <v>20201</v>
      </c>
      <c r="M20" s="42">
        <v>0</v>
      </c>
      <c r="N20" s="42">
        <v>20242</v>
      </c>
      <c r="O20" s="42">
        <v>40</v>
      </c>
      <c r="P20" s="42">
        <v>20213</v>
      </c>
      <c r="Q20" s="42">
        <v>3</v>
      </c>
      <c r="R20" s="42">
        <v>23292</v>
      </c>
      <c r="S20" s="42">
        <v>33</v>
      </c>
      <c r="T20" s="42">
        <v>19938</v>
      </c>
      <c r="U20" s="42">
        <v>19</v>
      </c>
      <c r="V20" s="42">
        <v>1049</v>
      </c>
      <c r="W20" s="42">
        <v>0</v>
      </c>
      <c r="X20" s="42">
        <v>389</v>
      </c>
      <c r="Y20" s="42">
        <v>0</v>
      </c>
    </row>
    <row r="21" spans="1:25" ht="21.95" customHeight="1" x14ac:dyDescent="0.25">
      <c r="A21" s="30" t="s">
        <v>257</v>
      </c>
      <c r="B21" s="101">
        <v>116603</v>
      </c>
      <c r="C21" s="42">
        <v>81</v>
      </c>
      <c r="D21" s="42">
        <v>19229</v>
      </c>
      <c r="E21" s="42">
        <v>0</v>
      </c>
      <c r="F21" s="42">
        <v>14361</v>
      </c>
      <c r="G21" s="42">
        <v>0</v>
      </c>
      <c r="H21" s="42">
        <v>12074</v>
      </c>
      <c r="I21" s="42">
        <v>0</v>
      </c>
      <c r="J21" s="42">
        <v>3610</v>
      </c>
      <c r="K21" s="42">
        <v>0</v>
      </c>
      <c r="L21" s="42">
        <v>12065</v>
      </c>
      <c r="M21" s="42">
        <v>0</v>
      </c>
      <c r="N21" s="42">
        <v>12142</v>
      </c>
      <c r="O21" s="42">
        <v>45</v>
      </c>
      <c r="P21" s="42">
        <v>12122</v>
      </c>
      <c r="Q21" s="42">
        <v>6</v>
      </c>
      <c r="R21" s="42">
        <v>15039</v>
      </c>
      <c r="S21" s="42">
        <v>30</v>
      </c>
      <c r="T21" s="42">
        <v>14045</v>
      </c>
      <c r="U21" s="42">
        <v>0</v>
      </c>
      <c r="V21" s="42">
        <v>1182</v>
      </c>
      <c r="W21" s="42">
        <v>0</v>
      </c>
      <c r="X21" s="42">
        <v>734</v>
      </c>
      <c r="Y21" s="42">
        <v>0</v>
      </c>
    </row>
    <row r="22" spans="1:25" ht="21.95" customHeight="1" x14ac:dyDescent="0.25">
      <c r="A22" s="30" t="s">
        <v>260</v>
      </c>
      <c r="B22" s="101">
        <v>174767</v>
      </c>
      <c r="C22" s="42">
        <v>341</v>
      </c>
      <c r="D22" s="42">
        <v>13963</v>
      </c>
      <c r="E22" s="42">
        <v>0</v>
      </c>
      <c r="F22" s="42">
        <v>24635</v>
      </c>
      <c r="G22" s="42">
        <v>0</v>
      </c>
      <c r="H22" s="42">
        <v>7595</v>
      </c>
      <c r="I22" s="42">
        <v>0</v>
      </c>
      <c r="J22" s="42">
        <v>6145</v>
      </c>
      <c r="K22" s="42">
        <v>1</v>
      </c>
      <c r="L22" s="42">
        <v>7665</v>
      </c>
      <c r="M22" s="42">
        <v>0</v>
      </c>
      <c r="N22" s="42">
        <v>7932</v>
      </c>
      <c r="O22" s="42">
        <v>103</v>
      </c>
      <c r="P22" s="42">
        <v>7629</v>
      </c>
      <c r="Q22" s="42">
        <v>18</v>
      </c>
      <c r="R22" s="42">
        <v>49860</v>
      </c>
      <c r="S22" s="42">
        <v>212</v>
      </c>
      <c r="T22" s="42">
        <v>38872</v>
      </c>
      <c r="U22" s="42">
        <v>7</v>
      </c>
      <c r="V22" s="42">
        <v>9819</v>
      </c>
      <c r="W22" s="42">
        <v>0</v>
      </c>
      <c r="X22" s="42">
        <v>652</v>
      </c>
      <c r="Y22" s="42">
        <v>0</v>
      </c>
    </row>
    <row r="23" spans="1:25" ht="21.95" customHeight="1" x14ac:dyDescent="0.25">
      <c r="A23" s="30" t="s">
        <v>305</v>
      </c>
      <c r="B23" s="101">
        <v>51529</v>
      </c>
      <c r="C23" s="42">
        <v>77</v>
      </c>
      <c r="D23" s="42">
        <v>6607</v>
      </c>
      <c r="E23" s="42">
        <v>1</v>
      </c>
      <c r="F23" s="42">
        <v>6745</v>
      </c>
      <c r="G23" s="42">
        <v>0</v>
      </c>
      <c r="H23" s="42">
        <v>3421</v>
      </c>
      <c r="I23" s="42">
        <v>0</v>
      </c>
      <c r="J23" s="42">
        <v>1782</v>
      </c>
      <c r="K23" s="42">
        <v>1</v>
      </c>
      <c r="L23" s="42">
        <v>4544</v>
      </c>
      <c r="M23" s="42">
        <v>0</v>
      </c>
      <c r="N23" s="42">
        <v>5002</v>
      </c>
      <c r="O23" s="42">
        <v>38</v>
      </c>
      <c r="P23" s="42">
        <v>4747</v>
      </c>
      <c r="Q23" s="42">
        <v>9</v>
      </c>
      <c r="R23" s="42">
        <v>9247</v>
      </c>
      <c r="S23" s="42">
        <v>24</v>
      </c>
      <c r="T23" s="42">
        <v>6748</v>
      </c>
      <c r="U23" s="42">
        <v>4</v>
      </c>
      <c r="V23" s="42">
        <v>1857</v>
      </c>
      <c r="W23" s="42">
        <v>0</v>
      </c>
      <c r="X23" s="42">
        <v>829</v>
      </c>
      <c r="Y23" s="42">
        <v>0</v>
      </c>
    </row>
    <row r="24" spans="1:25" ht="21.95" customHeight="1" x14ac:dyDescent="0.25">
      <c r="A24" s="30" t="s">
        <v>262</v>
      </c>
      <c r="B24" s="101">
        <v>73464</v>
      </c>
      <c r="C24" s="42">
        <v>315</v>
      </c>
      <c r="D24" s="42">
        <v>8062</v>
      </c>
      <c r="E24" s="42">
        <v>0</v>
      </c>
      <c r="F24" s="42">
        <v>8311</v>
      </c>
      <c r="G24" s="42">
        <v>0</v>
      </c>
      <c r="H24" s="42">
        <v>4278</v>
      </c>
      <c r="I24" s="42">
        <v>0</v>
      </c>
      <c r="J24" s="42">
        <v>2061</v>
      </c>
      <c r="K24" s="42">
        <v>1</v>
      </c>
      <c r="L24" s="42">
        <v>4277</v>
      </c>
      <c r="M24" s="42">
        <v>0</v>
      </c>
      <c r="N24" s="42">
        <v>13234</v>
      </c>
      <c r="O24" s="42">
        <v>68</v>
      </c>
      <c r="P24" s="42">
        <v>5526</v>
      </c>
      <c r="Q24" s="42">
        <v>10</v>
      </c>
      <c r="R24" s="42">
        <v>13982</v>
      </c>
      <c r="S24" s="42">
        <v>210</v>
      </c>
      <c r="T24" s="42">
        <v>13450</v>
      </c>
      <c r="U24" s="42">
        <v>26</v>
      </c>
      <c r="V24" s="42">
        <v>172</v>
      </c>
      <c r="W24" s="42">
        <v>0</v>
      </c>
      <c r="X24" s="42">
        <v>111</v>
      </c>
      <c r="Y24" s="42">
        <v>0</v>
      </c>
    </row>
    <row r="25" spans="1:25" ht="21.95" customHeight="1" x14ac:dyDescent="0.25">
      <c r="A25" s="30" t="s">
        <v>263</v>
      </c>
      <c r="B25" s="101">
        <v>19496</v>
      </c>
      <c r="C25" s="42">
        <v>79</v>
      </c>
      <c r="D25" s="42">
        <v>2510</v>
      </c>
      <c r="E25" s="42">
        <v>0</v>
      </c>
      <c r="F25" s="42">
        <v>2420</v>
      </c>
      <c r="G25" s="42">
        <v>0</v>
      </c>
      <c r="H25" s="42">
        <v>1296</v>
      </c>
      <c r="I25" s="42">
        <v>0</v>
      </c>
      <c r="J25" s="42">
        <v>605</v>
      </c>
      <c r="K25" s="42">
        <v>0</v>
      </c>
      <c r="L25" s="42">
        <v>1300</v>
      </c>
      <c r="M25" s="42">
        <v>0</v>
      </c>
      <c r="N25" s="42">
        <v>1395</v>
      </c>
      <c r="O25" s="42">
        <v>79</v>
      </c>
      <c r="P25" s="42">
        <v>1295</v>
      </c>
      <c r="Q25" s="42">
        <v>0</v>
      </c>
      <c r="R25" s="42">
        <v>4207</v>
      </c>
      <c r="S25" s="42">
        <v>0</v>
      </c>
      <c r="T25" s="42">
        <v>3415</v>
      </c>
      <c r="U25" s="42">
        <v>0</v>
      </c>
      <c r="V25" s="42">
        <v>799</v>
      </c>
      <c r="W25" s="42">
        <v>0</v>
      </c>
      <c r="X25" s="42">
        <v>254</v>
      </c>
      <c r="Y25" s="42">
        <v>0</v>
      </c>
    </row>
    <row r="26" spans="1:25" ht="21.95" customHeight="1" x14ac:dyDescent="0.25">
      <c r="A26" s="30" t="s">
        <v>264</v>
      </c>
      <c r="B26" s="101">
        <v>113023</v>
      </c>
      <c r="C26" s="42">
        <v>242</v>
      </c>
      <c r="D26" s="42">
        <v>18034</v>
      </c>
      <c r="E26" s="42">
        <v>1</v>
      </c>
      <c r="F26" s="42">
        <v>8313</v>
      </c>
      <c r="G26" s="42">
        <v>0</v>
      </c>
      <c r="H26" s="42">
        <v>13878</v>
      </c>
      <c r="I26" s="42">
        <v>0</v>
      </c>
      <c r="J26" s="42">
        <v>2078</v>
      </c>
      <c r="K26" s="42">
        <v>0</v>
      </c>
      <c r="L26" s="42">
        <v>13878</v>
      </c>
      <c r="M26" s="42">
        <v>0</v>
      </c>
      <c r="N26" s="42">
        <v>13927</v>
      </c>
      <c r="O26" s="42">
        <v>49</v>
      </c>
      <c r="P26" s="42">
        <v>13883</v>
      </c>
      <c r="Q26" s="42">
        <v>19</v>
      </c>
      <c r="R26" s="42">
        <v>14409</v>
      </c>
      <c r="S26" s="42">
        <v>149</v>
      </c>
      <c r="T26" s="42">
        <v>13878</v>
      </c>
      <c r="U26" s="42">
        <v>24</v>
      </c>
      <c r="V26" s="42">
        <v>378</v>
      </c>
      <c r="W26" s="42">
        <v>0</v>
      </c>
      <c r="X26" s="42">
        <v>367</v>
      </c>
      <c r="Y26" s="42">
        <v>0</v>
      </c>
    </row>
    <row r="27" spans="1:25" ht="21.95" customHeight="1" x14ac:dyDescent="0.25">
      <c r="A27" s="30" t="s">
        <v>265</v>
      </c>
      <c r="B27" s="101">
        <v>83247</v>
      </c>
      <c r="C27" s="42">
        <v>393</v>
      </c>
      <c r="D27" s="42">
        <v>12618</v>
      </c>
      <c r="E27" s="42">
        <v>0</v>
      </c>
      <c r="F27" s="42">
        <v>3181</v>
      </c>
      <c r="G27" s="42">
        <v>0</v>
      </c>
      <c r="H27" s="42">
        <v>11027</v>
      </c>
      <c r="I27" s="42">
        <v>0</v>
      </c>
      <c r="J27" s="42">
        <v>795</v>
      </c>
      <c r="K27" s="42">
        <v>0</v>
      </c>
      <c r="L27" s="42">
        <v>11027</v>
      </c>
      <c r="M27" s="42">
        <v>0</v>
      </c>
      <c r="N27" s="42">
        <v>11360</v>
      </c>
      <c r="O27" s="42">
        <v>327</v>
      </c>
      <c r="P27" s="42">
        <v>11036</v>
      </c>
      <c r="Q27" s="42">
        <v>9</v>
      </c>
      <c r="R27" s="42">
        <v>11117</v>
      </c>
      <c r="S27" s="42">
        <v>57</v>
      </c>
      <c r="T27" s="42">
        <v>11028</v>
      </c>
      <c r="U27" s="42">
        <v>0</v>
      </c>
      <c r="V27" s="42">
        <v>29</v>
      </c>
      <c r="W27" s="42">
        <v>0</v>
      </c>
      <c r="X27" s="42">
        <v>29</v>
      </c>
      <c r="Y27" s="42">
        <v>0</v>
      </c>
    </row>
    <row r="28" spans="1:25" ht="21.95" customHeight="1" x14ac:dyDescent="0.25">
      <c r="A28" s="30" t="s">
        <v>267</v>
      </c>
      <c r="B28" s="101">
        <v>91946</v>
      </c>
      <c r="C28" s="42">
        <v>124</v>
      </c>
      <c r="D28" s="42">
        <v>13987</v>
      </c>
      <c r="E28" s="42">
        <v>0</v>
      </c>
      <c r="F28" s="42">
        <v>3735</v>
      </c>
      <c r="G28" s="42">
        <v>0</v>
      </c>
      <c r="H28" s="42">
        <v>12123</v>
      </c>
      <c r="I28" s="42">
        <v>0</v>
      </c>
      <c r="J28" s="42">
        <v>934</v>
      </c>
      <c r="K28" s="42">
        <v>0</v>
      </c>
      <c r="L28" s="42">
        <v>12119</v>
      </c>
      <c r="M28" s="42">
        <v>0</v>
      </c>
      <c r="N28" s="42">
        <v>12179</v>
      </c>
      <c r="O28" s="42">
        <v>59</v>
      </c>
      <c r="P28" s="42">
        <v>12130</v>
      </c>
      <c r="Q28" s="42">
        <v>12</v>
      </c>
      <c r="R28" s="42">
        <v>12312</v>
      </c>
      <c r="S28" s="42">
        <v>32</v>
      </c>
      <c r="T28" s="42">
        <v>12122</v>
      </c>
      <c r="U28" s="42">
        <v>21</v>
      </c>
      <c r="V28" s="42">
        <v>153</v>
      </c>
      <c r="W28" s="42">
        <v>0</v>
      </c>
      <c r="X28" s="42">
        <v>152</v>
      </c>
      <c r="Y28" s="42">
        <v>0</v>
      </c>
    </row>
    <row r="29" spans="1:25" ht="21.95" customHeight="1" x14ac:dyDescent="0.25">
      <c r="A29" s="30" t="s">
        <v>269</v>
      </c>
      <c r="B29" s="101">
        <v>5213</v>
      </c>
      <c r="C29" s="42">
        <v>40</v>
      </c>
      <c r="D29" s="42">
        <v>454</v>
      </c>
      <c r="E29" s="42">
        <v>1</v>
      </c>
      <c r="F29" s="42">
        <v>604</v>
      </c>
      <c r="G29" s="42">
        <v>0</v>
      </c>
      <c r="H29" s="42">
        <v>151</v>
      </c>
      <c r="I29" s="42">
        <v>0</v>
      </c>
      <c r="J29" s="42">
        <v>151</v>
      </c>
      <c r="K29" s="42">
        <v>0</v>
      </c>
      <c r="L29" s="42">
        <v>151</v>
      </c>
      <c r="M29" s="42">
        <v>0</v>
      </c>
      <c r="N29" s="42">
        <v>1145</v>
      </c>
      <c r="O29" s="42">
        <v>15</v>
      </c>
      <c r="P29" s="42">
        <v>154</v>
      </c>
      <c r="Q29" s="42">
        <v>1</v>
      </c>
      <c r="R29" s="42">
        <v>1169</v>
      </c>
      <c r="S29" s="42">
        <v>20</v>
      </c>
      <c r="T29" s="42">
        <v>1059</v>
      </c>
      <c r="U29" s="42">
        <v>3</v>
      </c>
      <c r="V29" s="42">
        <v>87</v>
      </c>
      <c r="W29" s="42">
        <v>0</v>
      </c>
      <c r="X29" s="42">
        <v>88</v>
      </c>
      <c r="Y29" s="42">
        <v>0</v>
      </c>
    </row>
    <row r="30" spans="1:25" ht="21.95" customHeight="1" x14ac:dyDescent="0.25">
      <c r="A30" s="24" t="s">
        <v>270</v>
      </c>
      <c r="B30" s="97">
        <v>3060</v>
      </c>
      <c r="C30" s="43">
        <v>0</v>
      </c>
      <c r="D30" s="43">
        <v>488</v>
      </c>
      <c r="E30" s="43">
        <v>0</v>
      </c>
      <c r="F30" s="43">
        <v>640</v>
      </c>
      <c r="G30" s="43">
        <v>0</v>
      </c>
      <c r="H30" s="43">
        <v>289</v>
      </c>
      <c r="I30" s="43">
        <v>0</v>
      </c>
      <c r="J30" s="43">
        <v>160</v>
      </c>
      <c r="K30" s="43">
        <v>0</v>
      </c>
      <c r="L30" s="43">
        <v>364</v>
      </c>
      <c r="M30" s="43">
        <v>0</v>
      </c>
      <c r="N30" s="43">
        <v>238</v>
      </c>
      <c r="O30" s="43">
        <v>0</v>
      </c>
      <c r="P30" s="43">
        <v>163</v>
      </c>
      <c r="Q30" s="43">
        <v>0</v>
      </c>
      <c r="R30" s="43">
        <v>357</v>
      </c>
      <c r="S30" s="43">
        <v>0</v>
      </c>
      <c r="T30" s="43">
        <v>361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</row>
    <row r="31" spans="1:25" ht="16.5" x14ac:dyDescent="0.25">
      <c r="A31" s="34" t="s">
        <v>56</v>
      </c>
      <c r="B31" s="96"/>
      <c r="D31" s="35"/>
      <c r="E31" s="35"/>
      <c r="F31" s="35" t="s">
        <v>57</v>
      </c>
      <c r="G31" s="35"/>
      <c r="H31" s="96"/>
      <c r="I31" s="35"/>
      <c r="L31" s="34" t="s">
        <v>430</v>
      </c>
      <c r="N31" s="34"/>
      <c r="P31" s="35"/>
      <c r="Q31" s="36"/>
      <c r="R31" s="1" t="s">
        <v>431</v>
      </c>
      <c r="S31" s="36"/>
      <c r="T31"/>
      <c r="U31" s="95"/>
      <c r="X31" s="35"/>
      <c r="Y31" s="16" t="s">
        <v>432</v>
      </c>
    </row>
    <row r="32" spans="1:25" ht="16.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L32" s="34" t="s">
        <v>60</v>
      </c>
      <c r="N32" s="34"/>
      <c r="P32" s="35"/>
      <c r="Q32" s="35"/>
      <c r="R32" s="35"/>
      <c r="S32" s="35"/>
      <c r="T32"/>
      <c r="U32" s="35"/>
      <c r="V32" s="35"/>
      <c r="W32" s="35"/>
      <c r="X32" s="35"/>
      <c r="Y32" s="35"/>
    </row>
    <row r="33" spans="1:2" ht="21.6" customHeight="1" x14ac:dyDescent="0.25">
      <c r="A33" s="1" t="s">
        <v>433</v>
      </c>
    </row>
    <row r="34" spans="1:2" ht="18" customHeight="1" x14ac:dyDescent="0.25">
      <c r="A34" s="1" t="s">
        <v>434</v>
      </c>
    </row>
    <row r="36" spans="1:2" x14ac:dyDescent="0.25">
      <c r="B36" s="31"/>
    </row>
  </sheetData>
  <mergeCells count="14">
    <mergeCell ref="R5:S6"/>
    <mergeCell ref="T5:U6"/>
    <mergeCell ref="V5:W6"/>
    <mergeCell ref="X5:Y6"/>
    <mergeCell ref="W1:Y1"/>
    <mergeCell ref="A3:Y3"/>
    <mergeCell ref="B5:C6"/>
    <mergeCell ref="D5:E6"/>
    <mergeCell ref="F5:G6"/>
    <mergeCell ref="H5:I6"/>
    <mergeCell ref="J5:K6"/>
    <mergeCell ref="L5:M6"/>
    <mergeCell ref="N5:O6"/>
    <mergeCell ref="P5:Q6"/>
  </mergeCells>
  <phoneticPr fontId="3" type="noConversion"/>
  <printOptions horizontalCentered="1"/>
  <pageMargins left="0.43307086614173229" right="0.43307086614173229" top="0.98425196850393704" bottom="0.78740157480314965" header="0.55118110236220474" footer="0.51181102362204722"/>
  <pageSetup paperSize="8" scale="85" firstPageNumber="171" orientation="landscape" useFirstPageNumber="1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31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B8" sqref="B8"/>
    </sheetView>
  </sheetViews>
  <sheetFormatPr defaultColWidth="9" defaultRowHeight="14.25" x14ac:dyDescent="0.25"/>
  <cols>
    <col min="1" max="1" width="13.875" style="1" customWidth="1"/>
    <col min="2" max="2" width="11.625" style="1" customWidth="1"/>
    <col min="3" max="3" width="9.5" style="1" customWidth="1"/>
    <col min="4" max="4" width="9.125" style="1" customWidth="1"/>
    <col min="5" max="5" width="8.625" style="1" customWidth="1"/>
    <col min="6" max="6" width="10.125" style="1" customWidth="1"/>
    <col min="7" max="7" width="10.875" style="1" customWidth="1"/>
    <col min="8" max="8" width="9.5" style="1" customWidth="1"/>
    <col min="9" max="9" width="7.875" style="1" customWidth="1"/>
    <col min="10" max="10" width="8.875" style="1" customWidth="1"/>
    <col min="11" max="11" width="7.875" style="1" customWidth="1"/>
    <col min="12" max="12" width="9.875" style="1" customWidth="1"/>
    <col min="13" max="13" width="7.875" style="1" customWidth="1"/>
    <col min="14" max="14" width="11.125" style="1" customWidth="1"/>
    <col min="15" max="15" width="7.875" style="1" customWidth="1"/>
    <col min="16" max="16" width="10" style="1" customWidth="1"/>
    <col min="17" max="17" width="7.875" style="1" customWidth="1"/>
    <col min="18" max="18" width="9.625" style="1" customWidth="1"/>
    <col min="19" max="19" width="7.875" style="1" customWidth="1"/>
    <col min="20" max="20" width="9.125" style="1" customWidth="1"/>
    <col min="21" max="25" width="7.875" style="1" customWidth="1"/>
    <col min="26" max="16384" width="9" style="1"/>
  </cols>
  <sheetData>
    <row r="1" spans="1:25" ht="18" customHeight="1" x14ac:dyDescent="0.25">
      <c r="A1" s="2" t="s">
        <v>0</v>
      </c>
      <c r="B1" s="3"/>
      <c r="C1" s="67"/>
      <c r="V1" s="4" t="s">
        <v>1</v>
      </c>
      <c r="W1" s="248" t="s">
        <v>352</v>
      </c>
      <c r="X1" s="249"/>
      <c r="Y1" s="250"/>
    </row>
    <row r="2" spans="1:25" ht="18.75" customHeight="1" x14ac:dyDescent="0.25">
      <c r="A2" s="2" t="s">
        <v>3</v>
      </c>
      <c r="B2" s="7" t="s">
        <v>277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0" t="s">
        <v>5</v>
      </c>
      <c r="W2" s="248" t="s">
        <v>401</v>
      </c>
      <c r="X2" s="249"/>
      <c r="Y2" s="250"/>
    </row>
    <row r="3" spans="1:25" s="13" customFormat="1" ht="34.5" customHeight="1" x14ac:dyDescent="0.3">
      <c r="A3" s="253" t="s">
        <v>379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</row>
    <row r="4" spans="1:25" ht="27.75" customHeight="1" x14ac:dyDescent="0.25">
      <c r="A4" s="14"/>
      <c r="B4" s="14"/>
      <c r="C4" s="14"/>
      <c r="L4" s="69" t="s">
        <v>380</v>
      </c>
      <c r="Y4" s="16" t="s">
        <v>410</v>
      </c>
    </row>
    <row r="5" spans="1:25" s="17" customFormat="1" ht="17.25" customHeight="1" x14ac:dyDescent="0.25">
      <c r="A5" s="18" t="s">
        <v>381</v>
      </c>
      <c r="B5" s="213" t="s">
        <v>382</v>
      </c>
      <c r="C5" s="214"/>
      <c r="D5" s="217" t="s">
        <v>383</v>
      </c>
      <c r="E5" s="214"/>
      <c r="F5" s="217" t="s">
        <v>384</v>
      </c>
      <c r="G5" s="238"/>
      <c r="H5" s="217" t="s">
        <v>385</v>
      </c>
      <c r="I5" s="238"/>
      <c r="J5" s="217" t="s">
        <v>386</v>
      </c>
      <c r="K5" s="238"/>
      <c r="L5" s="217" t="s">
        <v>387</v>
      </c>
      <c r="M5" s="214"/>
      <c r="N5" s="217" t="s">
        <v>388</v>
      </c>
      <c r="O5" s="214"/>
      <c r="P5" s="217" t="s">
        <v>389</v>
      </c>
      <c r="Q5" s="230"/>
      <c r="R5" s="217" t="s">
        <v>390</v>
      </c>
      <c r="S5" s="241"/>
      <c r="T5" s="217" t="s">
        <v>391</v>
      </c>
      <c r="U5" s="214"/>
      <c r="V5" s="217" t="s">
        <v>392</v>
      </c>
      <c r="W5" s="214"/>
      <c r="X5" s="217" t="s">
        <v>393</v>
      </c>
      <c r="Y5" s="251"/>
    </row>
    <row r="6" spans="1:25" s="17" customFormat="1" ht="39.6" customHeight="1" x14ac:dyDescent="0.25">
      <c r="A6" s="21"/>
      <c r="B6" s="215"/>
      <c r="C6" s="216"/>
      <c r="D6" s="236"/>
      <c r="E6" s="237"/>
      <c r="F6" s="239"/>
      <c r="G6" s="240"/>
      <c r="H6" s="239"/>
      <c r="I6" s="240"/>
      <c r="J6" s="239"/>
      <c r="K6" s="240"/>
      <c r="L6" s="223"/>
      <c r="M6" s="224"/>
      <c r="N6" s="223"/>
      <c r="O6" s="224"/>
      <c r="P6" s="231"/>
      <c r="Q6" s="232"/>
      <c r="R6" s="242"/>
      <c r="S6" s="243"/>
      <c r="T6" s="244"/>
      <c r="U6" s="245"/>
      <c r="V6" s="236"/>
      <c r="W6" s="237"/>
      <c r="X6" s="239"/>
      <c r="Y6" s="252"/>
    </row>
    <row r="7" spans="1:25" s="17" customFormat="1" ht="21.75" customHeight="1" x14ac:dyDescent="0.25">
      <c r="A7" s="26" t="s">
        <v>394</v>
      </c>
      <c r="B7" s="27" t="s">
        <v>399</v>
      </c>
      <c r="C7" s="28" t="s">
        <v>400</v>
      </c>
      <c r="D7" s="27" t="s">
        <v>399</v>
      </c>
      <c r="E7" s="28" t="s">
        <v>400</v>
      </c>
      <c r="F7" s="27" t="s">
        <v>399</v>
      </c>
      <c r="G7" s="28" t="s">
        <v>400</v>
      </c>
      <c r="H7" s="27" t="s">
        <v>399</v>
      </c>
      <c r="I7" s="28" t="s">
        <v>400</v>
      </c>
      <c r="J7" s="27" t="s">
        <v>399</v>
      </c>
      <c r="K7" s="28" t="s">
        <v>400</v>
      </c>
      <c r="L7" s="27" t="s">
        <v>399</v>
      </c>
      <c r="M7" s="28" t="s">
        <v>400</v>
      </c>
      <c r="N7" s="27" t="s">
        <v>399</v>
      </c>
      <c r="O7" s="28" t="s">
        <v>400</v>
      </c>
      <c r="P7" s="27" t="s">
        <v>399</v>
      </c>
      <c r="Q7" s="28" t="s">
        <v>400</v>
      </c>
      <c r="R7" s="27" t="s">
        <v>399</v>
      </c>
      <c r="S7" s="28" t="s">
        <v>400</v>
      </c>
      <c r="T7" s="27" t="s">
        <v>399</v>
      </c>
      <c r="U7" s="28" t="s">
        <v>400</v>
      </c>
      <c r="V7" s="27" t="s">
        <v>399</v>
      </c>
      <c r="W7" s="28" t="s">
        <v>400</v>
      </c>
      <c r="X7" s="27" t="s">
        <v>399</v>
      </c>
      <c r="Y7" s="29" t="s">
        <v>400</v>
      </c>
    </row>
    <row r="8" spans="1:25" ht="21" customHeight="1" x14ac:dyDescent="0.25">
      <c r="A8" s="30" t="s">
        <v>395</v>
      </c>
      <c r="B8" s="88">
        <f>SUM(D8,F8,H8,J8,L8,N8,P8,R8,T8,V8,X8)</f>
        <v>4297098</v>
      </c>
      <c r="C8" s="88">
        <f>SUM(E8,G8,I8,K8,M8,O8,Q8,S8,U8,W8,Y8)</f>
        <v>8207</v>
      </c>
      <c r="D8" s="42">
        <f t="shared" ref="D8:O8" si="0">SUM(D9:D30)</f>
        <v>599508</v>
      </c>
      <c r="E8" s="42">
        <f t="shared" si="0"/>
        <v>13</v>
      </c>
      <c r="F8" s="42">
        <f t="shared" si="0"/>
        <v>488609</v>
      </c>
      <c r="G8" s="42">
        <f t="shared" si="0"/>
        <v>0</v>
      </c>
      <c r="H8" s="42">
        <f t="shared" si="0"/>
        <v>371940</v>
      </c>
      <c r="I8" s="42">
        <f t="shared" si="0"/>
        <v>13</v>
      </c>
      <c r="J8" s="42">
        <f t="shared" si="0"/>
        <v>121914</v>
      </c>
      <c r="K8" s="42">
        <f t="shared" si="0"/>
        <v>25</v>
      </c>
      <c r="L8" s="42">
        <f t="shared" si="0"/>
        <v>384181</v>
      </c>
      <c r="M8" s="42">
        <f t="shared" si="0"/>
        <v>2</v>
      </c>
      <c r="N8" s="42">
        <f t="shared" si="0"/>
        <v>431137</v>
      </c>
      <c r="O8" s="42">
        <f t="shared" si="0"/>
        <v>3060</v>
      </c>
      <c r="P8" s="42">
        <v>405549</v>
      </c>
      <c r="Q8" s="42">
        <f t="shared" ref="Q8:Y8" si="1">SUM(Q9:Q30)</f>
        <v>333</v>
      </c>
      <c r="R8" s="42">
        <f t="shared" si="1"/>
        <v>729006</v>
      </c>
      <c r="S8" s="42">
        <f t="shared" si="1"/>
        <v>4234</v>
      </c>
      <c r="T8" s="42">
        <f t="shared" si="1"/>
        <v>667708</v>
      </c>
      <c r="U8" s="42">
        <f t="shared" si="1"/>
        <v>517</v>
      </c>
      <c r="V8" s="42">
        <f t="shared" si="1"/>
        <v>54018</v>
      </c>
      <c r="W8" s="42">
        <f t="shared" si="1"/>
        <v>10</v>
      </c>
      <c r="X8" s="42">
        <f t="shared" si="1"/>
        <v>43528</v>
      </c>
      <c r="Y8" s="42">
        <f t="shared" si="1"/>
        <v>0</v>
      </c>
    </row>
    <row r="9" spans="1:25" ht="21" customHeight="1" x14ac:dyDescent="0.25">
      <c r="A9" s="30" t="s">
        <v>301</v>
      </c>
      <c r="B9" s="88">
        <f>SUM(D9,F9,H9,J9,L9,N9,P9,R9,T9,V9,X9)</f>
        <v>307678</v>
      </c>
      <c r="C9" s="88">
        <f>SUM(E9,G9,I9,K9,M9,O9,Q9,S9,U9,W9,Y9)</f>
        <v>754</v>
      </c>
      <c r="D9" s="42">
        <v>21332</v>
      </c>
      <c r="E9" s="42">
        <v>1</v>
      </c>
      <c r="F9" s="42">
        <v>28024</v>
      </c>
      <c r="G9" s="42">
        <v>0</v>
      </c>
      <c r="H9" s="42">
        <v>7420</v>
      </c>
      <c r="I9" s="42">
        <v>0</v>
      </c>
      <c r="J9" s="42">
        <v>7108</v>
      </c>
      <c r="K9" s="42">
        <v>1</v>
      </c>
      <c r="L9" s="42">
        <v>20486</v>
      </c>
      <c r="M9" s="42">
        <v>0</v>
      </c>
      <c r="N9" s="42">
        <v>23872</v>
      </c>
      <c r="O9" s="42">
        <v>384</v>
      </c>
      <c r="P9" s="42">
        <v>23385</v>
      </c>
      <c r="Q9" s="42">
        <v>27</v>
      </c>
      <c r="R9" s="42">
        <v>87820</v>
      </c>
      <c r="S9" s="42">
        <v>284</v>
      </c>
      <c r="T9" s="42">
        <v>86428</v>
      </c>
      <c r="U9" s="42">
        <v>57</v>
      </c>
      <c r="V9" s="42">
        <v>1090</v>
      </c>
      <c r="W9" s="42">
        <v>0</v>
      </c>
      <c r="X9" s="42">
        <v>713</v>
      </c>
      <c r="Y9" s="42">
        <v>0</v>
      </c>
    </row>
    <row r="10" spans="1:25" ht="21" customHeight="1" x14ac:dyDescent="0.25">
      <c r="A10" s="30" t="s">
        <v>302</v>
      </c>
      <c r="B10" s="88">
        <f t="shared" ref="B10:C30" si="2">SUM(D10,F10,H10,J10,L10,N10,P10,R10,T10,V10,X10)</f>
        <v>308268</v>
      </c>
      <c r="C10" s="88">
        <f t="shared" si="2"/>
        <v>577</v>
      </c>
      <c r="D10" s="42">
        <v>26127</v>
      </c>
      <c r="E10" s="42">
        <v>0</v>
      </c>
      <c r="F10" s="42">
        <v>14107</v>
      </c>
      <c r="G10" s="42">
        <v>0</v>
      </c>
      <c r="H10" s="42">
        <v>19253</v>
      </c>
      <c r="I10" s="42">
        <v>3</v>
      </c>
      <c r="J10" s="42">
        <v>3651</v>
      </c>
      <c r="K10" s="42">
        <v>1</v>
      </c>
      <c r="L10" s="42">
        <v>19680</v>
      </c>
      <c r="M10" s="42">
        <v>0</v>
      </c>
      <c r="N10" s="42">
        <v>30303</v>
      </c>
      <c r="O10" s="42">
        <v>201</v>
      </c>
      <c r="P10" s="42">
        <v>19342</v>
      </c>
      <c r="Q10" s="42">
        <v>18</v>
      </c>
      <c r="R10" s="42">
        <v>86763</v>
      </c>
      <c r="S10" s="42">
        <v>315</v>
      </c>
      <c r="T10" s="42">
        <v>83271</v>
      </c>
      <c r="U10" s="42">
        <v>37</v>
      </c>
      <c r="V10" s="42">
        <v>4551</v>
      </c>
      <c r="W10" s="42">
        <v>2</v>
      </c>
      <c r="X10" s="42">
        <v>1220</v>
      </c>
      <c r="Y10" s="42">
        <v>0</v>
      </c>
    </row>
    <row r="11" spans="1:25" ht="21" customHeight="1" x14ac:dyDescent="0.25">
      <c r="A11" s="30" t="s">
        <v>303</v>
      </c>
      <c r="B11" s="88">
        <f t="shared" si="2"/>
        <v>830524</v>
      </c>
      <c r="C11" s="88">
        <f t="shared" si="2"/>
        <v>548</v>
      </c>
      <c r="D11" s="42">
        <v>144248</v>
      </c>
      <c r="E11" s="42">
        <v>3</v>
      </c>
      <c r="F11" s="42">
        <v>190248</v>
      </c>
      <c r="G11" s="42">
        <v>0</v>
      </c>
      <c r="H11" s="42">
        <v>49120</v>
      </c>
      <c r="I11" s="42">
        <v>2</v>
      </c>
      <c r="J11" s="42">
        <v>47562</v>
      </c>
      <c r="K11" s="42">
        <v>2</v>
      </c>
      <c r="L11" s="42">
        <v>49120</v>
      </c>
      <c r="M11" s="42">
        <v>0</v>
      </c>
      <c r="N11" s="42">
        <v>49273</v>
      </c>
      <c r="O11" s="42">
        <v>153</v>
      </c>
      <c r="P11" s="42">
        <v>49160</v>
      </c>
      <c r="Q11" s="42">
        <v>38</v>
      </c>
      <c r="R11" s="42">
        <v>121119</v>
      </c>
      <c r="S11" s="42">
        <v>274</v>
      </c>
      <c r="T11" s="42">
        <v>110950</v>
      </c>
      <c r="U11" s="42">
        <v>76</v>
      </c>
      <c r="V11" s="42">
        <v>9838</v>
      </c>
      <c r="W11" s="42">
        <v>0</v>
      </c>
      <c r="X11" s="42">
        <v>9886</v>
      </c>
      <c r="Y11" s="42">
        <v>0</v>
      </c>
    </row>
    <row r="12" spans="1:25" ht="21" customHeight="1" x14ac:dyDescent="0.25">
      <c r="A12" s="30" t="s">
        <v>304</v>
      </c>
      <c r="B12" s="88">
        <f t="shared" si="2"/>
        <v>391613</v>
      </c>
      <c r="C12" s="88">
        <f t="shared" si="2"/>
        <v>855</v>
      </c>
      <c r="D12" s="42">
        <v>57703</v>
      </c>
      <c r="E12" s="42">
        <v>6</v>
      </c>
      <c r="F12" s="42">
        <v>21070</v>
      </c>
      <c r="G12" s="42">
        <v>0</v>
      </c>
      <c r="H12" s="42">
        <v>47173</v>
      </c>
      <c r="I12" s="42">
        <v>2</v>
      </c>
      <c r="J12" s="42">
        <v>5195</v>
      </c>
      <c r="K12" s="42">
        <v>4</v>
      </c>
      <c r="L12" s="42">
        <v>50775</v>
      </c>
      <c r="M12" s="42">
        <v>0</v>
      </c>
      <c r="N12" s="42">
        <v>51426</v>
      </c>
      <c r="O12" s="42">
        <v>219</v>
      </c>
      <c r="P12" s="42">
        <v>51179</v>
      </c>
      <c r="Q12" s="42">
        <v>36</v>
      </c>
      <c r="R12" s="42">
        <v>53259</v>
      </c>
      <c r="S12" s="42">
        <v>482</v>
      </c>
      <c r="T12" s="42">
        <v>51148</v>
      </c>
      <c r="U12" s="42">
        <v>101</v>
      </c>
      <c r="V12" s="42">
        <v>1614</v>
      </c>
      <c r="W12" s="42">
        <v>5</v>
      </c>
      <c r="X12" s="42">
        <v>1071</v>
      </c>
      <c r="Y12" s="42">
        <v>0</v>
      </c>
    </row>
    <row r="13" spans="1:25" ht="21" customHeight="1" x14ac:dyDescent="0.25">
      <c r="A13" s="30" t="s">
        <v>247</v>
      </c>
      <c r="B13" s="88">
        <f t="shared" si="2"/>
        <v>242098</v>
      </c>
      <c r="C13" s="88">
        <f t="shared" si="2"/>
        <v>1693</v>
      </c>
      <c r="D13" s="42">
        <v>32051</v>
      </c>
      <c r="E13" s="42">
        <v>1</v>
      </c>
      <c r="F13" s="42">
        <v>16598</v>
      </c>
      <c r="G13" s="42">
        <v>0</v>
      </c>
      <c r="H13" s="42">
        <v>25801</v>
      </c>
      <c r="I13" s="42">
        <v>2</v>
      </c>
      <c r="J13" s="42">
        <v>4617</v>
      </c>
      <c r="K13" s="42">
        <v>8</v>
      </c>
      <c r="L13" s="42">
        <v>27101</v>
      </c>
      <c r="M13" s="42">
        <v>0</v>
      </c>
      <c r="N13" s="42">
        <v>28047</v>
      </c>
      <c r="O13" s="42">
        <v>231</v>
      </c>
      <c r="P13" s="42">
        <v>27682</v>
      </c>
      <c r="Q13" s="42">
        <v>22</v>
      </c>
      <c r="R13" s="42">
        <v>40365</v>
      </c>
      <c r="S13" s="42">
        <v>1316</v>
      </c>
      <c r="T13" s="42">
        <v>37530</v>
      </c>
      <c r="U13" s="42">
        <v>113</v>
      </c>
      <c r="V13" s="42">
        <v>1229</v>
      </c>
      <c r="W13" s="42">
        <v>0</v>
      </c>
      <c r="X13" s="42">
        <v>1077</v>
      </c>
      <c r="Y13" s="42">
        <v>0</v>
      </c>
    </row>
    <row r="14" spans="1:25" ht="21" customHeight="1" x14ac:dyDescent="0.25">
      <c r="A14" s="30" t="s">
        <v>396</v>
      </c>
      <c r="B14" s="88">
        <f t="shared" si="2"/>
        <v>166016</v>
      </c>
      <c r="C14" s="88">
        <f t="shared" si="2"/>
        <v>141</v>
      </c>
      <c r="D14" s="42">
        <v>28663</v>
      </c>
      <c r="E14" s="42">
        <v>0</v>
      </c>
      <c r="F14" s="42">
        <v>20256</v>
      </c>
      <c r="G14" s="42">
        <v>0</v>
      </c>
      <c r="H14" s="42">
        <v>18527</v>
      </c>
      <c r="I14" s="42">
        <v>1</v>
      </c>
      <c r="J14" s="42">
        <v>5064</v>
      </c>
      <c r="K14" s="42">
        <v>0</v>
      </c>
      <c r="L14" s="42">
        <v>18527</v>
      </c>
      <c r="M14" s="42">
        <v>0</v>
      </c>
      <c r="N14" s="42">
        <v>18585</v>
      </c>
      <c r="O14" s="42">
        <v>43</v>
      </c>
      <c r="P14" s="42">
        <v>18531</v>
      </c>
      <c r="Q14" s="42">
        <v>3</v>
      </c>
      <c r="R14" s="42">
        <v>18899</v>
      </c>
      <c r="S14" s="42">
        <v>86</v>
      </c>
      <c r="T14" s="42">
        <v>18514</v>
      </c>
      <c r="U14" s="42">
        <v>8</v>
      </c>
      <c r="V14" s="42">
        <v>226</v>
      </c>
      <c r="W14" s="42">
        <v>0</v>
      </c>
      <c r="X14" s="42">
        <v>224</v>
      </c>
      <c r="Y14" s="42">
        <v>0</v>
      </c>
    </row>
    <row r="15" spans="1:25" ht="21" customHeight="1" x14ac:dyDescent="0.25">
      <c r="A15" s="30" t="s">
        <v>397</v>
      </c>
      <c r="B15" s="88">
        <f>SUM(D15,F15,H15,J15,L15,N15,P15,R15,T15,V15,X15)</f>
        <v>406177</v>
      </c>
      <c r="C15" s="88">
        <f>SUM(E15,G15,I15,K15,M15,O15,Q15,S15,U15,W15,Y15)</f>
        <v>663</v>
      </c>
      <c r="D15" s="42">
        <v>41461</v>
      </c>
      <c r="E15" s="42">
        <v>1</v>
      </c>
      <c r="F15" s="42">
        <v>40995</v>
      </c>
      <c r="G15" s="42">
        <v>0</v>
      </c>
      <c r="H15" s="42">
        <v>38379</v>
      </c>
      <c r="I15" s="42">
        <v>0</v>
      </c>
      <c r="J15" s="42">
        <v>9250</v>
      </c>
      <c r="K15" s="42">
        <v>1</v>
      </c>
      <c r="L15" s="42">
        <v>30025</v>
      </c>
      <c r="M15" s="42">
        <v>0</v>
      </c>
      <c r="N15" s="42">
        <v>46854</v>
      </c>
      <c r="O15" s="42">
        <v>278</v>
      </c>
      <c r="P15" s="42">
        <v>45015</v>
      </c>
      <c r="Q15" s="42">
        <v>54</v>
      </c>
      <c r="R15" s="42">
        <v>67011</v>
      </c>
      <c r="S15" s="42">
        <v>302</v>
      </c>
      <c r="T15" s="42">
        <v>43405</v>
      </c>
      <c r="U15" s="42">
        <v>27</v>
      </c>
      <c r="V15" s="42">
        <v>21905</v>
      </c>
      <c r="W15" s="42">
        <v>0</v>
      </c>
      <c r="X15" s="42">
        <v>21877</v>
      </c>
      <c r="Y15" s="42">
        <v>0</v>
      </c>
    </row>
    <row r="16" spans="1:25" ht="21" customHeight="1" x14ac:dyDescent="0.25">
      <c r="A16" s="30" t="s">
        <v>251</v>
      </c>
      <c r="B16" s="88">
        <f t="shared" si="2"/>
        <v>150467</v>
      </c>
      <c r="C16" s="88">
        <f t="shared" si="2"/>
        <v>162</v>
      </c>
      <c r="D16" s="42">
        <v>24576</v>
      </c>
      <c r="E16" s="42">
        <v>0</v>
      </c>
      <c r="F16" s="42">
        <v>13288</v>
      </c>
      <c r="G16" s="42">
        <v>0</v>
      </c>
      <c r="H16" s="42">
        <v>17835</v>
      </c>
      <c r="I16" s="42">
        <v>0</v>
      </c>
      <c r="J16" s="42">
        <v>3323</v>
      </c>
      <c r="K16" s="42">
        <v>0</v>
      </c>
      <c r="L16" s="42">
        <v>17836</v>
      </c>
      <c r="M16" s="42">
        <v>0</v>
      </c>
      <c r="N16" s="42">
        <v>17956</v>
      </c>
      <c r="O16" s="42">
        <v>114</v>
      </c>
      <c r="P16" s="42">
        <v>17861</v>
      </c>
      <c r="Q16" s="42">
        <v>20</v>
      </c>
      <c r="R16" s="42">
        <v>18563</v>
      </c>
      <c r="S16" s="42">
        <v>24</v>
      </c>
      <c r="T16" s="42">
        <v>17850</v>
      </c>
      <c r="U16" s="42">
        <v>4</v>
      </c>
      <c r="V16" s="42">
        <v>690</v>
      </c>
      <c r="W16" s="42">
        <v>0</v>
      </c>
      <c r="X16" s="42">
        <v>689</v>
      </c>
      <c r="Y16" s="42">
        <v>0</v>
      </c>
    </row>
    <row r="17" spans="1:25" ht="21" customHeight="1" x14ac:dyDescent="0.25">
      <c r="A17" s="30" t="s">
        <v>252</v>
      </c>
      <c r="B17" s="88">
        <f t="shared" si="2"/>
        <v>124025</v>
      </c>
      <c r="C17" s="88">
        <f t="shared" si="2"/>
        <v>678</v>
      </c>
      <c r="D17" s="42">
        <v>17314</v>
      </c>
      <c r="E17" s="42">
        <v>0</v>
      </c>
      <c r="F17" s="42">
        <v>7929</v>
      </c>
      <c r="G17" s="42">
        <v>0</v>
      </c>
      <c r="H17" s="42">
        <v>15565</v>
      </c>
      <c r="I17" s="42">
        <v>1</v>
      </c>
      <c r="J17" s="42">
        <v>1986</v>
      </c>
      <c r="K17" s="42">
        <v>0</v>
      </c>
      <c r="L17" s="42">
        <v>15938</v>
      </c>
      <c r="M17" s="42">
        <v>0</v>
      </c>
      <c r="N17" s="42">
        <v>16482</v>
      </c>
      <c r="O17" s="42">
        <v>326</v>
      </c>
      <c r="P17" s="42">
        <v>15941</v>
      </c>
      <c r="Q17" s="42">
        <v>9</v>
      </c>
      <c r="R17" s="42">
        <v>16552</v>
      </c>
      <c r="S17" s="42">
        <v>332</v>
      </c>
      <c r="T17" s="42">
        <v>15917</v>
      </c>
      <c r="U17" s="42">
        <v>10</v>
      </c>
      <c r="V17" s="42">
        <v>207</v>
      </c>
      <c r="W17" s="42">
        <v>0</v>
      </c>
      <c r="X17" s="42">
        <v>194</v>
      </c>
      <c r="Y17" s="42">
        <v>0</v>
      </c>
    </row>
    <row r="18" spans="1:25" ht="21" customHeight="1" x14ac:dyDescent="0.25">
      <c r="A18" s="30" t="s">
        <v>254</v>
      </c>
      <c r="B18" s="88">
        <f t="shared" si="2"/>
        <v>273157</v>
      </c>
      <c r="C18" s="88">
        <f t="shared" si="2"/>
        <v>33</v>
      </c>
      <c r="D18" s="42">
        <v>42901</v>
      </c>
      <c r="E18" s="42">
        <v>0</v>
      </c>
      <c r="F18" s="42">
        <v>16377</v>
      </c>
      <c r="G18" s="42">
        <v>0</v>
      </c>
      <c r="H18" s="42">
        <v>34714</v>
      </c>
      <c r="I18" s="42">
        <v>0</v>
      </c>
      <c r="J18" s="42">
        <v>4094</v>
      </c>
      <c r="K18" s="42">
        <v>1</v>
      </c>
      <c r="L18" s="42">
        <v>34715</v>
      </c>
      <c r="M18" s="42">
        <v>0</v>
      </c>
      <c r="N18" s="42">
        <v>34787</v>
      </c>
      <c r="O18" s="42">
        <v>1</v>
      </c>
      <c r="P18" s="42">
        <v>34793</v>
      </c>
      <c r="Q18" s="42">
        <v>7</v>
      </c>
      <c r="R18" s="42">
        <v>35207</v>
      </c>
      <c r="S18" s="42">
        <v>22</v>
      </c>
      <c r="T18" s="42">
        <v>34771</v>
      </c>
      <c r="U18" s="42">
        <v>2</v>
      </c>
      <c r="V18" s="42">
        <v>399</v>
      </c>
      <c r="W18" s="42">
        <v>0</v>
      </c>
      <c r="X18" s="42">
        <v>399</v>
      </c>
      <c r="Y18" s="42">
        <v>0</v>
      </c>
    </row>
    <row r="19" spans="1:25" ht="21" customHeight="1" x14ac:dyDescent="0.25">
      <c r="A19" s="30" t="s">
        <v>255</v>
      </c>
      <c r="B19" s="88">
        <f t="shared" si="2"/>
        <v>141282</v>
      </c>
      <c r="C19" s="88">
        <f t="shared" si="2"/>
        <v>302</v>
      </c>
      <c r="D19" s="42">
        <v>21086</v>
      </c>
      <c r="E19" s="42">
        <v>0</v>
      </c>
      <c r="F19" s="42">
        <v>22540</v>
      </c>
      <c r="G19" s="42">
        <v>0</v>
      </c>
      <c r="H19" s="42">
        <v>9860</v>
      </c>
      <c r="I19" s="42">
        <v>1</v>
      </c>
      <c r="J19" s="42">
        <v>5648</v>
      </c>
      <c r="K19" s="42">
        <v>2</v>
      </c>
      <c r="L19" s="42">
        <v>10032</v>
      </c>
      <c r="M19" s="42">
        <v>0</v>
      </c>
      <c r="N19" s="42">
        <v>10125</v>
      </c>
      <c r="O19" s="42">
        <v>236</v>
      </c>
      <c r="P19" s="42">
        <v>9911</v>
      </c>
      <c r="Q19" s="42">
        <v>10</v>
      </c>
      <c r="R19" s="42">
        <v>25568</v>
      </c>
      <c r="S19" s="42">
        <v>47</v>
      </c>
      <c r="T19" s="42">
        <v>24320</v>
      </c>
      <c r="U19" s="42">
        <v>5</v>
      </c>
      <c r="V19" s="42">
        <v>1128</v>
      </c>
      <c r="W19" s="42">
        <v>1</v>
      </c>
      <c r="X19" s="42">
        <v>1064</v>
      </c>
      <c r="Y19" s="42">
        <v>0</v>
      </c>
    </row>
    <row r="20" spans="1:25" ht="21" customHeight="1" x14ac:dyDescent="0.25">
      <c r="A20" s="30" t="s">
        <v>256</v>
      </c>
      <c r="B20" s="88">
        <f t="shared" si="2"/>
        <v>195330</v>
      </c>
      <c r="C20" s="88">
        <f t="shared" si="2"/>
        <v>84</v>
      </c>
      <c r="D20" s="42">
        <v>43418</v>
      </c>
      <c r="E20" s="42">
        <v>0</v>
      </c>
      <c r="F20" s="42">
        <v>20066</v>
      </c>
      <c r="G20" s="42">
        <v>0</v>
      </c>
      <c r="H20" s="42">
        <v>20648</v>
      </c>
      <c r="I20" s="42">
        <v>0</v>
      </c>
      <c r="J20" s="42">
        <v>5025</v>
      </c>
      <c r="K20" s="42">
        <v>0</v>
      </c>
      <c r="L20" s="42">
        <v>20618</v>
      </c>
      <c r="M20" s="42">
        <v>0</v>
      </c>
      <c r="N20" s="42">
        <v>20258</v>
      </c>
      <c r="O20" s="42">
        <v>13</v>
      </c>
      <c r="P20" s="42">
        <v>20662</v>
      </c>
      <c r="Q20" s="42">
        <v>2</v>
      </c>
      <c r="R20" s="42">
        <v>22631</v>
      </c>
      <c r="S20" s="42">
        <v>52</v>
      </c>
      <c r="T20" s="42">
        <v>20505</v>
      </c>
      <c r="U20" s="42">
        <v>17</v>
      </c>
      <c r="V20" s="42">
        <v>1182</v>
      </c>
      <c r="W20" s="42">
        <v>0</v>
      </c>
      <c r="X20" s="42">
        <v>317</v>
      </c>
      <c r="Y20" s="42">
        <v>0</v>
      </c>
    </row>
    <row r="21" spans="1:25" ht="21" customHeight="1" x14ac:dyDescent="0.25">
      <c r="A21" s="30" t="s">
        <v>257</v>
      </c>
      <c r="B21" s="88">
        <f t="shared" si="2"/>
        <v>117927</v>
      </c>
      <c r="C21" s="88">
        <f t="shared" si="2"/>
        <v>80</v>
      </c>
      <c r="D21" s="42">
        <v>19138</v>
      </c>
      <c r="E21" s="42">
        <v>1</v>
      </c>
      <c r="F21" s="42">
        <v>13183</v>
      </c>
      <c r="G21" s="42">
        <v>0</v>
      </c>
      <c r="H21" s="42">
        <v>12620</v>
      </c>
      <c r="I21" s="42">
        <v>0</v>
      </c>
      <c r="J21" s="42">
        <v>3228</v>
      </c>
      <c r="K21" s="42">
        <v>0</v>
      </c>
      <c r="L21" s="42">
        <v>12639</v>
      </c>
      <c r="M21" s="42">
        <v>0</v>
      </c>
      <c r="N21" s="42">
        <v>12885</v>
      </c>
      <c r="O21" s="42">
        <v>45</v>
      </c>
      <c r="P21" s="42">
        <v>12655</v>
      </c>
      <c r="Q21" s="42">
        <v>10</v>
      </c>
      <c r="R21" s="42">
        <v>15397</v>
      </c>
      <c r="S21" s="42">
        <v>22</v>
      </c>
      <c r="T21" s="42">
        <v>14219</v>
      </c>
      <c r="U21" s="42">
        <v>2</v>
      </c>
      <c r="V21" s="42">
        <v>1097</v>
      </c>
      <c r="W21" s="42">
        <v>0</v>
      </c>
      <c r="X21" s="42">
        <v>866</v>
      </c>
      <c r="Y21" s="42">
        <v>0</v>
      </c>
    </row>
    <row r="22" spans="1:25" ht="21" customHeight="1" x14ac:dyDescent="0.25">
      <c r="A22" s="30" t="s">
        <v>260</v>
      </c>
      <c r="B22" s="88">
        <f t="shared" si="2"/>
        <v>184301</v>
      </c>
      <c r="C22" s="88">
        <f t="shared" si="2"/>
        <v>495</v>
      </c>
      <c r="D22" s="42">
        <v>16394</v>
      </c>
      <c r="E22" s="42">
        <v>0</v>
      </c>
      <c r="F22" s="42">
        <v>29411</v>
      </c>
      <c r="G22" s="42">
        <v>0</v>
      </c>
      <c r="H22" s="42">
        <v>8420</v>
      </c>
      <c r="I22" s="42">
        <v>1</v>
      </c>
      <c r="J22" s="42">
        <v>7346</v>
      </c>
      <c r="K22" s="42">
        <v>3</v>
      </c>
      <c r="L22" s="42">
        <v>8516</v>
      </c>
      <c r="M22" s="42">
        <v>0</v>
      </c>
      <c r="N22" s="42">
        <v>8835</v>
      </c>
      <c r="O22" s="42">
        <v>187</v>
      </c>
      <c r="P22" s="42">
        <v>8454</v>
      </c>
      <c r="Q22" s="42">
        <v>15</v>
      </c>
      <c r="R22" s="42">
        <v>48401</v>
      </c>
      <c r="S22" s="42">
        <v>273</v>
      </c>
      <c r="T22" s="42">
        <v>44512</v>
      </c>
      <c r="U22" s="42">
        <v>16</v>
      </c>
      <c r="V22" s="42">
        <v>3563</v>
      </c>
      <c r="W22" s="42">
        <v>0</v>
      </c>
      <c r="X22" s="42">
        <v>449</v>
      </c>
      <c r="Y22" s="42">
        <v>0</v>
      </c>
    </row>
    <row r="23" spans="1:25" ht="21" customHeight="1" x14ac:dyDescent="0.25">
      <c r="A23" s="30" t="s">
        <v>305</v>
      </c>
      <c r="B23" s="88">
        <f t="shared" si="2"/>
        <v>46850</v>
      </c>
      <c r="C23" s="88">
        <f t="shared" si="2"/>
        <v>137</v>
      </c>
      <c r="D23" s="42">
        <v>5125</v>
      </c>
      <c r="E23" s="42">
        <v>0</v>
      </c>
      <c r="F23" s="42">
        <v>5459</v>
      </c>
      <c r="G23" s="42">
        <v>0</v>
      </c>
      <c r="H23" s="42">
        <v>2581</v>
      </c>
      <c r="I23" s="42">
        <v>0</v>
      </c>
      <c r="J23" s="42">
        <v>1516</v>
      </c>
      <c r="K23" s="42">
        <v>1</v>
      </c>
      <c r="L23" s="42">
        <v>4210</v>
      </c>
      <c r="M23" s="42">
        <v>0</v>
      </c>
      <c r="N23" s="42">
        <v>4581</v>
      </c>
      <c r="O23" s="42">
        <v>76</v>
      </c>
      <c r="P23" s="42">
        <v>4296</v>
      </c>
      <c r="Q23" s="42">
        <v>12</v>
      </c>
      <c r="R23" s="42">
        <v>8836</v>
      </c>
      <c r="S23" s="42">
        <v>48</v>
      </c>
      <c r="T23" s="42">
        <v>5527</v>
      </c>
      <c r="U23" s="42">
        <v>0</v>
      </c>
      <c r="V23" s="42">
        <v>2749</v>
      </c>
      <c r="W23" s="42">
        <v>0</v>
      </c>
      <c r="X23" s="42">
        <v>1970</v>
      </c>
      <c r="Y23" s="42">
        <v>0</v>
      </c>
    </row>
    <row r="24" spans="1:25" ht="21" customHeight="1" x14ac:dyDescent="0.25">
      <c r="A24" s="30" t="s">
        <v>262</v>
      </c>
      <c r="B24" s="88">
        <f t="shared" si="2"/>
        <v>71353</v>
      </c>
      <c r="C24" s="88">
        <f t="shared" si="2"/>
        <v>162</v>
      </c>
      <c r="D24" s="42">
        <v>6641</v>
      </c>
      <c r="E24" s="42">
        <v>0</v>
      </c>
      <c r="F24" s="42">
        <v>9223</v>
      </c>
      <c r="G24" s="42">
        <v>0</v>
      </c>
      <c r="H24" s="42">
        <v>2378</v>
      </c>
      <c r="I24" s="42">
        <v>0</v>
      </c>
      <c r="J24" s="42">
        <v>2338</v>
      </c>
      <c r="K24" s="42">
        <v>0</v>
      </c>
      <c r="L24" s="42">
        <v>2833</v>
      </c>
      <c r="M24" s="42">
        <v>0</v>
      </c>
      <c r="N24" s="42">
        <v>13627</v>
      </c>
      <c r="O24" s="42">
        <v>9</v>
      </c>
      <c r="P24" s="42">
        <v>5187</v>
      </c>
      <c r="Q24" s="42">
        <v>10</v>
      </c>
      <c r="R24" s="42">
        <v>14492</v>
      </c>
      <c r="S24" s="42">
        <v>123</v>
      </c>
      <c r="T24" s="42">
        <v>14095</v>
      </c>
      <c r="U24" s="42">
        <v>20</v>
      </c>
      <c r="V24" s="42">
        <v>372</v>
      </c>
      <c r="W24" s="42">
        <v>0</v>
      </c>
      <c r="X24" s="42">
        <v>167</v>
      </c>
      <c r="Y24" s="42">
        <v>0</v>
      </c>
    </row>
    <row r="25" spans="1:25" ht="21" customHeight="1" x14ac:dyDescent="0.25">
      <c r="A25" s="30" t="s">
        <v>263</v>
      </c>
      <c r="B25" s="88">
        <f t="shared" si="2"/>
        <v>18302</v>
      </c>
      <c r="C25" s="88">
        <f t="shared" si="2"/>
        <v>60</v>
      </c>
      <c r="D25" s="42">
        <v>2250</v>
      </c>
      <c r="E25" s="42">
        <v>0</v>
      </c>
      <c r="F25" s="42">
        <v>2284</v>
      </c>
      <c r="G25" s="42">
        <v>0</v>
      </c>
      <c r="H25" s="42">
        <v>1091</v>
      </c>
      <c r="I25" s="42">
        <v>0</v>
      </c>
      <c r="J25" s="42">
        <v>578</v>
      </c>
      <c r="K25" s="42">
        <v>1</v>
      </c>
      <c r="L25" s="42">
        <v>1083</v>
      </c>
      <c r="M25" s="42">
        <v>0</v>
      </c>
      <c r="N25" s="42">
        <v>1163</v>
      </c>
      <c r="O25" s="42">
        <v>50</v>
      </c>
      <c r="P25" s="42">
        <v>1091</v>
      </c>
      <c r="Q25" s="42">
        <v>1</v>
      </c>
      <c r="R25" s="42">
        <v>4309</v>
      </c>
      <c r="S25" s="42">
        <v>4</v>
      </c>
      <c r="T25" s="42">
        <v>3567</v>
      </c>
      <c r="U25" s="42">
        <v>3</v>
      </c>
      <c r="V25" s="42">
        <v>715</v>
      </c>
      <c r="W25" s="42">
        <v>1</v>
      </c>
      <c r="X25" s="42">
        <v>171</v>
      </c>
      <c r="Y25" s="42">
        <v>0</v>
      </c>
    </row>
    <row r="26" spans="1:25" ht="21" customHeight="1" x14ac:dyDescent="0.25">
      <c r="A26" s="30" t="s">
        <v>264</v>
      </c>
      <c r="B26" s="88">
        <f t="shared" si="2"/>
        <v>106752</v>
      </c>
      <c r="C26" s="88">
        <f t="shared" si="2"/>
        <v>160</v>
      </c>
      <c r="D26" s="42">
        <v>17270</v>
      </c>
      <c r="E26" s="42">
        <v>0</v>
      </c>
      <c r="F26" s="42">
        <v>9021</v>
      </c>
      <c r="G26" s="42">
        <v>0</v>
      </c>
      <c r="H26" s="42">
        <v>12817</v>
      </c>
      <c r="I26" s="42">
        <v>0</v>
      </c>
      <c r="J26" s="42">
        <v>2255</v>
      </c>
      <c r="K26" s="42">
        <v>0</v>
      </c>
      <c r="L26" s="42">
        <v>12262</v>
      </c>
      <c r="M26" s="42">
        <v>0</v>
      </c>
      <c r="N26" s="42">
        <v>12851</v>
      </c>
      <c r="O26" s="42">
        <v>34</v>
      </c>
      <c r="P26" s="42">
        <v>12820</v>
      </c>
      <c r="Q26" s="42">
        <v>16</v>
      </c>
      <c r="R26" s="42">
        <v>13846</v>
      </c>
      <c r="S26" s="42">
        <v>96</v>
      </c>
      <c r="T26" s="42">
        <v>12262</v>
      </c>
      <c r="U26" s="42">
        <v>14</v>
      </c>
      <c r="V26" s="42">
        <v>675</v>
      </c>
      <c r="W26" s="42">
        <v>0</v>
      </c>
      <c r="X26" s="42">
        <v>673</v>
      </c>
      <c r="Y26" s="42">
        <v>0</v>
      </c>
    </row>
    <row r="27" spans="1:25" ht="21" customHeight="1" x14ac:dyDescent="0.25">
      <c r="A27" s="30" t="s">
        <v>265</v>
      </c>
      <c r="B27" s="88">
        <f t="shared" si="2"/>
        <v>71873</v>
      </c>
      <c r="C27" s="88">
        <f t="shared" si="2"/>
        <v>455</v>
      </c>
      <c r="D27" s="42">
        <v>10820</v>
      </c>
      <c r="E27" s="42">
        <v>0</v>
      </c>
      <c r="F27" s="42">
        <v>2757</v>
      </c>
      <c r="G27" s="42">
        <v>0</v>
      </c>
      <c r="H27" s="42">
        <v>9446</v>
      </c>
      <c r="I27" s="42">
        <v>0</v>
      </c>
      <c r="J27" s="42">
        <v>688</v>
      </c>
      <c r="K27" s="42">
        <v>0</v>
      </c>
      <c r="L27" s="42">
        <v>9447</v>
      </c>
      <c r="M27" s="42">
        <v>0</v>
      </c>
      <c r="N27" s="42">
        <v>9851</v>
      </c>
      <c r="O27" s="42">
        <v>390</v>
      </c>
      <c r="P27" s="42">
        <v>9460</v>
      </c>
      <c r="Q27" s="42">
        <v>13</v>
      </c>
      <c r="R27" s="42">
        <v>9757</v>
      </c>
      <c r="S27" s="42">
        <v>52</v>
      </c>
      <c r="T27" s="42">
        <v>9353</v>
      </c>
      <c r="U27" s="42">
        <v>0</v>
      </c>
      <c r="V27" s="42">
        <v>240</v>
      </c>
      <c r="W27" s="42">
        <v>0</v>
      </c>
      <c r="X27" s="42">
        <v>54</v>
      </c>
      <c r="Y27" s="42">
        <v>0</v>
      </c>
    </row>
    <row r="28" spans="1:25" ht="21" customHeight="1" x14ac:dyDescent="0.25">
      <c r="A28" s="30" t="s">
        <v>267</v>
      </c>
      <c r="B28" s="88">
        <f t="shared" si="2"/>
        <v>133246</v>
      </c>
      <c r="C28" s="88">
        <f t="shared" si="2"/>
        <v>121</v>
      </c>
      <c r="D28" s="42">
        <v>19979</v>
      </c>
      <c r="E28" s="42">
        <v>0</v>
      </c>
      <c r="F28" s="42">
        <v>4432</v>
      </c>
      <c r="G28" s="42">
        <v>0</v>
      </c>
      <c r="H28" s="42">
        <v>17767</v>
      </c>
      <c r="I28" s="42">
        <v>0</v>
      </c>
      <c r="J28" s="42">
        <v>1108</v>
      </c>
      <c r="K28" s="42">
        <v>0</v>
      </c>
      <c r="L28" s="42">
        <v>17772</v>
      </c>
      <c r="M28" s="42">
        <v>2</v>
      </c>
      <c r="N28" s="42">
        <v>17817</v>
      </c>
      <c r="O28" s="42">
        <v>53</v>
      </c>
      <c r="P28" s="42">
        <v>17776</v>
      </c>
      <c r="Q28" s="42">
        <v>9</v>
      </c>
      <c r="R28" s="42">
        <v>18229</v>
      </c>
      <c r="S28" s="42">
        <v>52</v>
      </c>
      <c r="T28" s="42">
        <v>17911</v>
      </c>
      <c r="U28" s="42">
        <v>4</v>
      </c>
      <c r="V28" s="42">
        <v>241</v>
      </c>
      <c r="W28" s="42">
        <v>1</v>
      </c>
      <c r="X28" s="42">
        <v>214</v>
      </c>
      <c r="Y28" s="42">
        <v>0</v>
      </c>
    </row>
    <row r="29" spans="1:25" ht="21" customHeight="1" x14ac:dyDescent="0.25">
      <c r="A29" s="30" t="s">
        <v>269</v>
      </c>
      <c r="B29" s="88">
        <f t="shared" si="2"/>
        <v>6767</v>
      </c>
      <c r="C29" s="88">
        <f t="shared" si="2"/>
        <v>47</v>
      </c>
      <c r="D29" s="42">
        <v>551</v>
      </c>
      <c r="E29" s="42">
        <v>0</v>
      </c>
      <c r="F29" s="42">
        <v>733</v>
      </c>
      <c r="G29" s="42">
        <v>0</v>
      </c>
      <c r="H29" s="42">
        <v>188</v>
      </c>
      <c r="I29" s="42">
        <v>0</v>
      </c>
      <c r="J29" s="42">
        <v>183</v>
      </c>
      <c r="K29" s="42">
        <v>0</v>
      </c>
      <c r="L29" s="42">
        <v>186</v>
      </c>
      <c r="M29" s="42">
        <v>0</v>
      </c>
      <c r="N29" s="42">
        <v>1335</v>
      </c>
      <c r="O29" s="42">
        <v>17</v>
      </c>
      <c r="P29" s="42">
        <v>196</v>
      </c>
      <c r="Q29" s="42">
        <v>1</v>
      </c>
      <c r="R29" s="42">
        <v>1587</v>
      </c>
      <c r="S29" s="42">
        <v>28</v>
      </c>
      <c r="T29" s="42">
        <v>1273</v>
      </c>
      <c r="U29" s="42">
        <v>1</v>
      </c>
      <c r="V29" s="42">
        <v>304</v>
      </c>
      <c r="W29" s="42">
        <v>0</v>
      </c>
      <c r="X29" s="42">
        <v>231</v>
      </c>
      <c r="Y29" s="42">
        <v>0</v>
      </c>
    </row>
    <row r="30" spans="1:25" ht="21" customHeight="1" x14ac:dyDescent="0.25">
      <c r="A30" s="24" t="s">
        <v>270</v>
      </c>
      <c r="B30" s="89">
        <f t="shared" si="2"/>
        <v>3092</v>
      </c>
      <c r="C30" s="90">
        <f t="shared" si="2"/>
        <v>0</v>
      </c>
      <c r="D30" s="43">
        <v>460</v>
      </c>
      <c r="E30" s="43">
        <v>0</v>
      </c>
      <c r="F30" s="43">
        <v>608</v>
      </c>
      <c r="G30" s="43">
        <v>0</v>
      </c>
      <c r="H30" s="43">
        <v>337</v>
      </c>
      <c r="I30" s="43">
        <v>0</v>
      </c>
      <c r="J30" s="43">
        <v>151</v>
      </c>
      <c r="K30" s="43">
        <v>0</v>
      </c>
      <c r="L30" s="43">
        <v>380</v>
      </c>
      <c r="M30" s="43">
        <v>0</v>
      </c>
      <c r="N30" s="43">
        <v>224</v>
      </c>
      <c r="O30" s="43">
        <v>0</v>
      </c>
      <c r="P30" s="43">
        <v>152</v>
      </c>
      <c r="Q30" s="43">
        <v>0</v>
      </c>
      <c r="R30" s="43">
        <v>395</v>
      </c>
      <c r="S30" s="43">
        <v>0</v>
      </c>
      <c r="T30" s="43">
        <v>380</v>
      </c>
      <c r="U30" s="43">
        <v>0</v>
      </c>
      <c r="V30" s="43">
        <v>3</v>
      </c>
      <c r="W30" s="43">
        <v>0</v>
      </c>
      <c r="X30" s="43">
        <v>2</v>
      </c>
      <c r="Y30" s="43">
        <v>0</v>
      </c>
    </row>
    <row r="31" spans="1:25" ht="21.6" customHeight="1" x14ac:dyDescent="0.25">
      <c r="A31" s="1" t="s">
        <v>398</v>
      </c>
    </row>
  </sheetData>
  <mergeCells count="15">
    <mergeCell ref="W1:Y1"/>
    <mergeCell ref="W2:Y2"/>
    <mergeCell ref="T5:U6"/>
    <mergeCell ref="V5:W6"/>
    <mergeCell ref="X5:Y6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</mergeCells>
  <phoneticPr fontId="3" type="noConversion"/>
  <printOptions horizontalCentered="1"/>
  <pageMargins left="0.59055118110236227" right="0.51181102362204722" top="0.98425196850393704" bottom="0.78740157480314965" header="0.55118110236220474" footer="0.51181102362204722"/>
  <pageSetup paperSize="8" scale="86" firstPageNumber="170" orientation="landscape" useFirstPageNumber="1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4"/>
  <sheetViews>
    <sheetView zoomScale="90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4.25" x14ac:dyDescent="0.25"/>
  <cols>
    <col min="1" max="1" width="12" style="1" customWidth="1"/>
    <col min="2" max="2" width="10.625" style="1" customWidth="1"/>
    <col min="3" max="3" width="7.125" style="1" customWidth="1"/>
    <col min="4" max="4" width="9" style="1" customWidth="1"/>
    <col min="5" max="5" width="7.125" style="1" customWidth="1"/>
    <col min="6" max="6" width="8.875" style="1" customWidth="1"/>
    <col min="7" max="7" width="7.125" style="1" customWidth="1"/>
    <col min="8" max="8" width="8.625" style="1" customWidth="1"/>
    <col min="9" max="9" width="7.125" style="1" customWidth="1"/>
    <col min="10" max="10" width="8.875" style="1" customWidth="1"/>
    <col min="11" max="11" width="7.125" style="1" customWidth="1"/>
    <col min="12" max="12" width="9.875" style="1" customWidth="1"/>
    <col min="13" max="13" width="7.625" style="1" customWidth="1"/>
    <col min="14" max="14" width="8.5" style="1" customWidth="1"/>
    <col min="15" max="15" width="7.125" style="1" customWidth="1"/>
    <col min="16" max="16" width="8.5" style="1" customWidth="1"/>
    <col min="17" max="17" width="7.125" style="1" customWidth="1"/>
    <col min="18" max="18" width="8.5" style="1" customWidth="1"/>
    <col min="19" max="19" width="7.125" style="1" customWidth="1"/>
    <col min="20" max="20" width="8.5" style="1" customWidth="1"/>
    <col min="21" max="22" width="7.875" style="1" customWidth="1"/>
    <col min="23" max="23" width="7.125" style="1" customWidth="1"/>
    <col min="24" max="24" width="7.625" style="1" customWidth="1"/>
    <col min="25" max="25" width="7.125" style="1" customWidth="1"/>
    <col min="26" max="16384" width="9" style="1"/>
  </cols>
  <sheetData>
    <row r="1" spans="1:25" ht="18" customHeight="1" x14ac:dyDescent="0.25">
      <c r="A1" s="2" t="s">
        <v>350</v>
      </c>
      <c r="B1" s="3"/>
      <c r="C1" s="67"/>
      <c r="V1" s="4" t="s">
        <v>351</v>
      </c>
      <c r="W1" s="248" t="s">
        <v>352</v>
      </c>
      <c r="X1" s="249"/>
      <c r="Y1" s="250"/>
    </row>
    <row r="2" spans="1:25" ht="18.75" customHeight="1" x14ac:dyDescent="0.25">
      <c r="A2" s="2" t="s">
        <v>353</v>
      </c>
      <c r="B2" s="7" t="s">
        <v>354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0" t="s">
        <v>5</v>
      </c>
      <c r="W2" s="11" t="s">
        <v>355</v>
      </c>
      <c r="X2" s="12"/>
      <c r="Y2" s="12"/>
    </row>
    <row r="3" spans="1:25" s="13" customFormat="1" ht="34.5" customHeight="1" x14ac:dyDescent="0.3">
      <c r="A3" s="212" t="s">
        <v>356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357</v>
      </c>
      <c r="Y4" s="16" t="s">
        <v>377</v>
      </c>
    </row>
    <row r="5" spans="1:25" s="17" customFormat="1" ht="17.25" customHeight="1" x14ac:dyDescent="0.25">
      <c r="A5" s="18" t="s">
        <v>358</v>
      </c>
      <c r="B5" s="213" t="s">
        <v>359</v>
      </c>
      <c r="C5" s="214"/>
      <c r="D5" s="213" t="s">
        <v>360</v>
      </c>
      <c r="E5" s="214"/>
      <c r="F5" s="217" t="s">
        <v>361</v>
      </c>
      <c r="G5" s="263"/>
      <c r="H5" s="217" t="s">
        <v>362</v>
      </c>
      <c r="I5" s="263"/>
      <c r="J5" s="217" t="s">
        <v>363</v>
      </c>
      <c r="K5" s="263"/>
      <c r="L5" s="217" t="s">
        <v>364</v>
      </c>
      <c r="M5" s="214"/>
      <c r="N5" s="213" t="s">
        <v>365</v>
      </c>
      <c r="O5" s="214"/>
      <c r="P5" s="217" t="s">
        <v>366</v>
      </c>
      <c r="Q5" s="230"/>
      <c r="R5" s="217" t="s">
        <v>367</v>
      </c>
      <c r="S5" s="258"/>
      <c r="T5" s="217" t="s">
        <v>368</v>
      </c>
      <c r="U5" s="214"/>
      <c r="V5" s="213" t="s">
        <v>369</v>
      </c>
      <c r="W5" s="214"/>
      <c r="X5" s="217" t="s">
        <v>370</v>
      </c>
      <c r="Y5" s="251"/>
    </row>
    <row r="6" spans="1:25" s="17" customFormat="1" ht="30" customHeight="1" x14ac:dyDescent="0.25">
      <c r="A6" s="21"/>
      <c r="B6" s="215"/>
      <c r="C6" s="216"/>
      <c r="D6" s="254"/>
      <c r="E6" s="255"/>
      <c r="F6" s="261"/>
      <c r="G6" s="264"/>
      <c r="H6" s="261"/>
      <c r="I6" s="264"/>
      <c r="J6" s="261"/>
      <c r="K6" s="264"/>
      <c r="L6" s="223"/>
      <c r="M6" s="224"/>
      <c r="N6" s="223"/>
      <c r="O6" s="224"/>
      <c r="P6" s="231"/>
      <c r="Q6" s="232"/>
      <c r="R6" s="259"/>
      <c r="S6" s="260"/>
      <c r="T6" s="256"/>
      <c r="U6" s="257"/>
      <c r="V6" s="254"/>
      <c r="W6" s="255"/>
      <c r="X6" s="261"/>
      <c r="Y6" s="262"/>
    </row>
    <row r="7" spans="1:25" s="17" customFormat="1" ht="21.75" customHeight="1" x14ac:dyDescent="0.25">
      <c r="A7" s="26" t="s">
        <v>371</v>
      </c>
      <c r="B7" s="27" t="s">
        <v>378</v>
      </c>
      <c r="C7" s="28" t="s">
        <v>373</v>
      </c>
      <c r="D7" s="27" t="s">
        <v>372</v>
      </c>
      <c r="E7" s="28" t="s">
        <v>244</v>
      </c>
      <c r="F7" s="27" t="s">
        <v>372</v>
      </c>
      <c r="G7" s="28" t="s">
        <v>244</v>
      </c>
      <c r="H7" s="27" t="s">
        <v>372</v>
      </c>
      <c r="I7" s="28" t="s">
        <v>244</v>
      </c>
      <c r="J7" s="27" t="s">
        <v>372</v>
      </c>
      <c r="K7" s="28" t="s">
        <v>244</v>
      </c>
      <c r="L7" s="27" t="s">
        <v>372</v>
      </c>
      <c r="M7" s="28" t="s">
        <v>244</v>
      </c>
      <c r="N7" s="27" t="s">
        <v>372</v>
      </c>
      <c r="O7" s="28" t="s">
        <v>244</v>
      </c>
      <c r="P7" s="27" t="s">
        <v>372</v>
      </c>
      <c r="Q7" s="28" t="s">
        <v>244</v>
      </c>
      <c r="R7" s="27" t="s">
        <v>372</v>
      </c>
      <c r="S7" s="28" t="s">
        <v>244</v>
      </c>
      <c r="T7" s="27" t="s">
        <v>372</v>
      </c>
      <c r="U7" s="28" t="s">
        <v>244</v>
      </c>
      <c r="V7" s="27" t="s">
        <v>372</v>
      </c>
      <c r="W7" s="28" t="s">
        <v>244</v>
      </c>
      <c r="X7" s="27" t="s">
        <v>372</v>
      </c>
      <c r="Y7" s="29" t="s">
        <v>244</v>
      </c>
    </row>
    <row r="8" spans="1:25" ht="18.95" customHeight="1" x14ac:dyDescent="0.25">
      <c r="A8" s="30" t="s">
        <v>300</v>
      </c>
      <c r="B8" s="79">
        <v>4381087</v>
      </c>
      <c r="C8" s="80">
        <v>7537</v>
      </c>
      <c r="D8" s="81">
        <v>619343</v>
      </c>
      <c r="E8" s="81">
        <v>32</v>
      </c>
      <c r="F8" s="81">
        <v>214800</v>
      </c>
      <c r="G8" s="81">
        <v>2</v>
      </c>
      <c r="H8" s="81">
        <v>428325</v>
      </c>
      <c r="I8" s="81">
        <v>12</v>
      </c>
      <c r="J8" s="81">
        <v>133057</v>
      </c>
      <c r="K8" s="81">
        <v>34</v>
      </c>
      <c r="L8" s="81">
        <v>480719</v>
      </c>
      <c r="M8" s="81">
        <v>3</v>
      </c>
      <c r="N8" s="81">
        <v>499980</v>
      </c>
      <c r="O8" s="81">
        <v>2584</v>
      </c>
      <c r="P8" s="81">
        <v>487742</v>
      </c>
      <c r="Q8" s="81">
        <v>84</v>
      </c>
      <c r="R8" s="81">
        <v>707342</v>
      </c>
      <c r="S8" s="81">
        <v>4169</v>
      </c>
      <c r="T8" s="81">
        <f>SUM(T9:T30)</f>
        <v>739897</v>
      </c>
      <c r="U8" s="81">
        <v>506</v>
      </c>
      <c r="V8" s="81">
        <v>40335</v>
      </c>
      <c r="W8" s="81">
        <v>110</v>
      </c>
      <c r="X8" s="81">
        <v>29547</v>
      </c>
      <c r="Y8" s="81">
        <v>1</v>
      </c>
    </row>
    <row r="9" spans="1:25" ht="18.95" customHeight="1" x14ac:dyDescent="0.25">
      <c r="A9" s="30" t="s">
        <v>301</v>
      </c>
      <c r="B9" s="82">
        <v>361198</v>
      </c>
      <c r="C9" s="83">
        <v>961</v>
      </c>
      <c r="D9" s="84">
        <v>13836</v>
      </c>
      <c r="E9" s="84">
        <v>4</v>
      </c>
      <c r="F9" s="84">
        <v>9048</v>
      </c>
      <c r="G9" s="84">
        <v>0</v>
      </c>
      <c r="H9" s="84">
        <v>4741</v>
      </c>
      <c r="I9" s="84">
        <v>3</v>
      </c>
      <c r="J9" s="84">
        <v>4598</v>
      </c>
      <c r="K9" s="84">
        <v>5</v>
      </c>
      <c r="L9" s="84">
        <v>49403</v>
      </c>
      <c r="M9" s="84">
        <v>0</v>
      </c>
      <c r="N9" s="84">
        <v>55435</v>
      </c>
      <c r="O9" s="84">
        <v>642</v>
      </c>
      <c r="P9" s="84">
        <v>54659</v>
      </c>
      <c r="Q9" s="84">
        <v>10</v>
      </c>
      <c r="R9" s="84">
        <v>83202</v>
      </c>
      <c r="S9" s="84">
        <v>214</v>
      </c>
      <c r="T9" s="84">
        <v>84087</v>
      </c>
      <c r="U9" s="84">
        <v>79</v>
      </c>
      <c r="V9" s="84">
        <v>1160</v>
      </c>
      <c r="W9" s="84">
        <v>4</v>
      </c>
      <c r="X9" s="84">
        <v>1029</v>
      </c>
      <c r="Y9" s="84">
        <v>0</v>
      </c>
    </row>
    <row r="10" spans="1:25" ht="18.95" customHeight="1" x14ac:dyDescent="0.25">
      <c r="A10" s="30" t="s">
        <v>302</v>
      </c>
      <c r="B10" s="82">
        <v>316890</v>
      </c>
      <c r="C10" s="83">
        <v>597</v>
      </c>
      <c r="D10" s="84">
        <v>33353</v>
      </c>
      <c r="E10" s="84">
        <v>2</v>
      </c>
      <c r="F10" s="84">
        <v>10575</v>
      </c>
      <c r="G10" s="84">
        <v>2</v>
      </c>
      <c r="H10" s="84">
        <v>22146</v>
      </c>
      <c r="I10" s="84">
        <v>4</v>
      </c>
      <c r="J10" s="84">
        <v>5876</v>
      </c>
      <c r="K10" s="84">
        <v>4</v>
      </c>
      <c r="L10" s="84">
        <v>22195</v>
      </c>
      <c r="M10" s="84">
        <v>0</v>
      </c>
      <c r="N10" s="84">
        <v>27132</v>
      </c>
      <c r="O10" s="84">
        <v>262</v>
      </c>
      <c r="P10" s="84">
        <v>22538</v>
      </c>
      <c r="Q10" s="84">
        <v>7</v>
      </c>
      <c r="R10" s="84">
        <v>84824</v>
      </c>
      <c r="S10" s="84">
        <v>238</v>
      </c>
      <c r="T10" s="84">
        <v>85184</v>
      </c>
      <c r="U10" s="84">
        <v>69</v>
      </c>
      <c r="V10" s="84">
        <v>2606</v>
      </c>
      <c r="W10" s="84">
        <v>9</v>
      </c>
      <c r="X10" s="84">
        <v>461</v>
      </c>
      <c r="Y10" s="84">
        <v>0</v>
      </c>
    </row>
    <row r="11" spans="1:25" ht="18.95" customHeight="1" x14ac:dyDescent="0.25">
      <c r="A11" s="30" t="s">
        <v>303</v>
      </c>
      <c r="B11" s="82">
        <v>675798</v>
      </c>
      <c r="C11" s="83">
        <v>1024</v>
      </c>
      <c r="D11" s="84">
        <v>116429</v>
      </c>
      <c r="E11" s="84">
        <v>3</v>
      </c>
      <c r="F11" s="84">
        <v>60406</v>
      </c>
      <c r="G11" s="84">
        <v>0</v>
      </c>
      <c r="H11" s="84">
        <v>56027</v>
      </c>
      <c r="I11" s="84">
        <v>1</v>
      </c>
      <c r="J11" s="84">
        <v>28824</v>
      </c>
      <c r="K11" s="84">
        <v>14</v>
      </c>
      <c r="L11" s="84">
        <v>56035</v>
      </c>
      <c r="M11" s="84">
        <v>0</v>
      </c>
      <c r="N11" s="84">
        <v>56220</v>
      </c>
      <c r="O11" s="84">
        <v>186</v>
      </c>
      <c r="P11" s="84">
        <v>56065</v>
      </c>
      <c r="Q11" s="84">
        <v>32</v>
      </c>
      <c r="R11" s="84">
        <v>101745</v>
      </c>
      <c r="S11" s="84">
        <v>693</v>
      </c>
      <c r="T11" s="84">
        <v>115480</v>
      </c>
      <c r="U11" s="84">
        <v>92</v>
      </c>
      <c r="V11" s="84">
        <v>14436</v>
      </c>
      <c r="W11" s="84">
        <v>2</v>
      </c>
      <c r="X11" s="84">
        <v>14131</v>
      </c>
      <c r="Y11" s="84">
        <v>1</v>
      </c>
    </row>
    <row r="12" spans="1:25" ht="18.95" customHeight="1" x14ac:dyDescent="0.25">
      <c r="A12" s="30" t="s">
        <v>304</v>
      </c>
      <c r="B12" s="82">
        <v>579151</v>
      </c>
      <c r="C12" s="83">
        <v>588</v>
      </c>
      <c r="D12" s="84">
        <v>89681</v>
      </c>
      <c r="E12" s="84">
        <v>1</v>
      </c>
      <c r="F12" s="84">
        <v>15806</v>
      </c>
      <c r="G12" s="84">
        <v>0</v>
      </c>
      <c r="H12" s="84">
        <v>74403</v>
      </c>
      <c r="I12" s="84">
        <v>0</v>
      </c>
      <c r="J12" s="84">
        <v>7879</v>
      </c>
      <c r="K12" s="84">
        <v>1</v>
      </c>
      <c r="L12" s="84">
        <v>77269</v>
      </c>
      <c r="M12" s="84">
        <v>0</v>
      </c>
      <c r="N12" s="84">
        <v>77768</v>
      </c>
      <c r="O12" s="84">
        <v>208</v>
      </c>
      <c r="P12" s="84">
        <v>77699</v>
      </c>
      <c r="Q12" s="84">
        <v>1</v>
      </c>
      <c r="R12" s="84">
        <v>77778</v>
      </c>
      <c r="S12" s="84">
        <v>332</v>
      </c>
      <c r="T12" s="84">
        <v>78799</v>
      </c>
      <c r="U12" s="84">
        <v>35</v>
      </c>
      <c r="V12" s="84">
        <v>1234</v>
      </c>
      <c r="W12" s="84">
        <v>10</v>
      </c>
      <c r="X12" s="84">
        <v>835</v>
      </c>
      <c r="Y12" s="84">
        <v>0</v>
      </c>
    </row>
    <row r="13" spans="1:25" ht="18.95" customHeight="1" x14ac:dyDescent="0.25">
      <c r="A13" s="30" t="s">
        <v>247</v>
      </c>
      <c r="B13" s="82">
        <v>316350</v>
      </c>
      <c r="C13" s="83">
        <v>1755</v>
      </c>
      <c r="D13" s="84">
        <v>45907</v>
      </c>
      <c r="E13" s="84">
        <v>2</v>
      </c>
      <c r="F13" s="84">
        <v>7791</v>
      </c>
      <c r="G13" s="84">
        <v>0</v>
      </c>
      <c r="H13" s="84">
        <v>38885</v>
      </c>
      <c r="I13" s="84">
        <v>2</v>
      </c>
      <c r="J13" s="84">
        <v>3927</v>
      </c>
      <c r="K13" s="84">
        <v>6</v>
      </c>
      <c r="L13" s="84">
        <v>41143</v>
      </c>
      <c r="M13" s="84">
        <v>2</v>
      </c>
      <c r="N13" s="84">
        <v>41418</v>
      </c>
      <c r="O13" s="84">
        <v>191</v>
      </c>
      <c r="P13" s="84">
        <v>41220</v>
      </c>
      <c r="Q13" s="84">
        <v>9</v>
      </c>
      <c r="R13" s="84">
        <v>47120</v>
      </c>
      <c r="S13" s="84">
        <v>1427</v>
      </c>
      <c r="T13" s="84">
        <v>46579</v>
      </c>
      <c r="U13" s="84">
        <v>81</v>
      </c>
      <c r="V13" s="84">
        <v>1253</v>
      </c>
      <c r="W13" s="84">
        <v>35</v>
      </c>
      <c r="X13" s="84">
        <v>1107</v>
      </c>
      <c r="Y13" s="84">
        <v>0</v>
      </c>
    </row>
    <row r="14" spans="1:25" ht="18.95" customHeight="1" x14ac:dyDescent="0.25">
      <c r="A14" s="30" t="s">
        <v>249</v>
      </c>
      <c r="B14" s="82">
        <v>174198</v>
      </c>
      <c r="C14" s="83">
        <v>111</v>
      </c>
      <c r="D14" s="84">
        <v>31996</v>
      </c>
      <c r="E14" s="84">
        <v>0</v>
      </c>
      <c r="F14" s="84">
        <v>11279</v>
      </c>
      <c r="G14" s="84">
        <v>0</v>
      </c>
      <c r="H14" s="84">
        <v>20722</v>
      </c>
      <c r="I14" s="84">
        <v>1</v>
      </c>
      <c r="J14" s="84">
        <v>5639</v>
      </c>
      <c r="K14" s="84">
        <v>0</v>
      </c>
      <c r="L14" s="84">
        <v>20723</v>
      </c>
      <c r="M14" s="84">
        <v>0</v>
      </c>
      <c r="N14" s="84">
        <v>20737</v>
      </c>
      <c r="O14" s="84">
        <v>13</v>
      </c>
      <c r="P14" s="84">
        <v>20728</v>
      </c>
      <c r="Q14" s="84">
        <v>4</v>
      </c>
      <c r="R14" s="84">
        <v>20797</v>
      </c>
      <c r="S14" s="84">
        <v>54</v>
      </c>
      <c r="T14" s="84">
        <v>21009</v>
      </c>
      <c r="U14" s="84">
        <v>39</v>
      </c>
      <c r="V14" s="84">
        <v>285</v>
      </c>
      <c r="W14" s="84">
        <v>0</v>
      </c>
      <c r="X14" s="84">
        <v>283</v>
      </c>
      <c r="Y14" s="84">
        <v>0</v>
      </c>
    </row>
    <row r="15" spans="1:25" ht="18.95" customHeight="1" x14ac:dyDescent="0.25">
      <c r="A15" s="30" t="s">
        <v>374</v>
      </c>
      <c r="B15" s="82">
        <v>402231</v>
      </c>
      <c r="C15" s="83">
        <v>245</v>
      </c>
      <c r="D15" s="84">
        <v>39784</v>
      </c>
      <c r="E15" s="84">
        <v>4</v>
      </c>
      <c r="F15" s="84">
        <v>16593</v>
      </c>
      <c r="G15" s="84">
        <v>0</v>
      </c>
      <c r="H15" s="84">
        <v>45883</v>
      </c>
      <c r="I15" s="84">
        <v>1</v>
      </c>
      <c r="J15" s="84">
        <v>34100</v>
      </c>
      <c r="K15" s="84">
        <v>0</v>
      </c>
      <c r="L15" s="84">
        <v>46036</v>
      </c>
      <c r="M15" s="84">
        <v>0</v>
      </c>
      <c r="N15" s="84">
        <v>46233</v>
      </c>
      <c r="O15" s="84">
        <v>112</v>
      </c>
      <c r="P15" s="84">
        <v>45963</v>
      </c>
      <c r="Q15" s="84">
        <v>6</v>
      </c>
      <c r="R15" s="84">
        <v>52999</v>
      </c>
      <c r="S15" s="84">
        <v>107</v>
      </c>
      <c r="T15" s="84">
        <v>60537</v>
      </c>
      <c r="U15" s="84">
        <v>15</v>
      </c>
      <c r="V15" s="84">
        <v>7183</v>
      </c>
      <c r="W15" s="84">
        <v>0</v>
      </c>
      <c r="X15" s="84">
        <v>6920</v>
      </c>
      <c r="Y15" s="84">
        <v>0</v>
      </c>
    </row>
    <row r="16" spans="1:25" ht="18.95" customHeight="1" x14ac:dyDescent="0.25">
      <c r="A16" s="30" t="s">
        <v>251</v>
      </c>
      <c r="B16" s="82">
        <v>158050</v>
      </c>
      <c r="C16" s="83">
        <v>144</v>
      </c>
      <c r="D16" s="84">
        <v>27163</v>
      </c>
      <c r="E16" s="84">
        <v>1</v>
      </c>
      <c r="F16" s="84">
        <v>7538</v>
      </c>
      <c r="G16" s="84">
        <v>0</v>
      </c>
      <c r="H16" s="84">
        <v>19658</v>
      </c>
      <c r="I16" s="84">
        <v>0</v>
      </c>
      <c r="J16" s="84">
        <v>3764</v>
      </c>
      <c r="K16" s="84">
        <v>0</v>
      </c>
      <c r="L16" s="84">
        <v>19705</v>
      </c>
      <c r="M16" s="84">
        <v>1</v>
      </c>
      <c r="N16" s="84">
        <v>19860</v>
      </c>
      <c r="O16" s="84">
        <v>118</v>
      </c>
      <c r="P16" s="84">
        <v>19741</v>
      </c>
      <c r="Q16" s="84">
        <v>2</v>
      </c>
      <c r="R16" s="84">
        <v>19814</v>
      </c>
      <c r="S16" s="84">
        <v>19</v>
      </c>
      <c r="T16" s="84">
        <v>20138</v>
      </c>
      <c r="U16" s="84">
        <v>3</v>
      </c>
      <c r="V16" s="84">
        <v>345</v>
      </c>
      <c r="W16" s="84">
        <v>0</v>
      </c>
      <c r="X16" s="84">
        <v>324</v>
      </c>
      <c r="Y16" s="84">
        <v>0</v>
      </c>
    </row>
    <row r="17" spans="1:25" ht="18.95" customHeight="1" x14ac:dyDescent="0.25">
      <c r="A17" s="30" t="s">
        <v>252</v>
      </c>
      <c r="B17" s="82">
        <v>115379</v>
      </c>
      <c r="C17" s="83">
        <v>248</v>
      </c>
      <c r="D17" s="84">
        <v>18052</v>
      </c>
      <c r="E17" s="84">
        <v>0</v>
      </c>
      <c r="F17" s="84">
        <v>3649</v>
      </c>
      <c r="G17" s="84">
        <v>0</v>
      </c>
      <c r="H17" s="84">
        <v>14407</v>
      </c>
      <c r="I17" s="84">
        <v>0</v>
      </c>
      <c r="J17" s="84">
        <v>1827</v>
      </c>
      <c r="K17" s="84">
        <v>0</v>
      </c>
      <c r="L17" s="84">
        <v>15153</v>
      </c>
      <c r="M17" s="84">
        <v>0</v>
      </c>
      <c r="N17" s="84">
        <v>15166</v>
      </c>
      <c r="O17" s="84">
        <v>82</v>
      </c>
      <c r="P17" s="84">
        <v>14903</v>
      </c>
      <c r="Q17" s="84">
        <v>0</v>
      </c>
      <c r="R17" s="84">
        <v>15709</v>
      </c>
      <c r="S17" s="84">
        <v>158</v>
      </c>
      <c r="T17" s="84">
        <v>15757</v>
      </c>
      <c r="U17" s="84">
        <v>6</v>
      </c>
      <c r="V17" s="84">
        <v>417</v>
      </c>
      <c r="W17" s="84">
        <v>2</v>
      </c>
      <c r="X17" s="84">
        <v>339</v>
      </c>
      <c r="Y17" s="84">
        <v>0</v>
      </c>
    </row>
    <row r="18" spans="1:25" ht="18.95" customHeight="1" x14ac:dyDescent="0.25">
      <c r="A18" s="30" t="s">
        <v>254</v>
      </c>
      <c r="B18" s="82">
        <v>249102</v>
      </c>
      <c r="C18" s="83">
        <v>55</v>
      </c>
      <c r="D18" s="84">
        <v>41931</v>
      </c>
      <c r="E18" s="84">
        <v>0</v>
      </c>
      <c r="F18" s="84">
        <v>9978</v>
      </c>
      <c r="G18" s="84">
        <v>0</v>
      </c>
      <c r="H18" s="84">
        <v>31943</v>
      </c>
      <c r="I18" s="84">
        <v>0</v>
      </c>
      <c r="J18" s="84">
        <v>4989</v>
      </c>
      <c r="K18" s="84">
        <v>0</v>
      </c>
      <c r="L18" s="84">
        <v>31950</v>
      </c>
      <c r="M18" s="84">
        <v>0</v>
      </c>
      <c r="N18" s="84">
        <v>31960</v>
      </c>
      <c r="O18" s="84">
        <v>8</v>
      </c>
      <c r="P18" s="84">
        <v>31952</v>
      </c>
      <c r="Q18" s="84">
        <v>1</v>
      </c>
      <c r="R18" s="84">
        <v>31993</v>
      </c>
      <c r="S18" s="84">
        <v>42</v>
      </c>
      <c r="T18" s="84">
        <v>32091</v>
      </c>
      <c r="U18" s="84">
        <v>2</v>
      </c>
      <c r="V18" s="84">
        <v>159</v>
      </c>
      <c r="W18" s="84">
        <v>2</v>
      </c>
      <c r="X18" s="84">
        <v>156</v>
      </c>
      <c r="Y18" s="84">
        <v>0</v>
      </c>
    </row>
    <row r="19" spans="1:25" ht="18.95" customHeight="1" x14ac:dyDescent="0.25">
      <c r="A19" s="30" t="s">
        <v>255</v>
      </c>
      <c r="B19" s="82">
        <v>135339</v>
      </c>
      <c r="C19" s="83">
        <v>259</v>
      </c>
      <c r="D19" s="84">
        <v>20863</v>
      </c>
      <c r="E19" s="84">
        <v>0</v>
      </c>
      <c r="F19" s="84">
        <v>11440</v>
      </c>
      <c r="G19" s="84">
        <v>0</v>
      </c>
      <c r="H19" s="84">
        <v>9553</v>
      </c>
      <c r="I19" s="84">
        <v>0</v>
      </c>
      <c r="J19" s="84">
        <v>5718</v>
      </c>
      <c r="K19" s="84">
        <v>0</v>
      </c>
      <c r="L19" s="84">
        <v>9734</v>
      </c>
      <c r="M19" s="84">
        <v>0</v>
      </c>
      <c r="N19" s="84">
        <v>9816</v>
      </c>
      <c r="O19" s="84">
        <v>217</v>
      </c>
      <c r="P19" s="84">
        <v>9572</v>
      </c>
      <c r="Q19" s="84">
        <v>1</v>
      </c>
      <c r="R19" s="84">
        <v>27422</v>
      </c>
      <c r="S19" s="84">
        <v>40</v>
      </c>
      <c r="T19" s="84">
        <v>28676</v>
      </c>
      <c r="U19" s="84">
        <v>1</v>
      </c>
      <c r="V19" s="84">
        <v>1313</v>
      </c>
      <c r="W19" s="84">
        <v>0</v>
      </c>
      <c r="X19" s="84">
        <v>1232</v>
      </c>
      <c r="Y19" s="84">
        <v>0</v>
      </c>
    </row>
    <row r="20" spans="1:25" ht="18.95" customHeight="1" x14ac:dyDescent="0.25">
      <c r="A20" s="30" t="s">
        <v>256</v>
      </c>
      <c r="B20" s="82">
        <v>183699</v>
      </c>
      <c r="C20" s="83">
        <v>126</v>
      </c>
      <c r="D20" s="84">
        <v>39528</v>
      </c>
      <c r="E20" s="84">
        <v>1</v>
      </c>
      <c r="F20" s="84">
        <v>10595</v>
      </c>
      <c r="G20" s="84">
        <v>0</v>
      </c>
      <c r="H20" s="84">
        <v>21043</v>
      </c>
      <c r="I20" s="84">
        <v>0</v>
      </c>
      <c r="J20" s="84">
        <v>5683</v>
      </c>
      <c r="K20" s="84">
        <v>0</v>
      </c>
      <c r="L20" s="84">
        <v>21034</v>
      </c>
      <c r="M20" s="84">
        <v>0</v>
      </c>
      <c r="N20" s="84">
        <v>20944</v>
      </c>
      <c r="O20" s="84">
        <v>8</v>
      </c>
      <c r="P20" s="84">
        <v>20939</v>
      </c>
      <c r="Q20" s="84">
        <v>0</v>
      </c>
      <c r="R20" s="84">
        <v>21035</v>
      </c>
      <c r="S20" s="84">
        <v>67</v>
      </c>
      <c r="T20" s="84">
        <v>21564</v>
      </c>
      <c r="U20" s="84">
        <v>47</v>
      </c>
      <c r="V20" s="84">
        <v>1125</v>
      </c>
      <c r="W20" s="84">
        <v>3</v>
      </c>
      <c r="X20" s="84">
        <v>209</v>
      </c>
      <c r="Y20" s="84">
        <v>0</v>
      </c>
    </row>
    <row r="21" spans="1:25" ht="18.95" customHeight="1" x14ac:dyDescent="0.25">
      <c r="A21" s="30" t="s">
        <v>257</v>
      </c>
      <c r="B21" s="82">
        <v>121063</v>
      </c>
      <c r="C21" s="83">
        <v>92</v>
      </c>
      <c r="D21" s="84">
        <v>20396</v>
      </c>
      <c r="E21" s="84">
        <v>0</v>
      </c>
      <c r="F21" s="84">
        <v>6313</v>
      </c>
      <c r="G21" s="84">
        <v>0</v>
      </c>
      <c r="H21" s="84">
        <v>14221</v>
      </c>
      <c r="I21" s="84">
        <v>0</v>
      </c>
      <c r="J21" s="84">
        <v>3297</v>
      </c>
      <c r="K21" s="84">
        <v>3</v>
      </c>
      <c r="L21" s="84">
        <v>14311</v>
      </c>
      <c r="M21" s="84">
        <v>0</v>
      </c>
      <c r="N21" s="84">
        <v>14227</v>
      </c>
      <c r="O21" s="84">
        <v>19</v>
      </c>
      <c r="P21" s="84">
        <v>14282</v>
      </c>
      <c r="Q21" s="84">
        <v>3</v>
      </c>
      <c r="R21" s="84">
        <v>16093</v>
      </c>
      <c r="S21" s="84">
        <v>66</v>
      </c>
      <c r="T21" s="84">
        <v>16637</v>
      </c>
      <c r="U21" s="84">
        <v>1</v>
      </c>
      <c r="V21" s="84">
        <v>719</v>
      </c>
      <c r="W21" s="84">
        <v>0</v>
      </c>
      <c r="X21" s="84">
        <v>567</v>
      </c>
      <c r="Y21" s="84">
        <v>0</v>
      </c>
    </row>
    <row r="22" spans="1:25" ht="18.95" customHeight="1" x14ac:dyDescent="0.25">
      <c r="A22" s="30" t="s">
        <v>260</v>
      </c>
      <c r="B22" s="82">
        <v>173254</v>
      </c>
      <c r="C22" s="83">
        <v>248</v>
      </c>
      <c r="D22" s="84">
        <v>17806</v>
      </c>
      <c r="E22" s="84">
        <v>13</v>
      </c>
      <c r="F22" s="84">
        <v>16125</v>
      </c>
      <c r="G22" s="84">
        <v>0</v>
      </c>
      <c r="H22" s="84">
        <v>8992</v>
      </c>
      <c r="I22" s="84">
        <v>0</v>
      </c>
      <c r="J22" s="84">
        <v>8056</v>
      </c>
      <c r="K22" s="84">
        <v>1</v>
      </c>
      <c r="L22" s="84">
        <v>9119</v>
      </c>
      <c r="M22" s="84">
        <v>0</v>
      </c>
      <c r="N22" s="84">
        <v>9331</v>
      </c>
      <c r="O22" s="84">
        <v>27</v>
      </c>
      <c r="P22" s="84">
        <v>9067</v>
      </c>
      <c r="Q22" s="84">
        <v>3</v>
      </c>
      <c r="R22" s="84">
        <v>42902</v>
      </c>
      <c r="S22" s="84">
        <v>187</v>
      </c>
      <c r="T22" s="84">
        <v>46799</v>
      </c>
      <c r="U22" s="84">
        <v>17</v>
      </c>
      <c r="V22" s="84">
        <v>4576</v>
      </c>
      <c r="W22" s="84">
        <v>0</v>
      </c>
      <c r="X22" s="84">
        <v>481</v>
      </c>
      <c r="Y22" s="84">
        <v>0</v>
      </c>
    </row>
    <row r="23" spans="1:25" ht="18.95" customHeight="1" x14ac:dyDescent="0.25">
      <c r="A23" s="30" t="s">
        <v>305</v>
      </c>
      <c r="B23" s="82">
        <v>44191</v>
      </c>
      <c r="C23" s="83">
        <v>94</v>
      </c>
      <c r="D23" s="84">
        <v>6912</v>
      </c>
      <c r="E23" s="84">
        <v>1</v>
      </c>
      <c r="F23" s="84">
        <v>3647</v>
      </c>
      <c r="G23" s="84">
        <v>0</v>
      </c>
      <c r="H23" s="84">
        <v>3391</v>
      </c>
      <c r="I23" s="84">
        <v>0</v>
      </c>
      <c r="J23" s="84">
        <v>1877</v>
      </c>
      <c r="K23" s="84">
        <v>0</v>
      </c>
      <c r="L23" s="84">
        <v>4354</v>
      </c>
      <c r="M23" s="84">
        <v>0</v>
      </c>
      <c r="N23" s="84">
        <v>4274</v>
      </c>
      <c r="O23" s="84">
        <v>38</v>
      </c>
      <c r="P23" s="84">
        <v>4040</v>
      </c>
      <c r="Q23" s="84">
        <v>3</v>
      </c>
      <c r="R23" s="84">
        <v>5793</v>
      </c>
      <c r="S23" s="84">
        <v>16</v>
      </c>
      <c r="T23" s="84">
        <v>7548</v>
      </c>
      <c r="U23" s="84">
        <v>0</v>
      </c>
      <c r="V23" s="84">
        <v>1882</v>
      </c>
      <c r="W23" s="84">
        <v>36</v>
      </c>
      <c r="X23" s="84">
        <v>473</v>
      </c>
      <c r="Y23" s="84">
        <v>0</v>
      </c>
    </row>
    <row r="24" spans="1:25" ht="18.95" customHeight="1" x14ac:dyDescent="0.25">
      <c r="A24" s="30" t="s">
        <v>262</v>
      </c>
      <c r="B24" s="82">
        <v>56680</v>
      </c>
      <c r="C24" s="83">
        <v>234</v>
      </c>
      <c r="D24" s="84">
        <v>6024</v>
      </c>
      <c r="E24" s="84">
        <v>0</v>
      </c>
      <c r="F24" s="84">
        <v>4346</v>
      </c>
      <c r="G24" s="84">
        <v>0</v>
      </c>
      <c r="H24" s="84">
        <v>2367</v>
      </c>
      <c r="I24" s="84">
        <v>0</v>
      </c>
      <c r="J24" s="84">
        <v>2168</v>
      </c>
      <c r="K24" s="84">
        <v>0</v>
      </c>
      <c r="L24" s="84">
        <v>2360</v>
      </c>
      <c r="M24" s="84">
        <v>0</v>
      </c>
      <c r="N24" s="84">
        <v>7600</v>
      </c>
      <c r="O24" s="84">
        <v>49</v>
      </c>
      <c r="P24" s="84">
        <v>4334</v>
      </c>
      <c r="Q24" s="84">
        <v>1</v>
      </c>
      <c r="R24" s="84">
        <v>13311</v>
      </c>
      <c r="S24" s="84">
        <v>184</v>
      </c>
      <c r="T24" s="84">
        <v>13496</v>
      </c>
      <c r="U24" s="84">
        <v>0</v>
      </c>
      <c r="V24" s="84">
        <v>359</v>
      </c>
      <c r="W24" s="84">
        <v>0</v>
      </c>
      <c r="X24" s="84">
        <v>315</v>
      </c>
      <c r="Y24" s="84">
        <v>0</v>
      </c>
    </row>
    <row r="25" spans="1:25" ht="18.95" customHeight="1" x14ac:dyDescent="0.25">
      <c r="A25" s="30" t="s">
        <v>263</v>
      </c>
      <c r="B25" s="82">
        <v>15430</v>
      </c>
      <c r="C25" s="83">
        <v>79</v>
      </c>
      <c r="D25" s="84">
        <v>1926</v>
      </c>
      <c r="E25" s="84">
        <v>0</v>
      </c>
      <c r="F25" s="84">
        <v>1064</v>
      </c>
      <c r="G25" s="84">
        <v>0</v>
      </c>
      <c r="H25" s="84">
        <v>872</v>
      </c>
      <c r="I25" s="84">
        <v>0</v>
      </c>
      <c r="J25" s="84">
        <v>531</v>
      </c>
      <c r="K25" s="84">
        <v>0</v>
      </c>
      <c r="L25" s="84">
        <v>847</v>
      </c>
      <c r="M25" s="84">
        <v>0</v>
      </c>
      <c r="N25" s="84">
        <v>980</v>
      </c>
      <c r="O25" s="84">
        <v>78</v>
      </c>
      <c r="P25" s="84">
        <v>883</v>
      </c>
      <c r="Q25" s="84">
        <v>0</v>
      </c>
      <c r="R25" s="84">
        <v>3472</v>
      </c>
      <c r="S25" s="84">
        <v>1</v>
      </c>
      <c r="T25" s="84">
        <v>4072</v>
      </c>
      <c r="U25" s="84">
        <v>0</v>
      </c>
      <c r="V25" s="84">
        <v>635</v>
      </c>
      <c r="W25" s="84">
        <v>0</v>
      </c>
      <c r="X25" s="84">
        <v>148</v>
      </c>
      <c r="Y25" s="84">
        <v>0</v>
      </c>
    </row>
    <row r="26" spans="1:25" ht="18.95" customHeight="1" x14ac:dyDescent="0.25">
      <c r="A26" s="30" t="s">
        <v>264</v>
      </c>
      <c r="B26" s="82">
        <v>98761</v>
      </c>
      <c r="C26" s="83">
        <v>158</v>
      </c>
      <c r="D26" s="84">
        <v>16633</v>
      </c>
      <c r="E26" s="84">
        <v>0</v>
      </c>
      <c r="F26" s="84">
        <v>4021</v>
      </c>
      <c r="G26" s="84">
        <v>0</v>
      </c>
      <c r="H26" s="84">
        <v>12588</v>
      </c>
      <c r="I26" s="84">
        <v>0</v>
      </c>
      <c r="J26" s="84">
        <v>2011</v>
      </c>
      <c r="K26" s="84">
        <v>0</v>
      </c>
      <c r="L26" s="84">
        <v>12588</v>
      </c>
      <c r="M26" s="84">
        <v>0</v>
      </c>
      <c r="N26" s="84">
        <v>12620</v>
      </c>
      <c r="O26" s="84">
        <v>31</v>
      </c>
      <c r="P26" s="84">
        <v>12589</v>
      </c>
      <c r="Q26" s="84">
        <v>0</v>
      </c>
      <c r="R26" s="84">
        <v>12717</v>
      </c>
      <c r="S26" s="84">
        <v>124</v>
      </c>
      <c r="T26" s="84">
        <v>12714</v>
      </c>
      <c r="U26" s="84">
        <v>3</v>
      </c>
      <c r="V26" s="84">
        <v>144</v>
      </c>
      <c r="W26" s="84">
        <v>0</v>
      </c>
      <c r="X26" s="84">
        <v>136</v>
      </c>
      <c r="Y26" s="84">
        <v>0</v>
      </c>
    </row>
    <row r="27" spans="1:25" ht="18.95" customHeight="1" x14ac:dyDescent="0.25">
      <c r="A27" s="30" t="s">
        <v>265</v>
      </c>
      <c r="B27" s="82">
        <v>90762</v>
      </c>
      <c r="C27" s="83">
        <v>307</v>
      </c>
      <c r="D27" s="84">
        <v>13994</v>
      </c>
      <c r="E27" s="84">
        <v>0</v>
      </c>
      <c r="F27" s="84">
        <v>1810</v>
      </c>
      <c r="G27" s="84">
        <v>0</v>
      </c>
      <c r="H27" s="84">
        <v>12130</v>
      </c>
      <c r="I27" s="84">
        <v>0</v>
      </c>
      <c r="J27" s="84">
        <v>905</v>
      </c>
      <c r="K27" s="84">
        <v>0</v>
      </c>
      <c r="L27" s="84">
        <v>12188</v>
      </c>
      <c r="M27" s="84">
        <v>0</v>
      </c>
      <c r="N27" s="84">
        <v>12432</v>
      </c>
      <c r="O27" s="84">
        <v>235</v>
      </c>
      <c r="P27" s="84">
        <v>12184</v>
      </c>
      <c r="Q27" s="84">
        <v>0</v>
      </c>
      <c r="R27" s="84">
        <v>12406</v>
      </c>
      <c r="S27" s="84">
        <v>71</v>
      </c>
      <c r="T27" s="84">
        <v>12457</v>
      </c>
      <c r="U27" s="84">
        <v>0</v>
      </c>
      <c r="V27" s="84">
        <v>133</v>
      </c>
      <c r="W27" s="84">
        <v>1</v>
      </c>
      <c r="X27" s="84">
        <v>123</v>
      </c>
      <c r="Y27" s="84">
        <v>0</v>
      </c>
    </row>
    <row r="28" spans="1:25" ht="18.95" customHeight="1" x14ac:dyDescent="0.25">
      <c r="A28" s="30" t="s">
        <v>267</v>
      </c>
      <c r="B28" s="82">
        <v>103746</v>
      </c>
      <c r="C28" s="83">
        <v>143</v>
      </c>
      <c r="D28" s="84">
        <v>15888</v>
      </c>
      <c r="E28" s="84">
        <v>0</v>
      </c>
      <c r="F28" s="84">
        <v>1976</v>
      </c>
      <c r="G28" s="84">
        <v>0</v>
      </c>
      <c r="H28" s="84">
        <v>13910</v>
      </c>
      <c r="I28" s="84">
        <v>0</v>
      </c>
      <c r="J28" s="84">
        <v>988</v>
      </c>
      <c r="K28" s="84">
        <v>0</v>
      </c>
      <c r="L28" s="84">
        <v>13910</v>
      </c>
      <c r="M28" s="84">
        <v>0</v>
      </c>
      <c r="N28" s="84">
        <v>13956</v>
      </c>
      <c r="O28" s="84">
        <v>44</v>
      </c>
      <c r="P28" s="84">
        <v>13910</v>
      </c>
      <c r="Q28" s="84">
        <v>0</v>
      </c>
      <c r="R28" s="84">
        <v>14338</v>
      </c>
      <c r="S28" s="84">
        <v>84</v>
      </c>
      <c r="T28" s="84">
        <v>14366</v>
      </c>
      <c r="U28" s="84">
        <v>11</v>
      </c>
      <c r="V28" s="84">
        <v>255</v>
      </c>
      <c r="W28" s="84">
        <v>4</v>
      </c>
      <c r="X28" s="84">
        <v>249</v>
      </c>
      <c r="Y28" s="84">
        <v>0</v>
      </c>
    </row>
    <row r="29" spans="1:25" ht="18.95" customHeight="1" x14ac:dyDescent="0.25">
      <c r="A29" s="30" t="s">
        <v>269</v>
      </c>
      <c r="B29" s="82">
        <v>7055</v>
      </c>
      <c r="C29" s="83">
        <v>62</v>
      </c>
      <c r="D29" s="84">
        <v>776</v>
      </c>
      <c r="E29" s="84">
        <v>0</v>
      </c>
      <c r="F29" s="84">
        <v>490</v>
      </c>
      <c r="G29" s="84">
        <v>0</v>
      </c>
      <c r="H29" s="84">
        <v>287</v>
      </c>
      <c r="I29" s="84">
        <v>0</v>
      </c>
      <c r="J29" s="84">
        <v>246</v>
      </c>
      <c r="K29" s="84">
        <v>0</v>
      </c>
      <c r="L29" s="84">
        <v>286</v>
      </c>
      <c r="M29" s="84">
        <v>0</v>
      </c>
      <c r="N29" s="84">
        <v>1493</v>
      </c>
      <c r="O29" s="84">
        <v>16</v>
      </c>
      <c r="P29" s="84">
        <v>319</v>
      </c>
      <c r="Q29" s="84">
        <v>1</v>
      </c>
      <c r="R29" s="84">
        <v>1488</v>
      </c>
      <c r="S29" s="84">
        <v>38</v>
      </c>
      <c r="T29" s="84">
        <v>1531</v>
      </c>
      <c r="U29" s="84">
        <v>5</v>
      </c>
      <c r="V29" s="84">
        <v>113</v>
      </c>
      <c r="W29" s="84">
        <v>2</v>
      </c>
      <c r="X29" s="84">
        <v>26</v>
      </c>
      <c r="Y29" s="84">
        <v>0</v>
      </c>
    </row>
    <row r="30" spans="1:25" ht="18.95" customHeight="1" x14ac:dyDescent="0.25">
      <c r="A30" s="24" t="s">
        <v>270</v>
      </c>
      <c r="B30" s="85">
        <v>2760</v>
      </c>
      <c r="C30" s="86">
        <v>7</v>
      </c>
      <c r="D30" s="87">
        <v>465</v>
      </c>
      <c r="E30" s="87">
        <v>0</v>
      </c>
      <c r="F30" s="87">
        <v>310</v>
      </c>
      <c r="G30" s="87">
        <v>0</v>
      </c>
      <c r="H30" s="87">
        <v>156</v>
      </c>
      <c r="I30" s="87">
        <v>0</v>
      </c>
      <c r="J30" s="87">
        <v>154</v>
      </c>
      <c r="K30" s="87">
        <v>0</v>
      </c>
      <c r="L30" s="87">
        <v>376</v>
      </c>
      <c r="M30" s="87">
        <v>0</v>
      </c>
      <c r="N30" s="87">
        <v>378</v>
      </c>
      <c r="O30" s="87">
        <v>0</v>
      </c>
      <c r="P30" s="87">
        <v>155</v>
      </c>
      <c r="Q30" s="87">
        <v>0</v>
      </c>
      <c r="R30" s="87">
        <v>384</v>
      </c>
      <c r="S30" s="87">
        <v>7</v>
      </c>
      <c r="T30" s="87">
        <v>376</v>
      </c>
      <c r="U30" s="87">
        <v>0</v>
      </c>
      <c r="V30" s="87">
        <v>3</v>
      </c>
      <c r="W30" s="87">
        <v>0</v>
      </c>
      <c r="X30" s="87">
        <v>3</v>
      </c>
      <c r="Y30" s="87">
        <v>0</v>
      </c>
    </row>
    <row r="31" spans="1:25" x14ac:dyDescent="0.25">
      <c r="A31" s="34" t="s">
        <v>56</v>
      </c>
      <c r="B31" s="35"/>
      <c r="D31" s="35"/>
      <c r="E31" s="35"/>
      <c r="F31" s="35" t="s">
        <v>57</v>
      </c>
      <c r="G31" s="35"/>
      <c r="H31" s="35"/>
      <c r="I31" s="35"/>
      <c r="N31" s="34"/>
      <c r="O31" s="34" t="s">
        <v>58</v>
      </c>
      <c r="R31" s="35"/>
      <c r="U31" s="34" t="s">
        <v>59</v>
      </c>
      <c r="X31" s="35"/>
      <c r="Y31" s="35"/>
    </row>
    <row r="32" spans="1:25" x14ac:dyDescent="0.25">
      <c r="A32" s="35"/>
      <c r="B32" s="35"/>
      <c r="C32" s="35"/>
      <c r="D32" s="36"/>
      <c r="E32" s="34"/>
      <c r="F32" s="35"/>
      <c r="G32" s="35"/>
      <c r="H32" s="35"/>
      <c r="I32" s="35"/>
      <c r="J32" s="35"/>
      <c r="N32" s="34"/>
      <c r="O32" s="34" t="s">
        <v>60</v>
      </c>
      <c r="R32" s="35"/>
      <c r="U32" s="35"/>
      <c r="V32" s="35"/>
      <c r="W32" s="35"/>
      <c r="X32" s="35"/>
      <c r="Y32" s="35"/>
    </row>
    <row r="33" spans="1:1" ht="21.6" customHeight="1" x14ac:dyDescent="0.25">
      <c r="A33" s="1" t="s">
        <v>375</v>
      </c>
    </row>
    <row r="34" spans="1:1" ht="18" customHeight="1" x14ac:dyDescent="0.25">
      <c r="A34" s="1" t="s">
        <v>376</v>
      </c>
    </row>
  </sheetData>
  <mergeCells count="14">
    <mergeCell ref="W1:Y1"/>
    <mergeCell ref="P5:Q6"/>
    <mergeCell ref="D5:E6"/>
    <mergeCell ref="A3:Y3"/>
    <mergeCell ref="B5:C6"/>
    <mergeCell ref="T5:U6"/>
    <mergeCell ref="V5:W6"/>
    <mergeCell ref="R5:S6"/>
    <mergeCell ref="X5:Y6"/>
    <mergeCell ref="F5:G6"/>
    <mergeCell ref="H5:I6"/>
    <mergeCell ref="J5:K6"/>
    <mergeCell ref="L5:M6"/>
    <mergeCell ref="N5:O6"/>
  </mergeCells>
  <phoneticPr fontId="3" type="noConversion"/>
  <printOptions horizontalCentered="1" verticalCentered="1"/>
  <pageMargins left="0.59055118110236227" right="0.51181102362204722" top="0.59055118110236227" bottom="0.39370078740157483" header="0.55118110236220474" footer="0.51181102362204722"/>
  <pageSetup paperSize="8" scale="95" firstPageNumber="173" orientation="landscape" useFirstPageNumber="1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2.5" style="1" customWidth="1"/>
    <col min="2" max="2" width="10.5" style="1" customWidth="1"/>
    <col min="3" max="3" width="7.125" style="1" customWidth="1"/>
    <col min="4" max="4" width="9" style="1" customWidth="1"/>
    <col min="5" max="5" width="7.125" style="73" customWidth="1"/>
    <col min="6" max="6" width="8.5" style="1" customWidth="1"/>
    <col min="7" max="7" width="7.125" style="73" customWidth="1"/>
    <col min="8" max="8" width="8.875" style="1" customWidth="1"/>
    <col min="9" max="9" width="7.125" style="1" customWidth="1"/>
    <col min="10" max="10" width="8.875" style="1" customWidth="1"/>
    <col min="11" max="11" width="7.125" style="1" customWidth="1"/>
    <col min="12" max="12" width="9" style="1" customWidth="1"/>
    <col min="13" max="13" width="7.125" style="1" customWidth="1"/>
    <col min="14" max="14" width="8.625" style="1" customWidth="1"/>
    <col min="15" max="15" width="7.125" style="1" customWidth="1"/>
    <col min="16" max="16" width="8.875" style="1" customWidth="1"/>
    <col min="17" max="17" width="7.125" style="1" customWidth="1"/>
    <col min="18" max="18" width="9.625" style="1" customWidth="1"/>
    <col min="19" max="19" width="7.125" style="1" customWidth="1"/>
    <col min="20" max="20" width="10.875" style="1" customWidth="1"/>
    <col min="21" max="21" width="7.125" style="1" customWidth="1"/>
    <col min="22" max="22" width="8" style="1" customWidth="1"/>
    <col min="23" max="23" width="7.125" style="1" customWidth="1"/>
    <col min="24" max="24" width="7.625" style="1" customWidth="1"/>
    <col min="25" max="25" width="6.625" style="1" customWidth="1"/>
    <col min="26" max="16384" width="9" style="1"/>
  </cols>
  <sheetData>
    <row r="1" spans="1:25" ht="18" customHeight="1" x14ac:dyDescent="0.25">
      <c r="A1" s="2" t="s">
        <v>324</v>
      </c>
      <c r="B1" s="3"/>
      <c r="C1" s="67"/>
      <c r="W1" s="4" t="s">
        <v>325</v>
      </c>
      <c r="X1" s="265" t="s">
        <v>326</v>
      </c>
      <c r="Y1" s="266"/>
    </row>
    <row r="2" spans="1:25" ht="18.75" customHeight="1" x14ac:dyDescent="0.25">
      <c r="A2" s="2" t="s">
        <v>327</v>
      </c>
      <c r="B2" s="7" t="s">
        <v>328</v>
      </c>
      <c r="C2" s="68"/>
      <c r="D2" s="9"/>
      <c r="E2" s="74"/>
      <c r="F2" s="9"/>
      <c r="G2" s="74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 t="s">
        <v>5</v>
      </c>
      <c r="X2" s="11" t="s">
        <v>329</v>
      </c>
      <c r="Y2" s="12"/>
    </row>
    <row r="3" spans="1:25" s="13" customFormat="1" ht="34.5" customHeight="1" x14ac:dyDescent="0.3">
      <c r="A3" s="212" t="s">
        <v>330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331</v>
      </c>
      <c r="Y4" s="16" t="s">
        <v>377</v>
      </c>
    </row>
    <row r="5" spans="1:25" s="17" customFormat="1" ht="17.25" customHeight="1" x14ac:dyDescent="0.25">
      <c r="A5" s="18" t="s">
        <v>332</v>
      </c>
      <c r="B5" s="213" t="s">
        <v>333</v>
      </c>
      <c r="C5" s="214"/>
      <c r="D5" s="213" t="s">
        <v>334</v>
      </c>
      <c r="E5" s="214"/>
      <c r="F5" s="217" t="s">
        <v>335</v>
      </c>
      <c r="G5" s="263"/>
      <c r="H5" s="217" t="s">
        <v>336</v>
      </c>
      <c r="I5" s="263"/>
      <c r="J5" s="217" t="s">
        <v>337</v>
      </c>
      <c r="K5" s="263"/>
      <c r="L5" s="217" t="s">
        <v>338</v>
      </c>
      <c r="M5" s="214"/>
      <c r="N5" s="213" t="s">
        <v>339</v>
      </c>
      <c r="O5" s="214"/>
      <c r="P5" s="217" t="s">
        <v>340</v>
      </c>
      <c r="Q5" s="230"/>
      <c r="R5" s="217" t="s">
        <v>341</v>
      </c>
      <c r="S5" s="258"/>
      <c r="T5" s="217" t="s">
        <v>342</v>
      </c>
      <c r="U5" s="214"/>
      <c r="V5" s="213" t="s">
        <v>343</v>
      </c>
      <c r="W5" s="214"/>
      <c r="X5" s="217" t="s">
        <v>344</v>
      </c>
      <c r="Y5" s="251"/>
    </row>
    <row r="6" spans="1:25" s="17" customFormat="1" ht="30" customHeight="1" x14ac:dyDescent="0.25">
      <c r="A6" s="21"/>
      <c r="B6" s="215"/>
      <c r="C6" s="216"/>
      <c r="D6" s="254"/>
      <c r="E6" s="255"/>
      <c r="F6" s="261"/>
      <c r="G6" s="264"/>
      <c r="H6" s="261"/>
      <c r="I6" s="264"/>
      <c r="J6" s="261"/>
      <c r="K6" s="264"/>
      <c r="L6" s="223"/>
      <c r="M6" s="224"/>
      <c r="N6" s="223"/>
      <c r="O6" s="224"/>
      <c r="P6" s="231"/>
      <c r="Q6" s="232"/>
      <c r="R6" s="259"/>
      <c r="S6" s="260"/>
      <c r="T6" s="256"/>
      <c r="U6" s="257"/>
      <c r="V6" s="254"/>
      <c r="W6" s="255"/>
      <c r="X6" s="261"/>
      <c r="Y6" s="262"/>
    </row>
    <row r="7" spans="1:25" s="17" customFormat="1" ht="21.75" customHeight="1" x14ac:dyDescent="0.25">
      <c r="A7" s="26" t="s">
        <v>345</v>
      </c>
      <c r="B7" s="27" t="s">
        <v>346</v>
      </c>
      <c r="C7" s="28" t="s">
        <v>347</v>
      </c>
      <c r="D7" s="27" t="s">
        <v>346</v>
      </c>
      <c r="E7" s="75" t="s">
        <v>244</v>
      </c>
      <c r="F7" s="27" t="s">
        <v>346</v>
      </c>
      <c r="G7" s="75" t="s">
        <v>244</v>
      </c>
      <c r="H7" s="27" t="s">
        <v>346</v>
      </c>
      <c r="I7" s="28" t="s">
        <v>244</v>
      </c>
      <c r="J7" s="27" t="s">
        <v>346</v>
      </c>
      <c r="K7" s="28" t="s">
        <v>244</v>
      </c>
      <c r="L7" s="27" t="s">
        <v>346</v>
      </c>
      <c r="M7" s="28" t="s">
        <v>244</v>
      </c>
      <c r="N7" s="27" t="s">
        <v>346</v>
      </c>
      <c r="O7" s="28" t="s">
        <v>244</v>
      </c>
      <c r="P7" s="27" t="s">
        <v>346</v>
      </c>
      <c r="Q7" s="28" t="s">
        <v>244</v>
      </c>
      <c r="R7" s="27" t="s">
        <v>346</v>
      </c>
      <c r="S7" s="28" t="s">
        <v>244</v>
      </c>
      <c r="T7" s="27" t="s">
        <v>346</v>
      </c>
      <c r="U7" s="28" t="s">
        <v>244</v>
      </c>
      <c r="V7" s="27" t="s">
        <v>346</v>
      </c>
      <c r="W7" s="28" t="s">
        <v>244</v>
      </c>
      <c r="X7" s="27" t="s">
        <v>346</v>
      </c>
      <c r="Y7" s="29" t="s">
        <v>244</v>
      </c>
    </row>
    <row r="8" spans="1:25" ht="18.95" customHeight="1" x14ac:dyDescent="0.25">
      <c r="A8" s="91" t="s">
        <v>300</v>
      </c>
      <c r="B8" s="98">
        <v>5328644</v>
      </c>
      <c r="C8" s="98">
        <v>8384</v>
      </c>
      <c r="D8" s="99">
        <v>728390</v>
      </c>
      <c r="E8" s="102">
        <v>13</v>
      </c>
      <c r="F8" s="102">
        <v>268719</v>
      </c>
      <c r="G8" s="102">
        <v>8</v>
      </c>
      <c r="H8" s="106">
        <v>467757</v>
      </c>
      <c r="I8" s="106">
        <v>13</v>
      </c>
      <c r="J8" s="106">
        <v>137128</v>
      </c>
      <c r="K8" s="106">
        <v>42</v>
      </c>
      <c r="L8" s="106">
        <v>517477</v>
      </c>
      <c r="M8" s="106">
        <v>1</v>
      </c>
      <c r="N8" s="106">
        <v>533396</v>
      </c>
      <c r="O8" s="106">
        <v>2989</v>
      </c>
      <c r="P8" s="106">
        <v>514298</v>
      </c>
      <c r="Q8" s="106">
        <v>78</v>
      </c>
      <c r="R8" s="106">
        <v>986140</v>
      </c>
      <c r="S8" s="106">
        <v>4594</v>
      </c>
      <c r="T8" s="106">
        <v>1052862</v>
      </c>
      <c r="U8" s="106">
        <v>523</v>
      </c>
      <c r="V8" s="106">
        <v>69816</v>
      </c>
      <c r="W8" s="106">
        <v>123</v>
      </c>
      <c r="X8" s="106">
        <v>52661</v>
      </c>
      <c r="Y8" s="106">
        <v>0</v>
      </c>
    </row>
    <row r="9" spans="1:25" ht="18.95" customHeight="1" x14ac:dyDescent="0.25">
      <c r="A9" s="103" t="s">
        <v>301</v>
      </c>
      <c r="B9" s="42">
        <v>578905</v>
      </c>
      <c r="C9" s="42">
        <v>744</v>
      </c>
      <c r="D9" s="42">
        <v>23285</v>
      </c>
      <c r="E9" s="42">
        <v>2</v>
      </c>
      <c r="F9" s="42">
        <v>15315</v>
      </c>
      <c r="G9" s="42">
        <v>0</v>
      </c>
      <c r="H9" s="104">
        <v>8328</v>
      </c>
      <c r="I9" s="104">
        <v>0</v>
      </c>
      <c r="J9" s="104">
        <v>7867</v>
      </c>
      <c r="K9" s="104">
        <v>2</v>
      </c>
      <c r="L9" s="104">
        <v>41463</v>
      </c>
      <c r="M9" s="104">
        <v>0</v>
      </c>
      <c r="N9" s="104">
        <v>76296</v>
      </c>
      <c r="O9" s="104">
        <v>460</v>
      </c>
      <c r="P9" s="104">
        <v>38925</v>
      </c>
      <c r="Q9" s="104">
        <v>8</v>
      </c>
      <c r="R9" s="104">
        <v>157914</v>
      </c>
      <c r="S9" s="104">
        <v>175</v>
      </c>
      <c r="T9" s="104">
        <v>158337</v>
      </c>
      <c r="U9" s="104">
        <v>82</v>
      </c>
      <c r="V9" s="104">
        <v>4484</v>
      </c>
      <c r="W9" s="104">
        <v>22</v>
      </c>
      <c r="X9" s="104">
        <v>614</v>
      </c>
      <c r="Y9" s="104">
        <v>0</v>
      </c>
    </row>
    <row r="10" spans="1:25" ht="18.95" customHeight="1" x14ac:dyDescent="0.25">
      <c r="A10" s="103" t="s">
        <v>302</v>
      </c>
      <c r="B10" s="42">
        <v>505047</v>
      </c>
      <c r="C10" s="42">
        <v>915</v>
      </c>
      <c r="D10" s="42">
        <v>39294</v>
      </c>
      <c r="E10" s="42">
        <v>1</v>
      </c>
      <c r="F10" s="42">
        <v>14463</v>
      </c>
      <c r="G10" s="42">
        <v>3</v>
      </c>
      <c r="H10" s="104">
        <v>24249</v>
      </c>
      <c r="I10" s="104">
        <v>1</v>
      </c>
      <c r="J10" s="104">
        <v>8206</v>
      </c>
      <c r="K10" s="104">
        <v>11</v>
      </c>
      <c r="L10" s="104">
        <v>24483</v>
      </c>
      <c r="M10" s="104">
        <v>0</v>
      </c>
      <c r="N10" s="104">
        <v>49243</v>
      </c>
      <c r="O10" s="104">
        <v>207</v>
      </c>
      <c r="P10" s="104">
        <v>24762</v>
      </c>
      <c r="Q10" s="104">
        <v>6</v>
      </c>
      <c r="R10" s="104">
        <v>138286</v>
      </c>
      <c r="S10" s="104">
        <v>536</v>
      </c>
      <c r="T10" s="104">
        <v>139809</v>
      </c>
      <c r="U10" s="104">
        <v>130</v>
      </c>
      <c r="V10" s="104">
        <v>1828</v>
      </c>
      <c r="W10" s="104">
        <v>20</v>
      </c>
      <c r="X10" s="104">
        <v>1423</v>
      </c>
      <c r="Y10" s="104">
        <v>0</v>
      </c>
    </row>
    <row r="11" spans="1:25" ht="18.95" customHeight="1" x14ac:dyDescent="0.25">
      <c r="A11" s="103" t="s">
        <v>303</v>
      </c>
      <c r="B11" s="42">
        <v>978407</v>
      </c>
      <c r="C11" s="42">
        <v>1254</v>
      </c>
      <c r="D11" s="42">
        <v>121877</v>
      </c>
      <c r="E11" s="42">
        <v>2</v>
      </c>
      <c r="F11" s="42">
        <v>70791</v>
      </c>
      <c r="G11" s="42">
        <v>1</v>
      </c>
      <c r="H11" s="104">
        <v>51093</v>
      </c>
      <c r="I11" s="104">
        <v>8</v>
      </c>
      <c r="J11" s="104">
        <v>35405</v>
      </c>
      <c r="K11" s="104">
        <v>16</v>
      </c>
      <c r="L11" s="104">
        <v>51094</v>
      </c>
      <c r="M11" s="104">
        <v>0</v>
      </c>
      <c r="N11" s="104">
        <v>102192</v>
      </c>
      <c r="O11" s="104">
        <v>273</v>
      </c>
      <c r="P11" s="104">
        <v>51107</v>
      </c>
      <c r="Q11" s="104">
        <v>12</v>
      </c>
      <c r="R11" s="104">
        <v>132004</v>
      </c>
      <c r="S11" s="104">
        <v>833</v>
      </c>
      <c r="T11" s="104">
        <v>170394</v>
      </c>
      <c r="U11" s="104">
        <v>108</v>
      </c>
      <c r="V11" s="104">
        <v>35396</v>
      </c>
      <c r="W11" s="104">
        <v>0</v>
      </c>
      <c r="X11" s="104">
        <v>35174</v>
      </c>
      <c r="Y11" s="104">
        <v>0</v>
      </c>
    </row>
    <row r="12" spans="1:25" ht="18.95" customHeight="1" x14ac:dyDescent="0.25">
      <c r="A12" s="103" t="s">
        <v>304</v>
      </c>
      <c r="B12" s="42">
        <v>684390</v>
      </c>
      <c r="C12" s="42">
        <v>596</v>
      </c>
      <c r="D12" s="42">
        <v>80700</v>
      </c>
      <c r="E12" s="42">
        <v>0</v>
      </c>
      <c r="F12" s="42">
        <v>20535</v>
      </c>
      <c r="G12" s="42">
        <v>0</v>
      </c>
      <c r="H12" s="104">
        <v>61052</v>
      </c>
      <c r="I12" s="104">
        <v>0</v>
      </c>
      <c r="J12" s="104">
        <v>10235</v>
      </c>
      <c r="K12" s="104">
        <v>2</v>
      </c>
      <c r="L12" s="104">
        <v>69133</v>
      </c>
      <c r="M12" s="104">
        <v>0</v>
      </c>
      <c r="N12" s="104">
        <v>138715</v>
      </c>
      <c r="O12" s="104">
        <v>183</v>
      </c>
      <c r="P12" s="104">
        <v>69589</v>
      </c>
      <c r="Q12" s="104">
        <v>5</v>
      </c>
      <c r="R12" s="104">
        <v>69266</v>
      </c>
      <c r="S12" s="104">
        <v>370</v>
      </c>
      <c r="T12" s="104">
        <v>71349</v>
      </c>
      <c r="U12" s="104">
        <v>29</v>
      </c>
      <c r="V12" s="104">
        <v>2316</v>
      </c>
      <c r="W12" s="104">
        <v>7</v>
      </c>
      <c r="X12" s="104">
        <v>1853</v>
      </c>
      <c r="Y12" s="104">
        <v>0</v>
      </c>
    </row>
    <row r="13" spans="1:25" ht="18.95" customHeight="1" x14ac:dyDescent="0.25">
      <c r="A13" s="103" t="s">
        <v>247</v>
      </c>
      <c r="B13" s="42">
        <v>704541</v>
      </c>
      <c r="C13" s="42">
        <v>1994</v>
      </c>
      <c r="D13" s="42">
        <v>65532</v>
      </c>
      <c r="E13" s="42">
        <v>5</v>
      </c>
      <c r="F13" s="42">
        <v>8638</v>
      </c>
      <c r="G13" s="42">
        <v>1</v>
      </c>
      <c r="H13" s="104">
        <v>57604</v>
      </c>
      <c r="I13" s="104">
        <v>0</v>
      </c>
      <c r="J13" s="104">
        <v>4702</v>
      </c>
      <c r="K13" s="104">
        <v>4</v>
      </c>
      <c r="L13" s="104">
        <v>61526</v>
      </c>
      <c r="M13" s="104">
        <v>1</v>
      </c>
      <c r="N13" s="104">
        <v>117795</v>
      </c>
      <c r="O13" s="104">
        <v>437</v>
      </c>
      <c r="P13" s="104">
        <v>59119</v>
      </c>
      <c r="Q13" s="104">
        <v>14</v>
      </c>
      <c r="R13" s="104">
        <v>127489</v>
      </c>
      <c r="S13" s="104">
        <v>1387</v>
      </c>
      <c r="T13" s="104">
        <v>130653</v>
      </c>
      <c r="U13" s="104">
        <v>71</v>
      </c>
      <c r="V13" s="104">
        <v>2272</v>
      </c>
      <c r="W13" s="104">
        <v>72</v>
      </c>
      <c r="X13" s="104">
        <v>1910</v>
      </c>
      <c r="Y13" s="104">
        <v>0</v>
      </c>
    </row>
    <row r="14" spans="1:25" ht="18.95" customHeight="1" x14ac:dyDescent="0.25">
      <c r="A14" s="103" t="s">
        <v>249</v>
      </c>
      <c r="B14" s="42">
        <v>295623</v>
      </c>
      <c r="C14" s="42">
        <v>168</v>
      </c>
      <c r="D14" s="42">
        <v>38718</v>
      </c>
      <c r="E14" s="42">
        <v>0</v>
      </c>
      <c r="F14" s="42">
        <v>9774</v>
      </c>
      <c r="G14" s="42">
        <v>0</v>
      </c>
      <c r="H14" s="104">
        <v>28949</v>
      </c>
      <c r="I14" s="104">
        <v>0</v>
      </c>
      <c r="J14" s="104">
        <v>4889</v>
      </c>
      <c r="K14" s="104">
        <v>0</v>
      </c>
      <c r="L14" s="104">
        <v>28912</v>
      </c>
      <c r="M14" s="104">
        <v>0</v>
      </c>
      <c r="N14" s="104">
        <v>57827</v>
      </c>
      <c r="O14" s="104">
        <v>46</v>
      </c>
      <c r="P14" s="104">
        <v>28915</v>
      </c>
      <c r="Q14" s="104">
        <v>1</v>
      </c>
      <c r="R14" s="104">
        <v>28982</v>
      </c>
      <c r="S14" s="104">
        <v>97</v>
      </c>
      <c r="T14" s="104">
        <v>29253</v>
      </c>
      <c r="U14" s="104">
        <v>24</v>
      </c>
      <c r="V14" s="104">
        <v>360</v>
      </c>
      <c r="W14" s="104">
        <v>0</v>
      </c>
      <c r="X14" s="104">
        <v>361</v>
      </c>
      <c r="Y14" s="104">
        <v>0</v>
      </c>
    </row>
    <row r="15" spans="1:25" ht="18.95" customHeight="1" x14ac:dyDescent="0.25">
      <c r="A15" s="103" t="s">
        <v>250</v>
      </c>
      <c r="B15" s="42">
        <v>557455</v>
      </c>
      <c r="C15" s="42">
        <v>490</v>
      </c>
      <c r="D15" s="42">
        <v>84179</v>
      </c>
      <c r="E15" s="42">
        <v>1</v>
      </c>
      <c r="F15" s="42">
        <v>41895</v>
      </c>
      <c r="G15" s="42">
        <v>0</v>
      </c>
      <c r="H15" s="104">
        <v>42580</v>
      </c>
      <c r="I15" s="104">
        <v>0</v>
      </c>
      <c r="J15" s="104">
        <v>21709</v>
      </c>
      <c r="K15" s="104">
        <v>3</v>
      </c>
      <c r="L15" s="104">
        <v>42610</v>
      </c>
      <c r="M15" s="104">
        <v>0</v>
      </c>
      <c r="N15" s="104">
        <v>85095</v>
      </c>
      <c r="O15" s="104">
        <v>279</v>
      </c>
      <c r="P15" s="104">
        <v>42616</v>
      </c>
      <c r="Q15" s="104">
        <v>5</v>
      </c>
      <c r="R15" s="104">
        <v>48950</v>
      </c>
      <c r="S15" s="104">
        <v>196</v>
      </c>
      <c r="T15" s="104">
        <v>54099</v>
      </c>
      <c r="U15" s="104">
        <v>4</v>
      </c>
      <c r="V15" s="104">
        <v>5240</v>
      </c>
      <c r="W15" s="104">
        <v>2</v>
      </c>
      <c r="X15" s="104">
        <v>5358</v>
      </c>
      <c r="Y15" s="104">
        <v>0</v>
      </c>
    </row>
    <row r="16" spans="1:25" ht="18.95" customHeight="1" x14ac:dyDescent="0.25">
      <c r="A16" s="103" t="s">
        <v>251</v>
      </c>
      <c r="B16" s="42">
        <v>301058</v>
      </c>
      <c r="C16" s="42">
        <v>103</v>
      </c>
      <c r="D16" s="42">
        <v>38590</v>
      </c>
      <c r="E16" s="42">
        <v>0</v>
      </c>
      <c r="F16" s="42">
        <v>8731</v>
      </c>
      <c r="G16" s="42">
        <v>0</v>
      </c>
      <c r="H16" s="104">
        <v>29876</v>
      </c>
      <c r="I16" s="104">
        <v>0</v>
      </c>
      <c r="J16" s="104">
        <v>4372</v>
      </c>
      <c r="K16" s="104">
        <v>0</v>
      </c>
      <c r="L16" s="104">
        <v>29875</v>
      </c>
      <c r="M16" s="104">
        <v>0</v>
      </c>
      <c r="N16" s="104">
        <v>59757</v>
      </c>
      <c r="O16" s="104">
        <v>85</v>
      </c>
      <c r="P16" s="104">
        <v>29881</v>
      </c>
      <c r="Q16" s="104">
        <v>5</v>
      </c>
      <c r="R16" s="104">
        <v>29886</v>
      </c>
      <c r="S16" s="104">
        <v>12</v>
      </c>
      <c r="T16" s="104">
        <v>30414</v>
      </c>
      <c r="U16" s="104">
        <v>1</v>
      </c>
      <c r="V16" s="104">
        <v>538</v>
      </c>
      <c r="W16" s="104">
        <v>0</v>
      </c>
      <c r="X16" s="104">
        <v>536</v>
      </c>
      <c r="Y16" s="104">
        <v>0</v>
      </c>
    </row>
    <row r="17" spans="1:25" ht="18.95" customHeight="1" x14ac:dyDescent="0.25">
      <c r="A17" s="103" t="s">
        <v>252</v>
      </c>
      <c r="B17" s="42">
        <v>202589</v>
      </c>
      <c r="C17" s="42">
        <v>383</v>
      </c>
      <c r="D17" s="42">
        <v>23970</v>
      </c>
      <c r="E17" s="42">
        <v>2</v>
      </c>
      <c r="F17" s="42">
        <v>4740</v>
      </c>
      <c r="G17" s="42">
        <v>1</v>
      </c>
      <c r="H17" s="104">
        <v>19556</v>
      </c>
      <c r="I17" s="104">
        <v>1</v>
      </c>
      <c r="J17" s="104">
        <v>2359</v>
      </c>
      <c r="K17" s="104">
        <v>2</v>
      </c>
      <c r="L17" s="104">
        <v>20803</v>
      </c>
      <c r="M17" s="104">
        <v>0</v>
      </c>
      <c r="N17" s="104">
        <v>40636</v>
      </c>
      <c r="O17" s="104">
        <v>220</v>
      </c>
      <c r="P17" s="104">
        <v>20513</v>
      </c>
      <c r="Q17" s="104">
        <v>5</v>
      </c>
      <c r="R17" s="104">
        <v>21570</v>
      </c>
      <c r="S17" s="104">
        <v>140</v>
      </c>
      <c r="T17" s="104">
        <v>22297</v>
      </c>
      <c r="U17" s="104">
        <v>12</v>
      </c>
      <c r="V17" s="104">
        <v>928</v>
      </c>
      <c r="W17" s="104">
        <v>0</v>
      </c>
      <c r="X17" s="104">
        <v>356</v>
      </c>
      <c r="Y17" s="104">
        <v>0</v>
      </c>
    </row>
    <row r="18" spans="1:25" ht="18.95" customHeight="1" x14ac:dyDescent="0.25">
      <c r="A18" s="103" t="s">
        <v>254</v>
      </c>
      <c r="B18" s="42">
        <v>344786</v>
      </c>
      <c r="C18" s="42">
        <v>49</v>
      </c>
      <c r="D18" s="42">
        <v>40428</v>
      </c>
      <c r="E18" s="42">
        <v>0</v>
      </c>
      <c r="F18" s="42">
        <v>3412</v>
      </c>
      <c r="G18" s="42">
        <v>0</v>
      </c>
      <c r="H18" s="104">
        <v>37015</v>
      </c>
      <c r="I18" s="104">
        <v>1</v>
      </c>
      <c r="J18" s="104">
        <v>1708</v>
      </c>
      <c r="K18" s="104">
        <v>0</v>
      </c>
      <c r="L18" s="104">
        <v>37016</v>
      </c>
      <c r="M18" s="104">
        <v>0</v>
      </c>
      <c r="N18" s="104">
        <v>74044</v>
      </c>
      <c r="O18" s="104">
        <v>11</v>
      </c>
      <c r="P18" s="104">
        <v>37024</v>
      </c>
      <c r="Q18" s="104">
        <v>3</v>
      </c>
      <c r="R18" s="104">
        <v>37048</v>
      </c>
      <c r="S18" s="104">
        <v>33</v>
      </c>
      <c r="T18" s="104">
        <v>37165</v>
      </c>
      <c r="U18" s="104">
        <v>1</v>
      </c>
      <c r="V18" s="104">
        <v>150</v>
      </c>
      <c r="W18" s="104">
        <v>0</v>
      </c>
      <c r="X18" s="104">
        <v>149</v>
      </c>
      <c r="Y18" s="104">
        <v>0</v>
      </c>
    </row>
    <row r="19" spans="1:25" ht="18.95" customHeight="1" x14ac:dyDescent="0.25">
      <c r="A19" s="103" t="s">
        <v>255</v>
      </c>
      <c r="B19" s="42">
        <v>213265</v>
      </c>
      <c r="C19" s="42">
        <v>365</v>
      </c>
      <c r="D19" s="42">
        <v>29336</v>
      </c>
      <c r="E19" s="42">
        <v>0</v>
      </c>
      <c r="F19" s="42">
        <v>19006</v>
      </c>
      <c r="G19" s="42">
        <v>0</v>
      </c>
      <c r="H19" s="104">
        <v>10507</v>
      </c>
      <c r="I19" s="104">
        <v>0</v>
      </c>
      <c r="J19" s="104">
        <v>9915</v>
      </c>
      <c r="K19" s="104">
        <v>0</v>
      </c>
      <c r="L19" s="104">
        <v>10486</v>
      </c>
      <c r="M19" s="104">
        <v>0</v>
      </c>
      <c r="N19" s="104">
        <v>20802</v>
      </c>
      <c r="O19" s="104">
        <v>329</v>
      </c>
      <c r="P19" s="104">
        <v>10415</v>
      </c>
      <c r="Q19" s="104">
        <v>0</v>
      </c>
      <c r="R19" s="104">
        <v>35989</v>
      </c>
      <c r="S19" s="104">
        <v>30</v>
      </c>
      <c r="T19" s="104">
        <v>36407</v>
      </c>
      <c r="U19" s="104">
        <v>6</v>
      </c>
      <c r="V19" s="104">
        <v>700</v>
      </c>
      <c r="W19" s="104">
        <v>0</v>
      </c>
      <c r="X19" s="104">
        <v>435</v>
      </c>
      <c r="Y19" s="104">
        <v>0</v>
      </c>
    </row>
    <row r="20" spans="1:25" ht="18.95" customHeight="1" x14ac:dyDescent="0.25">
      <c r="A20" s="103" t="s">
        <v>256</v>
      </c>
      <c r="B20" s="42">
        <v>186391</v>
      </c>
      <c r="C20" s="42">
        <v>165</v>
      </c>
      <c r="D20" s="42">
        <v>28717</v>
      </c>
      <c r="E20" s="42">
        <v>0</v>
      </c>
      <c r="F20" s="42">
        <v>6020</v>
      </c>
      <c r="G20" s="42">
        <v>0</v>
      </c>
      <c r="H20" s="104">
        <v>16868</v>
      </c>
      <c r="I20" s="104">
        <v>0</v>
      </c>
      <c r="J20" s="104">
        <v>2956</v>
      </c>
      <c r="K20" s="104">
        <v>2</v>
      </c>
      <c r="L20" s="104">
        <v>17810</v>
      </c>
      <c r="M20" s="104">
        <v>0</v>
      </c>
      <c r="N20" s="104">
        <v>35625</v>
      </c>
      <c r="O20" s="104">
        <v>11</v>
      </c>
      <c r="P20" s="104">
        <v>17826</v>
      </c>
      <c r="Q20" s="104">
        <v>2</v>
      </c>
      <c r="R20" s="104">
        <v>17803</v>
      </c>
      <c r="S20" s="104">
        <v>120</v>
      </c>
      <c r="T20" s="104">
        <v>18077</v>
      </c>
      <c r="U20" s="104">
        <v>30</v>
      </c>
      <c r="V20" s="104">
        <v>672</v>
      </c>
      <c r="W20" s="104">
        <v>0</v>
      </c>
      <c r="X20" s="104">
        <v>219</v>
      </c>
      <c r="Y20" s="104">
        <v>0</v>
      </c>
    </row>
    <row r="21" spans="1:25" ht="18.95" customHeight="1" x14ac:dyDescent="0.25">
      <c r="A21" s="103" t="s">
        <v>257</v>
      </c>
      <c r="B21" s="42">
        <v>216524</v>
      </c>
      <c r="C21" s="42">
        <v>95</v>
      </c>
      <c r="D21" s="42">
        <v>27384</v>
      </c>
      <c r="E21" s="42">
        <v>0</v>
      </c>
      <c r="F21" s="42">
        <v>10362</v>
      </c>
      <c r="G21" s="42">
        <v>0</v>
      </c>
      <c r="H21" s="104">
        <v>17542</v>
      </c>
      <c r="I21" s="104">
        <v>0</v>
      </c>
      <c r="J21" s="104">
        <v>5238</v>
      </c>
      <c r="K21" s="104">
        <v>0</v>
      </c>
      <c r="L21" s="104">
        <v>17904</v>
      </c>
      <c r="M21" s="104">
        <v>0</v>
      </c>
      <c r="N21" s="104">
        <v>35424</v>
      </c>
      <c r="O21" s="104">
        <v>28</v>
      </c>
      <c r="P21" s="104">
        <v>17832</v>
      </c>
      <c r="Q21" s="104">
        <v>2</v>
      </c>
      <c r="R21" s="104">
        <v>27028</v>
      </c>
      <c r="S21" s="104">
        <v>65</v>
      </c>
      <c r="T21" s="104">
        <v>28171</v>
      </c>
      <c r="U21" s="104">
        <v>0</v>
      </c>
      <c r="V21" s="104">
        <v>1069</v>
      </c>
      <c r="W21" s="104">
        <v>0</v>
      </c>
      <c r="X21" s="104">
        <v>520</v>
      </c>
      <c r="Y21" s="104">
        <v>0</v>
      </c>
    </row>
    <row r="22" spans="1:25" ht="18.95" customHeight="1" x14ac:dyDescent="0.25">
      <c r="A22" s="103" t="s">
        <v>260</v>
      </c>
      <c r="B22" s="42">
        <v>195161</v>
      </c>
      <c r="C22" s="42">
        <v>216</v>
      </c>
      <c r="D22" s="42">
        <v>17345</v>
      </c>
      <c r="E22" s="42">
        <v>0</v>
      </c>
      <c r="F22" s="42">
        <v>15907</v>
      </c>
      <c r="G22" s="42">
        <v>0</v>
      </c>
      <c r="H22" s="104">
        <v>9665</v>
      </c>
      <c r="I22" s="104">
        <v>0</v>
      </c>
      <c r="J22" s="104">
        <v>7943</v>
      </c>
      <c r="K22" s="104">
        <v>0</v>
      </c>
      <c r="L22" s="104">
        <v>9932</v>
      </c>
      <c r="M22" s="104">
        <v>0</v>
      </c>
      <c r="N22" s="104">
        <v>19844</v>
      </c>
      <c r="O22" s="104">
        <v>43</v>
      </c>
      <c r="P22" s="104">
        <v>9929</v>
      </c>
      <c r="Q22" s="104">
        <v>0</v>
      </c>
      <c r="R22" s="104">
        <v>34858</v>
      </c>
      <c r="S22" s="104">
        <v>164</v>
      </c>
      <c r="T22" s="104">
        <v>38993</v>
      </c>
      <c r="U22" s="104">
        <v>9</v>
      </c>
      <c r="V22" s="104">
        <v>4350</v>
      </c>
      <c r="W22" s="104">
        <v>0</v>
      </c>
      <c r="X22" s="104">
        <v>578</v>
      </c>
      <c r="Y22" s="104">
        <v>0</v>
      </c>
    </row>
    <row r="23" spans="1:25" ht="18.95" customHeight="1" x14ac:dyDescent="0.25">
      <c r="A23" s="103" t="s">
        <v>305</v>
      </c>
      <c r="B23" s="42">
        <v>47621</v>
      </c>
      <c r="C23" s="42">
        <v>66</v>
      </c>
      <c r="D23" s="42">
        <v>5541</v>
      </c>
      <c r="E23" s="42">
        <v>0</v>
      </c>
      <c r="F23" s="42">
        <v>3073</v>
      </c>
      <c r="G23" s="42">
        <v>0</v>
      </c>
      <c r="H23" s="104">
        <v>2844</v>
      </c>
      <c r="I23" s="104">
        <v>0</v>
      </c>
      <c r="J23" s="104">
        <v>1547</v>
      </c>
      <c r="K23" s="104">
        <v>0</v>
      </c>
      <c r="L23" s="104">
        <v>3891</v>
      </c>
      <c r="M23" s="104">
        <v>0</v>
      </c>
      <c r="N23" s="104">
        <v>7065</v>
      </c>
      <c r="O23" s="104">
        <v>59</v>
      </c>
      <c r="P23" s="104">
        <v>3579</v>
      </c>
      <c r="Q23" s="104">
        <v>2</v>
      </c>
      <c r="R23" s="104">
        <v>5171</v>
      </c>
      <c r="S23" s="104">
        <v>5</v>
      </c>
      <c r="T23" s="104">
        <v>6364</v>
      </c>
      <c r="U23" s="104">
        <v>0</v>
      </c>
      <c r="V23" s="104">
        <v>1722</v>
      </c>
      <c r="W23" s="104">
        <v>0</v>
      </c>
      <c r="X23" s="104">
        <v>266</v>
      </c>
      <c r="Y23" s="104">
        <v>0</v>
      </c>
    </row>
    <row r="24" spans="1:25" ht="18.95" customHeight="1" x14ac:dyDescent="0.25">
      <c r="A24" s="103" t="s">
        <v>262</v>
      </c>
      <c r="B24" s="42">
        <v>83027</v>
      </c>
      <c r="C24" s="42">
        <v>72</v>
      </c>
      <c r="D24" s="42">
        <v>5819</v>
      </c>
      <c r="E24" s="42">
        <v>0</v>
      </c>
      <c r="F24" s="42">
        <v>5581</v>
      </c>
      <c r="G24" s="42">
        <v>0</v>
      </c>
      <c r="H24" s="104">
        <v>3022</v>
      </c>
      <c r="I24" s="104">
        <v>0</v>
      </c>
      <c r="J24" s="104">
        <v>2841</v>
      </c>
      <c r="K24" s="104">
        <v>0</v>
      </c>
      <c r="L24" s="104">
        <v>3067</v>
      </c>
      <c r="M24" s="104">
        <v>0</v>
      </c>
      <c r="N24" s="104">
        <v>12682</v>
      </c>
      <c r="O24" s="104">
        <v>23</v>
      </c>
      <c r="P24" s="104">
        <v>5251</v>
      </c>
      <c r="Q24" s="104">
        <v>2</v>
      </c>
      <c r="R24" s="104">
        <v>15657</v>
      </c>
      <c r="S24" s="104">
        <v>47</v>
      </c>
      <c r="T24" s="104">
        <v>15768</v>
      </c>
      <c r="U24" s="104">
        <v>0</v>
      </c>
      <c r="V24" s="104">
        <v>213</v>
      </c>
      <c r="W24" s="104">
        <v>0</v>
      </c>
      <c r="X24" s="104">
        <v>107</v>
      </c>
      <c r="Y24" s="104">
        <v>0</v>
      </c>
    </row>
    <row r="25" spans="1:25" ht="18.95" customHeight="1" x14ac:dyDescent="0.25">
      <c r="A25" s="103" t="s">
        <v>263</v>
      </c>
      <c r="B25" s="42">
        <v>28241</v>
      </c>
      <c r="C25" s="42">
        <v>62</v>
      </c>
      <c r="D25" s="42">
        <v>2703</v>
      </c>
      <c r="E25" s="42">
        <v>0</v>
      </c>
      <c r="F25" s="42">
        <v>1299</v>
      </c>
      <c r="G25" s="42">
        <v>0</v>
      </c>
      <c r="H25" s="104">
        <v>1285</v>
      </c>
      <c r="I25" s="104">
        <v>0</v>
      </c>
      <c r="J25" s="104">
        <v>652</v>
      </c>
      <c r="K25" s="104">
        <v>0</v>
      </c>
      <c r="L25" s="104">
        <v>1398</v>
      </c>
      <c r="M25" s="104">
        <v>0</v>
      </c>
      <c r="N25" s="104">
        <v>2494</v>
      </c>
      <c r="O25" s="104">
        <v>59</v>
      </c>
      <c r="P25" s="104">
        <v>1244</v>
      </c>
      <c r="Q25" s="104">
        <v>1</v>
      </c>
      <c r="R25" s="104">
        <v>4770</v>
      </c>
      <c r="S25" s="104">
        <v>0</v>
      </c>
      <c r="T25" s="104">
        <v>6876</v>
      </c>
      <c r="U25" s="104">
        <v>2</v>
      </c>
      <c r="V25" s="104">
        <v>2449</v>
      </c>
      <c r="W25" s="104">
        <v>0</v>
      </c>
      <c r="X25" s="104">
        <v>521</v>
      </c>
      <c r="Y25" s="104">
        <v>0</v>
      </c>
    </row>
    <row r="26" spans="1:25" ht="18.95" customHeight="1" x14ac:dyDescent="0.25">
      <c r="A26" s="103" t="s">
        <v>264</v>
      </c>
      <c r="B26" s="42">
        <v>131658</v>
      </c>
      <c r="C26" s="42">
        <v>141</v>
      </c>
      <c r="D26" s="42">
        <v>17260</v>
      </c>
      <c r="E26" s="42">
        <v>0</v>
      </c>
      <c r="F26" s="42">
        <v>4385</v>
      </c>
      <c r="G26" s="42">
        <v>2</v>
      </c>
      <c r="H26" s="104">
        <v>12882</v>
      </c>
      <c r="I26" s="104">
        <v>0</v>
      </c>
      <c r="J26" s="104">
        <v>2190</v>
      </c>
      <c r="K26" s="104">
        <v>0</v>
      </c>
      <c r="L26" s="104">
        <v>12883</v>
      </c>
      <c r="M26" s="104">
        <v>0</v>
      </c>
      <c r="N26" s="104">
        <v>25751</v>
      </c>
      <c r="O26" s="104">
        <v>32</v>
      </c>
      <c r="P26" s="104">
        <v>12872</v>
      </c>
      <c r="Q26" s="104">
        <v>0</v>
      </c>
      <c r="R26" s="104">
        <v>12971</v>
      </c>
      <c r="S26" s="104">
        <v>100</v>
      </c>
      <c r="T26" s="104">
        <v>12981</v>
      </c>
      <c r="U26" s="104">
        <v>7</v>
      </c>
      <c r="V26" s="104">
        <v>112</v>
      </c>
      <c r="W26" s="104">
        <v>0</v>
      </c>
      <c r="X26" s="104">
        <v>112</v>
      </c>
      <c r="Y26" s="104">
        <v>0</v>
      </c>
    </row>
    <row r="27" spans="1:25" ht="18.95" customHeight="1" x14ac:dyDescent="0.25">
      <c r="A27" s="103" t="s">
        <v>265</v>
      </c>
      <c r="B27" s="42">
        <v>187781</v>
      </c>
      <c r="C27" s="42">
        <v>413</v>
      </c>
      <c r="D27" s="42">
        <v>19755</v>
      </c>
      <c r="E27" s="42">
        <v>0</v>
      </c>
      <c r="F27" s="42">
        <v>1942</v>
      </c>
      <c r="G27" s="42">
        <v>0</v>
      </c>
      <c r="H27" s="104">
        <v>17727</v>
      </c>
      <c r="I27" s="104">
        <v>0</v>
      </c>
      <c r="J27" s="104">
        <v>974</v>
      </c>
      <c r="K27" s="104">
        <v>0</v>
      </c>
      <c r="L27" s="104">
        <v>17768</v>
      </c>
      <c r="M27" s="104">
        <v>0</v>
      </c>
      <c r="N27" s="104">
        <v>35535</v>
      </c>
      <c r="O27" s="104">
        <v>183</v>
      </c>
      <c r="P27" s="104">
        <v>17770</v>
      </c>
      <c r="Q27" s="104">
        <v>1</v>
      </c>
      <c r="R27" s="104">
        <v>22950</v>
      </c>
      <c r="S27" s="104">
        <v>227</v>
      </c>
      <c r="T27" s="104">
        <v>27499</v>
      </c>
      <c r="U27" s="104">
        <v>2</v>
      </c>
      <c r="V27" s="104">
        <v>4497</v>
      </c>
      <c r="W27" s="104">
        <v>0</v>
      </c>
      <c r="X27" s="104">
        <v>1655</v>
      </c>
      <c r="Y27" s="104">
        <v>0</v>
      </c>
    </row>
    <row r="28" spans="1:25" ht="18.95" customHeight="1" x14ac:dyDescent="0.25">
      <c r="A28" s="103" t="s">
        <v>267</v>
      </c>
      <c r="B28" s="42">
        <v>139001</v>
      </c>
      <c r="C28" s="42">
        <v>52</v>
      </c>
      <c r="D28" s="42">
        <v>16481</v>
      </c>
      <c r="E28" s="42">
        <v>0</v>
      </c>
      <c r="F28" s="42">
        <v>1868</v>
      </c>
      <c r="G28" s="42">
        <v>0</v>
      </c>
      <c r="H28" s="104">
        <v>14612</v>
      </c>
      <c r="I28" s="104">
        <v>0</v>
      </c>
      <c r="J28" s="104">
        <v>934</v>
      </c>
      <c r="K28" s="104">
        <v>0</v>
      </c>
      <c r="L28" s="104">
        <v>14631</v>
      </c>
      <c r="M28" s="104">
        <v>0</v>
      </c>
      <c r="N28" s="104">
        <v>29266</v>
      </c>
      <c r="O28" s="104">
        <v>10</v>
      </c>
      <c r="P28" s="104">
        <v>14634</v>
      </c>
      <c r="Q28" s="104">
        <v>0</v>
      </c>
      <c r="R28" s="104">
        <v>14785</v>
      </c>
      <c r="S28" s="104">
        <v>37</v>
      </c>
      <c r="T28" s="104">
        <v>14900</v>
      </c>
      <c r="U28" s="104">
        <v>5</v>
      </c>
      <c r="V28" s="104">
        <v>197</v>
      </c>
      <c r="W28" s="104">
        <v>0</v>
      </c>
      <c r="X28" s="104">
        <v>191</v>
      </c>
      <c r="Y28" s="104">
        <v>0</v>
      </c>
    </row>
    <row r="29" spans="1:25" ht="18.95" customHeight="1" x14ac:dyDescent="0.25">
      <c r="A29" s="103" t="s">
        <v>269</v>
      </c>
      <c r="B29" s="42">
        <v>10056</v>
      </c>
      <c r="C29" s="42">
        <v>35</v>
      </c>
      <c r="D29" s="42">
        <v>972</v>
      </c>
      <c r="E29" s="42">
        <v>0</v>
      </c>
      <c r="F29" s="42">
        <v>646</v>
      </c>
      <c r="G29" s="42">
        <v>0</v>
      </c>
      <c r="H29" s="104">
        <v>326</v>
      </c>
      <c r="I29" s="104">
        <v>2</v>
      </c>
      <c r="J29" s="104">
        <v>323</v>
      </c>
      <c r="K29" s="104">
        <v>0</v>
      </c>
      <c r="L29" s="104">
        <v>324</v>
      </c>
      <c r="M29" s="104">
        <v>0</v>
      </c>
      <c r="N29" s="104">
        <v>651</v>
      </c>
      <c r="O29" s="104">
        <v>11</v>
      </c>
      <c r="P29" s="104">
        <v>327</v>
      </c>
      <c r="Q29" s="104">
        <v>4</v>
      </c>
      <c r="R29" s="104">
        <v>2287</v>
      </c>
      <c r="S29" s="104">
        <v>18</v>
      </c>
      <c r="T29" s="104">
        <v>2589</v>
      </c>
      <c r="U29" s="104">
        <v>0</v>
      </c>
      <c r="V29" s="104">
        <v>321</v>
      </c>
      <c r="W29" s="104">
        <v>0</v>
      </c>
      <c r="X29" s="104">
        <v>320</v>
      </c>
      <c r="Y29" s="104">
        <v>0</v>
      </c>
    </row>
    <row r="30" spans="1:25" ht="18.95" customHeight="1" x14ac:dyDescent="0.25">
      <c r="A30" s="24" t="s">
        <v>270</v>
      </c>
      <c r="B30" s="100">
        <v>3616</v>
      </c>
      <c r="C30" s="100">
        <v>2</v>
      </c>
      <c r="D30" s="97">
        <v>504</v>
      </c>
      <c r="E30" s="43">
        <v>0</v>
      </c>
      <c r="F30" s="43">
        <v>336</v>
      </c>
      <c r="G30" s="43">
        <v>0</v>
      </c>
      <c r="H30" s="105">
        <v>175</v>
      </c>
      <c r="I30" s="105">
        <v>0</v>
      </c>
      <c r="J30" s="105">
        <v>163</v>
      </c>
      <c r="K30" s="105">
        <v>0</v>
      </c>
      <c r="L30" s="105">
        <v>468</v>
      </c>
      <c r="M30" s="105">
        <v>0</v>
      </c>
      <c r="N30" s="105">
        <v>343</v>
      </c>
      <c r="O30" s="105">
        <v>0</v>
      </c>
      <c r="P30" s="105">
        <v>168</v>
      </c>
      <c r="Q30" s="105">
        <v>0</v>
      </c>
      <c r="R30" s="105">
        <v>476</v>
      </c>
      <c r="S30" s="105">
        <v>2</v>
      </c>
      <c r="T30" s="105">
        <v>467</v>
      </c>
      <c r="U30" s="105">
        <v>0</v>
      </c>
      <c r="V30" s="105">
        <v>2</v>
      </c>
      <c r="W30" s="105">
        <v>0</v>
      </c>
      <c r="X30" s="105">
        <v>3</v>
      </c>
      <c r="Y30" s="105">
        <v>0</v>
      </c>
    </row>
    <row r="31" spans="1:25" x14ac:dyDescent="0.25">
      <c r="A31" s="34" t="s">
        <v>56</v>
      </c>
      <c r="B31" s="35"/>
      <c r="D31" s="35"/>
      <c r="E31" s="76"/>
      <c r="F31" s="35" t="s">
        <v>57</v>
      </c>
      <c r="G31" s="76"/>
      <c r="H31" s="35"/>
      <c r="I31" s="35"/>
      <c r="N31" s="34"/>
      <c r="O31" s="34" t="s">
        <v>58</v>
      </c>
      <c r="R31" s="35"/>
      <c r="U31" s="34" t="s">
        <v>59</v>
      </c>
      <c r="X31" s="35"/>
      <c r="Y31" s="35"/>
    </row>
    <row r="32" spans="1:25" x14ac:dyDescent="0.25">
      <c r="A32" s="35"/>
      <c r="B32" s="35"/>
      <c r="C32" s="35"/>
      <c r="D32" s="36"/>
      <c r="E32" s="77"/>
      <c r="F32" s="35"/>
      <c r="G32" s="76"/>
      <c r="H32" s="35"/>
      <c r="I32" s="35"/>
      <c r="J32" s="35"/>
      <c r="N32" s="34"/>
      <c r="O32" s="34" t="s">
        <v>60</v>
      </c>
      <c r="R32" s="35"/>
      <c r="U32" s="35"/>
      <c r="V32" s="35"/>
      <c r="W32" s="35"/>
      <c r="X32" s="35"/>
      <c r="Y32" s="35"/>
    </row>
    <row r="33" spans="1:1" ht="21.6" customHeight="1" x14ac:dyDescent="0.25">
      <c r="A33" s="1" t="s">
        <v>348</v>
      </c>
    </row>
    <row r="34" spans="1:1" ht="18" customHeight="1" x14ac:dyDescent="0.25">
      <c r="A34" s="1" t="s">
        <v>349</v>
      </c>
    </row>
  </sheetData>
  <mergeCells count="14">
    <mergeCell ref="X1:Y1"/>
    <mergeCell ref="D5:E6"/>
    <mergeCell ref="A3:Y3"/>
    <mergeCell ref="B5:C6"/>
    <mergeCell ref="T5:U6"/>
    <mergeCell ref="V5:W6"/>
    <mergeCell ref="R5:S6"/>
    <mergeCell ref="X5:Y6"/>
    <mergeCell ref="F5:G6"/>
    <mergeCell ref="H5:I6"/>
    <mergeCell ref="J5:K6"/>
    <mergeCell ref="L5:M6"/>
    <mergeCell ref="N5:O6"/>
    <mergeCell ref="P5:Q6"/>
  </mergeCells>
  <phoneticPr fontId="3" type="noConversion"/>
  <printOptions horizontalCentered="1" verticalCentered="1"/>
  <pageMargins left="0.59055118110236227" right="0.51181102362204722" top="0.59055118110236227" bottom="0.39370078740157483" header="0.55118110236220474" footer="0.51181102362204722"/>
  <pageSetup paperSize="8" scale="95" firstPageNumber="164" orientation="landscape" useFirstPageNumber="1" horizontalDpi="300" verticalDpi="300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3.875" style="1" customWidth="1"/>
    <col min="2" max="2" width="9.125" style="1" customWidth="1"/>
    <col min="3" max="3" width="7.125" style="1" customWidth="1"/>
    <col min="4" max="4" width="8.5" style="1" customWidth="1"/>
    <col min="5" max="5" width="7.125" style="73" customWidth="1"/>
    <col min="6" max="6" width="8.125" style="1" customWidth="1"/>
    <col min="7" max="7" width="7.125" style="73" customWidth="1"/>
    <col min="8" max="8" width="8.125" style="1" customWidth="1"/>
    <col min="9" max="9" width="7.125" style="1" customWidth="1"/>
    <col min="10" max="10" width="8.375" style="1" customWidth="1"/>
    <col min="11" max="11" width="7.125" style="1" customWidth="1"/>
    <col min="12" max="12" width="7.5" style="1" customWidth="1"/>
    <col min="13" max="13" width="7.625" style="1" customWidth="1"/>
    <col min="14" max="14" width="8.125" style="1" customWidth="1"/>
    <col min="15" max="15" width="7.125" style="1" customWidth="1"/>
    <col min="16" max="16" width="7.875" style="1" customWidth="1"/>
    <col min="17" max="17" width="7.125" style="1" customWidth="1"/>
    <col min="18" max="18" width="7.625" style="1" customWidth="1"/>
    <col min="19" max="19" width="7.125" style="1" customWidth="1"/>
    <col min="20" max="20" width="8.125" style="1" customWidth="1"/>
    <col min="21" max="21" width="7.875" style="1" customWidth="1"/>
    <col min="22" max="25" width="7.125" style="1" customWidth="1"/>
    <col min="26" max="16384" width="9" style="1"/>
  </cols>
  <sheetData>
    <row r="1" spans="1:25" ht="18" customHeight="1" x14ac:dyDescent="0.25">
      <c r="A1" s="2" t="s">
        <v>0</v>
      </c>
      <c r="B1" s="3"/>
      <c r="C1" s="67"/>
      <c r="W1" s="4" t="s">
        <v>1</v>
      </c>
      <c r="X1" s="265" t="s">
        <v>306</v>
      </c>
      <c r="Y1" s="266"/>
    </row>
    <row r="2" spans="1:25" ht="18.75" customHeight="1" x14ac:dyDescent="0.25">
      <c r="A2" s="2" t="s">
        <v>3</v>
      </c>
      <c r="B2" s="7" t="s">
        <v>307</v>
      </c>
      <c r="C2" s="68"/>
      <c r="D2" s="9"/>
      <c r="E2" s="74"/>
      <c r="F2" s="9"/>
      <c r="G2" s="74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 t="s">
        <v>5</v>
      </c>
      <c r="X2" s="11" t="s">
        <v>6</v>
      </c>
      <c r="Y2" s="12"/>
    </row>
    <row r="3" spans="1:25" s="13" customFormat="1" ht="34.5" customHeight="1" x14ac:dyDescent="0.3">
      <c r="A3" s="212" t="s">
        <v>308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309</v>
      </c>
      <c r="Y4" s="16" t="s">
        <v>377</v>
      </c>
    </row>
    <row r="5" spans="1:25" s="17" customFormat="1" ht="17.25" customHeight="1" x14ac:dyDescent="0.25">
      <c r="A5" s="18" t="s">
        <v>10</v>
      </c>
      <c r="B5" s="213" t="s">
        <v>310</v>
      </c>
      <c r="C5" s="214"/>
      <c r="D5" s="213" t="s">
        <v>311</v>
      </c>
      <c r="E5" s="214"/>
      <c r="F5" s="217" t="s">
        <v>312</v>
      </c>
      <c r="G5" s="263"/>
      <c r="H5" s="217" t="s">
        <v>313</v>
      </c>
      <c r="I5" s="263"/>
      <c r="J5" s="217" t="s">
        <v>314</v>
      </c>
      <c r="K5" s="263"/>
      <c r="L5" s="217" t="s">
        <v>315</v>
      </c>
      <c r="M5" s="214"/>
      <c r="N5" s="213" t="s">
        <v>316</v>
      </c>
      <c r="O5" s="214"/>
      <c r="P5" s="217" t="s">
        <v>317</v>
      </c>
      <c r="Q5" s="230"/>
      <c r="R5" s="217" t="s">
        <v>318</v>
      </c>
      <c r="S5" s="258"/>
      <c r="T5" s="217" t="s">
        <v>319</v>
      </c>
      <c r="U5" s="214"/>
      <c r="V5" s="213" t="s">
        <v>320</v>
      </c>
      <c r="W5" s="214"/>
      <c r="X5" s="217" t="s">
        <v>321</v>
      </c>
      <c r="Y5" s="251"/>
    </row>
    <row r="6" spans="1:25" s="17" customFormat="1" ht="30" customHeight="1" x14ac:dyDescent="0.25">
      <c r="A6" s="21"/>
      <c r="B6" s="215"/>
      <c r="C6" s="216"/>
      <c r="D6" s="254"/>
      <c r="E6" s="255"/>
      <c r="F6" s="261"/>
      <c r="G6" s="264"/>
      <c r="H6" s="261"/>
      <c r="I6" s="264"/>
      <c r="J6" s="261"/>
      <c r="K6" s="264"/>
      <c r="L6" s="223"/>
      <c r="M6" s="224"/>
      <c r="N6" s="223"/>
      <c r="O6" s="224"/>
      <c r="P6" s="231"/>
      <c r="Q6" s="232"/>
      <c r="R6" s="259"/>
      <c r="S6" s="260"/>
      <c r="T6" s="256"/>
      <c r="U6" s="257"/>
      <c r="V6" s="254"/>
      <c r="W6" s="255"/>
      <c r="X6" s="261"/>
      <c r="Y6" s="262"/>
    </row>
    <row r="7" spans="1:25" s="17" customFormat="1" ht="21.75" customHeight="1" x14ac:dyDescent="0.25">
      <c r="A7" s="26" t="s">
        <v>322</v>
      </c>
      <c r="B7" s="27" t="s">
        <v>28</v>
      </c>
      <c r="C7" s="28" t="s">
        <v>323</v>
      </c>
      <c r="D7" s="27" t="s">
        <v>28</v>
      </c>
      <c r="E7" s="75" t="s">
        <v>244</v>
      </c>
      <c r="F7" s="27" t="s">
        <v>28</v>
      </c>
      <c r="G7" s="75" t="s">
        <v>244</v>
      </c>
      <c r="H7" s="27" t="s">
        <v>28</v>
      </c>
      <c r="I7" s="28" t="s">
        <v>244</v>
      </c>
      <c r="J7" s="27" t="s">
        <v>28</v>
      </c>
      <c r="K7" s="28" t="s">
        <v>244</v>
      </c>
      <c r="L7" s="27" t="s">
        <v>28</v>
      </c>
      <c r="M7" s="28" t="s">
        <v>244</v>
      </c>
      <c r="N7" s="27" t="s">
        <v>28</v>
      </c>
      <c r="O7" s="28" t="s">
        <v>244</v>
      </c>
      <c r="P7" s="27" t="s">
        <v>28</v>
      </c>
      <c r="Q7" s="28" t="s">
        <v>244</v>
      </c>
      <c r="R7" s="27" t="s">
        <v>28</v>
      </c>
      <c r="S7" s="28" t="s">
        <v>244</v>
      </c>
      <c r="T7" s="27" t="s">
        <v>28</v>
      </c>
      <c r="U7" s="28" t="s">
        <v>244</v>
      </c>
      <c r="V7" s="27" t="s">
        <v>28</v>
      </c>
      <c r="W7" s="28" t="s">
        <v>244</v>
      </c>
      <c r="X7" s="27" t="s">
        <v>28</v>
      </c>
      <c r="Y7" s="29" t="s">
        <v>244</v>
      </c>
    </row>
    <row r="8" spans="1:25" ht="18.95" customHeight="1" x14ac:dyDescent="0.25">
      <c r="A8" s="91" t="s">
        <v>300</v>
      </c>
      <c r="B8" s="127">
        <f t="shared" ref="B8:B30" si="0">D8+F8+H8+J8+L8+N8+P8+R8+T8+V8+X8</f>
        <v>2841945</v>
      </c>
      <c r="C8" s="127">
        <f t="shared" ref="C8:C30" si="1">E8+G8+I8+K8+M8+O8+Q8+S8+U8++W8+Y8</f>
        <v>9436</v>
      </c>
      <c r="D8" s="127">
        <v>503990</v>
      </c>
      <c r="E8" s="127">
        <v>8</v>
      </c>
      <c r="F8" s="127">
        <v>209229</v>
      </c>
      <c r="G8" s="127">
        <v>1</v>
      </c>
      <c r="H8" s="128">
        <v>258493</v>
      </c>
      <c r="I8" s="128">
        <v>1</v>
      </c>
      <c r="J8" s="128">
        <v>105429</v>
      </c>
      <c r="K8" s="128">
        <v>40</v>
      </c>
      <c r="L8" s="128">
        <v>290286</v>
      </c>
      <c r="M8" s="128">
        <v>0</v>
      </c>
      <c r="N8" s="128">
        <v>304684</v>
      </c>
      <c r="O8" s="128">
        <v>2962</v>
      </c>
      <c r="P8" s="128">
        <v>289678</v>
      </c>
      <c r="Q8" s="128">
        <v>98</v>
      </c>
      <c r="R8" s="128">
        <v>366363</v>
      </c>
      <c r="S8" s="128">
        <v>5391</v>
      </c>
      <c r="T8" s="128">
        <v>412127</v>
      </c>
      <c r="U8" s="128">
        <v>761</v>
      </c>
      <c r="V8" s="128">
        <v>54766</v>
      </c>
      <c r="W8" s="128">
        <v>165</v>
      </c>
      <c r="X8" s="128">
        <v>46900</v>
      </c>
      <c r="Y8" s="128">
        <v>9</v>
      </c>
    </row>
    <row r="9" spans="1:25" ht="18.95" customHeight="1" x14ac:dyDescent="0.25">
      <c r="A9" s="30" t="s">
        <v>301</v>
      </c>
      <c r="B9" s="129">
        <f t="shared" si="0"/>
        <v>122333</v>
      </c>
      <c r="C9" s="129">
        <f t="shared" si="1"/>
        <v>1559</v>
      </c>
      <c r="D9" s="129">
        <v>13107</v>
      </c>
      <c r="E9" s="129">
        <v>0</v>
      </c>
      <c r="F9" s="129">
        <v>8591</v>
      </c>
      <c r="G9" s="129">
        <v>0</v>
      </c>
      <c r="H9" s="130">
        <v>4556</v>
      </c>
      <c r="I9" s="130">
        <v>1</v>
      </c>
      <c r="J9" s="130">
        <v>4312</v>
      </c>
      <c r="K9" s="130">
        <v>1</v>
      </c>
      <c r="L9" s="130">
        <v>16658</v>
      </c>
      <c r="M9" s="130">
        <v>0</v>
      </c>
      <c r="N9" s="130">
        <v>17640</v>
      </c>
      <c r="O9" s="130">
        <v>942</v>
      </c>
      <c r="P9" s="130">
        <v>14256</v>
      </c>
      <c r="Q9" s="130">
        <v>10</v>
      </c>
      <c r="R9" s="130">
        <v>20811</v>
      </c>
      <c r="S9" s="130">
        <v>442</v>
      </c>
      <c r="T9" s="130">
        <v>20705</v>
      </c>
      <c r="U9" s="130">
        <v>156</v>
      </c>
      <c r="V9" s="130">
        <v>1343</v>
      </c>
      <c r="W9" s="130">
        <v>7</v>
      </c>
      <c r="X9" s="130">
        <v>354</v>
      </c>
      <c r="Y9" s="130">
        <v>0</v>
      </c>
    </row>
    <row r="10" spans="1:25" ht="18.95" customHeight="1" x14ac:dyDescent="0.25">
      <c r="A10" s="30" t="s">
        <v>302</v>
      </c>
      <c r="B10" s="129">
        <f t="shared" si="0"/>
        <v>198690</v>
      </c>
      <c r="C10" s="129">
        <f t="shared" si="1"/>
        <v>950</v>
      </c>
      <c r="D10" s="129">
        <v>27434</v>
      </c>
      <c r="E10" s="129">
        <v>3</v>
      </c>
      <c r="F10" s="129">
        <v>4942</v>
      </c>
      <c r="G10" s="129">
        <v>0</v>
      </c>
      <c r="H10" s="130">
        <v>17638</v>
      </c>
      <c r="I10" s="130">
        <v>0</v>
      </c>
      <c r="J10" s="130">
        <v>2536</v>
      </c>
      <c r="K10" s="130">
        <v>16</v>
      </c>
      <c r="L10" s="130">
        <v>19469</v>
      </c>
      <c r="M10" s="130">
        <v>0</v>
      </c>
      <c r="N10" s="130">
        <v>22115</v>
      </c>
      <c r="O10" s="130">
        <v>194</v>
      </c>
      <c r="P10" s="130">
        <v>19403</v>
      </c>
      <c r="Q10" s="130">
        <v>10</v>
      </c>
      <c r="R10" s="130">
        <v>41582</v>
      </c>
      <c r="S10" s="130">
        <v>466</v>
      </c>
      <c r="T10" s="130">
        <v>41624</v>
      </c>
      <c r="U10" s="130">
        <v>210</v>
      </c>
      <c r="V10" s="130">
        <v>1289</v>
      </c>
      <c r="W10" s="130">
        <v>42</v>
      </c>
      <c r="X10" s="130">
        <v>658</v>
      </c>
      <c r="Y10" s="130">
        <v>9</v>
      </c>
    </row>
    <row r="11" spans="1:25" ht="18.95" customHeight="1" x14ac:dyDescent="0.25">
      <c r="A11" s="30" t="s">
        <v>303</v>
      </c>
      <c r="B11" s="129">
        <f t="shared" si="0"/>
        <v>628317</v>
      </c>
      <c r="C11" s="129">
        <f t="shared" si="1"/>
        <v>1297</v>
      </c>
      <c r="D11" s="129">
        <v>128580</v>
      </c>
      <c r="E11" s="129">
        <v>4</v>
      </c>
      <c r="F11" s="129">
        <v>67622</v>
      </c>
      <c r="G11" s="129">
        <v>0</v>
      </c>
      <c r="H11" s="130">
        <v>48770</v>
      </c>
      <c r="I11" s="130">
        <v>0</v>
      </c>
      <c r="J11" s="130">
        <v>33811</v>
      </c>
      <c r="K11" s="130">
        <v>10</v>
      </c>
      <c r="L11" s="130">
        <v>48773</v>
      </c>
      <c r="M11" s="130">
        <v>0</v>
      </c>
      <c r="N11" s="130">
        <v>49051</v>
      </c>
      <c r="O11" s="130">
        <v>219</v>
      </c>
      <c r="P11" s="130">
        <v>48854</v>
      </c>
      <c r="Q11" s="130">
        <v>30</v>
      </c>
      <c r="R11" s="130">
        <v>52466</v>
      </c>
      <c r="S11" s="130">
        <v>821</v>
      </c>
      <c r="T11" s="130">
        <v>84455</v>
      </c>
      <c r="U11" s="130">
        <v>212</v>
      </c>
      <c r="V11" s="130">
        <v>32998</v>
      </c>
      <c r="W11" s="130">
        <v>1</v>
      </c>
      <c r="X11" s="130">
        <v>32937</v>
      </c>
      <c r="Y11" s="130">
        <v>0</v>
      </c>
    </row>
    <row r="12" spans="1:25" ht="18.95" customHeight="1" x14ac:dyDescent="0.25">
      <c r="A12" s="30" t="s">
        <v>304</v>
      </c>
      <c r="B12" s="129">
        <f t="shared" si="0"/>
        <v>221498</v>
      </c>
      <c r="C12" s="129">
        <f t="shared" si="1"/>
        <v>712</v>
      </c>
      <c r="D12" s="129">
        <v>41759</v>
      </c>
      <c r="E12" s="129">
        <v>0</v>
      </c>
      <c r="F12" s="129">
        <v>11267</v>
      </c>
      <c r="G12" s="129">
        <v>0</v>
      </c>
      <c r="H12" s="130">
        <v>21049</v>
      </c>
      <c r="I12" s="130">
        <v>0</v>
      </c>
      <c r="J12" s="130">
        <v>5767</v>
      </c>
      <c r="K12" s="130">
        <v>0</v>
      </c>
      <c r="L12" s="130">
        <v>26706</v>
      </c>
      <c r="M12" s="130">
        <v>0</v>
      </c>
      <c r="N12" s="130">
        <v>27224</v>
      </c>
      <c r="O12" s="130">
        <v>135</v>
      </c>
      <c r="P12" s="130">
        <v>27039</v>
      </c>
      <c r="Q12" s="130">
        <v>1</v>
      </c>
      <c r="R12" s="130">
        <v>27068</v>
      </c>
      <c r="S12" s="130">
        <v>510</v>
      </c>
      <c r="T12" s="130">
        <v>29416</v>
      </c>
      <c r="U12" s="130">
        <v>65</v>
      </c>
      <c r="V12" s="130">
        <v>2555</v>
      </c>
      <c r="W12" s="130">
        <v>1</v>
      </c>
      <c r="X12" s="130">
        <v>1648</v>
      </c>
      <c r="Y12" s="130">
        <v>0</v>
      </c>
    </row>
    <row r="13" spans="1:25" ht="18.95" customHeight="1" x14ac:dyDescent="0.25">
      <c r="A13" s="30" t="s">
        <v>247</v>
      </c>
      <c r="B13" s="129">
        <f t="shared" si="0"/>
        <v>359849</v>
      </c>
      <c r="C13" s="129">
        <f t="shared" si="1"/>
        <v>2016</v>
      </c>
      <c r="D13" s="129">
        <v>60668</v>
      </c>
      <c r="E13" s="129">
        <v>0</v>
      </c>
      <c r="F13" s="129">
        <v>18277</v>
      </c>
      <c r="G13" s="129">
        <v>1</v>
      </c>
      <c r="H13" s="130">
        <v>38289</v>
      </c>
      <c r="I13" s="130">
        <v>0</v>
      </c>
      <c r="J13" s="130">
        <v>9153</v>
      </c>
      <c r="K13" s="130">
        <v>3</v>
      </c>
      <c r="L13" s="130">
        <v>41314</v>
      </c>
      <c r="M13" s="130">
        <v>0</v>
      </c>
      <c r="N13" s="130">
        <v>43511</v>
      </c>
      <c r="O13" s="130">
        <v>207</v>
      </c>
      <c r="P13" s="130">
        <v>41634</v>
      </c>
      <c r="Q13" s="130">
        <v>7</v>
      </c>
      <c r="R13" s="130">
        <v>46629</v>
      </c>
      <c r="S13" s="130">
        <v>1691</v>
      </c>
      <c r="T13" s="130">
        <v>49736</v>
      </c>
      <c r="U13" s="130">
        <v>7</v>
      </c>
      <c r="V13" s="130">
        <v>5997</v>
      </c>
      <c r="W13" s="130">
        <v>100</v>
      </c>
      <c r="X13" s="130">
        <v>4641</v>
      </c>
      <c r="Y13" s="130">
        <v>0</v>
      </c>
    </row>
    <row r="14" spans="1:25" ht="18.95" customHeight="1" x14ac:dyDescent="0.25">
      <c r="A14" s="30" t="s">
        <v>249</v>
      </c>
      <c r="B14" s="129">
        <f t="shared" si="0"/>
        <v>196406</v>
      </c>
      <c r="C14" s="129">
        <f t="shared" si="1"/>
        <v>92</v>
      </c>
      <c r="D14" s="129">
        <v>36045</v>
      </c>
      <c r="E14" s="129">
        <v>0</v>
      </c>
      <c r="F14" s="129">
        <v>17044</v>
      </c>
      <c r="G14" s="129">
        <v>0</v>
      </c>
      <c r="H14" s="130">
        <v>18528</v>
      </c>
      <c r="I14" s="130">
        <v>0</v>
      </c>
      <c r="J14" s="130">
        <v>8526</v>
      </c>
      <c r="K14" s="130">
        <v>0</v>
      </c>
      <c r="L14" s="130">
        <v>23072</v>
      </c>
      <c r="M14" s="130">
        <v>0</v>
      </c>
      <c r="N14" s="130">
        <v>23081</v>
      </c>
      <c r="O14" s="130">
        <v>7</v>
      </c>
      <c r="P14" s="130">
        <v>23074</v>
      </c>
      <c r="Q14" s="130">
        <v>0</v>
      </c>
      <c r="R14" s="130">
        <v>23121</v>
      </c>
      <c r="S14" s="130">
        <v>73</v>
      </c>
      <c r="T14" s="130">
        <v>23303</v>
      </c>
      <c r="U14" s="130">
        <v>12</v>
      </c>
      <c r="V14" s="130">
        <v>320</v>
      </c>
      <c r="W14" s="130">
        <v>0</v>
      </c>
      <c r="X14" s="130">
        <v>292</v>
      </c>
      <c r="Y14" s="130">
        <v>0</v>
      </c>
    </row>
    <row r="15" spans="1:25" ht="18.95" customHeight="1" x14ac:dyDescent="0.25">
      <c r="A15" s="30" t="s">
        <v>250</v>
      </c>
      <c r="B15" s="129">
        <f t="shared" si="0"/>
        <v>169238</v>
      </c>
      <c r="C15" s="129">
        <f t="shared" si="1"/>
        <v>378</v>
      </c>
      <c r="D15" s="129">
        <v>29495</v>
      </c>
      <c r="E15" s="129">
        <v>0</v>
      </c>
      <c r="F15" s="129">
        <v>12072</v>
      </c>
      <c r="G15" s="129">
        <v>0</v>
      </c>
      <c r="H15" s="130">
        <v>16808</v>
      </c>
      <c r="I15" s="130">
        <v>0</v>
      </c>
      <c r="J15" s="130">
        <v>6533</v>
      </c>
      <c r="K15" s="130">
        <v>1</v>
      </c>
      <c r="L15" s="130">
        <v>17221</v>
      </c>
      <c r="M15" s="130">
        <v>0</v>
      </c>
      <c r="N15" s="130">
        <v>17614</v>
      </c>
      <c r="O15" s="130">
        <v>124</v>
      </c>
      <c r="P15" s="130">
        <v>17207</v>
      </c>
      <c r="Q15" s="130">
        <v>2</v>
      </c>
      <c r="R15" s="130">
        <v>22261</v>
      </c>
      <c r="S15" s="130">
        <v>243</v>
      </c>
      <c r="T15" s="130">
        <v>24802</v>
      </c>
      <c r="U15" s="130">
        <v>1</v>
      </c>
      <c r="V15" s="130">
        <v>2570</v>
      </c>
      <c r="W15" s="130">
        <v>7</v>
      </c>
      <c r="X15" s="130">
        <v>2655</v>
      </c>
      <c r="Y15" s="130">
        <v>0</v>
      </c>
    </row>
    <row r="16" spans="1:25" ht="18.95" customHeight="1" x14ac:dyDescent="0.25">
      <c r="A16" s="30" t="s">
        <v>251</v>
      </c>
      <c r="B16" s="129">
        <f t="shared" si="0"/>
        <v>109958</v>
      </c>
      <c r="C16" s="129">
        <f t="shared" si="1"/>
        <v>146</v>
      </c>
      <c r="D16" s="129">
        <v>19710</v>
      </c>
      <c r="E16" s="129">
        <v>0</v>
      </c>
      <c r="F16" s="129">
        <v>4436</v>
      </c>
      <c r="G16" s="129">
        <v>0</v>
      </c>
      <c r="H16" s="130">
        <v>13665</v>
      </c>
      <c r="I16" s="130">
        <v>0</v>
      </c>
      <c r="J16" s="130">
        <v>2216</v>
      </c>
      <c r="K16" s="130">
        <v>0</v>
      </c>
      <c r="L16" s="130">
        <v>13745</v>
      </c>
      <c r="M16" s="130">
        <v>0</v>
      </c>
      <c r="N16" s="130">
        <v>13862</v>
      </c>
      <c r="O16" s="130">
        <v>119</v>
      </c>
      <c r="P16" s="130">
        <v>13741</v>
      </c>
      <c r="Q16" s="130">
        <v>0</v>
      </c>
      <c r="R16" s="130">
        <v>13791</v>
      </c>
      <c r="S16" s="130">
        <v>26</v>
      </c>
      <c r="T16" s="130">
        <v>14118</v>
      </c>
      <c r="U16" s="130">
        <v>1</v>
      </c>
      <c r="V16" s="130">
        <v>340</v>
      </c>
      <c r="W16" s="130">
        <v>0</v>
      </c>
      <c r="X16" s="130">
        <v>334</v>
      </c>
      <c r="Y16" s="130">
        <v>0</v>
      </c>
    </row>
    <row r="17" spans="1:25" ht="18.95" customHeight="1" x14ac:dyDescent="0.25">
      <c r="A17" s="30" t="s">
        <v>252</v>
      </c>
      <c r="B17" s="129">
        <f t="shared" si="0"/>
        <v>47799</v>
      </c>
      <c r="C17" s="129">
        <f t="shared" si="1"/>
        <v>72</v>
      </c>
      <c r="D17" s="129">
        <v>8407</v>
      </c>
      <c r="E17" s="129">
        <v>0</v>
      </c>
      <c r="F17" s="129">
        <v>4693</v>
      </c>
      <c r="G17" s="129">
        <v>0</v>
      </c>
      <c r="H17" s="130">
        <v>3667</v>
      </c>
      <c r="I17" s="130">
        <v>0</v>
      </c>
      <c r="J17" s="130">
        <v>2354</v>
      </c>
      <c r="K17" s="130">
        <v>0</v>
      </c>
      <c r="L17" s="130">
        <v>5190</v>
      </c>
      <c r="M17" s="130">
        <v>0</v>
      </c>
      <c r="N17" s="130">
        <v>5532</v>
      </c>
      <c r="O17" s="130">
        <v>37</v>
      </c>
      <c r="P17" s="130">
        <v>5085</v>
      </c>
      <c r="Q17" s="130">
        <v>1</v>
      </c>
      <c r="R17" s="130">
        <v>5782</v>
      </c>
      <c r="S17" s="130">
        <v>25</v>
      </c>
      <c r="T17" s="130">
        <v>6300</v>
      </c>
      <c r="U17" s="130">
        <v>9</v>
      </c>
      <c r="V17" s="130">
        <v>563</v>
      </c>
      <c r="W17" s="130">
        <v>0</v>
      </c>
      <c r="X17" s="130">
        <v>226</v>
      </c>
      <c r="Y17" s="130">
        <v>0</v>
      </c>
    </row>
    <row r="18" spans="1:25" ht="18.95" customHeight="1" x14ac:dyDescent="0.25">
      <c r="A18" s="30" t="s">
        <v>254</v>
      </c>
      <c r="B18" s="129">
        <f t="shared" si="0"/>
        <v>95205</v>
      </c>
      <c r="C18" s="129">
        <f t="shared" si="1"/>
        <v>79</v>
      </c>
      <c r="D18" s="129">
        <v>15597</v>
      </c>
      <c r="E18" s="129">
        <v>1</v>
      </c>
      <c r="F18" s="129">
        <v>3424</v>
      </c>
      <c r="G18" s="129">
        <v>0</v>
      </c>
      <c r="H18" s="130">
        <v>12279</v>
      </c>
      <c r="I18" s="130">
        <v>0</v>
      </c>
      <c r="J18" s="130">
        <v>1589</v>
      </c>
      <c r="K18" s="130">
        <v>0</v>
      </c>
      <c r="L18" s="130">
        <v>12311</v>
      </c>
      <c r="M18" s="130">
        <v>0</v>
      </c>
      <c r="N18" s="130">
        <v>12315</v>
      </c>
      <c r="O18" s="130">
        <v>11</v>
      </c>
      <c r="P18" s="130">
        <v>12300</v>
      </c>
      <c r="Q18" s="130">
        <v>3</v>
      </c>
      <c r="R18" s="130">
        <v>12336</v>
      </c>
      <c r="S18" s="130">
        <v>52</v>
      </c>
      <c r="T18" s="130">
        <v>12547</v>
      </c>
      <c r="U18" s="130">
        <v>6</v>
      </c>
      <c r="V18" s="130">
        <v>259</v>
      </c>
      <c r="W18" s="130">
        <v>6</v>
      </c>
      <c r="X18" s="130">
        <v>248</v>
      </c>
      <c r="Y18" s="130">
        <v>0</v>
      </c>
    </row>
    <row r="19" spans="1:25" ht="18.95" customHeight="1" x14ac:dyDescent="0.25">
      <c r="A19" s="30" t="s">
        <v>255</v>
      </c>
      <c r="B19" s="129">
        <f t="shared" si="0"/>
        <v>105168</v>
      </c>
      <c r="C19" s="129">
        <f t="shared" si="1"/>
        <v>350</v>
      </c>
      <c r="D19" s="129">
        <v>20521</v>
      </c>
      <c r="E19" s="129">
        <v>0</v>
      </c>
      <c r="F19" s="129">
        <v>13647</v>
      </c>
      <c r="G19" s="129">
        <v>0</v>
      </c>
      <c r="H19" s="130">
        <v>6887</v>
      </c>
      <c r="I19" s="130">
        <v>0</v>
      </c>
      <c r="J19" s="130">
        <v>6828</v>
      </c>
      <c r="K19" s="130">
        <v>0</v>
      </c>
      <c r="L19" s="130">
        <v>6877</v>
      </c>
      <c r="M19" s="130">
        <v>0</v>
      </c>
      <c r="N19" s="130">
        <v>7228</v>
      </c>
      <c r="O19" s="130">
        <v>315</v>
      </c>
      <c r="P19" s="130">
        <v>7775</v>
      </c>
      <c r="Q19" s="130">
        <v>3</v>
      </c>
      <c r="R19" s="130">
        <v>17233</v>
      </c>
      <c r="S19" s="130">
        <v>25</v>
      </c>
      <c r="T19" s="130">
        <v>17513</v>
      </c>
      <c r="U19" s="130">
        <v>7</v>
      </c>
      <c r="V19" s="130">
        <v>381</v>
      </c>
      <c r="W19" s="130">
        <v>0</v>
      </c>
      <c r="X19" s="130">
        <v>278</v>
      </c>
      <c r="Y19" s="130">
        <v>0</v>
      </c>
    </row>
    <row r="20" spans="1:25" ht="18.95" customHeight="1" x14ac:dyDescent="0.25">
      <c r="A20" s="30" t="s">
        <v>256</v>
      </c>
      <c r="B20" s="129">
        <f t="shared" si="0"/>
        <v>87716</v>
      </c>
      <c r="C20" s="129">
        <f t="shared" si="1"/>
        <v>168</v>
      </c>
      <c r="D20" s="129">
        <v>19698</v>
      </c>
      <c r="E20" s="129">
        <v>0</v>
      </c>
      <c r="F20" s="129">
        <v>4924</v>
      </c>
      <c r="G20" s="129">
        <v>0</v>
      </c>
      <c r="H20" s="130">
        <v>9297</v>
      </c>
      <c r="I20" s="130">
        <v>0</v>
      </c>
      <c r="J20" s="130">
        <v>2623</v>
      </c>
      <c r="K20" s="130">
        <v>4</v>
      </c>
      <c r="L20" s="130">
        <v>10022</v>
      </c>
      <c r="M20" s="130">
        <v>0</v>
      </c>
      <c r="N20" s="130">
        <v>10047</v>
      </c>
      <c r="O20" s="130">
        <v>13</v>
      </c>
      <c r="P20" s="130">
        <v>10044</v>
      </c>
      <c r="Q20" s="130">
        <v>1</v>
      </c>
      <c r="R20" s="130">
        <v>10034</v>
      </c>
      <c r="S20" s="130">
        <v>103</v>
      </c>
      <c r="T20" s="130">
        <v>10259</v>
      </c>
      <c r="U20" s="130">
        <v>46</v>
      </c>
      <c r="V20" s="130">
        <v>578</v>
      </c>
      <c r="W20" s="130">
        <v>1</v>
      </c>
      <c r="X20" s="130">
        <v>190</v>
      </c>
      <c r="Y20" s="130">
        <v>0</v>
      </c>
    </row>
    <row r="21" spans="1:25" ht="18.95" customHeight="1" x14ac:dyDescent="0.25">
      <c r="A21" s="30" t="s">
        <v>257</v>
      </c>
      <c r="B21" s="129">
        <f t="shared" si="0"/>
        <v>94877</v>
      </c>
      <c r="C21" s="129">
        <f t="shared" si="1"/>
        <v>123</v>
      </c>
      <c r="D21" s="129">
        <v>17920</v>
      </c>
      <c r="E21" s="129">
        <v>0</v>
      </c>
      <c r="F21" s="129">
        <v>7861</v>
      </c>
      <c r="G21" s="129">
        <v>0</v>
      </c>
      <c r="H21" s="130">
        <v>9697</v>
      </c>
      <c r="I21" s="130">
        <v>0</v>
      </c>
      <c r="J21" s="130">
        <v>3886</v>
      </c>
      <c r="K21" s="130">
        <v>2</v>
      </c>
      <c r="L21" s="130">
        <v>10110</v>
      </c>
      <c r="M21" s="130">
        <v>0</v>
      </c>
      <c r="N21" s="130">
        <v>10151</v>
      </c>
      <c r="O21" s="130">
        <v>32</v>
      </c>
      <c r="P21" s="130">
        <v>9992</v>
      </c>
      <c r="Q21" s="130">
        <v>21</v>
      </c>
      <c r="R21" s="130">
        <v>11519</v>
      </c>
      <c r="S21" s="130">
        <v>68</v>
      </c>
      <c r="T21" s="130">
        <v>12232</v>
      </c>
      <c r="U21" s="130">
        <v>0</v>
      </c>
      <c r="V21" s="130">
        <v>909</v>
      </c>
      <c r="W21" s="130">
        <v>0</v>
      </c>
      <c r="X21" s="130">
        <v>600</v>
      </c>
      <c r="Y21" s="130">
        <v>0</v>
      </c>
    </row>
    <row r="22" spans="1:25" ht="18.95" customHeight="1" x14ac:dyDescent="0.25">
      <c r="A22" s="30" t="s">
        <v>260</v>
      </c>
      <c r="B22" s="129">
        <f t="shared" si="0"/>
        <v>75173</v>
      </c>
      <c r="C22" s="129">
        <f t="shared" si="1"/>
        <v>372</v>
      </c>
      <c r="D22" s="129">
        <v>9276</v>
      </c>
      <c r="E22" s="129">
        <v>0</v>
      </c>
      <c r="F22" s="129">
        <v>8655</v>
      </c>
      <c r="G22" s="129">
        <v>0</v>
      </c>
      <c r="H22" s="130">
        <v>4505</v>
      </c>
      <c r="I22" s="130">
        <v>0</v>
      </c>
      <c r="J22" s="130">
        <v>4324</v>
      </c>
      <c r="K22" s="130">
        <v>2</v>
      </c>
      <c r="L22" s="130">
        <v>4715</v>
      </c>
      <c r="M22" s="130">
        <v>0</v>
      </c>
      <c r="N22" s="130">
        <v>5039</v>
      </c>
      <c r="O22" s="130">
        <v>98</v>
      </c>
      <c r="P22" s="130">
        <v>4659</v>
      </c>
      <c r="Q22" s="130">
        <v>3</v>
      </c>
      <c r="R22" s="130">
        <v>15206</v>
      </c>
      <c r="S22" s="130">
        <v>257</v>
      </c>
      <c r="T22" s="130">
        <v>16608</v>
      </c>
      <c r="U22" s="130">
        <v>12</v>
      </c>
      <c r="V22" s="130">
        <v>1869</v>
      </c>
      <c r="W22" s="130">
        <v>0</v>
      </c>
      <c r="X22" s="130">
        <v>317</v>
      </c>
      <c r="Y22" s="130">
        <v>0</v>
      </c>
    </row>
    <row r="23" spans="1:25" ht="18.95" customHeight="1" x14ac:dyDescent="0.25">
      <c r="A23" s="30" t="s">
        <v>305</v>
      </c>
      <c r="B23" s="129">
        <f t="shared" si="0"/>
        <v>35796</v>
      </c>
      <c r="C23" s="129">
        <f t="shared" si="1"/>
        <v>87</v>
      </c>
      <c r="D23" s="129">
        <v>5652</v>
      </c>
      <c r="E23" s="129">
        <v>0</v>
      </c>
      <c r="F23" s="129">
        <v>2891</v>
      </c>
      <c r="G23" s="129">
        <v>0</v>
      </c>
      <c r="H23" s="130">
        <v>2972</v>
      </c>
      <c r="I23" s="130">
        <v>0</v>
      </c>
      <c r="J23" s="130">
        <v>1406</v>
      </c>
      <c r="K23" s="130">
        <v>0</v>
      </c>
      <c r="L23" s="130">
        <v>4010</v>
      </c>
      <c r="M23" s="130">
        <v>0</v>
      </c>
      <c r="N23" s="130">
        <v>4068</v>
      </c>
      <c r="O23" s="130">
        <v>80</v>
      </c>
      <c r="P23" s="130">
        <v>3749</v>
      </c>
      <c r="Q23" s="130">
        <v>1</v>
      </c>
      <c r="R23" s="130">
        <v>4621</v>
      </c>
      <c r="S23" s="130">
        <v>6</v>
      </c>
      <c r="T23" s="130">
        <v>5416</v>
      </c>
      <c r="U23" s="130">
        <v>0</v>
      </c>
      <c r="V23" s="130">
        <v>752</v>
      </c>
      <c r="W23" s="130">
        <v>0</v>
      </c>
      <c r="X23" s="130">
        <v>259</v>
      </c>
      <c r="Y23" s="130">
        <v>0</v>
      </c>
    </row>
    <row r="24" spans="1:25" ht="18.95" customHeight="1" x14ac:dyDescent="0.25">
      <c r="A24" s="30" t="s">
        <v>262</v>
      </c>
      <c r="B24" s="129">
        <f t="shared" si="0"/>
        <v>46838</v>
      </c>
      <c r="C24" s="129">
        <f t="shared" si="1"/>
        <v>169</v>
      </c>
      <c r="D24" s="129">
        <v>4200</v>
      </c>
      <c r="E24" s="129">
        <v>0</v>
      </c>
      <c r="F24" s="129">
        <v>4831</v>
      </c>
      <c r="G24" s="129">
        <v>0</v>
      </c>
      <c r="H24" s="130">
        <v>2643</v>
      </c>
      <c r="I24" s="130">
        <v>0</v>
      </c>
      <c r="J24" s="130">
        <v>2423</v>
      </c>
      <c r="K24" s="130">
        <v>1</v>
      </c>
      <c r="L24" s="130">
        <v>2633</v>
      </c>
      <c r="M24" s="130">
        <v>0</v>
      </c>
      <c r="N24" s="130">
        <v>6066</v>
      </c>
      <c r="O24" s="130">
        <v>47</v>
      </c>
      <c r="P24" s="130">
        <v>3532</v>
      </c>
      <c r="Q24" s="130">
        <v>1</v>
      </c>
      <c r="R24" s="130">
        <v>10223</v>
      </c>
      <c r="S24" s="130">
        <v>119</v>
      </c>
      <c r="T24" s="130">
        <v>10076</v>
      </c>
      <c r="U24" s="130">
        <v>1</v>
      </c>
      <c r="V24" s="130">
        <v>163</v>
      </c>
      <c r="W24" s="130">
        <v>0</v>
      </c>
      <c r="X24" s="130">
        <v>48</v>
      </c>
      <c r="Y24" s="130">
        <v>0</v>
      </c>
    </row>
    <row r="25" spans="1:25" ht="18.95" customHeight="1" x14ac:dyDescent="0.25">
      <c r="A25" s="30" t="s">
        <v>263</v>
      </c>
      <c r="B25" s="129">
        <f t="shared" si="0"/>
        <v>11675</v>
      </c>
      <c r="C25" s="129">
        <f t="shared" si="1"/>
        <v>61</v>
      </c>
      <c r="D25" s="129">
        <v>1443</v>
      </c>
      <c r="E25" s="129">
        <v>0</v>
      </c>
      <c r="F25" s="129">
        <v>830</v>
      </c>
      <c r="G25" s="129">
        <v>0</v>
      </c>
      <c r="H25" s="130">
        <v>556</v>
      </c>
      <c r="I25" s="130">
        <v>0</v>
      </c>
      <c r="J25" s="130">
        <v>415</v>
      </c>
      <c r="K25" s="130">
        <v>0</v>
      </c>
      <c r="L25" s="130">
        <v>625</v>
      </c>
      <c r="M25" s="130">
        <v>0</v>
      </c>
      <c r="N25" s="130">
        <v>662</v>
      </c>
      <c r="O25" s="130">
        <v>60</v>
      </c>
      <c r="P25" s="130">
        <v>562</v>
      </c>
      <c r="Q25" s="130">
        <v>0</v>
      </c>
      <c r="R25" s="130">
        <v>2030</v>
      </c>
      <c r="S25" s="130">
        <v>1</v>
      </c>
      <c r="T25" s="130">
        <v>3018</v>
      </c>
      <c r="U25" s="130">
        <v>0</v>
      </c>
      <c r="V25" s="130">
        <v>1101</v>
      </c>
      <c r="W25" s="130">
        <v>0</v>
      </c>
      <c r="X25" s="130">
        <v>433</v>
      </c>
      <c r="Y25" s="130">
        <v>0</v>
      </c>
    </row>
    <row r="26" spans="1:25" ht="18.95" customHeight="1" x14ac:dyDescent="0.25">
      <c r="A26" s="30" t="s">
        <v>264</v>
      </c>
      <c r="B26" s="129">
        <f t="shared" si="0"/>
        <v>143588</v>
      </c>
      <c r="C26" s="129">
        <f t="shared" si="1"/>
        <v>308</v>
      </c>
      <c r="D26" s="129">
        <v>28667</v>
      </c>
      <c r="E26" s="129">
        <v>0</v>
      </c>
      <c r="F26" s="129">
        <v>8362</v>
      </c>
      <c r="G26" s="129">
        <v>0</v>
      </c>
      <c r="H26" s="130">
        <v>16990</v>
      </c>
      <c r="I26" s="130">
        <v>0</v>
      </c>
      <c r="J26" s="130">
        <v>4178</v>
      </c>
      <c r="K26" s="130">
        <v>0</v>
      </c>
      <c r="L26" s="130">
        <v>16916</v>
      </c>
      <c r="M26" s="130">
        <v>0</v>
      </c>
      <c r="N26" s="130">
        <v>17052</v>
      </c>
      <c r="O26" s="130">
        <v>67</v>
      </c>
      <c r="P26" s="130">
        <v>16991</v>
      </c>
      <c r="Q26" s="130">
        <v>0</v>
      </c>
      <c r="R26" s="130">
        <v>17150</v>
      </c>
      <c r="S26" s="130">
        <v>235</v>
      </c>
      <c r="T26" s="130">
        <v>17036</v>
      </c>
      <c r="U26" s="130">
        <v>6</v>
      </c>
      <c r="V26" s="130">
        <v>124</v>
      </c>
      <c r="W26" s="130">
        <v>0</v>
      </c>
      <c r="X26" s="130">
        <v>122</v>
      </c>
      <c r="Y26" s="130">
        <v>0</v>
      </c>
    </row>
    <row r="27" spans="1:25" ht="18.95" customHeight="1" x14ac:dyDescent="0.25">
      <c r="A27" s="30" t="s">
        <v>265</v>
      </c>
      <c r="B27" s="129">
        <f t="shared" si="0"/>
        <v>45259</v>
      </c>
      <c r="C27" s="129">
        <f t="shared" si="1"/>
        <v>446</v>
      </c>
      <c r="D27" s="129">
        <v>8060</v>
      </c>
      <c r="E27" s="129">
        <v>0</v>
      </c>
      <c r="F27" s="129">
        <v>1976</v>
      </c>
      <c r="G27" s="129">
        <v>0</v>
      </c>
      <c r="H27" s="130">
        <v>5523</v>
      </c>
      <c r="I27" s="130">
        <v>0</v>
      </c>
      <c r="J27" s="130">
        <v>988</v>
      </c>
      <c r="K27" s="130">
        <v>0</v>
      </c>
      <c r="L27" s="130">
        <v>5574</v>
      </c>
      <c r="M27" s="130">
        <v>0</v>
      </c>
      <c r="N27" s="130">
        <v>5853</v>
      </c>
      <c r="O27" s="130">
        <v>251</v>
      </c>
      <c r="P27" s="130">
        <v>5603</v>
      </c>
      <c r="Q27" s="130">
        <v>4</v>
      </c>
      <c r="R27" s="130">
        <v>5797</v>
      </c>
      <c r="S27" s="130">
        <v>191</v>
      </c>
      <c r="T27" s="130">
        <v>5698</v>
      </c>
      <c r="U27" s="130">
        <v>0</v>
      </c>
      <c r="V27" s="130">
        <v>93</v>
      </c>
      <c r="W27" s="130">
        <v>0</v>
      </c>
      <c r="X27" s="130">
        <v>94</v>
      </c>
      <c r="Y27" s="130">
        <v>0</v>
      </c>
    </row>
    <row r="28" spans="1:25" ht="18.95" customHeight="1" x14ac:dyDescent="0.25">
      <c r="A28" s="30" t="s">
        <v>267</v>
      </c>
      <c r="B28" s="129">
        <f t="shared" si="0"/>
        <v>31141</v>
      </c>
      <c r="C28" s="129">
        <f t="shared" si="1"/>
        <v>46</v>
      </c>
      <c r="D28" s="129">
        <v>6292</v>
      </c>
      <c r="E28" s="129">
        <v>0</v>
      </c>
      <c r="F28" s="129">
        <v>1752</v>
      </c>
      <c r="G28" s="129">
        <v>0</v>
      </c>
      <c r="H28" s="130">
        <v>3599</v>
      </c>
      <c r="I28" s="130">
        <v>0</v>
      </c>
      <c r="J28" s="130">
        <v>994</v>
      </c>
      <c r="K28" s="130">
        <v>0</v>
      </c>
      <c r="L28" s="130">
        <v>3611</v>
      </c>
      <c r="M28" s="130">
        <v>0</v>
      </c>
      <c r="N28" s="130">
        <v>3608</v>
      </c>
      <c r="O28" s="130">
        <v>2</v>
      </c>
      <c r="P28" s="130">
        <v>3611</v>
      </c>
      <c r="Q28" s="130">
        <v>0</v>
      </c>
      <c r="R28" s="130">
        <v>3629</v>
      </c>
      <c r="S28" s="130">
        <v>35</v>
      </c>
      <c r="T28" s="130">
        <v>3759</v>
      </c>
      <c r="U28" s="130">
        <v>9</v>
      </c>
      <c r="V28" s="130">
        <v>143</v>
      </c>
      <c r="W28" s="130">
        <v>0</v>
      </c>
      <c r="X28" s="130">
        <v>143</v>
      </c>
      <c r="Y28" s="130">
        <v>0</v>
      </c>
    </row>
    <row r="29" spans="1:25" ht="18.95" customHeight="1" x14ac:dyDescent="0.25">
      <c r="A29" s="30" t="s">
        <v>269</v>
      </c>
      <c r="B29" s="129">
        <f t="shared" si="0"/>
        <v>12905</v>
      </c>
      <c r="C29" s="129">
        <f t="shared" si="1"/>
        <v>5</v>
      </c>
      <c r="D29" s="129">
        <v>1241</v>
      </c>
      <c r="E29" s="129">
        <v>0</v>
      </c>
      <c r="F29" s="129">
        <v>822</v>
      </c>
      <c r="G29" s="129">
        <v>0</v>
      </c>
      <c r="H29" s="130">
        <v>415</v>
      </c>
      <c r="I29" s="130">
        <v>0</v>
      </c>
      <c r="J29" s="130">
        <v>412</v>
      </c>
      <c r="K29" s="130">
        <v>0</v>
      </c>
      <c r="L29" s="130">
        <v>417</v>
      </c>
      <c r="M29" s="130">
        <v>0</v>
      </c>
      <c r="N29" s="130">
        <v>2650</v>
      </c>
      <c r="O29" s="130">
        <v>2</v>
      </c>
      <c r="P29" s="130">
        <v>415</v>
      </c>
      <c r="Q29" s="130">
        <v>0</v>
      </c>
      <c r="R29" s="130">
        <v>2653</v>
      </c>
      <c r="S29" s="130">
        <v>2</v>
      </c>
      <c r="T29" s="130">
        <v>3060</v>
      </c>
      <c r="U29" s="130">
        <v>1</v>
      </c>
      <c r="V29" s="130">
        <v>412</v>
      </c>
      <c r="W29" s="130">
        <v>0</v>
      </c>
      <c r="X29" s="130">
        <v>408</v>
      </c>
      <c r="Y29" s="130">
        <v>0</v>
      </c>
    </row>
    <row r="30" spans="1:25" ht="18.95" customHeight="1" x14ac:dyDescent="0.25">
      <c r="A30" s="24" t="s">
        <v>270</v>
      </c>
      <c r="B30" s="131">
        <f t="shared" si="0"/>
        <v>2516</v>
      </c>
      <c r="C30" s="131">
        <f t="shared" si="1"/>
        <v>0</v>
      </c>
      <c r="D30" s="131">
        <v>218</v>
      </c>
      <c r="E30" s="131">
        <v>0</v>
      </c>
      <c r="F30" s="131">
        <v>310</v>
      </c>
      <c r="G30" s="131">
        <v>0</v>
      </c>
      <c r="H30" s="132">
        <v>160</v>
      </c>
      <c r="I30" s="132">
        <v>0</v>
      </c>
      <c r="J30" s="132">
        <v>155</v>
      </c>
      <c r="K30" s="132">
        <v>0</v>
      </c>
      <c r="L30" s="132">
        <v>317</v>
      </c>
      <c r="M30" s="132">
        <v>0</v>
      </c>
      <c r="N30" s="132">
        <v>315</v>
      </c>
      <c r="O30" s="132">
        <v>0</v>
      </c>
      <c r="P30" s="132">
        <v>152</v>
      </c>
      <c r="Q30" s="132">
        <v>0</v>
      </c>
      <c r="R30" s="132">
        <v>421</v>
      </c>
      <c r="S30" s="132">
        <v>0</v>
      </c>
      <c r="T30" s="132">
        <v>446</v>
      </c>
      <c r="U30" s="132">
        <v>0</v>
      </c>
      <c r="V30" s="132">
        <v>7</v>
      </c>
      <c r="W30" s="132">
        <v>0</v>
      </c>
      <c r="X30" s="132">
        <v>15</v>
      </c>
      <c r="Y30" s="132">
        <v>0</v>
      </c>
    </row>
    <row r="31" spans="1:25" x14ac:dyDescent="0.25">
      <c r="A31" s="34" t="s">
        <v>56</v>
      </c>
      <c r="B31" s="35"/>
      <c r="D31" s="35"/>
      <c r="E31" s="76"/>
      <c r="F31" s="35" t="s">
        <v>57</v>
      </c>
      <c r="G31" s="76"/>
      <c r="H31" s="35"/>
      <c r="I31" s="35"/>
      <c r="N31" s="34"/>
      <c r="O31" s="34" t="s">
        <v>58</v>
      </c>
      <c r="R31" s="35"/>
      <c r="U31" s="34" t="s">
        <v>59</v>
      </c>
      <c r="X31" s="35"/>
      <c r="Y31" s="35"/>
    </row>
    <row r="32" spans="1:25" x14ac:dyDescent="0.25">
      <c r="A32" s="35"/>
      <c r="B32" s="35"/>
      <c r="C32" s="35"/>
      <c r="D32" s="36"/>
      <c r="E32" s="77"/>
      <c r="F32" s="35"/>
      <c r="G32" s="76"/>
      <c r="H32" s="35"/>
      <c r="I32" s="35"/>
      <c r="J32" s="35"/>
      <c r="N32" s="34"/>
      <c r="O32" s="34" t="s">
        <v>60</v>
      </c>
      <c r="R32" s="35"/>
      <c r="U32" s="35"/>
      <c r="V32" s="35"/>
      <c r="W32" s="35"/>
      <c r="X32" s="35"/>
      <c r="Y32" s="35"/>
    </row>
    <row r="33" spans="1:1" ht="21.6" customHeight="1" x14ac:dyDescent="0.25">
      <c r="A33" s="1" t="s">
        <v>271</v>
      </c>
    </row>
    <row r="34" spans="1:1" ht="18" customHeight="1" x14ac:dyDescent="0.25">
      <c r="A34" s="1" t="s">
        <v>272</v>
      </c>
    </row>
  </sheetData>
  <mergeCells count="14">
    <mergeCell ref="X1:Y1"/>
    <mergeCell ref="D5:E6"/>
    <mergeCell ref="A3:Y3"/>
    <mergeCell ref="B5:C6"/>
    <mergeCell ref="T5:U6"/>
    <mergeCell ref="V5:W6"/>
    <mergeCell ref="R5:S6"/>
    <mergeCell ref="X5:Y6"/>
    <mergeCell ref="F5:G6"/>
    <mergeCell ref="H5:I6"/>
    <mergeCell ref="J5:K6"/>
    <mergeCell ref="L5:M6"/>
    <mergeCell ref="N5:O6"/>
    <mergeCell ref="P5:Q6"/>
  </mergeCells>
  <phoneticPr fontId="3" type="noConversion"/>
  <printOptions horizontalCentered="1" verticalCentered="1"/>
  <pageMargins left="0.59055118110236227" right="0.51181102362204722" top="0.59055118110236227" bottom="0.39370078740157483" header="0.55118110236220474" footer="0.51181102362204722"/>
  <pageSetup paperSize="8" firstPageNumber="164" orientation="landscape" useFirstPageNumber="1" horizontalDpi="300" verticalDpi="300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7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8" sqref="C8"/>
    </sheetView>
  </sheetViews>
  <sheetFormatPr defaultColWidth="9" defaultRowHeight="14.25" x14ac:dyDescent="0.25"/>
  <cols>
    <col min="1" max="1" width="13.875" style="1" customWidth="1"/>
    <col min="2" max="2" width="10.875" style="1" customWidth="1"/>
    <col min="3" max="3" width="7.125" style="1" customWidth="1"/>
    <col min="4" max="4" width="9.875" style="1" customWidth="1"/>
    <col min="5" max="5" width="7.375" style="1" customWidth="1"/>
    <col min="6" max="6" width="8.875" style="1" customWidth="1"/>
    <col min="7" max="7" width="7.125" style="1" customWidth="1"/>
    <col min="8" max="8" width="9.125" style="1" customWidth="1"/>
    <col min="9" max="9" width="7.125" style="1" customWidth="1"/>
    <col min="10" max="10" width="8.625" style="1" customWidth="1"/>
    <col min="11" max="11" width="7.125" style="1" customWidth="1"/>
    <col min="12" max="12" width="8.625" style="1" customWidth="1"/>
    <col min="13" max="13" width="7.625" style="1" customWidth="1"/>
    <col min="14" max="14" width="8.5" style="1" customWidth="1"/>
    <col min="15" max="15" width="7.125" style="1" customWidth="1"/>
    <col min="16" max="16" width="9.5" style="1" customWidth="1"/>
    <col min="17" max="17" width="7.125" style="1" customWidth="1"/>
    <col min="18" max="18" width="9.5" style="1" customWidth="1"/>
    <col min="19" max="19" width="7.125" style="1" customWidth="1"/>
    <col min="20" max="20" width="8.5" style="1" customWidth="1"/>
    <col min="21" max="21" width="7.875" style="1" customWidth="1"/>
    <col min="22" max="22" width="7.625" style="1" customWidth="1"/>
    <col min="23" max="23" width="7.125" style="1" customWidth="1"/>
    <col min="24" max="24" width="7.875" style="1" customWidth="1"/>
    <col min="25" max="25" width="7.125" style="1" customWidth="1"/>
    <col min="26" max="16384" width="9" style="1"/>
  </cols>
  <sheetData>
    <row r="1" spans="1:25" ht="18" customHeight="1" x14ac:dyDescent="0.25">
      <c r="A1" s="2" t="s">
        <v>273</v>
      </c>
      <c r="B1" s="3"/>
      <c r="C1" s="67"/>
      <c r="W1" s="4" t="s">
        <v>274</v>
      </c>
      <c r="X1" s="265" t="s">
        <v>275</v>
      </c>
      <c r="Y1" s="266"/>
    </row>
    <row r="2" spans="1:25" ht="18.75" customHeight="1" x14ac:dyDescent="0.25">
      <c r="A2" s="2" t="s">
        <v>276</v>
      </c>
      <c r="B2" s="7" t="s">
        <v>277</v>
      </c>
      <c r="C2" s="6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 t="s">
        <v>5</v>
      </c>
      <c r="X2" s="11" t="s">
        <v>278</v>
      </c>
      <c r="Y2" s="12"/>
    </row>
    <row r="3" spans="1:25" s="13" customFormat="1" ht="34.5" customHeight="1" x14ac:dyDescent="0.3">
      <c r="A3" s="212" t="s">
        <v>279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</row>
    <row r="4" spans="1:25" ht="27.75" customHeight="1" x14ac:dyDescent="0.25">
      <c r="A4" s="14"/>
      <c r="B4" s="14"/>
      <c r="C4" s="14"/>
      <c r="L4" s="69" t="s">
        <v>280</v>
      </c>
      <c r="Y4" s="16" t="s">
        <v>377</v>
      </c>
    </row>
    <row r="5" spans="1:25" s="17" customFormat="1" ht="17.25" customHeight="1" x14ac:dyDescent="0.25">
      <c r="A5" s="70" t="s">
        <v>281</v>
      </c>
      <c r="B5" s="226" t="s">
        <v>282</v>
      </c>
      <c r="C5" s="226"/>
      <c r="D5" s="225" t="s">
        <v>283</v>
      </c>
      <c r="E5" s="226"/>
      <c r="F5" s="225" t="s">
        <v>284</v>
      </c>
      <c r="G5" s="225"/>
      <c r="H5" s="225" t="s">
        <v>285</v>
      </c>
      <c r="I5" s="225"/>
      <c r="J5" s="225" t="s">
        <v>286</v>
      </c>
      <c r="K5" s="225"/>
      <c r="L5" s="225" t="s">
        <v>287</v>
      </c>
      <c r="M5" s="226"/>
      <c r="N5" s="225" t="s">
        <v>288</v>
      </c>
      <c r="O5" s="226"/>
      <c r="P5" s="225" t="s">
        <v>289</v>
      </c>
      <c r="Q5" s="225"/>
      <c r="R5" s="225" t="s">
        <v>290</v>
      </c>
      <c r="S5" s="268"/>
      <c r="T5" s="225" t="s">
        <v>291</v>
      </c>
      <c r="U5" s="226"/>
      <c r="V5" s="225" t="s">
        <v>292</v>
      </c>
      <c r="W5" s="226"/>
      <c r="X5" s="225" t="s">
        <v>293</v>
      </c>
      <c r="Y5" s="225"/>
    </row>
    <row r="6" spans="1:25" s="17" customFormat="1" ht="36.75" customHeight="1" x14ac:dyDescent="0.25">
      <c r="A6" s="71"/>
      <c r="B6" s="267"/>
      <c r="C6" s="267"/>
      <c r="D6" s="226"/>
      <c r="E6" s="226"/>
      <c r="F6" s="225"/>
      <c r="G6" s="225"/>
      <c r="H6" s="225"/>
      <c r="I6" s="225"/>
      <c r="J6" s="225"/>
      <c r="K6" s="225"/>
      <c r="L6" s="226"/>
      <c r="M6" s="226"/>
      <c r="N6" s="226"/>
      <c r="O6" s="226"/>
      <c r="P6" s="225"/>
      <c r="Q6" s="225"/>
      <c r="R6" s="268"/>
      <c r="S6" s="268"/>
      <c r="T6" s="267"/>
      <c r="U6" s="267"/>
      <c r="V6" s="226"/>
      <c r="W6" s="226"/>
      <c r="X6" s="225"/>
      <c r="Y6" s="225"/>
    </row>
    <row r="7" spans="1:25" s="17" customFormat="1" ht="21.75" customHeight="1" x14ac:dyDescent="0.25">
      <c r="A7" s="72" t="s">
        <v>294</v>
      </c>
      <c r="B7" s="27" t="s">
        <v>295</v>
      </c>
      <c r="C7" s="27" t="s">
        <v>296</v>
      </c>
      <c r="D7" s="27" t="s">
        <v>295</v>
      </c>
      <c r="E7" s="27" t="s">
        <v>244</v>
      </c>
      <c r="F7" s="27" t="s">
        <v>295</v>
      </c>
      <c r="G7" s="27" t="s">
        <v>244</v>
      </c>
      <c r="H7" s="27" t="s">
        <v>295</v>
      </c>
      <c r="I7" s="27" t="s">
        <v>244</v>
      </c>
      <c r="J7" s="27" t="s">
        <v>295</v>
      </c>
      <c r="K7" s="27" t="s">
        <v>244</v>
      </c>
      <c r="L7" s="27" t="s">
        <v>295</v>
      </c>
      <c r="M7" s="27" t="s">
        <v>244</v>
      </c>
      <c r="N7" s="27" t="s">
        <v>295</v>
      </c>
      <c r="O7" s="27" t="s">
        <v>244</v>
      </c>
      <c r="P7" s="27" t="s">
        <v>295</v>
      </c>
      <c r="Q7" s="27" t="s">
        <v>244</v>
      </c>
      <c r="R7" s="27" t="s">
        <v>295</v>
      </c>
      <c r="S7" s="27" t="s">
        <v>244</v>
      </c>
      <c r="T7" s="27" t="s">
        <v>295</v>
      </c>
      <c r="U7" s="27" t="s">
        <v>244</v>
      </c>
      <c r="V7" s="27" t="s">
        <v>295</v>
      </c>
      <c r="W7" s="27" t="s">
        <v>244</v>
      </c>
      <c r="X7" s="27" t="s">
        <v>295</v>
      </c>
      <c r="Y7" s="27" t="s">
        <v>244</v>
      </c>
    </row>
    <row r="8" spans="1:25" ht="18" customHeight="1" x14ac:dyDescent="0.25">
      <c r="A8" s="120" t="s">
        <v>297</v>
      </c>
      <c r="B8" s="117">
        <f>SUM(D8+F8+H8+J8+L8+N8+P8+R8+T8+V8+X8)</f>
        <v>2941639</v>
      </c>
      <c r="C8" s="122">
        <f>SUM(E8+G8++I8+K8+M8+O8+Q8+S8+U8+W8+Y8)</f>
        <v>9173</v>
      </c>
      <c r="D8" s="122">
        <f t="shared" ref="D8:Y8" si="0">SUM(D9:D33)</f>
        <v>505325</v>
      </c>
      <c r="E8" s="122">
        <f t="shared" si="0"/>
        <v>2</v>
      </c>
      <c r="F8" s="122">
        <f t="shared" si="0"/>
        <v>227024</v>
      </c>
      <c r="G8" s="122">
        <f t="shared" si="0"/>
        <v>3</v>
      </c>
      <c r="H8" s="122">
        <f t="shared" si="0"/>
        <v>267161</v>
      </c>
      <c r="I8" s="122">
        <f t="shared" si="0"/>
        <v>5</v>
      </c>
      <c r="J8" s="122">
        <f t="shared" si="0"/>
        <v>123658</v>
      </c>
      <c r="K8" s="122">
        <f t="shared" si="0"/>
        <v>26</v>
      </c>
      <c r="L8" s="122">
        <f t="shared" si="0"/>
        <v>287390</v>
      </c>
      <c r="M8" s="122">
        <f t="shared" si="0"/>
        <v>0</v>
      </c>
      <c r="N8" s="122">
        <f t="shared" si="0"/>
        <v>299871</v>
      </c>
      <c r="O8" s="122">
        <f t="shared" si="0"/>
        <v>3878</v>
      </c>
      <c r="P8" s="122">
        <f t="shared" si="0"/>
        <v>285789</v>
      </c>
      <c r="Q8" s="122">
        <f t="shared" si="0"/>
        <v>252</v>
      </c>
      <c r="R8" s="122">
        <f t="shared" si="0"/>
        <v>364560</v>
      </c>
      <c r="S8" s="122">
        <f t="shared" si="0"/>
        <v>4400</v>
      </c>
      <c r="T8" s="122">
        <f t="shared" si="0"/>
        <v>436644</v>
      </c>
      <c r="U8" s="122">
        <f t="shared" si="0"/>
        <v>464</v>
      </c>
      <c r="V8" s="122">
        <f t="shared" si="0"/>
        <v>76742</v>
      </c>
      <c r="W8" s="122">
        <f t="shared" si="0"/>
        <v>143</v>
      </c>
      <c r="X8" s="122">
        <f t="shared" si="0"/>
        <v>67475</v>
      </c>
      <c r="Y8" s="122">
        <f t="shared" si="0"/>
        <v>0</v>
      </c>
    </row>
    <row r="9" spans="1:25" ht="18" customHeight="1" x14ac:dyDescent="0.25">
      <c r="A9" s="121" t="s">
        <v>246</v>
      </c>
      <c r="B9" s="118">
        <f t="shared" ref="B9:B33" si="1">SUM(D9+F9+H9+J9+L9+N9+P9+R9+T9+V9+X9)</f>
        <v>213786</v>
      </c>
      <c r="C9" s="123">
        <f t="shared" ref="C9:C33" si="2">SUM(E9+G9++I9+K9+M9+O9+Q9+S9+U9+W9+Y9)</f>
        <v>842</v>
      </c>
      <c r="D9" s="123">
        <v>26609</v>
      </c>
      <c r="E9" s="123">
        <v>0</v>
      </c>
      <c r="F9" s="123">
        <v>6719</v>
      </c>
      <c r="G9" s="123">
        <v>1</v>
      </c>
      <c r="H9" s="125">
        <v>19575</v>
      </c>
      <c r="I9" s="123">
        <v>3</v>
      </c>
      <c r="J9" s="125">
        <v>3300</v>
      </c>
      <c r="K9" s="125">
        <v>4</v>
      </c>
      <c r="L9" s="125">
        <v>21370</v>
      </c>
      <c r="M9" s="125">
        <v>0</v>
      </c>
      <c r="N9" s="125">
        <v>23388</v>
      </c>
      <c r="O9" s="125">
        <v>407</v>
      </c>
      <c r="P9" s="125">
        <v>21406</v>
      </c>
      <c r="Q9" s="125">
        <v>25</v>
      </c>
      <c r="R9" s="123">
        <v>44128</v>
      </c>
      <c r="S9" s="123">
        <v>248</v>
      </c>
      <c r="T9" s="123">
        <v>45138</v>
      </c>
      <c r="U9" s="123">
        <v>97</v>
      </c>
      <c r="V9" s="123">
        <v>1383</v>
      </c>
      <c r="W9" s="123">
        <v>57</v>
      </c>
      <c r="X9" s="123">
        <v>770</v>
      </c>
      <c r="Y9" s="123">
        <v>0</v>
      </c>
    </row>
    <row r="10" spans="1:25" ht="18" customHeight="1" x14ac:dyDescent="0.25">
      <c r="A10" s="121" t="s">
        <v>247</v>
      </c>
      <c r="B10" s="118">
        <f t="shared" si="1"/>
        <v>159478</v>
      </c>
      <c r="C10" s="123">
        <f t="shared" si="2"/>
        <v>577</v>
      </c>
      <c r="D10" s="123">
        <v>24690</v>
      </c>
      <c r="E10" s="123">
        <v>1</v>
      </c>
      <c r="F10" s="123">
        <v>14095</v>
      </c>
      <c r="G10" s="123">
        <v>2</v>
      </c>
      <c r="H10" s="125">
        <v>16288</v>
      </c>
      <c r="I10" s="123">
        <v>1</v>
      </c>
      <c r="J10" s="125">
        <v>7015</v>
      </c>
      <c r="K10" s="125">
        <v>0</v>
      </c>
      <c r="L10" s="125">
        <v>16485</v>
      </c>
      <c r="M10" s="125">
        <v>0</v>
      </c>
      <c r="N10" s="125">
        <v>18141</v>
      </c>
      <c r="O10" s="125">
        <v>78</v>
      </c>
      <c r="P10" s="125">
        <v>16710</v>
      </c>
      <c r="Q10" s="125">
        <v>30</v>
      </c>
      <c r="R10" s="123">
        <v>20874</v>
      </c>
      <c r="S10" s="123">
        <v>462</v>
      </c>
      <c r="T10" s="123">
        <v>22535</v>
      </c>
      <c r="U10" s="123">
        <v>1</v>
      </c>
      <c r="V10" s="123">
        <v>1934</v>
      </c>
      <c r="W10" s="123">
        <v>2</v>
      </c>
      <c r="X10" s="123">
        <v>711</v>
      </c>
      <c r="Y10" s="123">
        <v>0</v>
      </c>
    </row>
    <row r="11" spans="1:25" ht="18" customHeight="1" x14ac:dyDescent="0.25">
      <c r="A11" s="121" t="s">
        <v>248</v>
      </c>
      <c r="B11" s="118">
        <f t="shared" si="1"/>
        <v>105802</v>
      </c>
      <c r="C11" s="123">
        <f t="shared" si="2"/>
        <v>2026</v>
      </c>
      <c r="D11" s="123">
        <v>18465</v>
      </c>
      <c r="E11" s="123">
        <v>0</v>
      </c>
      <c r="F11" s="123">
        <v>12197</v>
      </c>
      <c r="G11" s="123">
        <v>0</v>
      </c>
      <c r="H11" s="125">
        <v>6289</v>
      </c>
      <c r="I11" s="123">
        <v>0</v>
      </c>
      <c r="J11" s="125">
        <v>6112</v>
      </c>
      <c r="K11" s="125">
        <v>0</v>
      </c>
      <c r="L11" s="125">
        <v>6319</v>
      </c>
      <c r="M11" s="125">
        <v>0</v>
      </c>
      <c r="N11" s="125">
        <v>7905</v>
      </c>
      <c r="O11" s="125">
        <v>1527</v>
      </c>
      <c r="P11" s="125">
        <v>6362</v>
      </c>
      <c r="Q11" s="125">
        <v>26</v>
      </c>
      <c r="R11" s="123">
        <v>12010</v>
      </c>
      <c r="S11" s="123">
        <v>365</v>
      </c>
      <c r="T11" s="123">
        <v>17838</v>
      </c>
      <c r="U11" s="123">
        <v>103</v>
      </c>
      <c r="V11" s="123">
        <v>6215</v>
      </c>
      <c r="W11" s="123">
        <v>5</v>
      </c>
      <c r="X11" s="123">
        <v>6090</v>
      </c>
      <c r="Y11" s="123">
        <v>0</v>
      </c>
    </row>
    <row r="12" spans="1:25" ht="18" customHeight="1" x14ac:dyDescent="0.25">
      <c r="A12" s="121" t="s">
        <v>249</v>
      </c>
      <c r="B12" s="118">
        <f t="shared" si="1"/>
        <v>110746</v>
      </c>
      <c r="C12" s="123">
        <f t="shared" si="2"/>
        <v>91</v>
      </c>
      <c r="D12" s="123">
        <v>15804</v>
      </c>
      <c r="E12" s="123">
        <v>0</v>
      </c>
      <c r="F12" s="123">
        <v>8928</v>
      </c>
      <c r="G12" s="123">
        <v>0</v>
      </c>
      <c r="H12" s="125">
        <v>10027</v>
      </c>
      <c r="I12" s="123">
        <v>0</v>
      </c>
      <c r="J12" s="125">
        <v>4467</v>
      </c>
      <c r="K12" s="125">
        <v>0</v>
      </c>
      <c r="L12" s="125">
        <v>14036</v>
      </c>
      <c r="M12" s="125">
        <v>0</v>
      </c>
      <c r="N12" s="125">
        <v>14064</v>
      </c>
      <c r="O12" s="125">
        <v>27</v>
      </c>
      <c r="P12" s="125">
        <v>14056</v>
      </c>
      <c r="Q12" s="125">
        <v>12</v>
      </c>
      <c r="R12" s="123">
        <v>13992</v>
      </c>
      <c r="S12" s="123">
        <v>44</v>
      </c>
      <c r="T12" s="123">
        <v>14423</v>
      </c>
      <c r="U12" s="123">
        <v>7</v>
      </c>
      <c r="V12" s="123">
        <v>479</v>
      </c>
      <c r="W12" s="123">
        <v>1</v>
      </c>
      <c r="X12" s="123">
        <v>470</v>
      </c>
      <c r="Y12" s="123">
        <v>0</v>
      </c>
    </row>
    <row r="13" spans="1:25" ht="18" customHeight="1" x14ac:dyDescent="0.25">
      <c r="A13" s="121" t="s">
        <v>250</v>
      </c>
      <c r="B13" s="118">
        <f t="shared" si="1"/>
        <v>117165</v>
      </c>
      <c r="C13" s="123">
        <f t="shared" si="2"/>
        <v>425</v>
      </c>
      <c r="D13" s="123">
        <v>10259</v>
      </c>
      <c r="E13" s="123">
        <v>0</v>
      </c>
      <c r="F13" s="123">
        <v>6817</v>
      </c>
      <c r="G13" s="123">
        <v>0</v>
      </c>
      <c r="H13" s="125">
        <v>13357</v>
      </c>
      <c r="I13" s="123">
        <v>0</v>
      </c>
      <c r="J13" s="125">
        <v>4270</v>
      </c>
      <c r="K13" s="125">
        <v>3</v>
      </c>
      <c r="L13" s="125">
        <v>13360</v>
      </c>
      <c r="M13" s="125">
        <v>0</v>
      </c>
      <c r="N13" s="125">
        <v>13612</v>
      </c>
      <c r="O13" s="125">
        <v>116</v>
      </c>
      <c r="P13" s="125">
        <v>13488</v>
      </c>
      <c r="Q13" s="125">
        <v>7</v>
      </c>
      <c r="R13" s="123">
        <v>20179</v>
      </c>
      <c r="S13" s="123">
        <v>291</v>
      </c>
      <c r="T13" s="123">
        <v>20511</v>
      </c>
      <c r="U13" s="123">
        <v>7</v>
      </c>
      <c r="V13" s="123">
        <v>670</v>
      </c>
      <c r="W13" s="123">
        <v>1</v>
      </c>
      <c r="X13" s="123">
        <v>642</v>
      </c>
      <c r="Y13" s="123">
        <v>0</v>
      </c>
    </row>
    <row r="14" spans="1:25" ht="18" customHeight="1" x14ac:dyDescent="0.25">
      <c r="A14" s="121" t="s">
        <v>251</v>
      </c>
      <c r="B14" s="118">
        <f t="shared" si="1"/>
        <v>96646</v>
      </c>
      <c r="C14" s="123">
        <f t="shared" si="2"/>
        <v>374</v>
      </c>
      <c r="D14" s="123">
        <v>22587</v>
      </c>
      <c r="E14" s="123">
        <v>0</v>
      </c>
      <c r="F14" s="123">
        <v>7981</v>
      </c>
      <c r="G14" s="123">
        <v>0</v>
      </c>
      <c r="H14" s="125">
        <v>9621</v>
      </c>
      <c r="I14" s="123">
        <v>0</v>
      </c>
      <c r="J14" s="125">
        <v>4061</v>
      </c>
      <c r="K14" s="125">
        <v>1</v>
      </c>
      <c r="L14" s="125">
        <v>10224</v>
      </c>
      <c r="M14" s="125">
        <v>0</v>
      </c>
      <c r="N14" s="125">
        <v>10278</v>
      </c>
      <c r="O14" s="125">
        <v>174</v>
      </c>
      <c r="P14" s="125">
        <v>9949</v>
      </c>
      <c r="Q14" s="125">
        <v>15</v>
      </c>
      <c r="R14" s="123">
        <v>10518</v>
      </c>
      <c r="S14" s="123">
        <v>176</v>
      </c>
      <c r="T14" s="123">
        <v>10723</v>
      </c>
      <c r="U14" s="123">
        <v>7</v>
      </c>
      <c r="V14" s="123">
        <v>370</v>
      </c>
      <c r="W14" s="123">
        <v>1</v>
      </c>
      <c r="X14" s="123">
        <v>334</v>
      </c>
      <c r="Y14" s="123">
        <v>0</v>
      </c>
    </row>
    <row r="15" spans="1:25" ht="18" customHeight="1" x14ac:dyDescent="0.25">
      <c r="A15" s="121" t="s">
        <v>252</v>
      </c>
      <c r="B15" s="118">
        <f t="shared" si="1"/>
        <v>43647</v>
      </c>
      <c r="C15" s="123">
        <f t="shared" si="2"/>
        <v>76</v>
      </c>
      <c r="D15" s="123">
        <v>7610</v>
      </c>
      <c r="E15" s="123">
        <v>1</v>
      </c>
      <c r="F15" s="123">
        <v>5074</v>
      </c>
      <c r="G15" s="123">
        <v>0</v>
      </c>
      <c r="H15" s="125">
        <v>2891</v>
      </c>
      <c r="I15" s="123">
        <v>0</v>
      </c>
      <c r="J15" s="125">
        <v>2281</v>
      </c>
      <c r="K15" s="125">
        <v>1</v>
      </c>
      <c r="L15" s="125">
        <v>3801</v>
      </c>
      <c r="M15" s="125">
        <v>0</v>
      </c>
      <c r="N15" s="125">
        <v>5139</v>
      </c>
      <c r="O15" s="125">
        <v>12</v>
      </c>
      <c r="P15" s="125">
        <v>3563</v>
      </c>
      <c r="Q15" s="125">
        <v>2</v>
      </c>
      <c r="R15" s="123">
        <v>5793</v>
      </c>
      <c r="S15" s="123">
        <v>50</v>
      </c>
      <c r="T15" s="123">
        <v>6303</v>
      </c>
      <c r="U15" s="123">
        <v>10</v>
      </c>
      <c r="V15" s="123">
        <v>767</v>
      </c>
      <c r="W15" s="123">
        <v>0</v>
      </c>
      <c r="X15" s="123">
        <v>425</v>
      </c>
      <c r="Y15" s="123">
        <v>0</v>
      </c>
    </row>
    <row r="16" spans="1:25" ht="18" customHeight="1" x14ac:dyDescent="0.25">
      <c r="A16" s="121" t="s">
        <v>253</v>
      </c>
      <c r="B16" s="118">
        <f t="shared" si="1"/>
        <v>604001</v>
      </c>
      <c r="C16" s="123">
        <f t="shared" si="2"/>
        <v>963</v>
      </c>
      <c r="D16" s="123">
        <v>130971</v>
      </c>
      <c r="E16" s="123">
        <v>0</v>
      </c>
      <c r="F16" s="123">
        <v>58107</v>
      </c>
      <c r="G16" s="123">
        <v>0</v>
      </c>
      <c r="H16" s="125">
        <v>45987</v>
      </c>
      <c r="I16" s="123">
        <v>0</v>
      </c>
      <c r="J16" s="125">
        <v>29278</v>
      </c>
      <c r="K16" s="125">
        <v>0</v>
      </c>
      <c r="L16" s="125">
        <v>47624</v>
      </c>
      <c r="M16" s="125">
        <v>0</v>
      </c>
      <c r="N16" s="125">
        <v>47892</v>
      </c>
      <c r="O16" s="125">
        <v>263</v>
      </c>
      <c r="P16" s="125">
        <v>46207</v>
      </c>
      <c r="Q16" s="125">
        <v>10</v>
      </c>
      <c r="R16" s="123">
        <v>58687</v>
      </c>
      <c r="S16" s="123">
        <v>650</v>
      </c>
      <c r="T16" s="123">
        <v>86107</v>
      </c>
      <c r="U16" s="123">
        <v>40</v>
      </c>
      <c r="V16" s="123">
        <v>27548</v>
      </c>
      <c r="W16" s="123">
        <v>0</v>
      </c>
      <c r="X16" s="123">
        <v>25593</v>
      </c>
      <c r="Y16" s="123">
        <v>0</v>
      </c>
    </row>
    <row r="17" spans="1:25" ht="18" customHeight="1" x14ac:dyDescent="0.25">
      <c r="A17" s="121" t="s">
        <v>254</v>
      </c>
      <c r="B17" s="118">
        <f t="shared" si="1"/>
        <v>135490</v>
      </c>
      <c r="C17" s="123">
        <f t="shared" si="2"/>
        <v>174</v>
      </c>
      <c r="D17" s="123">
        <v>16866</v>
      </c>
      <c r="E17" s="123">
        <v>0</v>
      </c>
      <c r="F17" s="123">
        <v>3829</v>
      </c>
      <c r="G17" s="123">
        <v>0</v>
      </c>
      <c r="H17" s="125">
        <v>17686</v>
      </c>
      <c r="I17" s="125">
        <v>0</v>
      </c>
      <c r="J17" s="125">
        <v>1822</v>
      </c>
      <c r="K17" s="125">
        <v>0</v>
      </c>
      <c r="L17" s="125">
        <v>18316</v>
      </c>
      <c r="M17" s="125">
        <v>0</v>
      </c>
      <c r="N17" s="125">
        <v>18285</v>
      </c>
      <c r="O17" s="125">
        <v>72</v>
      </c>
      <c r="P17" s="125">
        <v>18222</v>
      </c>
      <c r="Q17" s="125">
        <v>24</v>
      </c>
      <c r="R17" s="123">
        <v>18474</v>
      </c>
      <c r="S17" s="123">
        <v>74</v>
      </c>
      <c r="T17" s="123">
        <v>19828</v>
      </c>
      <c r="U17" s="123">
        <v>0</v>
      </c>
      <c r="V17" s="123">
        <v>1411</v>
      </c>
      <c r="W17" s="123">
        <v>4</v>
      </c>
      <c r="X17" s="123">
        <v>751</v>
      </c>
      <c r="Y17" s="123">
        <v>0</v>
      </c>
    </row>
    <row r="18" spans="1:25" ht="18" customHeight="1" x14ac:dyDescent="0.25">
      <c r="A18" s="121" t="s">
        <v>255</v>
      </c>
      <c r="B18" s="118">
        <f t="shared" si="1"/>
        <v>25377</v>
      </c>
      <c r="C18" s="123">
        <f t="shared" si="2"/>
        <v>330</v>
      </c>
      <c r="D18" s="123">
        <v>4166</v>
      </c>
      <c r="E18" s="123">
        <v>0</v>
      </c>
      <c r="F18" s="123">
        <v>2288</v>
      </c>
      <c r="G18" s="123">
        <v>0</v>
      </c>
      <c r="H18" s="125">
        <v>1570</v>
      </c>
      <c r="I18" s="125">
        <v>0</v>
      </c>
      <c r="J18" s="125">
        <v>1162</v>
      </c>
      <c r="K18" s="125">
        <v>2</v>
      </c>
      <c r="L18" s="125">
        <v>1548</v>
      </c>
      <c r="M18" s="125">
        <v>0</v>
      </c>
      <c r="N18" s="125">
        <v>1807</v>
      </c>
      <c r="O18" s="125">
        <v>292</v>
      </c>
      <c r="P18" s="125">
        <v>1574</v>
      </c>
      <c r="Q18" s="125">
        <v>4</v>
      </c>
      <c r="R18" s="123">
        <v>5376</v>
      </c>
      <c r="S18" s="123">
        <v>27</v>
      </c>
      <c r="T18" s="123">
        <v>5484</v>
      </c>
      <c r="U18" s="123">
        <v>5</v>
      </c>
      <c r="V18" s="123">
        <v>246</v>
      </c>
      <c r="W18" s="123">
        <v>0</v>
      </c>
      <c r="X18" s="123">
        <v>156</v>
      </c>
      <c r="Y18" s="123">
        <v>0</v>
      </c>
    </row>
    <row r="19" spans="1:25" ht="18" customHeight="1" x14ac:dyDescent="0.25">
      <c r="A19" s="121" t="s">
        <v>256</v>
      </c>
      <c r="B19" s="118">
        <f t="shared" si="1"/>
        <v>72757</v>
      </c>
      <c r="C19" s="123">
        <f t="shared" si="2"/>
        <v>214</v>
      </c>
      <c r="D19" s="123">
        <v>14439</v>
      </c>
      <c r="E19" s="123">
        <v>0</v>
      </c>
      <c r="F19" s="123">
        <v>3880</v>
      </c>
      <c r="G19" s="123">
        <v>0</v>
      </c>
      <c r="H19" s="125">
        <v>7428</v>
      </c>
      <c r="I19" s="125">
        <v>0</v>
      </c>
      <c r="J19" s="125">
        <v>2430</v>
      </c>
      <c r="K19" s="125">
        <v>0</v>
      </c>
      <c r="L19" s="125">
        <v>8612</v>
      </c>
      <c r="M19" s="125">
        <v>0</v>
      </c>
      <c r="N19" s="125">
        <v>8644</v>
      </c>
      <c r="O19" s="125">
        <v>12</v>
      </c>
      <c r="P19" s="125">
        <v>8637</v>
      </c>
      <c r="Q19" s="125">
        <v>2</v>
      </c>
      <c r="R19" s="123">
        <v>8557</v>
      </c>
      <c r="S19" s="123">
        <v>156</v>
      </c>
      <c r="T19" s="123">
        <v>8755</v>
      </c>
      <c r="U19" s="123">
        <v>44</v>
      </c>
      <c r="V19" s="123">
        <v>1213</v>
      </c>
      <c r="W19" s="123">
        <v>0</v>
      </c>
      <c r="X19" s="123">
        <v>162</v>
      </c>
      <c r="Y19" s="123">
        <v>0</v>
      </c>
    </row>
    <row r="20" spans="1:25" ht="18" customHeight="1" x14ac:dyDescent="0.25">
      <c r="A20" s="121" t="s">
        <v>257</v>
      </c>
      <c r="B20" s="118">
        <f t="shared" si="1"/>
        <v>47946</v>
      </c>
      <c r="C20" s="123">
        <f t="shared" si="2"/>
        <v>158</v>
      </c>
      <c r="D20" s="123">
        <v>9481</v>
      </c>
      <c r="E20" s="123">
        <v>0</v>
      </c>
      <c r="F20" s="123">
        <v>5124</v>
      </c>
      <c r="G20" s="123">
        <v>0</v>
      </c>
      <c r="H20" s="125">
        <v>4520</v>
      </c>
      <c r="I20" s="125">
        <v>0</v>
      </c>
      <c r="J20" s="125">
        <v>2616</v>
      </c>
      <c r="K20" s="125">
        <v>0</v>
      </c>
      <c r="L20" s="125">
        <v>4706</v>
      </c>
      <c r="M20" s="125">
        <v>0</v>
      </c>
      <c r="N20" s="125">
        <v>4571</v>
      </c>
      <c r="O20" s="125">
        <v>66</v>
      </c>
      <c r="P20" s="125">
        <v>4710</v>
      </c>
      <c r="Q20" s="125">
        <v>21</v>
      </c>
      <c r="R20" s="123">
        <v>5503</v>
      </c>
      <c r="S20" s="123">
        <v>71</v>
      </c>
      <c r="T20" s="123">
        <v>5828</v>
      </c>
      <c r="U20" s="123">
        <v>0</v>
      </c>
      <c r="V20" s="123">
        <v>562</v>
      </c>
      <c r="W20" s="123">
        <v>0</v>
      </c>
      <c r="X20" s="123">
        <v>325</v>
      </c>
      <c r="Y20" s="123">
        <v>0</v>
      </c>
    </row>
    <row r="21" spans="1:25" ht="18" customHeight="1" x14ac:dyDescent="0.25">
      <c r="A21" s="121" t="s">
        <v>258</v>
      </c>
      <c r="B21" s="118">
        <f t="shared" si="1"/>
        <v>135738</v>
      </c>
      <c r="C21" s="123">
        <f t="shared" si="2"/>
        <v>406</v>
      </c>
      <c r="D21" s="123">
        <v>19992</v>
      </c>
      <c r="E21" s="123">
        <v>0</v>
      </c>
      <c r="F21" s="123">
        <v>9544</v>
      </c>
      <c r="G21" s="123">
        <v>0</v>
      </c>
      <c r="H21" s="125">
        <v>12670</v>
      </c>
      <c r="I21" s="125">
        <v>0</v>
      </c>
      <c r="J21" s="125">
        <v>4851</v>
      </c>
      <c r="K21" s="125">
        <v>0</v>
      </c>
      <c r="L21" s="125">
        <v>16871</v>
      </c>
      <c r="M21" s="125">
        <v>0</v>
      </c>
      <c r="N21" s="125">
        <v>17124</v>
      </c>
      <c r="O21" s="125">
        <v>29</v>
      </c>
      <c r="P21" s="125">
        <v>16740</v>
      </c>
      <c r="Q21" s="125">
        <v>4</v>
      </c>
      <c r="R21" s="123">
        <v>17715</v>
      </c>
      <c r="S21" s="123">
        <v>283</v>
      </c>
      <c r="T21" s="123">
        <v>18434</v>
      </c>
      <c r="U21" s="123">
        <v>18</v>
      </c>
      <c r="V21" s="123">
        <v>1074</v>
      </c>
      <c r="W21" s="123">
        <v>72</v>
      </c>
      <c r="X21" s="123">
        <v>723</v>
      </c>
      <c r="Y21" s="123">
        <v>0</v>
      </c>
    </row>
    <row r="22" spans="1:25" ht="18" customHeight="1" x14ac:dyDescent="0.25">
      <c r="A22" s="121" t="s">
        <v>259</v>
      </c>
      <c r="B22" s="118">
        <f t="shared" si="1"/>
        <v>107206</v>
      </c>
      <c r="C22" s="123">
        <f t="shared" si="2"/>
        <v>268</v>
      </c>
      <c r="D22" s="123">
        <v>20993</v>
      </c>
      <c r="E22" s="123">
        <v>0</v>
      </c>
      <c r="F22" s="123">
        <v>7749</v>
      </c>
      <c r="G22" s="123">
        <v>0</v>
      </c>
      <c r="H22" s="125">
        <v>10887</v>
      </c>
      <c r="I22" s="125">
        <v>0</v>
      </c>
      <c r="J22" s="125">
        <v>3876</v>
      </c>
      <c r="K22" s="125">
        <v>0</v>
      </c>
      <c r="L22" s="125">
        <v>11668</v>
      </c>
      <c r="M22" s="125">
        <v>0</v>
      </c>
      <c r="N22" s="125">
        <v>12212</v>
      </c>
      <c r="O22" s="125">
        <v>29</v>
      </c>
      <c r="P22" s="125">
        <v>11780</v>
      </c>
      <c r="Q22" s="125">
        <v>3</v>
      </c>
      <c r="R22" s="123">
        <v>12772</v>
      </c>
      <c r="S22" s="123">
        <v>227</v>
      </c>
      <c r="T22" s="123">
        <v>13416</v>
      </c>
      <c r="U22" s="123">
        <v>9</v>
      </c>
      <c r="V22" s="123">
        <v>1059</v>
      </c>
      <c r="W22" s="123">
        <v>0</v>
      </c>
      <c r="X22" s="123">
        <v>794</v>
      </c>
      <c r="Y22" s="123">
        <v>0</v>
      </c>
    </row>
    <row r="23" spans="1:25" ht="18" customHeight="1" x14ac:dyDescent="0.25">
      <c r="A23" s="121" t="s">
        <v>260</v>
      </c>
      <c r="B23" s="118">
        <f t="shared" si="1"/>
        <v>70648</v>
      </c>
      <c r="C23" s="123">
        <f t="shared" si="2"/>
        <v>306</v>
      </c>
      <c r="D23" s="123">
        <v>8377</v>
      </c>
      <c r="E23" s="123">
        <v>0</v>
      </c>
      <c r="F23" s="123">
        <v>7948</v>
      </c>
      <c r="G23" s="123">
        <v>0</v>
      </c>
      <c r="H23" s="125">
        <v>4387</v>
      </c>
      <c r="I23" s="125">
        <v>0</v>
      </c>
      <c r="J23" s="125">
        <v>3969</v>
      </c>
      <c r="K23" s="125">
        <v>3</v>
      </c>
      <c r="L23" s="125">
        <v>4836</v>
      </c>
      <c r="M23" s="125">
        <v>0</v>
      </c>
      <c r="N23" s="125">
        <v>5100</v>
      </c>
      <c r="O23" s="125">
        <v>87</v>
      </c>
      <c r="P23" s="125">
        <v>4508</v>
      </c>
      <c r="Q23" s="125">
        <v>10</v>
      </c>
      <c r="R23" s="123">
        <v>13709</v>
      </c>
      <c r="S23" s="123">
        <v>191</v>
      </c>
      <c r="T23" s="123">
        <v>15342</v>
      </c>
      <c r="U23" s="123">
        <v>15</v>
      </c>
      <c r="V23" s="123">
        <v>1941</v>
      </c>
      <c r="W23" s="123">
        <v>0</v>
      </c>
      <c r="X23" s="123">
        <v>531</v>
      </c>
      <c r="Y23" s="123">
        <v>0</v>
      </c>
    </row>
    <row r="24" spans="1:25" ht="18" customHeight="1" x14ac:dyDescent="0.25">
      <c r="A24" s="121" t="s">
        <v>261</v>
      </c>
      <c r="B24" s="118">
        <f t="shared" si="1"/>
        <v>29924</v>
      </c>
      <c r="C24" s="123">
        <f t="shared" si="2"/>
        <v>53</v>
      </c>
      <c r="D24" s="123">
        <v>4692</v>
      </c>
      <c r="E24" s="123">
        <v>0</v>
      </c>
      <c r="F24" s="123">
        <v>2890</v>
      </c>
      <c r="G24" s="123">
        <v>0</v>
      </c>
      <c r="H24" s="125">
        <v>2859</v>
      </c>
      <c r="I24" s="125">
        <v>0</v>
      </c>
      <c r="J24" s="125">
        <v>1405</v>
      </c>
      <c r="K24" s="125">
        <v>0</v>
      </c>
      <c r="L24" s="125">
        <v>3193</v>
      </c>
      <c r="M24" s="125">
        <v>0</v>
      </c>
      <c r="N24" s="125">
        <v>3035</v>
      </c>
      <c r="O24" s="125">
        <v>32</v>
      </c>
      <c r="P24" s="125">
        <v>2950</v>
      </c>
      <c r="Q24" s="125">
        <v>2</v>
      </c>
      <c r="R24" s="123">
        <v>3685</v>
      </c>
      <c r="S24" s="123">
        <v>19</v>
      </c>
      <c r="T24" s="123">
        <v>4250</v>
      </c>
      <c r="U24" s="123">
        <v>0</v>
      </c>
      <c r="V24" s="123">
        <v>715</v>
      </c>
      <c r="W24" s="123">
        <v>0</v>
      </c>
      <c r="X24" s="123">
        <v>250</v>
      </c>
      <c r="Y24" s="123">
        <v>0</v>
      </c>
    </row>
    <row r="25" spans="1:25" ht="18" customHeight="1" x14ac:dyDescent="0.25">
      <c r="A25" s="121" t="s">
        <v>262</v>
      </c>
      <c r="B25" s="118">
        <f t="shared" si="1"/>
        <v>37455</v>
      </c>
      <c r="C25" s="123">
        <f t="shared" si="2"/>
        <v>125</v>
      </c>
      <c r="D25" s="123">
        <v>3144</v>
      </c>
      <c r="E25" s="123">
        <v>0</v>
      </c>
      <c r="F25" s="123">
        <v>3704</v>
      </c>
      <c r="G25" s="123">
        <v>0</v>
      </c>
      <c r="H25" s="125">
        <v>2005</v>
      </c>
      <c r="I25" s="125">
        <v>0</v>
      </c>
      <c r="J25" s="125">
        <v>1904</v>
      </c>
      <c r="K25" s="125">
        <v>0</v>
      </c>
      <c r="L25" s="125">
        <v>1933</v>
      </c>
      <c r="M25" s="125">
        <v>0</v>
      </c>
      <c r="N25" s="125">
        <v>5398</v>
      </c>
      <c r="O25" s="125">
        <v>45</v>
      </c>
      <c r="P25" s="125">
        <v>2390</v>
      </c>
      <c r="Q25" s="125">
        <v>2</v>
      </c>
      <c r="R25" s="123">
        <v>8366</v>
      </c>
      <c r="S25" s="123">
        <v>78</v>
      </c>
      <c r="T25" s="123">
        <v>8458</v>
      </c>
      <c r="U25" s="123">
        <v>0</v>
      </c>
      <c r="V25" s="123">
        <v>112</v>
      </c>
      <c r="W25" s="123">
        <v>0</v>
      </c>
      <c r="X25" s="123">
        <v>41</v>
      </c>
      <c r="Y25" s="123">
        <v>0</v>
      </c>
    </row>
    <row r="26" spans="1:25" ht="18" customHeight="1" x14ac:dyDescent="0.25">
      <c r="A26" s="121" t="s">
        <v>263</v>
      </c>
      <c r="B26" s="118">
        <f t="shared" si="1"/>
        <v>11213</v>
      </c>
      <c r="C26" s="123">
        <f t="shared" si="2"/>
        <v>66</v>
      </c>
      <c r="D26" s="123">
        <v>1419</v>
      </c>
      <c r="E26" s="123">
        <v>0</v>
      </c>
      <c r="F26" s="123">
        <v>796</v>
      </c>
      <c r="G26" s="123">
        <v>0</v>
      </c>
      <c r="H26" s="125">
        <v>714</v>
      </c>
      <c r="I26" s="125">
        <v>0</v>
      </c>
      <c r="J26" s="125">
        <v>396</v>
      </c>
      <c r="K26" s="125">
        <v>0</v>
      </c>
      <c r="L26" s="125">
        <v>750</v>
      </c>
      <c r="M26" s="125">
        <v>0</v>
      </c>
      <c r="N26" s="125">
        <v>828</v>
      </c>
      <c r="O26" s="125">
        <v>64</v>
      </c>
      <c r="P26" s="125">
        <v>711</v>
      </c>
      <c r="Q26" s="125">
        <v>0</v>
      </c>
      <c r="R26" s="123">
        <v>2038</v>
      </c>
      <c r="S26" s="123">
        <v>2</v>
      </c>
      <c r="T26" s="123">
        <v>2623</v>
      </c>
      <c r="U26" s="123">
        <v>0</v>
      </c>
      <c r="V26" s="123">
        <v>645</v>
      </c>
      <c r="W26" s="123">
        <v>0</v>
      </c>
      <c r="X26" s="123">
        <v>293</v>
      </c>
      <c r="Y26" s="123">
        <v>0</v>
      </c>
    </row>
    <row r="27" spans="1:25" ht="18" customHeight="1" x14ac:dyDescent="0.25">
      <c r="A27" s="121" t="s">
        <v>264</v>
      </c>
      <c r="B27" s="118">
        <f t="shared" si="1"/>
        <v>106897</v>
      </c>
      <c r="C27" s="123">
        <f t="shared" si="2"/>
        <v>270</v>
      </c>
      <c r="D27" s="123">
        <v>13131</v>
      </c>
      <c r="E27" s="123">
        <v>0</v>
      </c>
      <c r="F27" s="123">
        <v>3256</v>
      </c>
      <c r="G27" s="123">
        <v>0</v>
      </c>
      <c r="H27" s="125">
        <v>14703</v>
      </c>
      <c r="I27" s="125">
        <v>1</v>
      </c>
      <c r="J27" s="125">
        <v>1623</v>
      </c>
      <c r="K27" s="125">
        <v>1</v>
      </c>
      <c r="L27" s="125">
        <v>14708</v>
      </c>
      <c r="M27" s="125">
        <v>0</v>
      </c>
      <c r="N27" s="125">
        <v>14796</v>
      </c>
      <c r="O27" s="125">
        <v>89</v>
      </c>
      <c r="P27" s="125">
        <v>14708</v>
      </c>
      <c r="Q27" s="125">
        <v>1</v>
      </c>
      <c r="R27" s="123">
        <v>14862</v>
      </c>
      <c r="S27" s="123">
        <v>163</v>
      </c>
      <c r="T27" s="123">
        <v>14811</v>
      </c>
      <c r="U27" s="123">
        <v>15</v>
      </c>
      <c r="V27" s="123">
        <v>190</v>
      </c>
      <c r="W27" s="123">
        <v>0</v>
      </c>
      <c r="X27" s="123">
        <v>109</v>
      </c>
      <c r="Y27" s="123">
        <v>0</v>
      </c>
    </row>
    <row r="28" spans="1:25" ht="18" customHeight="1" x14ac:dyDescent="0.25">
      <c r="A28" s="121" t="s">
        <v>265</v>
      </c>
      <c r="B28" s="118">
        <f t="shared" si="1"/>
        <v>37048</v>
      </c>
      <c r="C28" s="123">
        <f t="shared" si="2"/>
        <v>556</v>
      </c>
      <c r="D28" s="123">
        <v>5487</v>
      </c>
      <c r="E28" s="123">
        <v>0</v>
      </c>
      <c r="F28" s="123">
        <v>1357</v>
      </c>
      <c r="G28" s="123">
        <v>0</v>
      </c>
      <c r="H28" s="125">
        <v>4653</v>
      </c>
      <c r="I28" s="125">
        <v>0</v>
      </c>
      <c r="J28" s="125">
        <v>679</v>
      </c>
      <c r="K28" s="125">
        <v>0</v>
      </c>
      <c r="L28" s="125">
        <v>4685</v>
      </c>
      <c r="M28" s="125">
        <v>0</v>
      </c>
      <c r="N28" s="125">
        <v>4932</v>
      </c>
      <c r="O28" s="125">
        <v>225</v>
      </c>
      <c r="P28" s="125">
        <v>4697</v>
      </c>
      <c r="Q28" s="125">
        <v>1</v>
      </c>
      <c r="R28" s="123">
        <v>5205</v>
      </c>
      <c r="S28" s="123">
        <v>330</v>
      </c>
      <c r="T28" s="123">
        <v>5034</v>
      </c>
      <c r="U28" s="123">
        <v>0</v>
      </c>
      <c r="V28" s="123">
        <v>167</v>
      </c>
      <c r="W28" s="123">
        <v>0</v>
      </c>
      <c r="X28" s="123">
        <v>152</v>
      </c>
      <c r="Y28" s="123">
        <v>0</v>
      </c>
    </row>
    <row r="29" spans="1:25" ht="18" customHeight="1" x14ac:dyDescent="0.25">
      <c r="A29" s="121" t="s">
        <v>266</v>
      </c>
      <c r="B29" s="118">
        <f t="shared" si="1"/>
        <v>386570</v>
      </c>
      <c r="C29" s="123">
        <f t="shared" si="2"/>
        <v>599</v>
      </c>
      <c r="D29" s="123">
        <v>75555</v>
      </c>
      <c r="E29" s="123">
        <v>0</v>
      </c>
      <c r="F29" s="123">
        <v>45064</v>
      </c>
      <c r="G29" s="123">
        <v>0</v>
      </c>
      <c r="H29" s="125">
        <v>29210</v>
      </c>
      <c r="I29" s="125">
        <v>0</v>
      </c>
      <c r="J29" s="125">
        <v>22544</v>
      </c>
      <c r="K29" s="125">
        <v>11</v>
      </c>
      <c r="L29" s="125">
        <v>29208</v>
      </c>
      <c r="M29" s="125">
        <v>0</v>
      </c>
      <c r="N29" s="125">
        <v>29387</v>
      </c>
      <c r="O29" s="125">
        <v>176</v>
      </c>
      <c r="P29" s="125">
        <v>29261</v>
      </c>
      <c r="Q29" s="125">
        <v>51</v>
      </c>
      <c r="R29" s="123">
        <v>29509</v>
      </c>
      <c r="S29" s="123">
        <v>283</v>
      </c>
      <c r="T29" s="123">
        <v>51791</v>
      </c>
      <c r="U29" s="123">
        <v>78</v>
      </c>
      <c r="V29" s="123">
        <v>22524</v>
      </c>
      <c r="W29" s="123">
        <v>0</v>
      </c>
      <c r="X29" s="123">
        <v>22517</v>
      </c>
      <c r="Y29" s="123">
        <v>0</v>
      </c>
    </row>
    <row r="30" spans="1:25" ht="18" customHeight="1" x14ac:dyDescent="0.25">
      <c r="A30" s="121" t="s">
        <v>267</v>
      </c>
      <c r="B30" s="118">
        <f t="shared" si="1"/>
        <v>187814</v>
      </c>
      <c r="C30" s="123">
        <f t="shared" si="2"/>
        <v>64</v>
      </c>
      <c r="D30" s="123">
        <v>39055</v>
      </c>
      <c r="E30" s="123">
        <v>0</v>
      </c>
      <c r="F30" s="123">
        <v>4921</v>
      </c>
      <c r="G30" s="123">
        <v>0</v>
      </c>
      <c r="H30" s="125">
        <v>21594</v>
      </c>
      <c r="I30" s="125">
        <v>0</v>
      </c>
      <c r="J30" s="125">
        <v>11182</v>
      </c>
      <c r="K30" s="125">
        <v>0</v>
      </c>
      <c r="L30" s="125">
        <v>21599</v>
      </c>
      <c r="M30" s="125">
        <v>0</v>
      </c>
      <c r="N30" s="125">
        <v>21101</v>
      </c>
      <c r="O30" s="125">
        <v>9</v>
      </c>
      <c r="P30" s="125">
        <v>21573</v>
      </c>
      <c r="Q30" s="125">
        <v>0</v>
      </c>
      <c r="R30" s="123">
        <v>20227</v>
      </c>
      <c r="S30" s="123">
        <v>48</v>
      </c>
      <c r="T30" s="123">
        <v>22322</v>
      </c>
      <c r="U30" s="123">
        <v>7</v>
      </c>
      <c r="V30" s="123">
        <v>2131</v>
      </c>
      <c r="W30" s="123">
        <v>0</v>
      </c>
      <c r="X30" s="123">
        <v>2109</v>
      </c>
      <c r="Y30" s="123">
        <v>0</v>
      </c>
    </row>
    <row r="31" spans="1:25" ht="18" customHeight="1" x14ac:dyDescent="0.25">
      <c r="A31" s="121" t="s">
        <v>268</v>
      </c>
      <c r="B31" s="118">
        <f t="shared" si="1"/>
        <v>90079</v>
      </c>
      <c r="C31" s="123">
        <f t="shared" si="2"/>
        <v>199</v>
      </c>
      <c r="D31" s="123">
        <v>9964</v>
      </c>
      <c r="E31" s="123">
        <v>0</v>
      </c>
      <c r="F31" s="123">
        <v>4106</v>
      </c>
      <c r="G31" s="123">
        <v>0</v>
      </c>
      <c r="H31" s="125">
        <v>7679</v>
      </c>
      <c r="I31" s="125">
        <v>0</v>
      </c>
      <c r="J31" s="125">
        <v>2090</v>
      </c>
      <c r="K31" s="125">
        <v>0</v>
      </c>
      <c r="L31" s="125">
        <v>10973</v>
      </c>
      <c r="M31" s="125">
        <v>0</v>
      </c>
      <c r="N31" s="125">
        <v>11068</v>
      </c>
      <c r="O31" s="125">
        <v>46</v>
      </c>
      <c r="P31" s="125">
        <v>11024</v>
      </c>
      <c r="Q31" s="125">
        <v>0</v>
      </c>
      <c r="R31" s="123">
        <v>11210</v>
      </c>
      <c r="S31" s="123">
        <v>153</v>
      </c>
      <c r="T31" s="123">
        <v>15355</v>
      </c>
      <c r="U31" s="123">
        <v>0</v>
      </c>
      <c r="V31" s="123">
        <v>3217</v>
      </c>
      <c r="W31" s="123">
        <v>0</v>
      </c>
      <c r="X31" s="123">
        <v>3393</v>
      </c>
      <c r="Y31" s="123">
        <v>0</v>
      </c>
    </row>
    <row r="32" spans="1:25" ht="18" customHeight="1" x14ac:dyDescent="0.25">
      <c r="A32" s="121" t="s">
        <v>269</v>
      </c>
      <c r="B32" s="118">
        <f t="shared" si="1"/>
        <v>4313</v>
      </c>
      <c r="C32" s="123">
        <f t="shared" si="2"/>
        <v>10</v>
      </c>
      <c r="D32" s="123">
        <v>504</v>
      </c>
      <c r="E32" s="123">
        <v>0</v>
      </c>
      <c r="F32" s="123">
        <v>336</v>
      </c>
      <c r="G32" s="123">
        <v>0</v>
      </c>
      <c r="H32" s="125">
        <v>175</v>
      </c>
      <c r="I32" s="125">
        <v>0</v>
      </c>
      <c r="J32" s="125">
        <v>168</v>
      </c>
      <c r="K32" s="125">
        <v>0</v>
      </c>
      <c r="L32" s="125">
        <v>175</v>
      </c>
      <c r="M32" s="125">
        <v>0</v>
      </c>
      <c r="N32" s="125">
        <v>772</v>
      </c>
      <c r="O32" s="125">
        <v>1</v>
      </c>
      <c r="P32" s="125">
        <v>175</v>
      </c>
      <c r="Q32" s="125">
        <v>0</v>
      </c>
      <c r="R32" s="123">
        <v>777</v>
      </c>
      <c r="S32" s="123">
        <v>8</v>
      </c>
      <c r="T32" s="123">
        <v>938</v>
      </c>
      <c r="U32" s="123">
        <v>1</v>
      </c>
      <c r="V32" s="123">
        <v>164</v>
      </c>
      <c r="W32" s="123">
        <v>0</v>
      </c>
      <c r="X32" s="123">
        <v>129</v>
      </c>
      <c r="Y32" s="123">
        <v>0</v>
      </c>
    </row>
    <row r="33" spans="1:25" ht="18.75" customHeight="1" x14ac:dyDescent="0.25">
      <c r="A33" s="94" t="s">
        <v>270</v>
      </c>
      <c r="B33" s="119">
        <f t="shared" si="1"/>
        <v>3893</v>
      </c>
      <c r="C33" s="124">
        <f t="shared" si="2"/>
        <v>1</v>
      </c>
      <c r="D33" s="124">
        <v>1065</v>
      </c>
      <c r="E33" s="124">
        <v>0</v>
      </c>
      <c r="F33" s="124">
        <v>314</v>
      </c>
      <c r="G33" s="124">
        <v>0</v>
      </c>
      <c r="H33" s="126">
        <v>386</v>
      </c>
      <c r="I33" s="126">
        <v>0</v>
      </c>
      <c r="J33" s="126">
        <v>157</v>
      </c>
      <c r="K33" s="126">
        <v>0</v>
      </c>
      <c r="L33" s="126">
        <v>390</v>
      </c>
      <c r="M33" s="126">
        <v>0</v>
      </c>
      <c r="N33" s="126">
        <v>392</v>
      </c>
      <c r="O33" s="126">
        <v>0</v>
      </c>
      <c r="P33" s="126">
        <v>388</v>
      </c>
      <c r="Q33" s="126">
        <v>0</v>
      </c>
      <c r="R33" s="124">
        <v>394</v>
      </c>
      <c r="S33" s="124">
        <v>1</v>
      </c>
      <c r="T33" s="124">
        <v>397</v>
      </c>
      <c r="U33" s="124">
        <v>0</v>
      </c>
      <c r="V33" s="124">
        <v>5</v>
      </c>
      <c r="W33" s="124">
        <v>0</v>
      </c>
      <c r="X33" s="124">
        <v>5</v>
      </c>
      <c r="Y33" s="124">
        <v>0</v>
      </c>
    </row>
    <row r="34" spans="1:25" x14ac:dyDescent="0.25">
      <c r="A34" s="34" t="s">
        <v>56</v>
      </c>
      <c r="B34" s="35"/>
      <c r="D34" s="35"/>
      <c r="E34" s="35"/>
      <c r="F34" s="35" t="s">
        <v>57</v>
      </c>
      <c r="G34" s="35"/>
      <c r="H34" s="35"/>
      <c r="I34" s="35"/>
      <c r="N34" s="34"/>
      <c r="O34" s="34" t="s">
        <v>58</v>
      </c>
      <c r="R34" s="35"/>
      <c r="U34" s="34" t="s">
        <v>59</v>
      </c>
      <c r="X34" s="35"/>
      <c r="Y34" s="35"/>
    </row>
    <row r="35" spans="1:25" x14ac:dyDescent="0.25">
      <c r="A35" s="35"/>
      <c r="B35" s="35"/>
      <c r="C35" s="35"/>
      <c r="D35" s="36"/>
      <c r="E35" s="34"/>
      <c r="F35" s="35"/>
      <c r="G35" s="35"/>
      <c r="H35" s="35"/>
      <c r="I35" s="35"/>
      <c r="J35" s="35"/>
      <c r="N35" s="34"/>
      <c r="O35" s="34" t="s">
        <v>60</v>
      </c>
      <c r="R35" s="35"/>
      <c r="U35" s="35"/>
      <c r="V35" s="35"/>
      <c r="W35" s="35"/>
      <c r="X35" s="35"/>
      <c r="Y35" s="35"/>
    </row>
    <row r="36" spans="1:25" ht="21.6" customHeight="1" x14ac:dyDescent="0.25">
      <c r="A36" s="1" t="s">
        <v>298</v>
      </c>
    </row>
    <row r="37" spans="1:25" ht="18" customHeight="1" x14ac:dyDescent="0.25">
      <c r="A37" s="1" t="s">
        <v>299</v>
      </c>
    </row>
  </sheetData>
  <mergeCells count="14">
    <mergeCell ref="X5:Y6"/>
    <mergeCell ref="X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7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13.875" style="47" customWidth="1"/>
    <col min="2" max="2" width="10" style="47" customWidth="1"/>
    <col min="3" max="3" width="8" style="47" customWidth="1"/>
    <col min="4" max="4" width="8.875" style="47" customWidth="1"/>
    <col min="5" max="5" width="7.125" style="47" customWidth="1"/>
    <col min="6" max="6" width="9" style="47" customWidth="1"/>
    <col min="7" max="7" width="7.125" style="47" customWidth="1"/>
    <col min="8" max="8" width="8.875" style="47" customWidth="1"/>
    <col min="9" max="9" width="7.125" style="47" customWidth="1"/>
    <col min="10" max="10" width="8.5" style="47" customWidth="1"/>
    <col min="11" max="11" width="7.125" style="47" customWidth="1"/>
    <col min="12" max="12" width="9" style="47" customWidth="1"/>
    <col min="13" max="13" width="7.625" style="47" customWidth="1"/>
    <col min="14" max="14" width="8.875" style="47" customWidth="1"/>
    <col min="15" max="15" width="7.125" style="47" customWidth="1"/>
    <col min="16" max="16" width="8.625" style="47" customWidth="1"/>
    <col min="17" max="17" width="7.125" style="47" customWidth="1"/>
    <col min="18" max="18" width="9.625" style="47" customWidth="1"/>
    <col min="19" max="19" width="7.125" style="47" customWidth="1"/>
    <col min="20" max="20" width="8.625" style="47" customWidth="1"/>
    <col min="21" max="21" width="7.875" style="47" customWidth="1"/>
    <col min="22" max="22" width="8.875" style="47" customWidth="1"/>
    <col min="23" max="23" width="7.125" style="47" customWidth="1"/>
    <col min="24" max="24" width="7.875" style="47" customWidth="1"/>
    <col min="25" max="25" width="7.125" style="47" customWidth="1"/>
    <col min="26" max="16384" width="9" style="47"/>
  </cols>
  <sheetData>
    <row r="1" spans="1:25" ht="18" customHeight="1" x14ac:dyDescent="0.25">
      <c r="A1" s="44" t="s">
        <v>220</v>
      </c>
      <c r="B1" s="45"/>
      <c r="C1" s="46"/>
      <c r="W1" s="48" t="s">
        <v>221</v>
      </c>
      <c r="X1" s="275" t="s">
        <v>222</v>
      </c>
      <c r="Y1" s="276"/>
    </row>
    <row r="2" spans="1:25" ht="18.75" customHeight="1" x14ac:dyDescent="0.25">
      <c r="A2" s="44" t="s">
        <v>223</v>
      </c>
      <c r="B2" s="49" t="s">
        <v>224</v>
      </c>
      <c r="C2" s="50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2" t="s">
        <v>5</v>
      </c>
      <c r="X2" s="53" t="s">
        <v>225</v>
      </c>
      <c r="Y2" s="54"/>
    </row>
    <row r="3" spans="1:25" s="55" customFormat="1" ht="34.5" customHeight="1" x14ac:dyDescent="0.3">
      <c r="A3" s="277" t="s">
        <v>226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</row>
    <row r="4" spans="1:25" ht="27.75" customHeight="1" x14ac:dyDescent="0.25">
      <c r="A4" s="56"/>
      <c r="B4" s="56"/>
      <c r="C4" s="56"/>
      <c r="L4" s="57" t="s">
        <v>227</v>
      </c>
      <c r="Y4" s="16" t="s">
        <v>377</v>
      </c>
    </row>
    <row r="5" spans="1:25" s="60" customFormat="1" ht="17.25" customHeight="1" x14ac:dyDescent="0.25">
      <c r="A5" s="58" t="s">
        <v>228</v>
      </c>
      <c r="B5" s="269" t="s">
        <v>229</v>
      </c>
      <c r="C5" s="269"/>
      <c r="D5" s="269" t="s">
        <v>230</v>
      </c>
      <c r="E5" s="269"/>
      <c r="F5" s="271" t="s">
        <v>231</v>
      </c>
      <c r="G5" s="273"/>
      <c r="H5" s="271" t="s">
        <v>232</v>
      </c>
      <c r="I5" s="273"/>
      <c r="J5" s="271" t="s">
        <v>233</v>
      </c>
      <c r="K5" s="273"/>
      <c r="L5" s="271" t="s">
        <v>234</v>
      </c>
      <c r="M5" s="269"/>
      <c r="N5" s="269" t="s">
        <v>235</v>
      </c>
      <c r="O5" s="269"/>
      <c r="P5" s="271" t="s">
        <v>236</v>
      </c>
      <c r="Q5" s="271"/>
      <c r="R5" s="271" t="s">
        <v>237</v>
      </c>
      <c r="S5" s="279"/>
      <c r="T5" s="271" t="s">
        <v>238</v>
      </c>
      <c r="U5" s="269"/>
      <c r="V5" s="269" t="s">
        <v>239</v>
      </c>
      <c r="W5" s="269"/>
      <c r="X5" s="271" t="s">
        <v>240</v>
      </c>
      <c r="Y5" s="272"/>
    </row>
    <row r="6" spans="1:25" s="60" customFormat="1" ht="30" customHeight="1" x14ac:dyDescent="0.25">
      <c r="A6" s="61"/>
      <c r="B6" s="278"/>
      <c r="C6" s="278"/>
      <c r="D6" s="270"/>
      <c r="E6" s="270"/>
      <c r="F6" s="273"/>
      <c r="G6" s="273"/>
      <c r="H6" s="273"/>
      <c r="I6" s="273"/>
      <c r="J6" s="273"/>
      <c r="K6" s="273"/>
      <c r="L6" s="269"/>
      <c r="M6" s="269"/>
      <c r="N6" s="269"/>
      <c r="O6" s="269"/>
      <c r="P6" s="271"/>
      <c r="Q6" s="271"/>
      <c r="R6" s="279"/>
      <c r="S6" s="279"/>
      <c r="T6" s="280"/>
      <c r="U6" s="280"/>
      <c r="V6" s="270"/>
      <c r="W6" s="270"/>
      <c r="X6" s="273"/>
      <c r="Y6" s="274"/>
    </row>
    <row r="7" spans="1:25" s="60" customFormat="1" ht="21.75" customHeight="1" x14ac:dyDescent="0.25">
      <c r="A7" s="62" t="s">
        <v>241</v>
      </c>
      <c r="B7" s="59" t="s">
        <v>242</v>
      </c>
      <c r="C7" s="59" t="s">
        <v>243</v>
      </c>
      <c r="D7" s="59" t="s">
        <v>242</v>
      </c>
      <c r="E7" s="59" t="s">
        <v>244</v>
      </c>
      <c r="F7" s="59" t="s">
        <v>242</v>
      </c>
      <c r="G7" s="59" t="s">
        <v>244</v>
      </c>
      <c r="H7" s="59" t="s">
        <v>242</v>
      </c>
      <c r="I7" s="59" t="s">
        <v>244</v>
      </c>
      <c r="J7" s="59" t="s">
        <v>242</v>
      </c>
      <c r="K7" s="59" t="s">
        <v>244</v>
      </c>
      <c r="L7" s="59" t="s">
        <v>242</v>
      </c>
      <c r="M7" s="59" t="s">
        <v>244</v>
      </c>
      <c r="N7" s="59" t="s">
        <v>242</v>
      </c>
      <c r="O7" s="59" t="s">
        <v>244</v>
      </c>
      <c r="P7" s="59" t="s">
        <v>242</v>
      </c>
      <c r="Q7" s="59" t="s">
        <v>244</v>
      </c>
      <c r="R7" s="59" t="s">
        <v>242</v>
      </c>
      <c r="S7" s="59" t="s">
        <v>244</v>
      </c>
      <c r="T7" s="59" t="s">
        <v>242</v>
      </c>
      <c r="U7" s="59" t="s">
        <v>244</v>
      </c>
      <c r="V7" s="59" t="s">
        <v>242</v>
      </c>
      <c r="W7" s="59" t="s">
        <v>244</v>
      </c>
      <c r="X7" s="59" t="s">
        <v>242</v>
      </c>
      <c r="Y7" s="63" t="s">
        <v>244</v>
      </c>
    </row>
    <row r="8" spans="1:25" ht="20.100000000000001" customHeight="1" x14ac:dyDescent="0.25">
      <c r="A8" s="107" t="s">
        <v>245</v>
      </c>
      <c r="B8" s="108">
        <f>SUM(B9:B33)</f>
        <v>3841202</v>
      </c>
      <c r="C8" s="113">
        <f>SUM(C9:C33)</f>
        <v>13995</v>
      </c>
      <c r="D8" s="113">
        <f t="shared" ref="D8:S8" si="0">SUM(D9:D33)</f>
        <v>658760</v>
      </c>
      <c r="E8" s="113">
        <f t="shared" si="0"/>
        <v>3</v>
      </c>
      <c r="F8" s="113">
        <f t="shared" si="0"/>
        <v>233781</v>
      </c>
      <c r="G8" s="113">
        <f t="shared" si="0"/>
        <v>6</v>
      </c>
      <c r="H8" s="113">
        <f t="shared" si="0"/>
        <v>271445</v>
      </c>
      <c r="I8" s="113">
        <f t="shared" si="0"/>
        <v>8</v>
      </c>
      <c r="J8" s="113">
        <f t="shared" si="0"/>
        <v>120798</v>
      </c>
      <c r="K8" s="113">
        <f t="shared" si="0"/>
        <v>25</v>
      </c>
      <c r="L8" s="113">
        <f t="shared" si="0"/>
        <v>374482</v>
      </c>
      <c r="M8" s="113">
        <f t="shared" si="0"/>
        <v>0</v>
      </c>
      <c r="N8" s="113">
        <f t="shared" si="0"/>
        <v>398465</v>
      </c>
      <c r="O8" s="113">
        <f t="shared" si="0"/>
        <v>8617</v>
      </c>
      <c r="P8" s="113">
        <f t="shared" si="0"/>
        <v>361499</v>
      </c>
      <c r="Q8" s="113">
        <f t="shared" si="0"/>
        <v>1567</v>
      </c>
      <c r="R8" s="113">
        <f t="shared" si="0"/>
        <v>558973</v>
      </c>
      <c r="S8" s="113">
        <f t="shared" si="0"/>
        <v>3419</v>
      </c>
      <c r="T8" s="113">
        <f t="shared" ref="T8:Y8" si="1">SUM(T9:T33)</f>
        <v>704382</v>
      </c>
      <c r="U8" s="113">
        <f t="shared" si="1"/>
        <v>326</v>
      </c>
      <c r="V8" s="113">
        <f t="shared" si="1"/>
        <v>107618</v>
      </c>
      <c r="W8" s="113">
        <f t="shared" si="1"/>
        <v>23</v>
      </c>
      <c r="X8" s="113">
        <f t="shared" si="1"/>
        <v>50999</v>
      </c>
      <c r="Y8" s="113">
        <f t="shared" si="1"/>
        <v>1</v>
      </c>
    </row>
    <row r="9" spans="1:25" ht="20.100000000000001" customHeight="1" x14ac:dyDescent="0.25">
      <c r="A9" s="112" t="s">
        <v>246</v>
      </c>
      <c r="B9" s="110">
        <f>SUM(D9+F9+H9+J9+L9+N9+P9+R9+T9+V9+X9)</f>
        <v>130427</v>
      </c>
      <c r="C9" s="110">
        <f>SUM(E9+G9+I9+K9+M9+O9+Q9+S9+U9+W9+Y9)</f>
        <v>776</v>
      </c>
      <c r="D9" s="111">
        <v>10360</v>
      </c>
      <c r="E9" s="111">
        <v>0</v>
      </c>
      <c r="F9" s="111">
        <v>4126</v>
      </c>
      <c r="G9" s="111">
        <v>0</v>
      </c>
      <c r="H9" s="111">
        <v>4437</v>
      </c>
      <c r="I9" s="111">
        <v>2</v>
      </c>
      <c r="J9" s="111">
        <v>2164</v>
      </c>
      <c r="K9" s="111">
        <v>5</v>
      </c>
      <c r="L9" s="111">
        <v>9719</v>
      </c>
      <c r="M9" s="111">
        <v>0</v>
      </c>
      <c r="N9" s="111">
        <v>12288</v>
      </c>
      <c r="O9" s="111">
        <v>562</v>
      </c>
      <c r="P9" s="111">
        <v>9189</v>
      </c>
      <c r="Q9" s="111">
        <v>99</v>
      </c>
      <c r="R9" s="111">
        <v>30508</v>
      </c>
      <c r="S9" s="111">
        <v>77</v>
      </c>
      <c r="T9" s="111">
        <v>43266</v>
      </c>
      <c r="U9" s="111">
        <v>31</v>
      </c>
      <c r="V9" s="111">
        <v>3237</v>
      </c>
      <c r="W9" s="111">
        <v>0</v>
      </c>
      <c r="X9" s="111">
        <v>1133</v>
      </c>
      <c r="Y9" s="111">
        <v>0</v>
      </c>
    </row>
    <row r="10" spans="1:25" ht="20.100000000000001" customHeight="1" x14ac:dyDescent="0.25">
      <c r="A10" s="112" t="s">
        <v>247</v>
      </c>
      <c r="B10" s="110">
        <f t="shared" ref="B10:C33" si="2">SUM(D10+F10+H10+J10+L10+N10+P10+R10+T10+V10+X10)</f>
        <v>437552</v>
      </c>
      <c r="C10" s="110">
        <f t="shared" si="2"/>
        <v>471</v>
      </c>
      <c r="D10" s="111">
        <v>85174</v>
      </c>
      <c r="E10" s="111">
        <v>1</v>
      </c>
      <c r="F10" s="111">
        <v>13816</v>
      </c>
      <c r="G10" s="111">
        <v>0</v>
      </c>
      <c r="H10" s="111">
        <v>29211</v>
      </c>
      <c r="I10" s="111">
        <v>1</v>
      </c>
      <c r="J10" s="111">
        <v>7603</v>
      </c>
      <c r="K10" s="111">
        <v>0</v>
      </c>
      <c r="L10" s="111">
        <v>34833</v>
      </c>
      <c r="M10" s="111">
        <v>0</v>
      </c>
      <c r="N10" s="111">
        <v>31527</v>
      </c>
      <c r="O10" s="111">
        <v>89</v>
      </c>
      <c r="P10" s="111">
        <v>34514</v>
      </c>
      <c r="Q10" s="111">
        <v>26</v>
      </c>
      <c r="R10" s="111">
        <v>64515</v>
      </c>
      <c r="S10" s="111">
        <v>347</v>
      </c>
      <c r="T10" s="111">
        <v>110222</v>
      </c>
      <c r="U10" s="111">
        <v>5</v>
      </c>
      <c r="V10" s="111">
        <v>14342</v>
      </c>
      <c r="W10" s="111">
        <v>2</v>
      </c>
      <c r="X10" s="111">
        <v>11795</v>
      </c>
      <c r="Y10" s="111">
        <v>0</v>
      </c>
    </row>
    <row r="11" spans="1:25" ht="20.100000000000001" customHeight="1" x14ac:dyDescent="0.25">
      <c r="A11" s="112" t="s">
        <v>248</v>
      </c>
      <c r="B11" s="110">
        <f t="shared" si="2"/>
        <v>80073</v>
      </c>
      <c r="C11" s="110">
        <f t="shared" si="2"/>
        <v>5027</v>
      </c>
      <c r="D11" s="111">
        <v>11699</v>
      </c>
      <c r="E11" s="111">
        <v>0</v>
      </c>
      <c r="F11" s="111">
        <v>7926</v>
      </c>
      <c r="G11" s="111">
        <v>0</v>
      </c>
      <c r="H11" s="111">
        <v>4035</v>
      </c>
      <c r="I11" s="111">
        <v>0</v>
      </c>
      <c r="J11" s="111">
        <v>4040</v>
      </c>
      <c r="K11" s="111">
        <v>1</v>
      </c>
      <c r="L11" s="111">
        <v>4127</v>
      </c>
      <c r="M11" s="111">
        <v>0</v>
      </c>
      <c r="N11" s="111">
        <v>8939</v>
      </c>
      <c r="O11" s="111">
        <v>4514</v>
      </c>
      <c r="P11" s="111">
        <v>4209</v>
      </c>
      <c r="Q11" s="111">
        <v>66</v>
      </c>
      <c r="R11" s="111">
        <v>8991</v>
      </c>
      <c r="S11" s="111">
        <v>318</v>
      </c>
      <c r="T11" s="111">
        <v>17894</v>
      </c>
      <c r="U11" s="111">
        <v>128</v>
      </c>
      <c r="V11" s="111">
        <v>4298</v>
      </c>
      <c r="W11" s="111">
        <v>0</v>
      </c>
      <c r="X11" s="111">
        <v>3915</v>
      </c>
      <c r="Y11" s="111">
        <v>0</v>
      </c>
    </row>
    <row r="12" spans="1:25" ht="20.100000000000001" customHeight="1" x14ac:dyDescent="0.25">
      <c r="A12" s="112" t="s">
        <v>249</v>
      </c>
      <c r="B12" s="110">
        <f t="shared" si="2"/>
        <v>177806</v>
      </c>
      <c r="C12" s="110">
        <f t="shared" si="2"/>
        <v>181</v>
      </c>
      <c r="D12" s="111">
        <v>28243</v>
      </c>
      <c r="E12" s="111">
        <v>0</v>
      </c>
      <c r="F12" s="111">
        <v>16380</v>
      </c>
      <c r="G12" s="111">
        <v>0</v>
      </c>
      <c r="H12" s="111">
        <v>10508</v>
      </c>
      <c r="I12" s="111">
        <v>0</v>
      </c>
      <c r="J12" s="111">
        <v>8194</v>
      </c>
      <c r="K12" s="111">
        <v>0</v>
      </c>
      <c r="L12" s="111">
        <v>21553</v>
      </c>
      <c r="M12" s="111">
        <v>0</v>
      </c>
      <c r="N12" s="111">
        <v>21810</v>
      </c>
      <c r="O12" s="111">
        <v>93</v>
      </c>
      <c r="P12" s="111">
        <v>21729</v>
      </c>
      <c r="Q12" s="111">
        <v>44</v>
      </c>
      <c r="R12" s="111">
        <v>21279</v>
      </c>
      <c r="S12" s="111">
        <v>43</v>
      </c>
      <c r="T12" s="111">
        <v>22489</v>
      </c>
      <c r="U12" s="111">
        <v>1</v>
      </c>
      <c r="V12" s="111">
        <v>2760</v>
      </c>
      <c r="W12" s="111">
        <v>0</v>
      </c>
      <c r="X12" s="111">
        <v>2861</v>
      </c>
      <c r="Y12" s="111">
        <v>0</v>
      </c>
    </row>
    <row r="13" spans="1:25" ht="20.100000000000001" customHeight="1" x14ac:dyDescent="0.25">
      <c r="A13" s="112" t="s">
        <v>250</v>
      </c>
      <c r="B13" s="110">
        <f t="shared" si="2"/>
        <v>161196</v>
      </c>
      <c r="C13" s="110">
        <f t="shared" si="2"/>
        <v>1399</v>
      </c>
      <c r="D13" s="111">
        <v>35145</v>
      </c>
      <c r="E13" s="111">
        <v>0</v>
      </c>
      <c r="F13" s="111">
        <v>10580</v>
      </c>
      <c r="G13" s="111">
        <v>3</v>
      </c>
      <c r="H13" s="111">
        <v>11902</v>
      </c>
      <c r="I13" s="111">
        <v>0</v>
      </c>
      <c r="J13" s="111">
        <v>5416</v>
      </c>
      <c r="K13" s="111">
        <v>2</v>
      </c>
      <c r="L13" s="111">
        <v>14301</v>
      </c>
      <c r="M13" s="111">
        <v>0</v>
      </c>
      <c r="N13" s="111">
        <v>15332</v>
      </c>
      <c r="O13" s="111">
        <v>506</v>
      </c>
      <c r="P13" s="111">
        <v>14298</v>
      </c>
      <c r="Q13" s="111">
        <v>239</v>
      </c>
      <c r="R13" s="111">
        <v>26072</v>
      </c>
      <c r="S13" s="111">
        <v>636</v>
      </c>
      <c r="T13" s="111">
        <v>26314</v>
      </c>
      <c r="U13" s="111">
        <v>12</v>
      </c>
      <c r="V13" s="111">
        <v>1377</v>
      </c>
      <c r="W13" s="111">
        <v>0</v>
      </c>
      <c r="X13" s="111">
        <v>459</v>
      </c>
      <c r="Y13" s="111">
        <v>1</v>
      </c>
    </row>
    <row r="14" spans="1:25" ht="20.100000000000001" customHeight="1" x14ac:dyDescent="0.25">
      <c r="A14" s="112" t="s">
        <v>251</v>
      </c>
      <c r="B14" s="110">
        <f t="shared" si="2"/>
        <v>54275</v>
      </c>
      <c r="C14" s="110">
        <f t="shared" si="2"/>
        <v>396</v>
      </c>
      <c r="D14" s="111">
        <v>7602</v>
      </c>
      <c r="E14" s="111">
        <v>0</v>
      </c>
      <c r="F14" s="111">
        <v>4923</v>
      </c>
      <c r="G14" s="111">
        <v>0</v>
      </c>
      <c r="H14" s="111">
        <v>2558</v>
      </c>
      <c r="I14" s="111">
        <v>0</v>
      </c>
      <c r="J14" s="111">
        <v>2545</v>
      </c>
      <c r="K14" s="111">
        <v>1</v>
      </c>
      <c r="L14" s="111">
        <v>8573</v>
      </c>
      <c r="M14" s="111">
        <v>0</v>
      </c>
      <c r="N14" s="111">
        <v>4168</v>
      </c>
      <c r="O14" s="111">
        <v>195</v>
      </c>
      <c r="P14" s="111">
        <v>2818</v>
      </c>
      <c r="Q14" s="111">
        <v>45</v>
      </c>
      <c r="R14" s="111">
        <v>10094</v>
      </c>
      <c r="S14" s="111">
        <v>137</v>
      </c>
      <c r="T14" s="111">
        <v>10108</v>
      </c>
      <c r="U14" s="111">
        <v>18</v>
      </c>
      <c r="V14" s="111">
        <v>727</v>
      </c>
      <c r="W14" s="111">
        <v>0</v>
      </c>
      <c r="X14" s="111">
        <v>159</v>
      </c>
      <c r="Y14" s="111">
        <v>0</v>
      </c>
    </row>
    <row r="15" spans="1:25" ht="20.100000000000001" customHeight="1" x14ac:dyDescent="0.25">
      <c r="A15" s="112" t="s">
        <v>252</v>
      </c>
      <c r="B15" s="110">
        <f t="shared" si="2"/>
        <v>153731</v>
      </c>
      <c r="C15" s="110">
        <f t="shared" si="2"/>
        <v>283</v>
      </c>
      <c r="D15" s="111">
        <v>16963</v>
      </c>
      <c r="E15" s="111">
        <v>0</v>
      </c>
      <c r="F15" s="111">
        <v>10356</v>
      </c>
      <c r="G15" s="111">
        <v>0</v>
      </c>
      <c r="H15" s="111">
        <v>5818</v>
      </c>
      <c r="I15" s="111">
        <v>1</v>
      </c>
      <c r="J15" s="111">
        <v>5203</v>
      </c>
      <c r="K15" s="111">
        <v>0</v>
      </c>
      <c r="L15" s="111">
        <v>13397</v>
      </c>
      <c r="M15" s="111">
        <v>0</v>
      </c>
      <c r="N15" s="111">
        <v>25341</v>
      </c>
      <c r="O15" s="111">
        <v>143</v>
      </c>
      <c r="P15" s="111">
        <v>6435</v>
      </c>
      <c r="Q15" s="111">
        <v>48</v>
      </c>
      <c r="R15" s="111">
        <v>26101</v>
      </c>
      <c r="S15" s="111">
        <v>84</v>
      </c>
      <c r="T15" s="111">
        <v>33854</v>
      </c>
      <c r="U15" s="111">
        <v>7</v>
      </c>
      <c r="V15" s="111">
        <v>9752</v>
      </c>
      <c r="W15" s="111">
        <v>0</v>
      </c>
      <c r="X15" s="111">
        <v>511</v>
      </c>
      <c r="Y15" s="111">
        <v>0</v>
      </c>
    </row>
    <row r="16" spans="1:25" ht="20.100000000000001" customHeight="1" x14ac:dyDescent="0.25">
      <c r="A16" s="112" t="s">
        <v>253</v>
      </c>
      <c r="B16" s="110">
        <f t="shared" si="2"/>
        <v>231082</v>
      </c>
      <c r="C16" s="110">
        <f t="shared" si="2"/>
        <v>891</v>
      </c>
      <c r="D16" s="111">
        <v>49688</v>
      </c>
      <c r="E16" s="111">
        <v>0</v>
      </c>
      <c r="F16" s="111">
        <v>16937</v>
      </c>
      <c r="G16" s="111">
        <v>2</v>
      </c>
      <c r="H16" s="111">
        <v>20329</v>
      </c>
      <c r="I16" s="111">
        <v>1</v>
      </c>
      <c r="J16" s="111">
        <v>7011</v>
      </c>
      <c r="K16" s="111">
        <v>0</v>
      </c>
      <c r="L16" s="111">
        <v>21400</v>
      </c>
      <c r="M16" s="111">
        <v>0</v>
      </c>
      <c r="N16" s="111">
        <v>21653</v>
      </c>
      <c r="O16" s="111">
        <v>474</v>
      </c>
      <c r="P16" s="111">
        <v>22992</v>
      </c>
      <c r="Q16" s="111">
        <v>147</v>
      </c>
      <c r="R16" s="111">
        <v>31932</v>
      </c>
      <c r="S16" s="111">
        <v>263</v>
      </c>
      <c r="T16" s="111">
        <v>33535</v>
      </c>
      <c r="U16" s="111">
        <v>4</v>
      </c>
      <c r="V16" s="111">
        <v>3788</v>
      </c>
      <c r="W16" s="111">
        <v>0</v>
      </c>
      <c r="X16" s="111">
        <v>1817</v>
      </c>
      <c r="Y16" s="111">
        <v>0</v>
      </c>
    </row>
    <row r="17" spans="1:25" ht="20.100000000000001" customHeight="1" x14ac:dyDescent="0.25">
      <c r="A17" s="112" t="s">
        <v>254</v>
      </c>
      <c r="B17" s="110">
        <f t="shared" si="2"/>
        <v>117723</v>
      </c>
      <c r="C17" s="110">
        <f t="shared" si="2"/>
        <v>480</v>
      </c>
      <c r="D17" s="111">
        <v>14121</v>
      </c>
      <c r="E17" s="111">
        <v>0</v>
      </c>
      <c r="F17" s="111">
        <v>6732</v>
      </c>
      <c r="G17" s="111">
        <v>0</v>
      </c>
      <c r="H17" s="111">
        <v>4858</v>
      </c>
      <c r="I17" s="111">
        <v>0</v>
      </c>
      <c r="J17" s="111">
        <v>3348</v>
      </c>
      <c r="K17" s="111">
        <v>0</v>
      </c>
      <c r="L17" s="111">
        <v>15042</v>
      </c>
      <c r="M17" s="111">
        <v>0</v>
      </c>
      <c r="N17" s="111">
        <v>11857</v>
      </c>
      <c r="O17" s="111">
        <v>270</v>
      </c>
      <c r="P17" s="111">
        <v>11586</v>
      </c>
      <c r="Q17" s="111">
        <v>175</v>
      </c>
      <c r="R17" s="111">
        <v>17179</v>
      </c>
      <c r="S17" s="111">
        <v>35</v>
      </c>
      <c r="T17" s="111">
        <v>26678</v>
      </c>
      <c r="U17" s="111">
        <v>0</v>
      </c>
      <c r="V17" s="111">
        <v>5999</v>
      </c>
      <c r="W17" s="111">
        <v>0</v>
      </c>
      <c r="X17" s="111">
        <v>323</v>
      </c>
      <c r="Y17" s="111">
        <v>0</v>
      </c>
    </row>
    <row r="18" spans="1:25" ht="20.100000000000001" customHeight="1" x14ac:dyDescent="0.25">
      <c r="A18" s="112" t="s">
        <v>255</v>
      </c>
      <c r="B18" s="110">
        <f t="shared" si="2"/>
        <v>160531</v>
      </c>
      <c r="C18" s="110">
        <f t="shared" si="2"/>
        <v>468</v>
      </c>
      <c r="D18" s="111">
        <v>20976</v>
      </c>
      <c r="E18" s="111">
        <v>0</v>
      </c>
      <c r="F18" s="111">
        <v>13899</v>
      </c>
      <c r="G18" s="111">
        <v>1</v>
      </c>
      <c r="H18" s="111">
        <v>8664</v>
      </c>
      <c r="I18" s="111">
        <v>0</v>
      </c>
      <c r="J18" s="111">
        <v>7174</v>
      </c>
      <c r="K18" s="111">
        <v>0</v>
      </c>
      <c r="L18" s="111">
        <v>8277</v>
      </c>
      <c r="M18" s="111">
        <v>0</v>
      </c>
      <c r="N18" s="111">
        <v>7282</v>
      </c>
      <c r="O18" s="111">
        <v>408</v>
      </c>
      <c r="P18" s="111">
        <v>9588</v>
      </c>
      <c r="Q18" s="111">
        <v>24</v>
      </c>
      <c r="R18" s="111">
        <v>30350</v>
      </c>
      <c r="S18" s="111">
        <v>32</v>
      </c>
      <c r="T18" s="111">
        <v>47085</v>
      </c>
      <c r="U18" s="111">
        <v>3</v>
      </c>
      <c r="V18" s="111">
        <v>6719</v>
      </c>
      <c r="W18" s="111">
        <v>0</v>
      </c>
      <c r="X18" s="111">
        <v>517</v>
      </c>
      <c r="Y18" s="111">
        <v>0</v>
      </c>
    </row>
    <row r="19" spans="1:25" ht="20.100000000000001" customHeight="1" x14ac:dyDescent="0.25">
      <c r="A19" s="112" t="s">
        <v>256</v>
      </c>
      <c r="B19" s="110">
        <f t="shared" si="2"/>
        <v>66572</v>
      </c>
      <c r="C19" s="110">
        <f t="shared" si="2"/>
        <v>205</v>
      </c>
      <c r="D19" s="111">
        <v>11495</v>
      </c>
      <c r="E19" s="111">
        <v>0</v>
      </c>
      <c r="F19" s="111">
        <v>3883</v>
      </c>
      <c r="G19" s="111">
        <v>0</v>
      </c>
      <c r="H19" s="111">
        <v>5086</v>
      </c>
      <c r="I19" s="111">
        <v>0</v>
      </c>
      <c r="J19" s="111">
        <v>2127</v>
      </c>
      <c r="K19" s="111">
        <v>0</v>
      </c>
      <c r="L19" s="111">
        <v>8204</v>
      </c>
      <c r="M19" s="111">
        <v>0</v>
      </c>
      <c r="N19" s="111">
        <v>8732</v>
      </c>
      <c r="O19" s="111">
        <v>64</v>
      </c>
      <c r="P19" s="111">
        <v>8262</v>
      </c>
      <c r="Q19" s="111">
        <v>27</v>
      </c>
      <c r="R19" s="111">
        <v>8804</v>
      </c>
      <c r="S19" s="111">
        <v>86</v>
      </c>
      <c r="T19" s="111">
        <v>8679</v>
      </c>
      <c r="U19" s="111">
        <v>28</v>
      </c>
      <c r="V19" s="111">
        <v>1236</v>
      </c>
      <c r="W19" s="111">
        <v>0</v>
      </c>
      <c r="X19" s="111">
        <v>64</v>
      </c>
      <c r="Y19" s="111">
        <v>0</v>
      </c>
    </row>
    <row r="20" spans="1:25" ht="20.100000000000001" customHeight="1" x14ac:dyDescent="0.25">
      <c r="A20" s="112" t="s">
        <v>257</v>
      </c>
      <c r="B20" s="110">
        <f t="shared" si="2"/>
        <v>62102</v>
      </c>
      <c r="C20" s="110">
        <f t="shared" si="2"/>
        <v>128</v>
      </c>
      <c r="D20" s="111">
        <v>10376</v>
      </c>
      <c r="E20" s="111">
        <v>0</v>
      </c>
      <c r="F20" s="111">
        <v>7281</v>
      </c>
      <c r="G20" s="111">
        <v>0</v>
      </c>
      <c r="H20" s="111">
        <v>4072</v>
      </c>
      <c r="I20" s="111">
        <v>0</v>
      </c>
      <c r="J20" s="111">
        <v>3875</v>
      </c>
      <c r="K20" s="111">
        <v>1</v>
      </c>
      <c r="L20" s="111">
        <v>5434</v>
      </c>
      <c r="M20" s="111">
        <v>0</v>
      </c>
      <c r="N20" s="111">
        <v>5345</v>
      </c>
      <c r="O20" s="111">
        <v>85</v>
      </c>
      <c r="P20" s="111">
        <v>5492</v>
      </c>
      <c r="Q20" s="111">
        <v>1</v>
      </c>
      <c r="R20" s="111">
        <v>6985</v>
      </c>
      <c r="S20" s="111">
        <v>38</v>
      </c>
      <c r="T20" s="111">
        <v>9472</v>
      </c>
      <c r="U20" s="111">
        <v>3</v>
      </c>
      <c r="V20" s="111">
        <v>2623</v>
      </c>
      <c r="W20" s="111">
        <v>0</v>
      </c>
      <c r="X20" s="111">
        <v>1147</v>
      </c>
      <c r="Y20" s="111">
        <v>0</v>
      </c>
    </row>
    <row r="21" spans="1:25" ht="20.100000000000001" customHeight="1" x14ac:dyDescent="0.25">
      <c r="A21" s="112" t="s">
        <v>258</v>
      </c>
      <c r="B21" s="110">
        <f t="shared" si="2"/>
        <v>148864</v>
      </c>
      <c r="C21" s="110">
        <f t="shared" si="2"/>
        <v>634</v>
      </c>
      <c r="D21" s="111">
        <v>25692</v>
      </c>
      <c r="E21" s="111">
        <v>1</v>
      </c>
      <c r="F21" s="111">
        <v>9988</v>
      </c>
      <c r="G21" s="111">
        <v>0</v>
      </c>
      <c r="H21" s="111">
        <v>9186</v>
      </c>
      <c r="I21" s="111">
        <v>0</v>
      </c>
      <c r="J21" s="111">
        <v>5363</v>
      </c>
      <c r="K21" s="111">
        <v>1</v>
      </c>
      <c r="L21" s="111">
        <v>18075</v>
      </c>
      <c r="M21" s="111">
        <v>0</v>
      </c>
      <c r="N21" s="111">
        <v>18515</v>
      </c>
      <c r="O21" s="111">
        <v>247</v>
      </c>
      <c r="P21" s="111">
        <v>18053</v>
      </c>
      <c r="Q21" s="111">
        <v>171</v>
      </c>
      <c r="R21" s="111">
        <v>19292</v>
      </c>
      <c r="S21" s="111">
        <v>189</v>
      </c>
      <c r="T21" s="111">
        <v>20507</v>
      </c>
      <c r="U21" s="111">
        <v>4</v>
      </c>
      <c r="V21" s="111">
        <v>3196</v>
      </c>
      <c r="W21" s="111">
        <v>21</v>
      </c>
      <c r="X21" s="111">
        <v>997</v>
      </c>
      <c r="Y21" s="111">
        <v>0</v>
      </c>
    </row>
    <row r="22" spans="1:25" ht="20.100000000000001" customHeight="1" x14ac:dyDescent="0.25">
      <c r="A22" s="112" t="s">
        <v>259</v>
      </c>
      <c r="B22" s="110">
        <f t="shared" si="2"/>
        <v>220940</v>
      </c>
      <c r="C22" s="110">
        <f t="shared" si="2"/>
        <v>339</v>
      </c>
      <c r="D22" s="111">
        <v>31864</v>
      </c>
      <c r="E22" s="111">
        <v>0</v>
      </c>
      <c r="F22" s="111">
        <v>14201</v>
      </c>
      <c r="G22" s="111">
        <v>0</v>
      </c>
      <c r="H22" s="111">
        <v>12547</v>
      </c>
      <c r="I22" s="111">
        <v>0</v>
      </c>
      <c r="J22" s="111">
        <v>8034</v>
      </c>
      <c r="K22" s="111">
        <v>1</v>
      </c>
      <c r="L22" s="111">
        <v>17631</v>
      </c>
      <c r="M22" s="111">
        <v>0</v>
      </c>
      <c r="N22" s="111">
        <v>25913</v>
      </c>
      <c r="O22" s="111">
        <v>108</v>
      </c>
      <c r="P22" s="111">
        <v>17116</v>
      </c>
      <c r="Q22" s="111">
        <v>33</v>
      </c>
      <c r="R22" s="111">
        <v>36623</v>
      </c>
      <c r="S22" s="111">
        <v>190</v>
      </c>
      <c r="T22" s="111">
        <v>45455</v>
      </c>
      <c r="U22" s="111">
        <v>7</v>
      </c>
      <c r="V22" s="111">
        <v>9745</v>
      </c>
      <c r="W22" s="111">
        <v>0</v>
      </c>
      <c r="X22" s="111">
        <v>1811</v>
      </c>
      <c r="Y22" s="111">
        <v>0</v>
      </c>
    </row>
    <row r="23" spans="1:25" ht="20.100000000000001" customHeight="1" x14ac:dyDescent="0.25">
      <c r="A23" s="112" t="s">
        <v>260</v>
      </c>
      <c r="B23" s="110">
        <f t="shared" si="2"/>
        <v>118511</v>
      </c>
      <c r="C23" s="110">
        <f t="shared" si="2"/>
        <v>312</v>
      </c>
      <c r="D23" s="111">
        <v>14507</v>
      </c>
      <c r="E23" s="111">
        <v>0</v>
      </c>
      <c r="F23" s="111">
        <v>14486</v>
      </c>
      <c r="G23" s="111">
        <v>0</v>
      </c>
      <c r="H23" s="111">
        <v>7258</v>
      </c>
      <c r="I23" s="111">
        <v>0</v>
      </c>
      <c r="J23" s="111">
        <v>7245</v>
      </c>
      <c r="K23" s="111">
        <v>3</v>
      </c>
      <c r="L23" s="111">
        <v>7057</v>
      </c>
      <c r="M23" s="111">
        <v>0</v>
      </c>
      <c r="N23" s="111">
        <v>7794</v>
      </c>
      <c r="O23" s="111">
        <v>81</v>
      </c>
      <c r="P23" s="111">
        <v>7677</v>
      </c>
      <c r="Q23" s="111">
        <v>103</v>
      </c>
      <c r="R23" s="111">
        <v>19354</v>
      </c>
      <c r="S23" s="111">
        <v>114</v>
      </c>
      <c r="T23" s="111">
        <v>26635</v>
      </c>
      <c r="U23" s="111">
        <v>11</v>
      </c>
      <c r="V23" s="111">
        <v>5838</v>
      </c>
      <c r="W23" s="111">
        <v>0</v>
      </c>
      <c r="X23" s="111">
        <v>660</v>
      </c>
      <c r="Y23" s="111">
        <v>0</v>
      </c>
    </row>
    <row r="24" spans="1:25" ht="20.100000000000001" customHeight="1" x14ac:dyDescent="0.25">
      <c r="A24" s="112" t="s">
        <v>261</v>
      </c>
      <c r="B24" s="110">
        <f t="shared" si="2"/>
        <v>40820</v>
      </c>
      <c r="C24" s="110">
        <f t="shared" si="2"/>
        <v>52</v>
      </c>
      <c r="D24" s="111">
        <v>6026</v>
      </c>
      <c r="E24" s="111">
        <v>0</v>
      </c>
      <c r="F24" s="111">
        <v>4153</v>
      </c>
      <c r="G24" s="111">
        <v>0</v>
      </c>
      <c r="H24" s="111">
        <v>2275</v>
      </c>
      <c r="I24" s="111">
        <v>0</v>
      </c>
      <c r="J24" s="111">
        <v>2065</v>
      </c>
      <c r="K24" s="111">
        <v>0</v>
      </c>
      <c r="L24" s="111">
        <v>3709</v>
      </c>
      <c r="M24" s="111">
        <v>0</v>
      </c>
      <c r="N24" s="111">
        <v>3619</v>
      </c>
      <c r="O24" s="111">
        <v>35</v>
      </c>
      <c r="P24" s="111">
        <v>3534</v>
      </c>
      <c r="Q24" s="111">
        <v>2</v>
      </c>
      <c r="R24" s="111">
        <v>5060</v>
      </c>
      <c r="S24" s="111">
        <v>14</v>
      </c>
      <c r="T24" s="111">
        <v>7185</v>
      </c>
      <c r="U24" s="111">
        <v>1</v>
      </c>
      <c r="V24" s="111">
        <v>2669</v>
      </c>
      <c r="W24" s="111">
        <v>0</v>
      </c>
      <c r="X24" s="111">
        <v>525</v>
      </c>
      <c r="Y24" s="111">
        <v>0</v>
      </c>
    </row>
    <row r="25" spans="1:25" ht="20.100000000000001" customHeight="1" x14ac:dyDescent="0.25">
      <c r="A25" s="112" t="s">
        <v>262</v>
      </c>
      <c r="B25" s="110">
        <f t="shared" si="2"/>
        <v>48428</v>
      </c>
      <c r="C25" s="110">
        <f t="shared" si="2"/>
        <v>143</v>
      </c>
      <c r="D25" s="111">
        <v>3000</v>
      </c>
      <c r="E25" s="111">
        <v>0</v>
      </c>
      <c r="F25" s="111">
        <v>4841</v>
      </c>
      <c r="G25" s="111">
        <v>0</v>
      </c>
      <c r="H25" s="111">
        <v>2393</v>
      </c>
      <c r="I25" s="111">
        <v>0</v>
      </c>
      <c r="J25" s="111">
        <v>2380</v>
      </c>
      <c r="K25" s="111">
        <v>1</v>
      </c>
      <c r="L25" s="111">
        <v>2141</v>
      </c>
      <c r="M25" s="111">
        <v>0</v>
      </c>
      <c r="N25" s="111">
        <v>5105</v>
      </c>
      <c r="O25" s="111">
        <v>51</v>
      </c>
      <c r="P25" s="111">
        <v>2255</v>
      </c>
      <c r="Q25" s="111">
        <v>13</v>
      </c>
      <c r="R25" s="111">
        <v>12843</v>
      </c>
      <c r="S25" s="111">
        <v>58</v>
      </c>
      <c r="T25" s="111">
        <v>13176</v>
      </c>
      <c r="U25" s="111">
        <v>20</v>
      </c>
      <c r="V25" s="111">
        <v>286</v>
      </c>
      <c r="W25" s="111">
        <v>0</v>
      </c>
      <c r="X25" s="111">
        <v>8</v>
      </c>
      <c r="Y25" s="111">
        <v>0</v>
      </c>
    </row>
    <row r="26" spans="1:25" ht="20.100000000000001" customHeight="1" x14ac:dyDescent="0.25">
      <c r="A26" s="112" t="s">
        <v>263</v>
      </c>
      <c r="B26" s="110">
        <f t="shared" si="2"/>
        <v>10016</v>
      </c>
      <c r="C26" s="110">
        <f t="shared" si="2"/>
        <v>46</v>
      </c>
      <c r="D26" s="111">
        <v>1498</v>
      </c>
      <c r="E26" s="111">
        <v>0</v>
      </c>
      <c r="F26" s="111">
        <v>765</v>
      </c>
      <c r="G26" s="111">
        <v>0</v>
      </c>
      <c r="H26" s="111">
        <v>611</v>
      </c>
      <c r="I26" s="111">
        <v>0</v>
      </c>
      <c r="J26" s="111">
        <v>382</v>
      </c>
      <c r="K26" s="111">
        <v>0</v>
      </c>
      <c r="L26" s="111">
        <v>661</v>
      </c>
      <c r="M26" s="111">
        <v>0</v>
      </c>
      <c r="N26" s="111">
        <v>645</v>
      </c>
      <c r="O26" s="111">
        <v>45</v>
      </c>
      <c r="P26" s="111">
        <v>621</v>
      </c>
      <c r="Q26" s="111">
        <v>0</v>
      </c>
      <c r="R26" s="111">
        <v>1820</v>
      </c>
      <c r="S26" s="111">
        <v>1</v>
      </c>
      <c r="T26" s="111">
        <v>2239</v>
      </c>
      <c r="U26" s="111">
        <v>0</v>
      </c>
      <c r="V26" s="111">
        <v>684</v>
      </c>
      <c r="W26" s="111">
        <v>0</v>
      </c>
      <c r="X26" s="111">
        <v>90</v>
      </c>
      <c r="Y26" s="111">
        <v>0</v>
      </c>
    </row>
    <row r="27" spans="1:25" ht="20.100000000000001" customHeight="1" x14ac:dyDescent="0.25">
      <c r="A27" s="112" t="s">
        <v>264</v>
      </c>
      <c r="B27" s="110">
        <f t="shared" si="2"/>
        <v>632416</v>
      </c>
      <c r="C27" s="110">
        <f t="shared" si="2"/>
        <v>339</v>
      </c>
      <c r="D27" s="111">
        <v>133104</v>
      </c>
      <c r="E27" s="111">
        <v>0</v>
      </c>
      <c r="F27" s="111">
        <v>17734</v>
      </c>
      <c r="G27" s="111">
        <v>0</v>
      </c>
      <c r="H27" s="111">
        <v>77984</v>
      </c>
      <c r="I27" s="111">
        <v>1</v>
      </c>
      <c r="J27" s="111">
        <v>8924</v>
      </c>
      <c r="K27" s="111">
        <v>0</v>
      </c>
      <c r="L27" s="111">
        <v>78079</v>
      </c>
      <c r="M27" s="111">
        <v>0</v>
      </c>
      <c r="N27" s="111">
        <v>78285</v>
      </c>
      <c r="O27" s="111">
        <v>255</v>
      </c>
      <c r="P27" s="111">
        <v>78032</v>
      </c>
      <c r="Q27" s="111">
        <v>1</v>
      </c>
      <c r="R27" s="111">
        <v>78081</v>
      </c>
      <c r="S27" s="111">
        <v>79</v>
      </c>
      <c r="T27" s="111">
        <v>79300</v>
      </c>
      <c r="U27" s="111">
        <v>3</v>
      </c>
      <c r="V27" s="111">
        <v>2175</v>
      </c>
      <c r="W27" s="111">
        <v>0</v>
      </c>
      <c r="X27" s="111">
        <v>718</v>
      </c>
      <c r="Y27" s="111">
        <v>0</v>
      </c>
    </row>
    <row r="28" spans="1:25" ht="20.100000000000001" customHeight="1" x14ac:dyDescent="0.25">
      <c r="A28" s="112" t="s">
        <v>265</v>
      </c>
      <c r="B28" s="110">
        <f t="shared" si="2"/>
        <v>67259</v>
      </c>
      <c r="C28" s="110">
        <f t="shared" si="2"/>
        <v>304</v>
      </c>
      <c r="D28" s="111">
        <v>18256</v>
      </c>
      <c r="E28" s="111">
        <v>0</v>
      </c>
      <c r="F28" s="111">
        <v>2481</v>
      </c>
      <c r="G28" s="111">
        <v>0</v>
      </c>
      <c r="H28" s="111">
        <v>6029</v>
      </c>
      <c r="I28" s="111">
        <v>0</v>
      </c>
      <c r="J28" s="111">
        <v>1327</v>
      </c>
      <c r="K28" s="111">
        <v>0</v>
      </c>
      <c r="L28" s="111">
        <v>7185</v>
      </c>
      <c r="M28" s="111">
        <v>0</v>
      </c>
      <c r="N28" s="111">
        <v>7385</v>
      </c>
      <c r="O28" s="111">
        <v>56</v>
      </c>
      <c r="P28" s="111">
        <v>7298</v>
      </c>
      <c r="Q28" s="111">
        <v>8</v>
      </c>
      <c r="R28" s="111">
        <v>7619</v>
      </c>
      <c r="S28" s="111">
        <v>240</v>
      </c>
      <c r="T28" s="111">
        <v>8387</v>
      </c>
      <c r="U28" s="111">
        <v>0</v>
      </c>
      <c r="V28" s="111">
        <v>1112</v>
      </c>
      <c r="W28" s="111">
        <v>0</v>
      </c>
      <c r="X28" s="111">
        <v>180</v>
      </c>
      <c r="Y28" s="111">
        <v>0</v>
      </c>
    </row>
    <row r="29" spans="1:25" ht="20.100000000000001" customHeight="1" x14ac:dyDescent="0.25">
      <c r="A29" s="112" t="s">
        <v>266</v>
      </c>
      <c r="B29" s="110">
        <f t="shared" si="2"/>
        <v>182320</v>
      </c>
      <c r="C29" s="110">
        <f t="shared" si="2"/>
        <v>849</v>
      </c>
      <c r="D29" s="111">
        <v>32859</v>
      </c>
      <c r="E29" s="111">
        <v>1</v>
      </c>
      <c r="F29" s="111">
        <v>20574</v>
      </c>
      <c r="G29" s="111">
        <v>0</v>
      </c>
      <c r="H29" s="111">
        <v>10966</v>
      </c>
      <c r="I29" s="111">
        <v>1</v>
      </c>
      <c r="J29" s="111">
        <v>11412</v>
      </c>
      <c r="K29" s="111">
        <v>8</v>
      </c>
      <c r="L29" s="111">
        <v>10965</v>
      </c>
      <c r="M29" s="111">
        <v>0</v>
      </c>
      <c r="N29" s="111">
        <v>12437</v>
      </c>
      <c r="O29" s="111">
        <v>319</v>
      </c>
      <c r="P29" s="111">
        <v>12345</v>
      </c>
      <c r="Q29" s="111">
        <v>263</v>
      </c>
      <c r="R29" s="111">
        <v>28323</v>
      </c>
      <c r="S29" s="111">
        <v>219</v>
      </c>
      <c r="T29" s="111">
        <v>28784</v>
      </c>
      <c r="U29" s="111">
        <v>38</v>
      </c>
      <c r="V29" s="111">
        <v>6914</v>
      </c>
      <c r="W29" s="111">
        <v>0</v>
      </c>
      <c r="X29" s="111">
        <v>6741</v>
      </c>
      <c r="Y29" s="111">
        <v>0</v>
      </c>
    </row>
    <row r="30" spans="1:25" ht="20.100000000000001" customHeight="1" x14ac:dyDescent="0.25">
      <c r="A30" s="112" t="s">
        <v>267</v>
      </c>
      <c r="B30" s="110">
        <f t="shared" si="2"/>
        <v>200147</v>
      </c>
      <c r="C30" s="110">
        <f t="shared" si="2"/>
        <v>19</v>
      </c>
      <c r="D30" s="111">
        <v>17045</v>
      </c>
      <c r="E30" s="111">
        <v>0</v>
      </c>
      <c r="F30" s="111">
        <v>11247</v>
      </c>
      <c r="G30" s="111">
        <v>0</v>
      </c>
      <c r="H30" s="111">
        <v>6211</v>
      </c>
      <c r="I30" s="111">
        <v>0</v>
      </c>
      <c r="J30" s="111">
        <v>6044</v>
      </c>
      <c r="K30" s="111">
        <v>0</v>
      </c>
      <c r="L30" s="111">
        <v>30504</v>
      </c>
      <c r="M30" s="111">
        <v>0</v>
      </c>
      <c r="N30" s="111">
        <v>30746</v>
      </c>
      <c r="O30" s="111">
        <v>1</v>
      </c>
      <c r="P30" s="111">
        <v>30724</v>
      </c>
      <c r="Q30" s="111">
        <v>5</v>
      </c>
      <c r="R30" s="111">
        <v>32037</v>
      </c>
      <c r="S30" s="111">
        <v>13</v>
      </c>
      <c r="T30" s="111">
        <v>32715</v>
      </c>
      <c r="U30" s="111">
        <v>0</v>
      </c>
      <c r="V30" s="111">
        <v>2504</v>
      </c>
      <c r="W30" s="111">
        <v>0</v>
      </c>
      <c r="X30" s="111">
        <v>370</v>
      </c>
      <c r="Y30" s="111">
        <v>0</v>
      </c>
    </row>
    <row r="31" spans="1:25" ht="20.100000000000001" customHeight="1" x14ac:dyDescent="0.25">
      <c r="A31" s="112" t="s">
        <v>268</v>
      </c>
      <c r="B31" s="110">
        <f t="shared" si="2"/>
        <v>318837</v>
      </c>
      <c r="C31" s="110">
        <f t="shared" si="2"/>
        <v>240</v>
      </c>
      <c r="D31" s="111">
        <v>70648</v>
      </c>
      <c r="E31" s="111">
        <v>0</v>
      </c>
      <c r="F31" s="111">
        <v>14827</v>
      </c>
      <c r="G31" s="111">
        <v>0</v>
      </c>
      <c r="H31" s="111">
        <v>23689</v>
      </c>
      <c r="I31" s="111">
        <v>1</v>
      </c>
      <c r="J31" s="111">
        <v>8103</v>
      </c>
      <c r="K31" s="111">
        <v>0</v>
      </c>
      <c r="L31" s="111">
        <v>31726</v>
      </c>
      <c r="M31" s="111">
        <v>0</v>
      </c>
      <c r="N31" s="111">
        <v>31761</v>
      </c>
      <c r="O31" s="111">
        <v>16</v>
      </c>
      <c r="P31" s="111">
        <v>31900</v>
      </c>
      <c r="Q31" s="111">
        <v>27</v>
      </c>
      <c r="R31" s="111">
        <v>32133</v>
      </c>
      <c r="S31" s="111">
        <v>194</v>
      </c>
      <c r="T31" s="111">
        <v>46025</v>
      </c>
      <c r="U31" s="111">
        <v>2</v>
      </c>
      <c r="V31" s="111">
        <v>14069</v>
      </c>
      <c r="W31" s="111">
        <v>0</v>
      </c>
      <c r="X31" s="111">
        <v>13956</v>
      </c>
      <c r="Y31" s="111">
        <v>0</v>
      </c>
    </row>
    <row r="32" spans="1:25" ht="20.100000000000001" customHeight="1" x14ac:dyDescent="0.25">
      <c r="A32" s="112" t="s">
        <v>269</v>
      </c>
      <c r="B32" s="110">
        <f t="shared" si="2"/>
        <v>10583</v>
      </c>
      <c r="C32" s="110">
        <f t="shared" si="2"/>
        <v>2</v>
      </c>
      <c r="D32" s="111">
        <v>1874</v>
      </c>
      <c r="E32" s="111">
        <v>0</v>
      </c>
      <c r="F32" s="111">
        <v>1249</v>
      </c>
      <c r="G32" s="111">
        <v>0</v>
      </c>
      <c r="H32" s="111">
        <v>625</v>
      </c>
      <c r="I32" s="111">
        <v>0</v>
      </c>
      <c r="J32" s="111">
        <v>621</v>
      </c>
      <c r="K32" s="111">
        <v>1</v>
      </c>
      <c r="L32" s="111">
        <v>629</v>
      </c>
      <c r="M32" s="111">
        <v>0</v>
      </c>
      <c r="N32" s="111">
        <v>1592</v>
      </c>
      <c r="O32" s="111">
        <v>0</v>
      </c>
      <c r="P32" s="111">
        <v>628</v>
      </c>
      <c r="Q32" s="111">
        <v>0</v>
      </c>
      <c r="R32" s="111">
        <v>1570</v>
      </c>
      <c r="S32" s="111">
        <v>1</v>
      </c>
      <c r="T32" s="111">
        <v>1575</v>
      </c>
      <c r="U32" s="111">
        <v>0</v>
      </c>
      <c r="V32" s="111">
        <v>178</v>
      </c>
      <c r="W32" s="111">
        <v>0</v>
      </c>
      <c r="X32" s="111">
        <v>42</v>
      </c>
      <c r="Y32" s="111">
        <v>0</v>
      </c>
    </row>
    <row r="33" spans="1:25" ht="20.100000000000001" customHeight="1" x14ac:dyDescent="0.25">
      <c r="A33" s="109" t="s">
        <v>270</v>
      </c>
      <c r="B33" s="114">
        <f t="shared" si="2"/>
        <v>8991</v>
      </c>
      <c r="C33" s="116">
        <f t="shared" si="2"/>
        <v>11</v>
      </c>
      <c r="D33" s="115">
        <v>545</v>
      </c>
      <c r="E33" s="115">
        <v>0</v>
      </c>
      <c r="F33" s="115">
        <v>396</v>
      </c>
      <c r="G33" s="115">
        <v>0</v>
      </c>
      <c r="H33" s="115">
        <v>193</v>
      </c>
      <c r="I33" s="115">
        <v>0</v>
      </c>
      <c r="J33" s="115">
        <v>198</v>
      </c>
      <c r="K33" s="115">
        <v>0</v>
      </c>
      <c r="L33" s="115">
        <v>1260</v>
      </c>
      <c r="M33" s="115">
        <v>0</v>
      </c>
      <c r="N33" s="115">
        <v>394</v>
      </c>
      <c r="O33" s="115">
        <v>0</v>
      </c>
      <c r="P33" s="115">
        <v>204</v>
      </c>
      <c r="Q33" s="115">
        <v>0</v>
      </c>
      <c r="R33" s="115">
        <v>1408</v>
      </c>
      <c r="S33" s="115">
        <v>11</v>
      </c>
      <c r="T33" s="115">
        <v>2803</v>
      </c>
      <c r="U33" s="115">
        <v>0</v>
      </c>
      <c r="V33" s="115">
        <v>1390</v>
      </c>
      <c r="W33" s="115">
        <v>0</v>
      </c>
      <c r="X33" s="115">
        <v>200</v>
      </c>
      <c r="Y33" s="115">
        <v>0</v>
      </c>
    </row>
    <row r="34" spans="1:25" x14ac:dyDescent="0.25">
      <c r="A34" s="64" t="s">
        <v>56</v>
      </c>
      <c r="B34" s="65"/>
      <c r="D34" s="65"/>
      <c r="E34" s="65"/>
      <c r="F34" s="65" t="s">
        <v>57</v>
      </c>
      <c r="G34" s="65"/>
      <c r="H34" s="65"/>
      <c r="I34" s="65"/>
      <c r="N34" s="64"/>
      <c r="O34" s="64" t="s">
        <v>58</v>
      </c>
      <c r="R34" s="65"/>
      <c r="U34" s="64" t="s">
        <v>59</v>
      </c>
      <c r="X34" s="65"/>
      <c r="Y34" s="65"/>
    </row>
    <row r="35" spans="1:25" x14ac:dyDescent="0.25">
      <c r="A35" s="65"/>
      <c r="B35" s="65"/>
      <c r="C35" s="65"/>
      <c r="D35" s="66"/>
      <c r="E35" s="64"/>
      <c r="F35" s="65"/>
      <c r="G35" s="65"/>
      <c r="H35" s="65"/>
      <c r="I35" s="65"/>
      <c r="J35" s="65"/>
      <c r="N35" s="64"/>
      <c r="O35" s="64" t="s">
        <v>60</v>
      </c>
      <c r="R35" s="65"/>
      <c r="U35" s="65"/>
      <c r="V35" s="65"/>
      <c r="W35" s="65"/>
      <c r="X35" s="65"/>
      <c r="Y35" s="65"/>
    </row>
    <row r="36" spans="1:25" ht="21.6" customHeight="1" x14ac:dyDescent="0.25">
      <c r="A36" s="47" t="s">
        <v>271</v>
      </c>
    </row>
    <row r="37" spans="1:25" ht="18" customHeight="1" x14ac:dyDescent="0.25">
      <c r="A37" s="47" t="s">
        <v>272</v>
      </c>
    </row>
  </sheetData>
  <mergeCells count="14">
    <mergeCell ref="V5:W6"/>
    <mergeCell ref="X5:Y6"/>
    <mergeCell ref="X1:Y1"/>
    <mergeCell ref="A3:Y3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</mergeCells>
  <phoneticPr fontId="3" type="noConversion"/>
  <pageMargins left="0.75" right="0.75" top="1" bottom="1" header="0.5" footer="0.5"/>
  <pageSetup paperSize="8" scale="95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4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5" sqref="A5:XFD7"/>
    </sheetView>
  </sheetViews>
  <sheetFormatPr defaultRowHeight="16.5" x14ac:dyDescent="0.25"/>
  <sheetData>
    <row r="1" spans="1:25" x14ac:dyDescent="0.25">
      <c r="A1" s="2" t="s">
        <v>168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4" t="s">
        <v>169</v>
      </c>
      <c r="T1" s="5" t="s">
        <v>2</v>
      </c>
      <c r="U1" s="6"/>
      <c r="V1" s="1"/>
      <c r="W1" s="1"/>
      <c r="X1" s="1"/>
      <c r="Y1" s="1"/>
    </row>
    <row r="2" spans="1:25" x14ac:dyDescent="0.25">
      <c r="A2" s="2" t="s">
        <v>170</v>
      </c>
      <c r="B2" s="7" t="s">
        <v>171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 t="s">
        <v>5</v>
      </c>
      <c r="T2" s="11" t="s">
        <v>172</v>
      </c>
      <c r="U2" s="12"/>
      <c r="V2" s="1"/>
      <c r="W2" s="1"/>
      <c r="X2" s="1"/>
      <c r="Y2" s="1"/>
    </row>
    <row r="3" spans="1:25" ht="21" x14ac:dyDescent="0.3">
      <c r="A3" s="283" t="s">
        <v>173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13"/>
      <c r="W3" s="13"/>
      <c r="X3" s="13"/>
      <c r="Y3" s="13"/>
    </row>
    <row r="4" spans="1:25" x14ac:dyDescent="0.25">
      <c r="A4" s="14"/>
      <c r="B4" s="14"/>
      <c r="C4" s="14"/>
      <c r="D4" s="1"/>
      <c r="E4" s="1"/>
      <c r="F4" s="1"/>
      <c r="G4" s="1"/>
      <c r="H4" s="1"/>
      <c r="I4" s="1"/>
      <c r="J4" s="15" t="s">
        <v>174</v>
      </c>
      <c r="K4" s="15"/>
      <c r="L4" s="1"/>
      <c r="M4" s="1"/>
      <c r="N4" s="1"/>
      <c r="O4" s="1"/>
      <c r="P4" s="1"/>
      <c r="Q4" s="1"/>
      <c r="R4" s="1"/>
      <c r="S4" s="1"/>
      <c r="T4" s="1"/>
      <c r="U4" s="16" t="s">
        <v>175</v>
      </c>
      <c r="V4" s="1"/>
      <c r="W4" s="1"/>
      <c r="X4" s="1"/>
      <c r="Y4" s="1"/>
    </row>
    <row r="5" spans="1:25" x14ac:dyDescent="0.25">
      <c r="A5" s="18" t="s">
        <v>176</v>
      </c>
      <c r="B5" s="213" t="s">
        <v>177</v>
      </c>
      <c r="C5" s="214"/>
      <c r="D5" s="213" t="s">
        <v>178</v>
      </c>
      <c r="E5" s="214"/>
      <c r="F5" s="19" t="s">
        <v>179</v>
      </c>
      <c r="G5" s="20"/>
      <c r="H5" s="213" t="s">
        <v>180</v>
      </c>
      <c r="I5" s="214"/>
      <c r="J5" s="213" t="s">
        <v>181</v>
      </c>
      <c r="K5" s="214"/>
      <c r="L5" s="213" t="s">
        <v>182</v>
      </c>
      <c r="M5" s="284"/>
      <c r="N5" s="19" t="s">
        <v>183</v>
      </c>
      <c r="O5" s="20"/>
      <c r="P5" s="213" t="s">
        <v>184</v>
      </c>
      <c r="Q5" s="214"/>
      <c r="R5" s="213" t="s">
        <v>185</v>
      </c>
      <c r="S5" s="214"/>
      <c r="T5" s="213" t="s">
        <v>186</v>
      </c>
      <c r="U5" s="281"/>
      <c r="V5" s="17"/>
      <c r="W5" s="17"/>
      <c r="X5" s="17"/>
      <c r="Y5" s="17"/>
    </row>
    <row r="6" spans="1:25" x14ac:dyDescent="0.25">
      <c r="A6" s="21"/>
      <c r="B6" s="244"/>
      <c r="C6" s="245"/>
      <c r="D6" s="236"/>
      <c r="E6" s="237"/>
      <c r="F6" s="22" t="s">
        <v>21</v>
      </c>
      <c r="G6" s="23"/>
      <c r="H6" s="223" t="s">
        <v>187</v>
      </c>
      <c r="I6" s="224"/>
      <c r="J6" s="223" t="s">
        <v>23</v>
      </c>
      <c r="K6" s="224"/>
      <c r="L6" s="223" t="s">
        <v>24</v>
      </c>
      <c r="M6" s="282"/>
      <c r="N6" s="25" t="s">
        <v>188</v>
      </c>
      <c r="O6" s="23"/>
      <c r="P6" s="244"/>
      <c r="Q6" s="245"/>
      <c r="R6" s="236"/>
      <c r="S6" s="237"/>
      <c r="T6" s="25" t="s">
        <v>189</v>
      </c>
      <c r="U6" s="23"/>
      <c r="V6" s="17"/>
      <c r="W6" s="17"/>
      <c r="X6" s="17"/>
      <c r="Y6" s="17"/>
    </row>
    <row r="7" spans="1:25" x14ac:dyDescent="0.25">
      <c r="A7" s="26" t="s">
        <v>190</v>
      </c>
      <c r="B7" s="27" t="s">
        <v>191</v>
      </c>
      <c r="C7" s="28" t="s">
        <v>192</v>
      </c>
      <c r="D7" s="27" t="s">
        <v>191</v>
      </c>
      <c r="E7" s="28" t="s">
        <v>192</v>
      </c>
      <c r="F7" s="27" t="s">
        <v>191</v>
      </c>
      <c r="G7" s="28" t="s">
        <v>192</v>
      </c>
      <c r="H7" s="27" t="s">
        <v>191</v>
      </c>
      <c r="I7" s="28" t="s">
        <v>192</v>
      </c>
      <c r="J7" s="27" t="s">
        <v>191</v>
      </c>
      <c r="K7" s="28" t="s">
        <v>192</v>
      </c>
      <c r="L7" s="27" t="s">
        <v>191</v>
      </c>
      <c r="M7" s="28" t="s">
        <v>192</v>
      </c>
      <c r="N7" s="27" t="s">
        <v>191</v>
      </c>
      <c r="O7" s="28" t="s">
        <v>192</v>
      </c>
      <c r="P7" s="27" t="s">
        <v>191</v>
      </c>
      <c r="Q7" s="28" t="s">
        <v>192</v>
      </c>
      <c r="R7" s="27" t="s">
        <v>191</v>
      </c>
      <c r="S7" s="28" t="s">
        <v>192</v>
      </c>
      <c r="T7" s="27" t="s">
        <v>191</v>
      </c>
      <c r="U7" s="29" t="s">
        <v>192</v>
      </c>
      <c r="V7" s="17"/>
      <c r="W7" s="17"/>
      <c r="X7" s="17"/>
      <c r="Y7" s="17"/>
    </row>
    <row r="8" spans="1:25" x14ac:dyDescent="0.25">
      <c r="A8" s="30" t="s">
        <v>193</v>
      </c>
      <c r="B8" s="39">
        <v>821581</v>
      </c>
      <c r="C8" s="39">
        <v>8279</v>
      </c>
      <c r="D8" s="39">
        <v>76012</v>
      </c>
      <c r="E8" s="39">
        <v>3</v>
      </c>
      <c r="F8" s="39">
        <v>62775</v>
      </c>
      <c r="G8" s="39">
        <v>4</v>
      </c>
      <c r="H8" s="39">
        <v>119805</v>
      </c>
      <c r="I8" s="39">
        <v>7772</v>
      </c>
      <c r="J8" s="39">
        <v>148589</v>
      </c>
      <c r="K8" s="39">
        <v>63</v>
      </c>
      <c r="L8" s="39">
        <v>73933</v>
      </c>
      <c r="M8" s="39">
        <v>173</v>
      </c>
      <c r="N8" s="39">
        <v>174307</v>
      </c>
      <c r="O8" s="39">
        <v>21</v>
      </c>
      <c r="P8" s="39">
        <v>48731</v>
      </c>
      <c r="Q8" s="39">
        <v>243</v>
      </c>
      <c r="R8" s="39">
        <v>60869</v>
      </c>
      <c r="S8" s="39">
        <v>0</v>
      </c>
      <c r="T8" s="39">
        <v>56560</v>
      </c>
      <c r="U8" s="39">
        <v>0</v>
      </c>
      <c r="V8" s="1"/>
      <c r="W8" s="1"/>
      <c r="X8" s="1"/>
      <c r="Y8" s="1"/>
    </row>
    <row r="9" spans="1:25" x14ac:dyDescent="0.25">
      <c r="A9" s="30" t="s">
        <v>194</v>
      </c>
      <c r="B9" s="39">
        <v>58581</v>
      </c>
      <c r="C9" s="39">
        <v>458</v>
      </c>
      <c r="D9" s="42">
        <v>3006</v>
      </c>
      <c r="E9" s="42">
        <v>1</v>
      </c>
      <c r="F9" s="42">
        <v>4240</v>
      </c>
      <c r="G9" s="42" t="s">
        <v>115</v>
      </c>
      <c r="H9" s="42">
        <v>13067</v>
      </c>
      <c r="I9" s="42">
        <v>397</v>
      </c>
      <c r="J9" s="42">
        <v>13677</v>
      </c>
      <c r="K9" s="42">
        <v>1</v>
      </c>
      <c r="L9" s="42">
        <v>2939</v>
      </c>
      <c r="M9" s="42">
        <v>22</v>
      </c>
      <c r="N9" s="42">
        <v>13067</v>
      </c>
      <c r="O9" s="42">
        <v>1</v>
      </c>
      <c r="P9" s="42">
        <v>3752</v>
      </c>
      <c r="Q9" s="42">
        <v>36</v>
      </c>
      <c r="R9" s="42">
        <v>2506</v>
      </c>
      <c r="S9" s="42" t="s">
        <v>115</v>
      </c>
      <c r="T9" s="42">
        <v>2327</v>
      </c>
      <c r="U9" s="42" t="s">
        <v>115</v>
      </c>
      <c r="V9" s="1"/>
      <c r="W9" s="1"/>
      <c r="X9" s="1"/>
      <c r="Y9" s="1"/>
    </row>
    <row r="10" spans="1:25" x14ac:dyDescent="0.25">
      <c r="A10" s="30" t="s">
        <v>195</v>
      </c>
      <c r="B10" s="39">
        <v>53289</v>
      </c>
      <c r="C10" s="39">
        <v>713</v>
      </c>
      <c r="D10" s="39">
        <v>6091</v>
      </c>
      <c r="E10" s="39">
        <v>1</v>
      </c>
      <c r="F10" s="39">
        <v>2558</v>
      </c>
      <c r="G10" s="39">
        <v>1</v>
      </c>
      <c r="H10" s="39">
        <v>6620</v>
      </c>
      <c r="I10" s="39">
        <v>711</v>
      </c>
      <c r="J10" s="39">
        <v>6152</v>
      </c>
      <c r="K10" s="42" t="s">
        <v>115</v>
      </c>
      <c r="L10" s="42">
        <v>3286</v>
      </c>
      <c r="M10" s="42" t="s">
        <v>115</v>
      </c>
      <c r="N10" s="42">
        <v>15214</v>
      </c>
      <c r="O10" s="42" t="s">
        <v>115</v>
      </c>
      <c r="P10" s="42">
        <v>5192</v>
      </c>
      <c r="Q10" s="42" t="s">
        <v>115</v>
      </c>
      <c r="R10" s="42">
        <v>5867</v>
      </c>
      <c r="S10" s="42" t="s">
        <v>115</v>
      </c>
      <c r="T10" s="42">
        <v>2309</v>
      </c>
      <c r="U10" s="42" t="s">
        <v>115</v>
      </c>
      <c r="V10" s="1"/>
      <c r="W10" s="1"/>
      <c r="X10" s="1"/>
      <c r="Y10" s="1"/>
    </row>
    <row r="11" spans="1:25" x14ac:dyDescent="0.25">
      <c r="A11" s="30" t="s">
        <v>196</v>
      </c>
      <c r="B11" s="39">
        <v>56098</v>
      </c>
      <c r="C11" s="39">
        <v>5119</v>
      </c>
      <c r="D11" s="42">
        <v>2568</v>
      </c>
      <c r="E11" s="42" t="s">
        <v>115</v>
      </c>
      <c r="F11" s="42">
        <v>2512</v>
      </c>
      <c r="G11" s="42" t="s">
        <v>115</v>
      </c>
      <c r="H11" s="42">
        <v>5631</v>
      </c>
      <c r="I11" s="42">
        <v>5030</v>
      </c>
      <c r="J11" s="42">
        <v>16889</v>
      </c>
      <c r="K11" s="42">
        <v>1</v>
      </c>
      <c r="L11" s="42">
        <v>2631</v>
      </c>
      <c r="M11" s="42" t="s">
        <v>115</v>
      </c>
      <c r="N11" s="42">
        <v>17480</v>
      </c>
      <c r="O11" s="42">
        <v>5</v>
      </c>
      <c r="P11" s="42">
        <v>3142</v>
      </c>
      <c r="Q11" s="42">
        <v>83</v>
      </c>
      <c r="R11" s="42">
        <v>2626</v>
      </c>
      <c r="S11" s="42" t="s">
        <v>115</v>
      </c>
      <c r="T11" s="42">
        <v>2619</v>
      </c>
      <c r="U11" s="42" t="s">
        <v>115</v>
      </c>
      <c r="V11" s="1"/>
      <c r="W11" s="1"/>
      <c r="X11" s="1"/>
      <c r="Y11" s="1"/>
    </row>
    <row r="12" spans="1:25" x14ac:dyDescent="0.25">
      <c r="A12" s="30" t="s">
        <v>197</v>
      </c>
      <c r="B12" s="39">
        <v>41510</v>
      </c>
      <c r="C12" s="39">
        <v>60</v>
      </c>
      <c r="D12" s="42">
        <v>1736</v>
      </c>
      <c r="E12" s="42" t="s">
        <v>115</v>
      </c>
      <c r="F12" s="42">
        <v>1727</v>
      </c>
      <c r="G12" s="42" t="s">
        <v>115</v>
      </c>
      <c r="H12" s="42">
        <v>7846</v>
      </c>
      <c r="I12" s="42">
        <v>47</v>
      </c>
      <c r="J12" s="42">
        <v>7541</v>
      </c>
      <c r="K12" s="42" t="s">
        <v>115</v>
      </c>
      <c r="L12" s="42">
        <v>6869</v>
      </c>
      <c r="M12" s="42">
        <v>11</v>
      </c>
      <c r="N12" s="42">
        <v>7452</v>
      </c>
      <c r="O12" s="42" t="s">
        <v>115</v>
      </c>
      <c r="P12" s="42">
        <v>4882</v>
      </c>
      <c r="Q12" s="42">
        <v>2</v>
      </c>
      <c r="R12" s="42">
        <v>1727</v>
      </c>
      <c r="S12" s="42" t="s">
        <v>115</v>
      </c>
      <c r="T12" s="42">
        <v>1730</v>
      </c>
      <c r="U12" s="42" t="s">
        <v>115</v>
      </c>
      <c r="V12" s="1"/>
      <c r="W12" s="1"/>
      <c r="X12" s="1"/>
      <c r="Y12" s="1"/>
    </row>
    <row r="13" spans="1:25" x14ac:dyDescent="0.25">
      <c r="A13" s="30" t="s">
        <v>198</v>
      </c>
      <c r="B13" s="39">
        <v>35403</v>
      </c>
      <c r="C13" s="39">
        <v>545</v>
      </c>
      <c r="D13" s="42">
        <v>2842</v>
      </c>
      <c r="E13" s="42" t="s">
        <v>115</v>
      </c>
      <c r="F13" s="42">
        <v>2487</v>
      </c>
      <c r="G13" s="42">
        <v>2</v>
      </c>
      <c r="H13" s="42">
        <v>5969</v>
      </c>
      <c r="I13" s="42">
        <v>521</v>
      </c>
      <c r="J13" s="42">
        <v>6730</v>
      </c>
      <c r="K13" s="42">
        <v>1</v>
      </c>
      <c r="L13" s="42">
        <v>2998</v>
      </c>
      <c r="M13" s="42">
        <v>5</v>
      </c>
      <c r="N13" s="42">
        <v>7478</v>
      </c>
      <c r="O13" s="42" t="s">
        <v>115</v>
      </c>
      <c r="P13" s="42">
        <v>2093</v>
      </c>
      <c r="Q13" s="42">
        <v>16</v>
      </c>
      <c r="R13" s="42">
        <v>2498</v>
      </c>
      <c r="S13" s="42" t="s">
        <v>115</v>
      </c>
      <c r="T13" s="42">
        <v>2308</v>
      </c>
      <c r="U13" s="42" t="s">
        <v>115</v>
      </c>
      <c r="V13" s="1"/>
      <c r="W13" s="1"/>
      <c r="X13" s="1"/>
      <c r="Y13" s="1"/>
    </row>
    <row r="14" spans="1:25" x14ac:dyDescent="0.25">
      <c r="A14" s="30" t="s">
        <v>199</v>
      </c>
      <c r="B14" s="39">
        <v>24450</v>
      </c>
      <c r="C14" s="39">
        <v>0</v>
      </c>
      <c r="D14" s="42">
        <v>2124</v>
      </c>
      <c r="E14" s="42" t="s">
        <v>115</v>
      </c>
      <c r="F14" s="42">
        <v>2127</v>
      </c>
      <c r="G14" s="42" t="s">
        <v>115</v>
      </c>
      <c r="H14" s="42">
        <v>2135</v>
      </c>
      <c r="I14" s="42" t="s">
        <v>115</v>
      </c>
      <c r="J14" s="42">
        <v>5206</v>
      </c>
      <c r="K14" s="42" t="s">
        <v>115</v>
      </c>
      <c r="L14" s="42">
        <v>2138</v>
      </c>
      <c r="M14" s="42" t="s">
        <v>115</v>
      </c>
      <c r="N14" s="42">
        <v>5157</v>
      </c>
      <c r="O14" s="42" t="s">
        <v>115</v>
      </c>
      <c r="P14" s="42">
        <v>1310</v>
      </c>
      <c r="Q14" s="42" t="s">
        <v>115</v>
      </c>
      <c r="R14" s="42">
        <v>2127</v>
      </c>
      <c r="S14" s="42" t="s">
        <v>115</v>
      </c>
      <c r="T14" s="42">
        <v>2126</v>
      </c>
      <c r="U14" s="42" t="s">
        <v>115</v>
      </c>
      <c r="V14" s="1"/>
      <c r="W14" s="1"/>
      <c r="X14" s="1"/>
      <c r="Y14" s="1"/>
    </row>
    <row r="15" spans="1:25" x14ac:dyDescent="0.25">
      <c r="A15" s="30" t="s">
        <v>200</v>
      </c>
      <c r="B15" s="39">
        <v>25664</v>
      </c>
      <c r="C15" s="39">
        <v>30</v>
      </c>
      <c r="D15" s="42">
        <v>1653</v>
      </c>
      <c r="E15" s="42" t="s">
        <v>115</v>
      </c>
      <c r="F15" s="42">
        <v>1547</v>
      </c>
      <c r="G15" s="42" t="s">
        <v>115</v>
      </c>
      <c r="H15" s="42">
        <v>5823</v>
      </c>
      <c r="I15" s="42">
        <v>26</v>
      </c>
      <c r="J15" s="42">
        <v>5367</v>
      </c>
      <c r="K15" s="42" t="s">
        <v>115</v>
      </c>
      <c r="L15" s="42">
        <v>2048</v>
      </c>
      <c r="M15" s="42">
        <v>4</v>
      </c>
      <c r="N15" s="42">
        <v>5626</v>
      </c>
      <c r="O15" s="42" t="s">
        <v>115</v>
      </c>
      <c r="P15" s="42">
        <v>299</v>
      </c>
      <c r="Q15" s="42" t="s">
        <v>115</v>
      </c>
      <c r="R15" s="42">
        <v>1661</v>
      </c>
      <c r="S15" s="42" t="s">
        <v>115</v>
      </c>
      <c r="T15" s="42">
        <v>1640</v>
      </c>
      <c r="U15" s="42" t="s">
        <v>115</v>
      </c>
      <c r="V15" s="1"/>
      <c r="W15" s="1"/>
      <c r="X15" s="1"/>
      <c r="Y15" s="1"/>
    </row>
    <row r="16" spans="1:25" x14ac:dyDescent="0.25">
      <c r="A16" s="30" t="s">
        <v>201</v>
      </c>
      <c r="B16" s="39">
        <v>46692</v>
      </c>
      <c r="C16" s="39">
        <v>243</v>
      </c>
      <c r="D16" s="42">
        <v>4507</v>
      </c>
      <c r="E16" s="42" t="s">
        <v>115</v>
      </c>
      <c r="F16" s="42">
        <v>3540</v>
      </c>
      <c r="G16" s="42" t="s">
        <v>115</v>
      </c>
      <c r="H16" s="42">
        <v>5225</v>
      </c>
      <c r="I16" s="42">
        <v>167</v>
      </c>
      <c r="J16" s="42">
        <v>7931</v>
      </c>
      <c r="K16" s="42">
        <v>2</v>
      </c>
      <c r="L16" s="42">
        <v>5120</v>
      </c>
      <c r="M16" s="42">
        <v>49</v>
      </c>
      <c r="N16" s="42">
        <v>8836</v>
      </c>
      <c r="O16" s="42">
        <v>1</v>
      </c>
      <c r="P16" s="42">
        <v>2630</v>
      </c>
      <c r="Q16" s="42">
        <v>24</v>
      </c>
      <c r="R16" s="42">
        <v>4456</v>
      </c>
      <c r="S16" s="42" t="s">
        <v>115</v>
      </c>
      <c r="T16" s="42">
        <v>4447</v>
      </c>
      <c r="U16" s="42" t="s">
        <v>115</v>
      </c>
      <c r="V16" s="1"/>
      <c r="W16" s="1"/>
      <c r="X16" s="1"/>
      <c r="Y16" s="1"/>
    </row>
    <row r="17" spans="1:26" x14ac:dyDescent="0.25">
      <c r="A17" s="30" t="s">
        <v>202</v>
      </c>
      <c r="B17" s="39">
        <v>26842</v>
      </c>
      <c r="C17" s="39">
        <v>42</v>
      </c>
      <c r="D17" s="42">
        <v>1583</v>
      </c>
      <c r="E17" s="42" t="s">
        <v>115</v>
      </c>
      <c r="F17" s="42">
        <v>1423</v>
      </c>
      <c r="G17" s="42">
        <v>1</v>
      </c>
      <c r="H17" s="42">
        <v>5770</v>
      </c>
      <c r="I17" s="42">
        <v>38</v>
      </c>
      <c r="J17" s="42">
        <v>6001</v>
      </c>
      <c r="K17" s="42" t="s">
        <v>115</v>
      </c>
      <c r="L17" s="42">
        <v>2839</v>
      </c>
      <c r="M17" s="42">
        <v>3</v>
      </c>
      <c r="N17" s="42">
        <v>6652</v>
      </c>
      <c r="O17" s="42" t="s">
        <v>115</v>
      </c>
      <c r="P17" s="42">
        <v>298</v>
      </c>
      <c r="Q17" s="42" t="s">
        <v>115</v>
      </c>
      <c r="R17" s="42">
        <v>1143</v>
      </c>
      <c r="S17" s="42" t="s">
        <v>115</v>
      </c>
      <c r="T17" s="42">
        <v>1133</v>
      </c>
      <c r="U17" s="42" t="s">
        <v>115</v>
      </c>
      <c r="V17" s="1"/>
      <c r="W17" s="1"/>
      <c r="X17" s="1"/>
      <c r="Y17" s="1"/>
      <c r="Z17" s="1"/>
    </row>
    <row r="18" spans="1:26" x14ac:dyDescent="0.25">
      <c r="A18" s="30" t="s">
        <v>203</v>
      </c>
      <c r="B18" s="39">
        <v>23320</v>
      </c>
      <c r="C18" s="39">
        <v>315</v>
      </c>
      <c r="D18" s="42">
        <v>2155</v>
      </c>
      <c r="E18" s="42" t="s">
        <v>115</v>
      </c>
      <c r="F18" s="42">
        <v>2085</v>
      </c>
      <c r="G18" s="42" t="s">
        <v>115</v>
      </c>
      <c r="H18" s="42">
        <v>1319</v>
      </c>
      <c r="I18" s="42">
        <v>312</v>
      </c>
      <c r="J18" s="42">
        <v>2518</v>
      </c>
      <c r="K18" s="42" t="s">
        <v>115</v>
      </c>
      <c r="L18" s="42">
        <v>2311</v>
      </c>
      <c r="M18" s="42" t="s">
        <v>115</v>
      </c>
      <c r="N18" s="42">
        <v>7873</v>
      </c>
      <c r="O18" s="42">
        <v>1</v>
      </c>
      <c r="P18" s="42">
        <v>838</v>
      </c>
      <c r="Q18" s="42">
        <v>2</v>
      </c>
      <c r="R18" s="42">
        <v>2138</v>
      </c>
      <c r="S18" s="42" t="s">
        <v>115</v>
      </c>
      <c r="T18" s="42">
        <v>2083</v>
      </c>
      <c r="U18" s="42" t="s">
        <v>115</v>
      </c>
      <c r="V18" s="1"/>
      <c r="W18" s="1"/>
      <c r="X18" s="1"/>
      <c r="Y18" s="1"/>
      <c r="Z18" s="1"/>
    </row>
    <row r="19" spans="1:26" x14ac:dyDescent="0.25">
      <c r="A19" s="30" t="s">
        <v>204</v>
      </c>
      <c r="B19" s="39">
        <v>21929</v>
      </c>
      <c r="C19" s="39">
        <v>29</v>
      </c>
      <c r="D19" s="42">
        <v>1481</v>
      </c>
      <c r="E19" s="42" t="s">
        <v>115</v>
      </c>
      <c r="F19" s="42">
        <v>1580</v>
      </c>
      <c r="G19" s="42" t="s">
        <v>115</v>
      </c>
      <c r="H19" s="42">
        <v>4056</v>
      </c>
      <c r="I19" s="42">
        <v>20</v>
      </c>
      <c r="J19" s="42">
        <v>4356</v>
      </c>
      <c r="K19" s="42" t="s">
        <v>115</v>
      </c>
      <c r="L19" s="42">
        <v>2244</v>
      </c>
      <c r="M19" s="42">
        <v>1</v>
      </c>
      <c r="N19" s="42">
        <v>3827</v>
      </c>
      <c r="O19" s="42" t="s">
        <v>115</v>
      </c>
      <c r="P19" s="42">
        <v>1732</v>
      </c>
      <c r="Q19" s="42">
        <v>8</v>
      </c>
      <c r="R19" s="42">
        <v>1327</v>
      </c>
      <c r="S19" s="42" t="s">
        <v>115</v>
      </c>
      <c r="T19" s="42">
        <v>1326</v>
      </c>
      <c r="U19" s="42" t="s">
        <v>115</v>
      </c>
      <c r="V19" s="1"/>
      <c r="W19" s="1"/>
      <c r="X19" s="1"/>
      <c r="Y19" s="1"/>
      <c r="Z19" s="1"/>
    </row>
    <row r="20" spans="1:26" x14ac:dyDescent="0.25">
      <c r="A20" s="30" t="s">
        <v>205</v>
      </c>
      <c r="B20" s="39">
        <v>22224</v>
      </c>
      <c r="C20" s="39">
        <v>24</v>
      </c>
      <c r="D20" s="42">
        <v>2134</v>
      </c>
      <c r="E20" s="42" t="s">
        <v>115</v>
      </c>
      <c r="F20" s="42">
        <v>1995</v>
      </c>
      <c r="G20" s="42" t="s">
        <v>115</v>
      </c>
      <c r="H20" s="42">
        <v>2652</v>
      </c>
      <c r="I20" s="42">
        <v>15</v>
      </c>
      <c r="J20" s="42">
        <v>2912</v>
      </c>
      <c r="K20" s="42" t="s">
        <v>115</v>
      </c>
      <c r="L20" s="42">
        <v>2432</v>
      </c>
      <c r="M20" s="42">
        <v>9</v>
      </c>
      <c r="N20" s="42">
        <v>4937</v>
      </c>
      <c r="O20" s="42" t="s">
        <v>115</v>
      </c>
      <c r="P20" s="42">
        <v>807</v>
      </c>
      <c r="Q20" s="42" t="s">
        <v>115</v>
      </c>
      <c r="R20" s="42">
        <v>2254</v>
      </c>
      <c r="S20" s="42" t="s">
        <v>115</v>
      </c>
      <c r="T20" s="42">
        <v>2101</v>
      </c>
      <c r="U20" s="42" t="s">
        <v>115</v>
      </c>
      <c r="V20" s="1"/>
      <c r="W20" s="1"/>
      <c r="X20" s="1"/>
      <c r="Y20" s="1"/>
      <c r="Z20" s="1"/>
    </row>
    <row r="21" spans="1:26" x14ac:dyDescent="0.25">
      <c r="A21" s="30" t="s">
        <v>206</v>
      </c>
      <c r="B21" s="39">
        <v>38764</v>
      </c>
      <c r="C21" s="39">
        <v>208</v>
      </c>
      <c r="D21" s="42">
        <v>3576</v>
      </c>
      <c r="E21" s="42" t="s">
        <v>115</v>
      </c>
      <c r="F21" s="42">
        <v>3437</v>
      </c>
      <c r="G21" s="42" t="s">
        <v>115</v>
      </c>
      <c r="H21" s="42">
        <v>5010</v>
      </c>
      <c r="I21" s="42">
        <v>158</v>
      </c>
      <c r="J21" s="42">
        <v>5608</v>
      </c>
      <c r="K21" s="42">
        <v>1</v>
      </c>
      <c r="L21" s="42">
        <v>4671</v>
      </c>
      <c r="M21" s="42">
        <v>30</v>
      </c>
      <c r="N21" s="42">
        <v>7127</v>
      </c>
      <c r="O21" s="42" t="s">
        <v>115</v>
      </c>
      <c r="P21" s="42">
        <v>2351</v>
      </c>
      <c r="Q21" s="42">
        <v>19</v>
      </c>
      <c r="R21" s="42">
        <v>3495</v>
      </c>
      <c r="S21" s="42" t="s">
        <v>115</v>
      </c>
      <c r="T21" s="42">
        <v>3489</v>
      </c>
      <c r="U21" s="42" t="s">
        <v>115</v>
      </c>
      <c r="V21" s="1"/>
      <c r="W21" s="1"/>
      <c r="X21" s="1"/>
      <c r="Y21" s="1"/>
      <c r="Z21" s="1"/>
    </row>
    <row r="22" spans="1:26" x14ac:dyDescent="0.25">
      <c r="A22" s="30" t="s">
        <v>207</v>
      </c>
      <c r="B22" s="39">
        <v>51423</v>
      </c>
      <c r="C22" s="39">
        <v>23</v>
      </c>
      <c r="D22" s="42">
        <v>4324</v>
      </c>
      <c r="E22" s="42">
        <v>1</v>
      </c>
      <c r="F22" s="42">
        <v>3726</v>
      </c>
      <c r="G22" s="42" t="s">
        <v>115</v>
      </c>
      <c r="H22" s="42">
        <v>8098</v>
      </c>
      <c r="I22" s="42">
        <v>18</v>
      </c>
      <c r="J22" s="42">
        <v>8902</v>
      </c>
      <c r="K22" s="42" t="s">
        <v>115</v>
      </c>
      <c r="L22" s="42">
        <v>4436</v>
      </c>
      <c r="M22" s="42">
        <v>3</v>
      </c>
      <c r="N22" s="42">
        <v>13333</v>
      </c>
      <c r="O22" s="42" t="s">
        <v>115</v>
      </c>
      <c r="P22" s="42">
        <v>1620</v>
      </c>
      <c r="Q22" s="42">
        <v>1</v>
      </c>
      <c r="R22" s="42">
        <v>3497</v>
      </c>
      <c r="S22" s="42" t="s">
        <v>115</v>
      </c>
      <c r="T22" s="42">
        <v>3487</v>
      </c>
      <c r="U22" s="42" t="s">
        <v>115</v>
      </c>
      <c r="V22" s="1"/>
      <c r="W22" s="1"/>
      <c r="X22" s="1"/>
      <c r="Y22" s="1"/>
      <c r="Z22" s="1"/>
    </row>
    <row r="23" spans="1:26" x14ac:dyDescent="0.25">
      <c r="A23" s="30" t="s">
        <v>208</v>
      </c>
      <c r="B23" s="39">
        <v>56598</v>
      </c>
      <c r="C23" s="39">
        <v>28</v>
      </c>
      <c r="D23" s="42">
        <v>4948</v>
      </c>
      <c r="E23" s="42" t="s">
        <v>115</v>
      </c>
      <c r="F23" s="42">
        <v>992</v>
      </c>
      <c r="G23" s="42" t="s">
        <v>115</v>
      </c>
      <c r="H23" s="42">
        <v>4653</v>
      </c>
      <c r="I23" s="42">
        <v>19</v>
      </c>
      <c r="J23" s="42">
        <v>11417</v>
      </c>
      <c r="K23" s="42" t="s">
        <v>115</v>
      </c>
      <c r="L23" s="42">
        <v>5103</v>
      </c>
      <c r="M23" s="42">
        <v>2</v>
      </c>
      <c r="N23" s="42">
        <v>11736</v>
      </c>
      <c r="O23" s="42">
        <v>6</v>
      </c>
      <c r="P23" s="42">
        <v>7914</v>
      </c>
      <c r="Q23" s="42">
        <v>1</v>
      </c>
      <c r="R23" s="42">
        <v>4912</v>
      </c>
      <c r="S23" s="42" t="s">
        <v>115</v>
      </c>
      <c r="T23" s="42">
        <v>4923</v>
      </c>
      <c r="U23" s="42" t="s">
        <v>115</v>
      </c>
      <c r="V23" s="1"/>
      <c r="W23" s="1"/>
      <c r="X23" s="1"/>
      <c r="Y23" s="1"/>
      <c r="Z23" s="1"/>
    </row>
    <row r="24" spans="1:26" x14ac:dyDescent="0.25">
      <c r="A24" s="30" t="s">
        <v>209</v>
      </c>
      <c r="B24" s="39">
        <v>21929</v>
      </c>
      <c r="C24" s="39">
        <v>14</v>
      </c>
      <c r="D24" s="42">
        <v>2635</v>
      </c>
      <c r="E24" s="42" t="s">
        <v>115</v>
      </c>
      <c r="F24" s="42">
        <v>2081</v>
      </c>
      <c r="G24" s="42" t="s">
        <v>115</v>
      </c>
      <c r="H24" s="42">
        <v>3217</v>
      </c>
      <c r="I24" s="42">
        <v>11</v>
      </c>
      <c r="J24" s="42">
        <v>3086</v>
      </c>
      <c r="K24" s="42" t="s">
        <v>115</v>
      </c>
      <c r="L24" s="42">
        <v>2682</v>
      </c>
      <c r="M24" s="42">
        <v>3</v>
      </c>
      <c r="N24" s="42">
        <v>3071</v>
      </c>
      <c r="O24" s="42" t="s">
        <v>115</v>
      </c>
      <c r="P24" s="42">
        <v>606</v>
      </c>
      <c r="Q24" s="42" t="s">
        <v>115</v>
      </c>
      <c r="R24" s="42">
        <v>2278</v>
      </c>
      <c r="S24" s="42" t="s">
        <v>115</v>
      </c>
      <c r="T24" s="42">
        <v>2273</v>
      </c>
      <c r="U24" s="42" t="s">
        <v>115</v>
      </c>
      <c r="V24" s="1"/>
      <c r="W24" s="1"/>
      <c r="X24" s="1"/>
      <c r="Y24" s="1"/>
      <c r="Z24" s="1"/>
    </row>
    <row r="25" spans="1:26" x14ac:dyDescent="0.25">
      <c r="A25" s="30" t="s">
        <v>210</v>
      </c>
      <c r="B25" s="39">
        <v>38698</v>
      </c>
      <c r="C25" s="39">
        <v>73</v>
      </c>
      <c r="D25" s="42">
        <v>3543</v>
      </c>
      <c r="E25" s="42" t="s">
        <v>115</v>
      </c>
      <c r="F25" s="42">
        <v>306</v>
      </c>
      <c r="G25" s="42" t="s">
        <v>115</v>
      </c>
      <c r="H25" s="42">
        <v>6851</v>
      </c>
      <c r="I25" s="42">
        <v>72</v>
      </c>
      <c r="J25" s="42">
        <v>8942</v>
      </c>
      <c r="K25" s="42" t="s">
        <v>115</v>
      </c>
      <c r="L25" s="42">
        <v>3527</v>
      </c>
      <c r="M25" s="42" t="s">
        <v>115</v>
      </c>
      <c r="N25" s="42">
        <v>7878</v>
      </c>
      <c r="O25" s="42" t="s">
        <v>115</v>
      </c>
      <c r="P25" s="42">
        <v>545</v>
      </c>
      <c r="Q25" s="42">
        <v>1</v>
      </c>
      <c r="R25" s="42">
        <v>3543</v>
      </c>
      <c r="S25" s="42" t="s">
        <v>115</v>
      </c>
      <c r="T25" s="42">
        <v>3563</v>
      </c>
      <c r="U25" s="42" t="s">
        <v>115</v>
      </c>
      <c r="V25" s="1"/>
      <c r="W25" s="1"/>
      <c r="X25" s="1"/>
      <c r="Y25" s="1"/>
      <c r="Z25" s="1"/>
    </row>
    <row r="26" spans="1:26" x14ac:dyDescent="0.25">
      <c r="A26" s="30" t="s">
        <v>211</v>
      </c>
      <c r="B26" s="39">
        <v>4834</v>
      </c>
      <c r="C26" s="39">
        <v>5</v>
      </c>
      <c r="D26" s="42">
        <v>512</v>
      </c>
      <c r="E26" s="42" t="s">
        <v>115</v>
      </c>
      <c r="F26" s="42">
        <v>282</v>
      </c>
      <c r="G26" s="42" t="s">
        <v>115</v>
      </c>
      <c r="H26" s="42">
        <v>47</v>
      </c>
      <c r="I26" s="42">
        <v>5</v>
      </c>
      <c r="J26" s="42">
        <v>415</v>
      </c>
      <c r="K26" s="42" t="s">
        <v>115</v>
      </c>
      <c r="L26" s="42">
        <v>513</v>
      </c>
      <c r="M26" s="42" t="s">
        <v>115</v>
      </c>
      <c r="N26" s="42">
        <v>1378</v>
      </c>
      <c r="O26" s="42" t="s">
        <v>115</v>
      </c>
      <c r="P26" s="42">
        <v>647</v>
      </c>
      <c r="Q26" s="42" t="s">
        <v>115</v>
      </c>
      <c r="R26" s="42">
        <v>519</v>
      </c>
      <c r="S26" s="42" t="s">
        <v>115</v>
      </c>
      <c r="T26" s="42">
        <v>521</v>
      </c>
      <c r="U26" s="42" t="s">
        <v>115</v>
      </c>
      <c r="V26" s="1"/>
      <c r="W26" s="1"/>
      <c r="X26" s="1"/>
      <c r="Y26" s="1"/>
      <c r="Z26" s="1"/>
    </row>
    <row r="27" spans="1:26" x14ac:dyDescent="0.25">
      <c r="A27" s="30" t="s">
        <v>212</v>
      </c>
      <c r="B27" s="39">
        <v>76996</v>
      </c>
      <c r="C27" s="39">
        <v>177</v>
      </c>
      <c r="D27" s="42">
        <v>13976</v>
      </c>
      <c r="E27" s="42" t="s">
        <v>115</v>
      </c>
      <c r="F27" s="42">
        <v>13998</v>
      </c>
      <c r="G27" s="42" t="s">
        <v>115</v>
      </c>
      <c r="H27" s="42">
        <v>13977</v>
      </c>
      <c r="I27" s="42">
        <v>108</v>
      </c>
      <c r="J27" s="42">
        <v>11679</v>
      </c>
      <c r="K27" s="42">
        <v>38</v>
      </c>
      <c r="L27" s="42">
        <v>4201</v>
      </c>
      <c r="M27" s="42" t="s">
        <v>115</v>
      </c>
      <c r="N27" s="42">
        <v>11635</v>
      </c>
      <c r="O27" s="42">
        <v>6</v>
      </c>
      <c r="P27" s="42">
        <v>602</v>
      </c>
      <c r="Q27" s="42">
        <v>25</v>
      </c>
      <c r="R27" s="42">
        <v>3474</v>
      </c>
      <c r="S27" s="42" t="s">
        <v>115</v>
      </c>
      <c r="T27" s="42">
        <v>3454</v>
      </c>
      <c r="U27" s="42" t="s">
        <v>115</v>
      </c>
      <c r="V27" s="1"/>
      <c r="W27" s="1"/>
      <c r="X27" s="1"/>
      <c r="Y27" s="1"/>
      <c r="Z27" s="1"/>
    </row>
    <row r="28" spans="1:26" x14ac:dyDescent="0.25">
      <c r="A28" s="30" t="s">
        <v>213</v>
      </c>
      <c r="B28" s="39">
        <v>16958</v>
      </c>
      <c r="C28" s="39">
        <v>40</v>
      </c>
      <c r="D28" s="42">
        <v>2386</v>
      </c>
      <c r="E28" s="42" t="s">
        <v>115</v>
      </c>
      <c r="F28" s="42">
        <v>2281</v>
      </c>
      <c r="G28" s="42" t="s">
        <v>115</v>
      </c>
      <c r="H28" s="42">
        <v>2435</v>
      </c>
      <c r="I28" s="42">
        <v>21</v>
      </c>
      <c r="J28" s="42">
        <v>2759</v>
      </c>
      <c r="K28" s="42" t="s">
        <v>115</v>
      </c>
      <c r="L28" s="42">
        <v>2424</v>
      </c>
      <c r="M28" s="42">
        <v>8</v>
      </c>
      <c r="N28" s="42">
        <v>2798</v>
      </c>
      <c r="O28" s="42" t="s">
        <v>115</v>
      </c>
      <c r="P28" s="42">
        <v>205</v>
      </c>
      <c r="Q28" s="42">
        <v>11</v>
      </c>
      <c r="R28" s="42">
        <v>831</v>
      </c>
      <c r="S28" s="42" t="s">
        <v>115</v>
      </c>
      <c r="T28" s="42">
        <v>839</v>
      </c>
      <c r="U28" s="42" t="s">
        <v>115</v>
      </c>
      <c r="V28" s="1"/>
      <c r="W28" s="1"/>
      <c r="X28" s="1"/>
      <c r="Y28" s="1"/>
      <c r="Z28" s="1"/>
    </row>
    <row r="29" spans="1:26" x14ac:dyDescent="0.25">
      <c r="A29" s="30" t="s">
        <v>214</v>
      </c>
      <c r="B29" s="39">
        <v>57437</v>
      </c>
      <c r="C29" s="39">
        <v>114</v>
      </c>
      <c r="D29" s="42">
        <v>6689</v>
      </c>
      <c r="E29" s="42" t="s">
        <v>115</v>
      </c>
      <c r="F29" s="42">
        <v>6467</v>
      </c>
      <c r="G29" s="42" t="s">
        <v>115</v>
      </c>
      <c r="H29" s="42">
        <v>6577</v>
      </c>
      <c r="I29" s="42">
        <v>75</v>
      </c>
      <c r="J29" s="42">
        <v>6694</v>
      </c>
      <c r="K29" s="42">
        <v>1</v>
      </c>
      <c r="L29" s="42">
        <v>6547</v>
      </c>
      <c r="M29" s="42">
        <v>23</v>
      </c>
      <c r="N29" s="42">
        <v>6573</v>
      </c>
      <c r="O29" s="42">
        <v>1</v>
      </c>
      <c r="P29" s="42">
        <v>5237</v>
      </c>
      <c r="Q29" s="42">
        <v>14</v>
      </c>
      <c r="R29" s="42">
        <v>6354</v>
      </c>
      <c r="S29" s="42" t="s">
        <v>115</v>
      </c>
      <c r="T29" s="42">
        <v>6299</v>
      </c>
      <c r="U29" s="42" t="s">
        <v>115</v>
      </c>
      <c r="V29" s="1"/>
      <c r="W29" s="1"/>
      <c r="X29" s="1"/>
      <c r="Y29" s="1"/>
      <c r="Z29" s="1"/>
    </row>
    <row r="30" spans="1:26" x14ac:dyDescent="0.25">
      <c r="A30" s="30" t="s">
        <v>215</v>
      </c>
      <c r="B30" s="39">
        <v>7205</v>
      </c>
      <c r="C30" s="39">
        <v>0</v>
      </c>
      <c r="D30" s="42">
        <v>418</v>
      </c>
      <c r="E30" s="42" t="s">
        <v>115</v>
      </c>
      <c r="F30" s="42">
        <v>328</v>
      </c>
      <c r="G30" s="42" t="s">
        <v>115</v>
      </c>
      <c r="H30" s="42">
        <v>651</v>
      </c>
      <c r="I30" s="42" t="s">
        <v>115</v>
      </c>
      <c r="J30" s="42">
        <v>1181</v>
      </c>
      <c r="K30" s="42" t="s">
        <v>115</v>
      </c>
      <c r="L30" s="42">
        <v>526</v>
      </c>
      <c r="M30" s="42" t="s">
        <v>115</v>
      </c>
      <c r="N30" s="42">
        <v>2572</v>
      </c>
      <c r="O30" s="42" t="s">
        <v>115</v>
      </c>
      <c r="P30" s="42">
        <v>513</v>
      </c>
      <c r="Q30" s="42" t="s">
        <v>115</v>
      </c>
      <c r="R30" s="42">
        <v>510</v>
      </c>
      <c r="S30" s="42" t="s">
        <v>115</v>
      </c>
      <c r="T30" s="42">
        <v>506</v>
      </c>
      <c r="U30" s="42" t="s">
        <v>115</v>
      </c>
      <c r="V30" s="1"/>
      <c r="W30" s="1"/>
      <c r="X30" s="1"/>
      <c r="Y30" s="1"/>
      <c r="Z30" s="1"/>
    </row>
    <row r="31" spans="1:26" x14ac:dyDescent="0.25">
      <c r="A31" s="30" t="s">
        <v>216</v>
      </c>
      <c r="B31" s="39">
        <v>11910</v>
      </c>
      <c r="C31" s="39">
        <v>19</v>
      </c>
      <c r="D31" s="42">
        <v>836</v>
      </c>
      <c r="E31" s="42" t="s">
        <v>115</v>
      </c>
      <c r="F31" s="42">
        <v>768</v>
      </c>
      <c r="G31" s="42" t="s">
        <v>115</v>
      </c>
      <c r="H31" s="42">
        <v>1940</v>
      </c>
      <c r="I31" s="42">
        <v>1</v>
      </c>
      <c r="J31" s="42">
        <v>2099</v>
      </c>
      <c r="K31" s="42">
        <v>18</v>
      </c>
      <c r="L31" s="42">
        <v>1157</v>
      </c>
      <c r="M31" s="42" t="s">
        <v>115</v>
      </c>
      <c r="N31" s="42">
        <v>2077</v>
      </c>
      <c r="O31" s="42" t="s">
        <v>115</v>
      </c>
      <c r="P31" s="42">
        <v>1427</v>
      </c>
      <c r="Q31" s="42" t="s">
        <v>115</v>
      </c>
      <c r="R31" s="42">
        <v>838</v>
      </c>
      <c r="S31" s="42" t="s">
        <v>115</v>
      </c>
      <c r="T31" s="42">
        <v>768</v>
      </c>
      <c r="U31" s="42" t="s">
        <v>115</v>
      </c>
      <c r="V31" s="1"/>
      <c r="W31" s="1"/>
      <c r="X31" s="1"/>
      <c r="Y31" s="1"/>
      <c r="Z31" s="1"/>
    </row>
    <row r="32" spans="1:26" x14ac:dyDescent="0.25">
      <c r="A32" s="30" t="s">
        <v>217</v>
      </c>
      <c r="B32" s="39">
        <v>1615</v>
      </c>
      <c r="C32" s="39">
        <v>0</v>
      </c>
      <c r="D32" s="42">
        <v>137</v>
      </c>
      <c r="E32" s="42" t="s">
        <v>115</v>
      </c>
      <c r="F32" s="42">
        <v>137</v>
      </c>
      <c r="G32" s="42" t="s">
        <v>115</v>
      </c>
      <c r="H32" s="42">
        <v>115</v>
      </c>
      <c r="I32" s="42" t="s">
        <v>115</v>
      </c>
      <c r="J32" s="42">
        <v>372</v>
      </c>
      <c r="K32" s="42" t="s">
        <v>115</v>
      </c>
      <c r="L32" s="42">
        <v>137</v>
      </c>
      <c r="M32" s="42" t="s">
        <v>115</v>
      </c>
      <c r="N32" s="42">
        <v>372</v>
      </c>
      <c r="O32" s="42" t="s">
        <v>115</v>
      </c>
      <c r="P32" s="42">
        <v>71</v>
      </c>
      <c r="Q32" s="42" t="s">
        <v>115</v>
      </c>
      <c r="R32" s="42">
        <v>137</v>
      </c>
      <c r="S32" s="42" t="s">
        <v>115</v>
      </c>
      <c r="T32" s="42">
        <v>137</v>
      </c>
      <c r="U32" s="42" t="s">
        <v>115</v>
      </c>
      <c r="V32" s="1"/>
      <c r="W32" s="1"/>
      <c r="X32" s="1"/>
      <c r="Y32" s="1"/>
      <c r="Z32" s="1"/>
    </row>
    <row r="33" spans="1:26" x14ac:dyDescent="0.25">
      <c r="A33" s="24" t="s">
        <v>218</v>
      </c>
      <c r="B33" s="41">
        <v>1212</v>
      </c>
      <c r="C33" s="41">
        <v>0</v>
      </c>
      <c r="D33" s="43">
        <v>152</v>
      </c>
      <c r="E33" s="43" t="s">
        <v>115</v>
      </c>
      <c r="F33" s="43">
        <v>151</v>
      </c>
      <c r="G33" s="43" t="s">
        <v>115</v>
      </c>
      <c r="H33" s="43">
        <v>121</v>
      </c>
      <c r="I33" s="43" t="s">
        <v>115</v>
      </c>
      <c r="J33" s="43">
        <v>155</v>
      </c>
      <c r="K33" s="43" t="s">
        <v>115</v>
      </c>
      <c r="L33" s="43">
        <v>154</v>
      </c>
      <c r="M33" s="43" t="s">
        <v>115</v>
      </c>
      <c r="N33" s="43">
        <v>158</v>
      </c>
      <c r="O33" s="43" t="s">
        <v>115</v>
      </c>
      <c r="P33" s="43">
        <v>18</v>
      </c>
      <c r="Q33" s="43" t="s">
        <v>115</v>
      </c>
      <c r="R33" s="43">
        <v>151</v>
      </c>
      <c r="S33" s="43" t="s">
        <v>115</v>
      </c>
      <c r="T33" s="43">
        <v>152</v>
      </c>
      <c r="U33" s="43" t="s">
        <v>115</v>
      </c>
      <c r="V33" s="42"/>
      <c r="W33" s="1"/>
      <c r="X33" s="1"/>
      <c r="Y33" s="1"/>
      <c r="Z33" s="1"/>
    </row>
    <row r="34" spans="1:26" x14ac:dyDescent="0.25">
      <c r="A34" s="34"/>
      <c r="B34" s="35"/>
      <c r="C34" s="1"/>
      <c r="D34" s="35"/>
      <c r="E34" s="35"/>
      <c r="F34" s="35"/>
      <c r="G34" s="35"/>
      <c r="H34" s="1"/>
      <c r="I34" s="1"/>
      <c r="J34" s="1"/>
      <c r="K34" s="1"/>
      <c r="L34" s="34"/>
      <c r="M34" s="34"/>
      <c r="N34" s="35"/>
      <c r="O34" s="1"/>
      <c r="P34" s="1"/>
      <c r="Q34" s="34"/>
      <c r="R34" s="1"/>
      <c r="S34" s="1"/>
      <c r="T34" s="35"/>
      <c r="U34" s="35"/>
      <c r="V34" s="36"/>
      <c r="W34" s="36"/>
      <c r="X34" s="37"/>
      <c r="Y34" s="1"/>
      <c r="Z34" s="38"/>
    </row>
    <row r="35" spans="1:26" x14ac:dyDescent="0.25">
      <c r="A35" s="34" t="s">
        <v>56</v>
      </c>
      <c r="B35" s="35"/>
      <c r="C35" s="1"/>
      <c r="D35" s="35"/>
      <c r="E35" s="35"/>
      <c r="F35" s="35" t="s">
        <v>57</v>
      </c>
      <c r="G35" s="35"/>
      <c r="H35" s="1"/>
      <c r="I35" s="1"/>
      <c r="J35" s="1"/>
      <c r="K35" s="1"/>
      <c r="L35" s="34"/>
      <c r="M35" s="34" t="s">
        <v>58</v>
      </c>
      <c r="N35" s="35"/>
      <c r="O35" s="1"/>
      <c r="P35" s="1"/>
      <c r="Q35" s="34" t="s">
        <v>59</v>
      </c>
      <c r="R35" s="1"/>
      <c r="S35" s="1"/>
      <c r="T35" s="35"/>
      <c r="U35" s="35"/>
      <c r="V35" s="36"/>
      <c r="W35" s="36"/>
      <c r="X35" s="37"/>
      <c r="Y35" s="1"/>
      <c r="Z35" s="38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4" t="s">
        <v>219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</sheetData>
  <mergeCells count="12">
    <mergeCell ref="T5:U5"/>
    <mergeCell ref="H6:I6"/>
    <mergeCell ref="J6:K6"/>
    <mergeCell ref="L6:M6"/>
    <mergeCell ref="A3:U3"/>
    <mergeCell ref="B5:C6"/>
    <mergeCell ref="D5:E6"/>
    <mergeCell ref="H5:I5"/>
    <mergeCell ref="J5:K5"/>
    <mergeCell ref="L5:M5"/>
    <mergeCell ref="P5:Q6"/>
    <mergeCell ref="R5:S6"/>
  </mergeCells>
  <phoneticPr fontId="3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4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6.5" x14ac:dyDescent="0.25"/>
  <sheetData>
    <row r="1" spans="1:25" x14ac:dyDescent="0.25">
      <c r="A1" s="2" t="s">
        <v>116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4" t="s">
        <v>117</v>
      </c>
      <c r="T1" s="5" t="s">
        <v>2</v>
      </c>
      <c r="U1" s="6"/>
      <c r="V1" s="1"/>
      <c r="W1" s="1"/>
      <c r="X1" s="1"/>
      <c r="Y1" s="1"/>
    </row>
    <row r="2" spans="1:25" x14ac:dyDescent="0.25">
      <c r="A2" s="2" t="s">
        <v>118</v>
      </c>
      <c r="B2" s="7" t="s">
        <v>119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 t="s">
        <v>5</v>
      </c>
      <c r="T2" s="11" t="s">
        <v>120</v>
      </c>
      <c r="U2" s="12"/>
      <c r="V2" s="1"/>
      <c r="W2" s="1"/>
      <c r="X2" s="1"/>
      <c r="Y2" s="1"/>
    </row>
    <row r="3" spans="1:25" ht="21" x14ac:dyDescent="0.3">
      <c r="A3" s="283" t="s">
        <v>121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13"/>
      <c r="W3" s="13"/>
      <c r="X3" s="13"/>
      <c r="Y3" s="13"/>
    </row>
    <row r="4" spans="1:25" x14ac:dyDescent="0.25">
      <c r="A4" s="14"/>
      <c r="B4" s="14"/>
      <c r="C4" s="14"/>
      <c r="D4" s="1"/>
      <c r="E4" s="1"/>
      <c r="F4" s="1"/>
      <c r="G4" s="1"/>
      <c r="H4" s="1"/>
      <c r="I4" s="1"/>
      <c r="J4" s="15" t="s">
        <v>122</v>
      </c>
      <c r="K4" s="15"/>
      <c r="L4" s="1"/>
      <c r="M4" s="1"/>
      <c r="N4" s="1"/>
      <c r="O4" s="1"/>
      <c r="P4" s="1"/>
      <c r="Q4" s="1"/>
      <c r="R4" s="1"/>
      <c r="S4" s="1"/>
      <c r="T4" s="1"/>
      <c r="U4" s="16" t="s">
        <v>123</v>
      </c>
      <c r="V4" s="1"/>
      <c r="W4" s="1"/>
      <c r="X4" s="1"/>
      <c r="Y4" s="1"/>
    </row>
    <row r="5" spans="1:25" x14ac:dyDescent="0.25">
      <c r="A5" s="18" t="s">
        <v>124</v>
      </c>
      <c r="B5" s="213" t="s">
        <v>125</v>
      </c>
      <c r="C5" s="214"/>
      <c r="D5" s="213" t="s">
        <v>126</v>
      </c>
      <c r="E5" s="214"/>
      <c r="F5" s="19" t="s">
        <v>127</v>
      </c>
      <c r="G5" s="20"/>
      <c r="H5" s="213" t="s">
        <v>128</v>
      </c>
      <c r="I5" s="214"/>
      <c r="J5" s="213" t="s">
        <v>129</v>
      </c>
      <c r="K5" s="214"/>
      <c r="L5" s="213" t="s">
        <v>130</v>
      </c>
      <c r="M5" s="284"/>
      <c r="N5" s="19" t="s">
        <v>131</v>
      </c>
      <c r="O5" s="20"/>
      <c r="P5" s="213" t="s">
        <v>132</v>
      </c>
      <c r="Q5" s="214"/>
      <c r="R5" s="213" t="s">
        <v>133</v>
      </c>
      <c r="S5" s="214"/>
      <c r="T5" s="213" t="s">
        <v>134</v>
      </c>
      <c r="U5" s="281"/>
      <c r="V5" s="17"/>
      <c r="W5" s="17"/>
      <c r="X5" s="17"/>
      <c r="Y5" s="17"/>
    </row>
    <row r="6" spans="1:25" x14ac:dyDescent="0.25">
      <c r="A6" s="21"/>
      <c r="B6" s="244"/>
      <c r="C6" s="245"/>
      <c r="D6" s="236"/>
      <c r="E6" s="237"/>
      <c r="F6" s="22" t="s">
        <v>21</v>
      </c>
      <c r="G6" s="23"/>
      <c r="H6" s="223" t="s">
        <v>135</v>
      </c>
      <c r="I6" s="224"/>
      <c r="J6" s="223" t="s">
        <v>23</v>
      </c>
      <c r="K6" s="224"/>
      <c r="L6" s="223" t="s">
        <v>24</v>
      </c>
      <c r="M6" s="282"/>
      <c r="N6" s="25" t="s">
        <v>136</v>
      </c>
      <c r="O6" s="23"/>
      <c r="P6" s="244"/>
      <c r="Q6" s="245"/>
      <c r="R6" s="236"/>
      <c r="S6" s="237"/>
      <c r="T6" s="25" t="s">
        <v>137</v>
      </c>
      <c r="U6" s="23"/>
      <c r="V6" s="17"/>
      <c r="W6" s="17"/>
      <c r="X6" s="17"/>
      <c r="Y6" s="17"/>
    </row>
    <row r="7" spans="1:25" x14ac:dyDescent="0.25">
      <c r="A7" s="26" t="s">
        <v>138</v>
      </c>
      <c r="B7" s="27" t="s">
        <v>139</v>
      </c>
      <c r="C7" s="28" t="s">
        <v>140</v>
      </c>
      <c r="D7" s="27" t="s">
        <v>139</v>
      </c>
      <c r="E7" s="28" t="s">
        <v>140</v>
      </c>
      <c r="F7" s="27" t="s">
        <v>139</v>
      </c>
      <c r="G7" s="28" t="s">
        <v>140</v>
      </c>
      <c r="H7" s="27" t="s">
        <v>139</v>
      </c>
      <c r="I7" s="28" t="s">
        <v>140</v>
      </c>
      <c r="J7" s="27" t="s">
        <v>139</v>
      </c>
      <c r="K7" s="28" t="s">
        <v>140</v>
      </c>
      <c r="L7" s="27" t="s">
        <v>139</v>
      </c>
      <c r="M7" s="28" t="s">
        <v>140</v>
      </c>
      <c r="N7" s="27" t="s">
        <v>139</v>
      </c>
      <c r="O7" s="28" t="s">
        <v>140</v>
      </c>
      <c r="P7" s="27" t="s">
        <v>139</v>
      </c>
      <c r="Q7" s="28" t="s">
        <v>140</v>
      </c>
      <c r="R7" s="27" t="s">
        <v>139</v>
      </c>
      <c r="S7" s="28" t="s">
        <v>140</v>
      </c>
      <c r="T7" s="27" t="s">
        <v>139</v>
      </c>
      <c r="U7" s="29" t="s">
        <v>140</v>
      </c>
      <c r="V7" s="17"/>
      <c r="W7" s="17"/>
      <c r="X7" s="17"/>
      <c r="Y7" s="17"/>
    </row>
    <row r="8" spans="1:25" x14ac:dyDescent="0.25">
      <c r="A8" s="30" t="s">
        <v>141</v>
      </c>
      <c r="B8" s="39">
        <v>604297</v>
      </c>
      <c r="C8" s="39">
        <v>11430</v>
      </c>
      <c r="D8" s="42">
        <f t="shared" ref="D8:U8" si="0">SUM(D9:D33)</f>
        <v>56745</v>
      </c>
      <c r="E8" s="42">
        <f t="shared" si="0"/>
        <v>5</v>
      </c>
      <c r="F8" s="42">
        <f t="shared" si="0"/>
        <v>45393</v>
      </c>
      <c r="G8" s="42">
        <f t="shared" si="0"/>
        <v>3</v>
      </c>
      <c r="H8" s="42">
        <f t="shared" si="0"/>
        <v>91509</v>
      </c>
      <c r="I8" s="42">
        <f t="shared" si="0"/>
        <v>10690</v>
      </c>
      <c r="J8" s="42">
        <f t="shared" si="0"/>
        <v>102728</v>
      </c>
      <c r="K8" s="42">
        <f t="shared" si="0"/>
        <v>33</v>
      </c>
      <c r="L8" s="42">
        <f t="shared" si="0"/>
        <v>56498</v>
      </c>
      <c r="M8" s="42">
        <f t="shared" si="0"/>
        <v>394</v>
      </c>
      <c r="N8" s="42">
        <f t="shared" si="0"/>
        <v>135857</v>
      </c>
      <c r="O8" s="42">
        <f t="shared" si="0"/>
        <v>32</v>
      </c>
      <c r="P8" s="42">
        <f t="shared" si="0"/>
        <v>27656</v>
      </c>
      <c r="Q8" s="42">
        <f t="shared" si="0"/>
        <v>273</v>
      </c>
      <c r="R8" s="42">
        <f t="shared" si="0"/>
        <v>44511</v>
      </c>
      <c r="S8" s="42">
        <f t="shared" si="0"/>
        <v>0</v>
      </c>
      <c r="T8" s="42">
        <f t="shared" si="0"/>
        <v>43400</v>
      </c>
      <c r="U8" s="42">
        <f t="shared" si="0"/>
        <v>0</v>
      </c>
      <c r="V8" s="1"/>
      <c r="W8" s="1"/>
      <c r="X8" s="1"/>
      <c r="Y8" s="1"/>
    </row>
    <row r="9" spans="1:25" x14ac:dyDescent="0.25">
      <c r="A9" s="30" t="s">
        <v>142</v>
      </c>
      <c r="B9" s="39">
        <v>60617</v>
      </c>
      <c r="C9" s="39">
        <v>910</v>
      </c>
      <c r="D9" s="42">
        <v>2451</v>
      </c>
      <c r="E9" s="42">
        <v>5</v>
      </c>
      <c r="F9" s="42">
        <v>2204</v>
      </c>
      <c r="G9" s="42">
        <v>2</v>
      </c>
      <c r="H9" s="42">
        <v>13600</v>
      </c>
      <c r="I9" s="42">
        <v>865</v>
      </c>
      <c r="J9" s="42">
        <v>11067</v>
      </c>
      <c r="K9" s="42">
        <v>2</v>
      </c>
      <c r="L9" s="42">
        <v>2341</v>
      </c>
      <c r="M9" s="42">
        <v>15</v>
      </c>
      <c r="N9" s="42">
        <v>19072</v>
      </c>
      <c r="O9" s="42">
        <v>6</v>
      </c>
      <c r="P9" s="42">
        <v>5755</v>
      </c>
      <c r="Q9" s="42">
        <v>15</v>
      </c>
      <c r="R9" s="42">
        <v>2089</v>
      </c>
      <c r="S9" s="42" t="s">
        <v>115</v>
      </c>
      <c r="T9" s="42">
        <v>2038</v>
      </c>
      <c r="U9" s="42" t="s">
        <v>115</v>
      </c>
      <c r="V9" s="1"/>
      <c r="W9" s="1"/>
      <c r="X9" s="1"/>
      <c r="Y9" s="1"/>
    </row>
    <row r="10" spans="1:25" x14ac:dyDescent="0.25">
      <c r="A10" s="30" t="s">
        <v>143</v>
      </c>
      <c r="B10" s="39">
        <v>36014</v>
      </c>
      <c r="C10" s="39">
        <v>845</v>
      </c>
      <c r="D10" s="42">
        <v>2995</v>
      </c>
      <c r="E10" s="42" t="s">
        <v>115</v>
      </c>
      <c r="F10" s="42">
        <v>2443</v>
      </c>
      <c r="G10" s="42" t="s">
        <v>115</v>
      </c>
      <c r="H10" s="42">
        <v>5950</v>
      </c>
      <c r="I10" s="42">
        <v>834</v>
      </c>
      <c r="J10" s="42">
        <v>2467</v>
      </c>
      <c r="K10" s="42" t="s">
        <v>115</v>
      </c>
      <c r="L10" s="42">
        <v>5861</v>
      </c>
      <c r="M10" s="42">
        <v>1</v>
      </c>
      <c r="N10" s="42">
        <v>8400</v>
      </c>
      <c r="O10" s="42">
        <v>1</v>
      </c>
      <c r="P10" s="42">
        <v>1911</v>
      </c>
      <c r="Q10" s="42">
        <v>9</v>
      </c>
      <c r="R10" s="42">
        <v>3070</v>
      </c>
      <c r="S10" s="42" t="s">
        <v>115</v>
      </c>
      <c r="T10" s="42">
        <v>2917</v>
      </c>
      <c r="U10" s="42" t="s">
        <v>115</v>
      </c>
      <c r="V10" s="1"/>
      <c r="W10" s="1"/>
      <c r="X10" s="1"/>
      <c r="Y10" s="1"/>
    </row>
    <row r="11" spans="1:25" x14ac:dyDescent="0.25">
      <c r="A11" s="30" t="s">
        <v>144</v>
      </c>
      <c r="B11" s="39">
        <v>47289</v>
      </c>
      <c r="C11" s="39">
        <v>6231</v>
      </c>
      <c r="D11" s="42">
        <v>1958</v>
      </c>
      <c r="E11" s="42" t="s">
        <v>115</v>
      </c>
      <c r="F11" s="42">
        <v>1878</v>
      </c>
      <c r="G11" s="42" t="s">
        <v>115</v>
      </c>
      <c r="H11" s="42">
        <v>6857</v>
      </c>
      <c r="I11" s="42">
        <v>6090</v>
      </c>
      <c r="J11" s="42">
        <v>13381</v>
      </c>
      <c r="K11" s="42">
        <v>2</v>
      </c>
      <c r="L11" s="42">
        <v>2079</v>
      </c>
      <c r="M11" s="42">
        <v>43</v>
      </c>
      <c r="N11" s="42">
        <v>14538</v>
      </c>
      <c r="O11" s="42">
        <v>9</v>
      </c>
      <c r="P11" s="42">
        <v>2671</v>
      </c>
      <c r="Q11" s="42">
        <v>87</v>
      </c>
      <c r="R11" s="42">
        <v>1965</v>
      </c>
      <c r="S11" s="42" t="s">
        <v>115</v>
      </c>
      <c r="T11" s="42">
        <v>1962</v>
      </c>
      <c r="U11" s="42" t="s">
        <v>115</v>
      </c>
      <c r="V11" s="1"/>
      <c r="W11" s="1"/>
      <c r="X11" s="1"/>
      <c r="Y11" s="1"/>
    </row>
    <row r="12" spans="1:25" x14ac:dyDescent="0.25">
      <c r="A12" s="30" t="s">
        <v>145</v>
      </c>
      <c r="B12" s="39">
        <v>32150</v>
      </c>
      <c r="C12" s="39">
        <v>140</v>
      </c>
      <c r="D12" s="42">
        <v>1319</v>
      </c>
      <c r="E12" s="42" t="s">
        <v>115</v>
      </c>
      <c r="F12" s="42">
        <v>1262</v>
      </c>
      <c r="G12" s="42">
        <v>1</v>
      </c>
      <c r="H12" s="42">
        <v>7160</v>
      </c>
      <c r="I12" s="42">
        <v>111</v>
      </c>
      <c r="J12" s="42">
        <v>6985</v>
      </c>
      <c r="K12" s="42" t="s">
        <v>115</v>
      </c>
      <c r="L12" s="42">
        <v>3652</v>
      </c>
      <c r="M12" s="42">
        <v>14</v>
      </c>
      <c r="N12" s="42">
        <v>5643</v>
      </c>
      <c r="O12" s="42">
        <v>2</v>
      </c>
      <c r="P12" s="42">
        <v>3586</v>
      </c>
      <c r="Q12" s="42">
        <v>12</v>
      </c>
      <c r="R12" s="42">
        <v>1272</v>
      </c>
      <c r="S12" s="42" t="s">
        <v>115</v>
      </c>
      <c r="T12" s="42">
        <v>1271</v>
      </c>
      <c r="U12" s="42" t="s">
        <v>115</v>
      </c>
      <c r="V12" s="1"/>
      <c r="W12" s="1"/>
      <c r="X12" s="1"/>
      <c r="Y12" s="1"/>
    </row>
    <row r="13" spans="1:25" x14ac:dyDescent="0.25">
      <c r="A13" s="30" t="s">
        <v>146</v>
      </c>
      <c r="B13" s="39">
        <v>22798</v>
      </c>
      <c r="C13" s="39">
        <v>902</v>
      </c>
      <c r="D13" s="42">
        <v>1250</v>
      </c>
      <c r="E13" s="42" t="s">
        <v>115</v>
      </c>
      <c r="F13" s="42">
        <v>841</v>
      </c>
      <c r="G13" s="42" t="s">
        <v>115</v>
      </c>
      <c r="H13" s="42">
        <v>5212</v>
      </c>
      <c r="I13" s="42">
        <v>812</v>
      </c>
      <c r="J13" s="42">
        <v>5533</v>
      </c>
      <c r="K13" s="42">
        <v>1</v>
      </c>
      <c r="L13" s="42">
        <v>1340</v>
      </c>
      <c r="M13" s="42">
        <v>37</v>
      </c>
      <c r="N13" s="42">
        <v>6034</v>
      </c>
      <c r="O13" s="42">
        <v>5</v>
      </c>
      <c r="P13" s="42">
        <v>563</v>
      </c>
      <c r="Q13" s="42">
        <v>47</v>
      </c>
      <c r="R13" s="42">
        <v>1115</v>
      </c>
      <c r="S13" s="42" t="s">
        <v>115</v>
      </c>
      <c r="T13" s="42">
        <v>910</v>
      </c>
      <c r="U13" s="42" t="s">
        <v>115</v>
      </c>
      <c r="V13" s="1"/>
      <c r="W13" s="1"/>
      <c r="X13" s="1"/>
      <c r="Y13" s="1"/>
    </row>
    <row r="14" spans="1:25" x14ac:dyDescent="0.25">
      <c r="A14" s="30" t="s">
        <v>147</v>
      </c>
      <c r="B14" s="39">
        <v>22742</v>
      </c>
      <c r="C14" s="39">
        <v>2</v>
      </c>
      <c r="D14" s="42">
        <v>2105</v>
      </c>
      <c r="E14" s="42" t="s">
        <v>115</v>
      </c>
      <c r="F14" s="42">
        <v>2102</v>
      </c>
      <c r="G14" s="42" t="s">
        <v>115</v>
      </c>
      <c r="H14" s="42">
        <v>2068</v>
      </c>
      <c r="I14" s="42" t="s">
        <v>115</v>
      </c>
      <c r="J14" s="42">
        <v>4771</v>
      </c>
      <c r="K14" s="42" t="s">
        <v>115</v>
      </c>
      <c r="L14" s="42">
        <v>2054</v>
      </c>
      <c r="M14" s="42">
        <v>1</v>
      </c>
      <c r="N14" s="42">
        <v>4495</v>
      </c>
      <c r="O14" s="42">
        <v>1</v>
      </c>
      <c r="P14" s="42">
        <v>935</v>
      </c>
      <c r="Q14" s="42" t="s">
        <v>115</v>
      </c>
      <c r="R14" s="42">
        <v>2107</v>
      </c>
      <c r="S14" s="42" t="s">
        <v>115</v>
      </c>
      <c r="T14" s="42">
        <v>2105</v>
      </c>
      <c r="U14" s="42" t="s">
        <v>115</v>
      </c>
      <c r="V14" s="1"/>
      <c r="W14" s="1"/>
      <c r="X14" s="1"/>
      <c r="Y14" s="1"/>
    </row>
    <row r="15" spans="1:25" x14ac:dyDescent="0.25">
      <c r="A15" s="30" t="s">
        <v>148</v>
      </c>
      <c r="B15" s="39">
        <v>19900</v>
      </c>
      <c r="C15" s="39">
        <v>93</v>
      </c>
      <c r="D15" s="42">
        <v>1930</v>
      </c>
      <c r="E15" s="42" t="s">
        <v>115</v>
      </c>
      <c r="F15" s="42">
        <v>1845</v>
      </c>
      <c r="G15" s="42" t="s">
        <v>115</v>
      </c>
      <c r="H15" s="42">
        <v>4123</v>
      </c>
      <c r="I15" s="42">
        <v>82</v>
      </c>
      <c r="J15" s="42">
        <v>2895</v>
      </c>
      <c r="K15" s="42" t="s">
        <v>115</v>
      </c>
      <c r="L15" s="42">
        <v>2090</v>
      </c>
      <c r="M15" s="42">
        <v>11</v>
      </c>
      <c r="N15" s="42">
        <v>2953</v>
      </c>
      <c r="O15" s="42" t="s">
        <v>115</v>
      </c>
      <c r="P15" s="42">
        <v>287</v>
      </c>
      <c r="Q15" s="42" t="s">
        <v>115</v>
      </c>
      <c r="R15" s="42">
        <v>1831</v>
      </c>
      <c r="S15" s="42" t="s">
        <v>115</v>
      </c>
      <c r="T15" s="42">
        <v>1946</v>
      </c>
      <c r="U15" s="42" t="s">
        <v>115</v>
      </c>
      <c r="V15" s="1"/>
      <c r="W15" s="1"/>
      <c r="X15" s="1"/>
      <c r="Y15" s="1"/>
    </row>
    <row r="16" spans="1:25" x14ac:dyDescent="0.25">
      <c r="A16" s="30" t="s">
        <v>149</v>
      </c>
      <c r="B16" s="39">
        <v>14398</v>
      </c>
      <c r="C16" s="39">
        <v>667</v>
      </c>
      <c r="D16" s="42">
        <v>1315</v>
      </c>
      <c r="E16" s="42" t="s">
        <v>115</v>
      </c>
      <c r="F16" s="42">
        <v>561</v>
      </c>
      <c r="G16" s="42" t="s">
        <v>115</v>
      </c>
      <c r="H16" s="42">
        <v>1566</v>
      </c>
      <c r="I16" s="42">
        <v>567</v>
      </c>
      <c r="J16" s="42">
        <v>2356</v>
      </c>
      <c r="K16" s="42">
        <v>1</v>
      </c>
      <c r="L16" s="42">
        <v>1429</v>
      </c>
      <c r="M16" s="42">
        <v>73</v>
      </c>
      <c r="N16" s="42">
        <v>4462</v>
      </c>
      <c r="O16" s="42">
        <v>2</v>
      </c>
      <c r="P16" s="42">
        <v>245</v>
      </c>
      <c r="Q16" s="42">
        <v>24</v>
      </c>
      <c r="R16" s="42">
        <v>1239</v>
      </c>
      <c r="S16" s="42" t="s">
        <v>115</v>
      </c>
      <c r="T16" s="42">
        <v>1225</v>
      </c>
      <c r="U16" s="42" t="s">
        <v>115</v>
      </c>
      <c r="V16" s="1"/>
      <c r="W16" s="1"/>
      <c r="X16" s="1"/>
      <c r="Y16" s="1"/>
    </row>
    <row r="17" spans="1:26" x14ac:dyDescent="0.25">
      <c r="A17" s="30" t="s">
        <v>150</v>
      </c>
      <c r="B17" s="39">
        <v>15025</v>
      </c>
      <c r="C17" s="39">
        <v>39</v>
      </c>
      <c r="D17" s="42">
        <v>685</v>
      </c>
      <c r="E17" s="42" t="s">
        <v>115</v>
      </c>
      <c r="F17" s="42">
        <v>741</v>
      </c>
      <c r="G17" s="42" t="s">
        <v>115</v>
      </c>
      <c r="H17" s="42">
        <v>2339</v>
      </c>
      <c r="I17" s="42">
        <v>27</v>
      </c>
      <c r="J17" s="42">
        <v>3912</v>
      </c>
      <c r="K17" s="42" t="s">
        <v>115</v>
      </c>
      <c r="L17" s="42">
        <v>1338</v>
      </c>
      <c r="M17" s="42">
        <v>12</v>
      </c>
      <c r="N17" s="42">
        <v>4504</v>
      </c>
      <c r="O17" s="42" t="s">
        <v>115</v>
      </c>
      <c r="P17" s="42">
        <v>124</v>
      </c>
      <c r="Q17" s="42" t="s">
        <v>115</v>
      </c>
      <c r="R17" s="42">
        <v>690</v>
      </c>
      <c r="S17" s="42" t="s">
        <v>115</v>
      </c>
      <c r="T17" s="42">
        <v>692</v>
      </c>
      <c r="U17" s="42" t="s">
        <v>115</v>
      </c>
      <c r="V17" s="1"/>
      <c r="W17" s="1"/>
      <c r="X17" s="1"/>
      <c r="Y17" s="1"/>
      <c r="Z17" s="1"/>
    </row>
    <row r="18" spans="1:26" x14ac:dyDescent="0.25">
      <c r="A18" s="30" t="s">
        <v>151</v>
      </c>
      <c r="B18" s="39">
        <v>9932</v>
      </c>
      <c r="C18" s="39">
        <v>388</v>
      </c>
      <c r="D18" s="42">
        <v>912</v>
      </c>
      <c r="E18" s="42" t="s">
        <v>115</v>
      </c>
      <c r="F18" s="42">
        <v>866</v>
      </c>
      <c r="G18" s="42" t="s">
        <v>115</v>
      </c>
      <c r="H18" s="42">
        <v>1006</v>
      </c>
      <c r="I18" s="42">
        <v>376</v>
      </c>
      <c r="J18" s="42">
        <v>1072</v>
      </c>
      <c r="K18" s="42">
        <v>8</v>
      </c>
      <c r="L18" s="42">
        <v>1443</v>
      </c>
      <c r="M18" s="42" t="s">
        <v>115</v>
      </c>
      <c r="N18" s="42">
        <v>2219</v>
      </c>
      <c r="O18" s="42" t="s">
        <v>115</v>
      </c>
      <c r="P18" s="42">
        <v>462</v>
      </c>
      <c r="Q18" s="42">
        <v>4</v>
      </c>
      <c r="R18" s="42">
        <v>992</v>
      </c>
      <c r="S18" s="42" t="s">
        <v>115</v>
      </c>
      <c r="T18" s="42">
        <v>960</v>
      </c>
      <c r="U18" s="42" t="s">
        <v>115</v>
      </c>
      <c r="V18" s="1"/>
      <c r="W18" s="1"/>
      <c r="X18" s="1"/>
      <c r="Y18" s="1"/>
      <c r="Z18" s="1"/>
    </row>
    <row r="19" spans="1:26" x14ac:dyDescent="0.25">
      <c r="A19" s="30" t="s">
        <v>152</v>
      </c>
      <c r="B19" s="39">
        <v>13245</v>
      </c>
      <c r="C19" s="39">
        <v>26</v>
      </c>
      <c r="D19" s="42">
        <v>818</v>
      </c>
      <c r="E19" s="42" t="s">
        <v>115</v>
      </c>
      <c r="F19" s="42">
        <v>1120</v>
      </c>
      <c r="G19" s="42" t="s">
        <v>115</v>
      </c>
      <c r="H19" s="42">
        <v>2283</v>
      </c>
      <c r="I19" s="42">
        <v>23</v>
      </c>
      <c r="J19" s="42">
        <v>2457</v>
      </c>
      <c r="K19" s="42" t="s">
        <v>115</v>
      </c>
      <c r="L19" s="42">
        <v>948</v>
      </c>
      <c r="M19" s="42">
        <v>3</v>
      </c>
      <c r="N19" s="42">
        <v>3118</v>
      </c>
      <c r="O19" s="42" t="s">
        <v>115</v>
      </c>
      <c r="P19" s="42">
        <v>697</v>
      </c>
      <c r="Q19" s="42" t="s">
        <v>115</v>
      </c>
      <c r="R19" s="42">
        <v>902</v>
      </c>
      <c r="S19" s="42" t="s">
        <v>115</v>
      </c>
      <c r="T19" s="42">
        <v>902</v>
      </c>
      <c r="U19" s="42" t="s">
        <v>115</v>
      </c>
      <c r="V19" s="1"/>
      <c r="W19" s="1"/>
      <c r="X19" s="1"/>
      <c r="Y19" s="1"/>
      <c r="Z19" s="1"/>
    </row>
    <row r="20" spans="1:26" x14ac:dyDescent="0.25">
      <c r="A20" s="30" t="s">
        <v>153</v>
      </c>
      <c r="B20" s="39">
        <v>14969</v>
      </c>
      <c r="C20" s="39">
        <v>64</v>
      </c>
      <c r="D20" s="42">
        <v>1466</v>
      </c>
      <c r="E20" s="42" t="s">
        <v>115</v>
      </c>
      <c r="F20" s="42">
        <v>1145</v>
      </c>
      <c r="G20" s="42" t="s">
        <v>115</v>
      </c>
      <c r="H20" s="42">
        <v>1247</v>
      </c>
      <c r="I20" s="42">
        <v>51</v>
      </c>
      <c r="J20" s="42">
        <v>1084</v>
      </c>
      <c r="K20" s="42" t="s">
        <v>115</v>
      </c>
      <c r="L20" s="42">
        <v>1773</v>
      </c>
      <c r="M20" s="42">
        <v>12</v>
      </c>
      <c r="N20" s="42">
        <v>3575</v>
      </c>
      <c r="O20" s="42">
        <v>1</v>
      </c>
      <c r="P20" s="42">
        <v>1036</v>
      </c>
      <c r="Q20" s="42" t="s">
        <v>115</v>
      </c>
      <c r="R20" s="42">
        <v>2075</v>
      </c>
      <c r="S20" s="42" t="s">
        <v>115</v>
      </c>
      <c r="T20" s="42">
        <v>1568</v>
      </c>
      <c r="U20" s="42" t="s">
        <v>115</v>
      </c>
      <c r="V20" s="1"/>
      <c r="W20" s="1"/>
      <c r="X20" s="1"/>
      <c r="Y20" s="1"/>
      <c r="Z20" s="1"/>
    </row>
    <row r="21" spans="1:26" x14ac:dyDescent="0.25">
      <c r="A21" s="30" t="s">
        <v>154</v>
      </c>
      <c r="B21" s="39">
        <v>26721</v>
      </c>
      <c r="C21" s="39">
        <v>216</v>
      </c>
      <c r="D21" s="42">
        <v>2540</v>
      </c>
      <c r="E21" s="42" t="s">
        <v>115</v>
      </c>
      <c r="F21" s="42">
        <v>2069</v>
      </c>
      <c r="G21" s="42" t="s">
        <v>115</v>
      </c>
      <c r="H21" s="42">
        <v>2832</v>
      </c>
      <c r="I21" s="42">
        <v>165</v>
      </c>
      <c r="J21" s="42">
        <v>3058</v>
      </c>
      <c r="K21" s="42" t="s">
        <v>115</v>
      </c>
      <c r="L21" s="42">
        <v>3497</v>
      </c>
      <c r="M21" s="42">
        <v>33</v>
      </c>
      <c r="N21" s="42">
        <v>6767</v>
      </c>
      <c r="O21" s="42" t="s">
        <v>115</v>
      </c>
      <c r="P21" s="42">
        <v>867</v>
      </c>
      <c r="Q21" s="42">
        <v>18</v>
      </c>
      <c r="R21" s="42">
        <v>2573</v>
      </c>
      <c r="S21" s="42" t="s">
        <v>115</v>
      </c>
      <c r="T21" s="42">
        <v>2518</v>
      </c>
      <c r="U21" s="42" t="s">
        <v>115</v>
      </c>
      <c r="V21" s="1"/>
      <c r="W21" s="1"/>
      <c r="X21" s="1"/>
      <c r="Y21" s="1"/>
      <c r="Z21" s="1"/>
    </row>
    <row r="22" spans="1:26" x14ac:dyDescent="0.25">
      <c r="A22" s="30" t="s">
        <v>155</v>
      </c>
      <c r="B22" s="39">
        <v>29518</v>
      </c>
      <c r="C22" s="39">
        <v>134</v>
      </c>
      <c r="D22" s="42">
        <v>1763</v>
      </c>
      <c r="E22" s="42" t="s">
        <v>115</v>
      </c>
      <c r="F22" s="42">
        <v>1585</v>
      </c>
      <c r="G22" s="42" t="s">
        <v>115</v>
      </c>
      <c r="H22" s="42">
        <v>5496</v>
      </c>
      <c r="I22" s="42">
        <v>116</v>
      </c>
      <c r="J22" s="42">
        <v>5680</v>
      </c>
      <c r="K22" s="42" t="s">
        <v>115</v>
      </c>
      <c r="L22" s="42">
        <v>2328</v>
      </c>
      <c r="M22" s="42">
        <v>10</v>
      </c>
      <c r="N22" s="42">
        <v>8295</v>
      </c>
      <c r="O22" s="42">
        <v>3</v>
      </c>
      <c r="P22" s="42">
        <v>609</v>
      </c>
      <c r="Q22" s="42">
        <v>5</v>
      </c>
      <c r="R22" s="42">
        <v>1879</v>
      </c>
      <c r="S22" s="42" t="s">
        <v>115</v>
      </c>
      <c r="T22" s="42">
        <v>1883</v>
      </c>
      <c r="U22" s="42" t="s">
        <v>115</v>
      </c>
      <c r="V22" s="1"/>
      <c r="W22" s="1"/>
      <c r="X22" s="1"/>
      <c r="Y22" s="1"/>
      <c r="Z22" s="1"/>
    </row>
    <row r="23" spans="1:26" x14ac:dyDescent="0.25">
      <c r="A23" s="30" t="s">
        <v>156</v>
      </c>
      <c r="B23" s="39">
        <v>50839</v>
      </c>
      <c r="C23" s="39">
        <v>35</v>
      </c>
      <c r="D23" s="42">
        <v>6050</v>
      </c>
      <c r="E23" s="42" t="s">
        <v>115</v>
      </c>
      <c r="F23" s="42">
        <v>1110</v>
      </c>
      <c r="G23" s="42" t="s">
        <v>115</v>
      </c>
      <c r="H23" s="42">
        <v>1085</v>
      </c>
      <c r="I23" s="42">
        <v>23</v>
      </c>
      <c r="J23" s="42">
        <v>8794</v>
      </c>
      <c r="K23" s="42" t="s">
        <v>115</v>
      </c>
      <c r="L23" s="42">
        <v>6025</v>
      </c>
      <c r="M23" s="42">
        <v>7</v>
      </c>
      <c r="N23" s="42">
        <v>13188</v>
      </c>
      <c r="O23" s="42" t="s">
        <v>115</v>
      </c>
      <c r="P23" s="42">
        <v>2391</v>
      </c>
      <c r="Q23" s="42">
        <v>5</v>
      </c>
      <c r="R23" s="42">
        <v>6057</v>
      </c>
      <c r="S23" s="42" t="s">
        <v>115</v>
      </c>
      <c r="T23" s="42">
        <v>6139</v>
      </c>
      <c r="U23" s="42" t="s">
        <v>115</v>
      </c>
      <c r="V23" s="1"/>
      <c r="W23" s="1"/>
      <c r="X23" s="1"/>
      <c r="Y23" s="1"/>
      <c r="Z23" s="1"/>
    </row>
    <row r="24" spans="1:26" x14ac:dyDescent="0.25">
      <c r="A24" s="30" t="s">
        <v>157</v>
      </c>
      <c r="B24" s="39">
        <v>20555</v>
      </c>
      <c r="C24" s="39">
        <v>92</v>
      </c>
      <c r="D24" s="42">
        <v>2401</v>
      </c>
      <c r="E24" s="42" t="s">
        <v>115</v>
      </c>
      <c r="F24" s="42">
        <v>2043</v>
      </c>
      <c r="G24" s="42" t="s">
        <v>115</v>
      </c>
      <c r="H24" s="42">
        <v>3241</v>
      </c>
      <c r="I24" s="42">
        <v>86</v>
      </c>
      <c r="J24" s="42">
        <v>2726</v>
      </c>
      <c r="K24" s="42" t="s">
        <v>115</v>
      </c>
      <c r="L24" s="42">
        <v>2562</v>
      </c>
      <c r="M24" s="42">
        <v>6</v>
      </c>
      <c r="N24" s="42">
        <v>2695</v>
      </c>
      <c r="O24" s="42" t="s">
        <v>115</v>
      </c>
      <c r="P24" s="42">
        <v>419</v>
      </c>
      <c r="Q24" s="42" t="s">
        <v>115</v>
      </c>
      <c r="R24" s="42">
        <v>2233</v>
      </c>
      <c r="S24" s="42" t="s">
        <v>115</v>
      </c>
      <c r="T24" s="42">
        <v>2235</v>
      </c>
      <c r="U24" s="42" t="s">
        <v>115</v>
      </c>
      <c r="V24" s="1"/>
      <c r="W24" s="1"/>
      <c r="X24" s="1"/>
      <c r="Y24" s="1"/>
      <c r="Z24" s="1"/>
    </row>
    <row r="25" spans="1:26" x14ac:dyDescent="0.25">
      <c r="A25" s="30" t="s">
        <v>158</v>
      </c>
      <c r="B25" s="39">
        <v>19532</v>
      </c>
      <c r="C25" s="39">
        <v>72</v>
      </c>
      <c r="D25" s="42">
        <v>2373</v>
      </c>
      <c r="E25" s="42" t="s">
        <v>115</v>
      </c>
      <c r="F25" s="42">
        <v>217</v>
      </c>
      <c r="G25" s="42" t="s">
        <v>115</v>
      </c>
      <c r="H25" s="42">
        <v>2632</v>
      </c>
      <c r="I25" s="42">
        <v>57</v>
      </c>
      <c r="J25" s="42">
        <v>3370</v>
      </c>
      <c r="K25" s="42" t="s">
        <v>115</v>
      </c>
      <c r="L25" s="42">
        <v>2452</v>
      </c>
      <c r="M25" s="42">
        <v>10</v>
      </c>
      <c r="N25" s="42">
        <v>3134</v>
      </c>
      <c r="O25" s="42">
        <v>1</v>
      </c>
      <c r="P25" s="42">
        <v>373</v>
      </c>
      <c r="Q25" s="42">
        <v>4</v>
      </c>
      <c r="R25" s="42">
        <v>2486</v>
      </c>
      <c r="S25" s="42" t="s">
        <v>115</v>
      </c>
      <c r="T25" s="42">
        <v>2495</v>
      </c>
      <c r="U25" s="42" t="s">
        <v>115</v>
      </c>
      <c r="V25" s="1"/>
      <c r="W25" s="1"/>
      <c r="X25" s="1"/>
      <c r="Y25" s="1"/>
      <c r="Z25" s="1"/>
    </row>
    <row r="26" spans="1:26" x14ac:dyDescent="0.25">
      <c r="A26" s="30" t="s">
        <v>159</v>
      </c>
      <c r="B26" s="39">
        <v>4144</v>
      </c>
      <c r="C26" s="39">
        <v>37</v>
      </c>
      <c r="D26" s="42">
        <v>512</v>
      </c>
      <c r="E26" s="42" t="s">
        <v>115</v>
      </c>
      <c r="F26" s="42">
        <v>36</v>
      </c>
      <c r="G26" s="42" t="s">
        <v>115</v>
      </c>
      <c r="H26" s="42">
        <v>37</v>
      </c>
      <c r="I26" s="42">
        <v>37</v>
      </c>
      <c r="J26" s="42">
        <v>9</v>
      </c>
      <c r="K26" s="42" t="s">
        <v>115</v>
      </c>
      <c r="L26" s="42">
        <v>506</v>
      </c>
      <c r="M26" s="42" t="s">
        <v>115</v>
      </c>
      <c r="N26" s="42">
        <v>1410</v>
      </c>
      <c r="O26" s="42" t="s">
        <v>115</v>
      </c>
      <c r="P26" s="42">
        <v>604</v>
      </c>
      <c r="Q26" s="42" t="s">
        <v>115</v>
      </c>
      <c r="R26" s="42">
        <v>515</v>
      </c>
      <c r="S26" s="42" t="s">
        <v>115</v>
      </c>
      <c r="T26" s="42">
        <v>515</v>
      </c>
      <c r="U26" s="42" t="s">
        <v>115</v>
      </c>
      <c r="V26" s="1"/>
      <c r="W26" s="1"/>
      <c r="X26" s="1"/>
      <c r="Y26" s="1"/>
      <c r="Z26" s="1"/>
    </row>
    <row r="27" spans="1:26" x14ac:dyDescent="0.25">
      <c r="A27" s="30" t="s">
        <v>160</v>
      </c>
      <c r="B27" s="39">
        <v>65593</v>
      </c>
      <c r="C27" s="39">
        <v>239</v>
      </c>
      <c r="D27" s="42">
        <v>12046</v>
      </c>
      <c r="E27" s="42" t="s">
        <v>115</v>
      </c>
      <c r="F27" s="42">
        <v>12052</v>
      </c>
      <c r="G27" s="42" t="s">
        <v>115</v>
      </c>
      <c r="H27" s="42">
        <v>12331</v>
      </c>
      <c r="I27" s="42">
        <v>203</v>
      </c>
      <c r="J27" s="42">
        <v>10150</v>
      </c>
      <c r="K27" s="42">
        <v>13</v>
      </c>
      <c r="L27" s="42">
        <v>2856</v>
      </c>
      <c r="M27" s="42">
        <v>1</v>
      </c>
      <c r="N27" s="42">
        <v>10147</v>
      </c>
      <c r="O27" s="42">
        <v>1</v>
      </c>
      <c r="P27" s="42">
        <v>296</v>
      </c>
      <c r="Q27" s="42">
        <v>21</v>
      </c>
      <c r="R27" s="42">
        <v>2862</v>
      </c>
      <c r="S27" s="42" t="s">
        <v>115</v>
      </c>
      <c r="T27" s="42">
        <v>2853</v>
      </c>
      <c r="U27" s="42" t="s">
        <v>115</v>
      </c>
      <c r="V27" s="1"/>
      <c r="W27" s="1"/>
      <c r="X27" s="1"/>
      <c r="Y27" s="1"/>
      <c r="Z27" s="1"/>
    </row>
    <row r="28" spans="1:26" x14ac:dyDescent="0.25">
      <c r="A28" s="30" t="s">
        <v>161</v>
      </c>
      <c r="B28" s="39">
        <v>16751</v>
      </c>
      <c r="C28" s="39">
        <v>16</v>
      </c>
      <c r="D28" s="42">
        <v>2659</v>
      </c>
      <c r="E28" s="42" t="s">
        <v>115</v>
      </c>
      <c r="F28" s="42">
        <v>2636</v>
      </c>
      <c r="G28" s="42" t="s">
        <v>115</v>
      </c>
      <c r="H28" s="42">
        <v>2667</v>
      </c>
      <c r="I28" s="42">
        <v>8</v>
      </c>
      <c r="J28" s="42">
        <v>2659</v>
      </c>
      <c r="K28" s="42" t="s">
        <v>115</v>
      </c>
      <c r="L28" s="42">
        <v>2664</v>
      </c>
      <c r="M28" s="42">
        <v>4</v>
      </c>
      <c r="N28" s="42">
        <v>2569</v>
      </c>
      <c r="O28" s="42" t="s">
        <v>115</v>
      </c>
      <c r="P28" s="42">
        <v>26</v>
      </c>
      <c r="Q28" s="42">
        <v>4</v>
      </c>
      <c r="R28" s="42">
        <v>435</v>
      </c>
      <c r="S28" s="42" t="s">
        <v>115</v>
      </c>
      <c r="T28" s="42">
        <v>436</v>
      </c>
      <c r="U28" s="42" t="s">
        <v>115</v>
      </c>
      <c r="V28" s="1"/>
      <c r="W28" s="1"/>
      <c r="X28" s="1"/>
      <c r="Y28" s="1"/>
      <c r="Z28" s="1"/>
    </row>
    <row r="29" spans="1:26" x14ac:dyDescent="0.25">
      <c r="A29" s="30" t="s">
        <v>162</v>
      </c>
      <c r="B29" s="39">
        <v>45218</v>
      </c>
      <c r="C29" s="39">
        <v>262</v>
      </c>
      <c r="D29" s="42">
        <v>5704</v>
      </c>
      <c r="E29" s="42" t="s">
        <v>115</v>
      </c>
      <c r="F29" s="42">
        <v>5338</v>
      </c>
      <c r="G29" s="42" t="s">
        <v>115</v>
      </c>
      <c r="H29" s="42">
        <v>5931</v>
      </c>
      <c r="I29" s="42">
        <v>153</v>
      </c>
      <c r="J29" s="42">
        <v>5524</v>
      </c>
      <c r="K29" s="42" t="s">
        <v>115</v>
      </c>
      <c r="L29" s="42">
        <v>5654</v>
      </c>
      <c r="M29" s="42">
        <v>100</v>
      </c>
      <c r="N29" s="42">
        <v>5122</v>
      </c>
      <c r="O29" s="42" t="s">
        <v>115</v>
      </c>
      <c r="P29" s="42">
        <v>3235</v>
      </c>
      <c r="Q29" s="42">
        <v>9</v>
      </c>
      <c r="R29" s="42">
        <v>4501</v>
      </c>
      <c r="S29" s="42" t="s">
        <v>115</v>
      </c>
      <c r="T29" s="42">
        <v>4209</v>
      </c>
      <c r="U29" s="42" t="s">
        <v>115</v>
      </c>
      <c r="V29" s="1"/>
      <c r="W29" s="1"/>
      <c r="X29" s="1"/>
      <c r="Y29" s="1"/>
      <c r="Z29" s="1"/>
    </row>
    <row r="30" spans="1:26" x14ac:dyDescent="0.25">
      <c r="A30" s="30" t="s">
        <v>163</v>
      </c>
      <c r="B30" s="39">
        <v>3101</v>
      </c>
      <c r="C30" s="39">
        <v>0</v>
      </c>
      <c r="D30" s="42">
        <v>306</v>
      </c>
      <c r="E30" s="42" t="s">
        <v>115</v>
      </c>
      <c r="F30" s="42">
        <v>291</v>
      </c>
      <c r="G30" s="42" t="s">
        <v>115</v>
      </c>
      <c r="H30" s="42">
        <v>297</v>
      </c>
      <c r="I30" s="42" t="s">
        <v>115</v>
      </c>
      <c r="J30" s="42">
        <v>479</v>
      </c>
      <c r="K30" s="42" t="s">
        <v>115</v>
      </c>
      <c r="L30" s="42">
        <v>304</v>
      </c>
      <c r="M30" s="42" t="s">
        <v>115</v>
      </c>
      <c r="N30" s="42">
        <v>711</v>
      </c>
      <c r="O30" s="42" t="s">
        <v>115</v>
      </c>
      <c r="P30" s="42">
        <v>115</v>
      </c>
      <c r="Q30" s="42" t="s">
        <v>115</v>
      </c>
      <c r="R30" s="42">
        <v>299</v>
      </c>
      <c r="S30" s="42" t="s">
        <v>115</v>
      </c>
      <c r="T30" s="42">
        <v>299</v>
      </c>
      <c r="U30" s="42" t="s">
        <v>115</v>
      </c>
      <c r="V30" s="1"/>
      <c r="W30" s="1"/>
      <c r="X30" s="1"/>
      <c r="Y30" s="1"/>
      <c r="Z30" s="1"/>
    </row>
    <row r="31" spans="1:26" x14ac:dyDescent="0.25">
      <c r="A31" s="30" t="s">
        <v>164</v>
      </c>
      <c r="B31" s="39">
        <v>11166</v>
      </c>
      <c r="C31" s="39">
        <v>20</v>
      </c>
      <c r="D31" s="42">
        <v>944</v>
      </c>
      <c r="E31" s="42" t="s">
        <v>115</v>
      </c>
      <c r="F31" s="42">
        <v>825</v>
      </c>
      <c r="G31" s="42" t="s">
        <v>115</v>
      </c>
      <c r="H31" s="42">
        <v>1463</v>
      </c>
      <c r="I31" s="42">
        <v>4</v>
      </c>
      <c r="J31" s="42">
        <v>1942</v>
      </c>
      <c r="K31" s="42">
        <v>6</v>
      </c>
      <c r="L31" s="42">
        <v>1040</v>
      </c>
      <c r="M31" s="42">
        <v>1</v>
      </c>
      <c r="N31" s="42">
        <v>2444</v>
      </c>
      <c r="O31" s="42" t="s">
        <v>115</v>
      </c>
      <c r="P31" s="42">
        <v>373</v>
      </c>
      <c r="Q31" s="42">
        <v>9</v>
      </c>
      <c r="R31" s="42">
        <v>1068</v>
      </c>
      <c r="S31" s="42" t="s">
        <v>115</v>
      </c>
      <c r="T31" s="42">
        <v>1067</v>
      </c>
      <c r="U31" s="42" t="s">
        <v>115</v>
      </c>
      <c r="V31" s="1"/>
      <c r="W31" s="1"/>
      <c r="X31" s="1"/>
      <c r="Y31" s="1"/>
      <c r="Z31" s="1"/>
    </row>
    <row r="32" spans="1:26" x14ac:dyDescent="0.25">
      <c r="A32" s="30" t="s">
        <v>165</v>
      </c>
      <c r="B32" s="39">
        <v>972</v>
      </c>
      <c r="C32" s="39">
        <v>0</v>
      </c>
      <c r="D32" s="42">
        <v>87</v>
      </c>
      <c r="E32" s="42" t="s">
        <v>115</v>
      </c>
      <c r="F32" s="42">
        <v>99</v>
      </c>
      <c r="G32" s="42" t="s">
        <v>115</v>
      </c>
      <c r="H32" s="42">
        <v>31</v>
      </c>
      <c r="I32" s="42" t="s">
        <v>115</v>
      </c>
      <c r="J32" s="42">
        <v>197</v>
      </c>
      <c r="K32" s="42" t="s">
        <v>115</v>
      </c>
      <c r="L32" s="42">
        <v>107</v>
      </c>
      <c r="M32" s="42" t="s">
        <v>115</v>
      </c>
      <c r="N32" s="42">
        <v>199</v>
      </c>
      <c r="O32" s="42" t="s">
        <v>115</v>
      </c>
      <c r="P32" s="42">
        <v>52</v>
      </c>
      <c r="Q32" s="42" t="s">
        <v>115</v>
      </c>
      <c r="R32" s="42">
        <v>100</v>
      </c>
      <c r="S32" s="42" t="s">
        <v>115</v>
      </c>
      <c r="T32" s="42">
        <v>100</v>
      </c>
      <c r="U32" s="42" t="s">
        <v>115</v>
      </c>
      <c r="V32" s="1"/>
      <c r="W32" s="1"/>
      <c r="X32" s="1"/>
      <c r="Y32" s="1"/>
      <c r="Z32" s="1"/>
    </row>
    <row r="33" spans="1:26" x14ac:dyDescent="0.25">
      <c r="A33" s="24" t="s">
        <v>166</v>
      </c>
      <c r="B33" s="41">
        <v>1108</v>
      </c>
      <c r="C33" s="40">
        <v>0</v>
      </c>
      <c r="D33" s="43">
        <v>156</v>
      </c>
      <c r="E33" s="43" t="s">
        <v>115</v>
      </c>
      <c r="F33" s="43">
        <v>84</v>
      </c>
      <c r="G33" s="43" t="s">
        <v>115</v>
      </c>
      <c r="H33" s="43">
        <v>55</v>
      </c>
      <c r="I33" s="43" t="s">
        <v>115</v>
      </c>
      <c r="J33" s="43">
        <v>160</v>
      </c>
      <c r="K33" s="43" t="s">
        <v>115</v>
      </c>
      <c r="L33" s="43">
        <v>155</v>
      </c>
      <c r="M33" s="43" t="s">
        <v>115</v>
      </c>
      <c r="N33" s="43">
        <v>163</v>
      </c>
      <c r="O33" s="43" t="s">
        <v>115</v>
      </c>
      <c r="P33" s="43">
        <v>24</v>
      </c>
      <c r="Q33" s="43" t="s">
        <v>115</v>
      </c>
      <c r="R33" s="43">
        <v>156</v>
      </c>
      <c r="S33" s="43" t="s">
        <v>115</v>
      </c>
      <c r="T33" s="43">
        <v>155</v>
      </c>
      <c r="U33" s="43" t="s">
        <v>115</v>
      </c>
      <c r="V33" s="1"/>
      <c r="W33" s="1"/>
      <c r="X33" s="1"/>
      <c r="Y33" s="1"/>
      <c r="Z33" s="1"/>
    </row>
    <row r="34" spans="1:26" x14ac:dyDescent="0.25">
      <c r="A34" s="34"/>
      <c r="B34" s="35"/>
      <c r="C34" s="1"/>
      <c r="D34" s="35"/>
      <c r="E34" s="35"/>
      <c r="F34" s="35"/>
      <c r="G34" s="35"/>
      <c r="H34" s="1"/>
      <c r="I34" s="1"/>
      <c r="J34" s="1"/>
      <c r="K34" s="1"/>
      <c r="L34" s="34"/>
      <c r="M34" s="34"/>
      <c r="N34" s="35"/>
      <c r="O34" s="1"/>
      <c r="P34" s="1"/>
      <c r="Q34" s="34"/>
      <c r="R34" s="1"/>
      <c r="S34" s="1"/>
      <c r="T34" s="35"/>
      <c r="U34" s="35"/>
      <c r="V34" s="36"/>
      <c r="W34" s="36"/>
      <c r="X34" s="37"/>
      <c r="Y34" s="1"/>
      <c r="Z34" s="38"/>
    </row>
    <row r="35" spans="1:26" x14ac:dyDescent="0.25">
      <c r="A35" s="34" t="s">
        <v>56</v>
      </c>
      <c r="B35" s="35"/>
      <c r="C35" s="1"/>
      <c r="D35" s="35"/>
      <c r="E35" s="35"/>
      <c r="F35" s="35" t="s">
        <v>57</v>
      </c>
      <c r="G35" s="35"/>
      <c r="H35" s="1"/>
      <c r="I35" s="1"/>
      <c r="J35" s="1"/>
      <c r="K35" s="1"/>
      <c r="L35" s="34"/>
      <c r="M35" s="34" t="s">
        <v>58</v>
      </c>
      <c r="N35" s="35"/>
      <c r="O35" s="1"/>
      <c r="P35" s="1"/>
      <c r="Q35" s="34" t="s">
        <v>59</v>
      </c>
      <c r="R35" s="1"/>
      <c r="S35" s="1"/>
      <c r="T35" s="35"/>
      <c r="U35" s="35"/>
      <c r="V35" s="36"/>
      <c r="W35" s="36"/>
      <c r="X35" s="37"/>
      <c r="Y35" s="1"/>
      <c r="Z35" s="38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4" t="s">
        <v>167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</sheetData>
  <mergeCells count="12">
    <mergeCell ref="A3:U3"/>
    <mergeCell ref="B5:C6"/>
    <mergeCell ref="D5:E6"/>
    <mergeCell ref="H5:I5"/>
    <mergeCell ref="J5:K5"/>
    <mergeCell ref="L5:M5"/>
    <mergeCell ref="P5:Q6"/>
    <mergeCell ref="R5:S6"/>
    <mergeCell ref="T5:U5"/>
    <mergeCell ref="H6:I6"/>
    <mergeCell ref="J6:K6"/>
    <mergeCell ref="L6:M6"/>
  </mergeCells>
  <phoneticPr fontId="3" type="noConversion"/>
  <pageMargins left="0.75" right="0.75" top="1" bottom="1" header="0.5" footer="0.5"/>
  <pageSetup paperSize="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4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6.5" x14ac:dyDescent="0.25"/>
  <sheetData>
    <row r="1" spans="1:25" x14ac:dyDescent="0.25">
      <c r="A1" s="2" t="s">
        <v>63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4" t="s">
        <v>64</v>
      </c>
      <c r="T1" s="5" t="s">
        <v>2</v>
      </c>
      <c r="U1" s="6"/>
      <c r="V1" s="1"/>
      <c r="W1" s="1"/>
      <c r="X1" s="1"/>
      <c r="Y1" s="1"/>
    </row>
    <row r="2" spans="1:25" x14ac:dyDescent="0.25">
      <c r="A2" s="2" t="s">
        <v>65</v>
      </c>
      <c r="B2" s="7" t="s">
        <v>66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 t="s">
        <v>5</v>
      </c>
      <c r="T2" s="11" t="s">
        <v>67</v>
      </c>
      <c r="U2" s="12"/>
      <c r="V2" s="1"/>
      <c r="W2" s="1"/>
      <c r="X2" s="1"/>
      <c r="Y2" s="1"/>
    </row>
    <row r="3" spans="1:25" ht="21" x14ac:dyDescent="0.3">
      <c r="A3" s="283" t="s">
        <v>68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13"/>
      <c r="W3" s="13"/>
      <c r="X3" s="13"/>
      <c r="Y3" s="13"/>
    </row>
    <row r="4" spans="1:25" x14ac:dyDescent="0.25">
      <c r="A4" s="14"/>
      <c r="B4" s="14"/>
      <c r="C4" s="14"/>
      <c r="D4" s="1"/>
      <c r="E4" s="1"/>
      <c r="F4" s="1"/>
      <c r="G4" s="1"/>
      <c r="H4" s="1"/>
      <c r="I4" s="1"/>
      <c r="J4" s="15" t="s">
        <v>69</v>
      </c>
      <c r="K4" s="15"/>
      <c r="L4" s="1"/>
      <c r="M4" s="1"/>
      <c r="N4" s="1"/>
      <c r="O4" s="1"/>
      <c r="P4" s="1"/>
      <c r="Q4" s="1"/>
      <c r="R4" s="1"/>
      <c r="S4" s="1"/>
      <c r="T4" s="1"/>
      <c r="U4" s="16" t="s">
        <v>70</v>
      </c>
      <c r="V4" s="1"/>
      <c r="W4" s="1"/>
      <c r="X4" s="1"/>
      <c r="Y4" s="1"/>
    </row>
    <row r="5" spans="1:25" x14ac:dyDescent="0.25">
      <c r="A5" s="18" t="s">
        <v>71</v>
      </c>
      <c r="B5" s="213" t="s">
        <v>72</v>
      </c>
      <c r="C5" s="214"/>
      <c r="D5" s="213" t="s">
        <v>73</v>
      </c>
      <c r="E5" s="214"/>
      <c r="F5" s="19" t="s">
        <v>74</v>
      </c>
      <c r="G5" s="20"/>
      <c r="H5" s="213" t="s">
        <v>75</v>
      </c>
      <c r="I5" s="214"/>
      <c r="J5" s="213" t="s">
        <v>76</v>
      </c>
      <c r="K5" s="214"/>
      <c r="L5" s="213" t="s">
        <v>77</v>
      </c>
      <c r="M5" s="284"/>
      <c r="N5" s="19" t="s">
        <v>78</v>
      </c>
      <c r="O5" s="20"/>
      <c r="P5" s="213" t="s">
        <v>79</v>
      </c>
      <c r="Q5" s="214"/>
      <c r="R5" s="213" t="s">
        <v>80</v>
      </c>
      <c r="S5" s="214"/>
      <c r="T5" s="213" t="s">
        <v>81</v>
      </c>
      <c r="U5" s="281"/>
      <c r="V5" s="17"/>
      <c r="W5" s="17"/>
      <c r="X5" s="17"/>
      <c r="Y5" s="17"/>
    </row>
    <row r="6" spans="1:25" x14ac:dyDescent="0.25">
      <c r="A6" s="21"/>
      <c r="B6" s="244"/>
      <c r="C6" s="245"/>
      <c r="D6" s="236"/>
      <c r="E6" s="237"/>
      <c r="F6" s="22" t="s">
        <v>21</v>
      </c>
      <c r="G6" s="23"/>
      <c r="H6" s="223" t="s">
        <v>82</v>
      </c>
      <c r="I6" s="224"/>
      <c r="J6" s="223" t="s">
        <v>23</v>
      </c>
      <c r="K6" s="224"/>
      <c r="L6" s="223" t="s">
        <v>24</v>
      </c>
      <c r="M6" s="282"/>
      <c r="N6" s="25" t="s">
        <v>83</v>
      </c>
      <c r="O6" s="23"/>
      <c r="P6" s="244"/>
      <c r="Q6" s="245"/>
      <c r="R6" s="236"/>
      <c r="S6" s="237"/>
      <c r="T6" s="25" t="s">
        <v>84</v>
      </c>
      <c r="U6" s="23"/>
      <c r="V6" s="17"/>
      <c r="W6" s="17"/>
      <c r="X6" s="17"/>
      <c r="Y6" s="17"/>
    </row>
    <row r="7" spans="1:25" x14ac:dyDescent="0.25">
      <c r="A7" s="26" t="s">
        <v>85</v>
      </c>
      <c r="B7" s="27" t="s">
        <v>86</v>
      </c>
      <c r="C7" s="28" t="s">
        <v>87</v>
      </c>
      <c r="D7" s="27" t="s">
        <v>86</v>
      </c>
      <c r="E7" s="28" t="s">
        <v>87</v>
      </c>
      <c r="F7" s="27" t="s">
        <v>86</v>
      </c>
      <c r="G7" s="28" t="s">
        <v>87</v>
      </c>
      <c r="H7" s="27" t="s">
        <v>86</v>
      </c>
      <c r="I7" s="28" t="s">
        <v>87</v>
      </c>
      <c r="J7" s="27" t="s">
        <v>86</v>
      </c>
      <c r="K7" s="28" t="s">
        <v>87</v>
      </c>
      <c r="L7" s="27" t="s">
        <v>86</v>
      </c>
      <c r="M7" s="28" t="s">
        <v>87</v>
      </c>
      <c r="N7" s="27" t="s">
        <v>86</v>
      </c>
      <c r="O7" s="28" t="s">
        <v>87</v>
      </c>
      <c r="P7" s="27" t="s">
        <v>86</v>
      </c>
      <c r="Q7" s="28" t="s">
        <v>87</v>
      </c>
      <c r="R7" s="27" t="s">
        <v>86</v>
      </c>
      <c r="S7" s="28" t="s">
        <v>87</v>
      </c>
      <c r="T7" s="27" t="s">
        <v>86</v>
      </c>
      <c r="U7" s="29" t="s">
        <v>87</v>
      </c>
      <c r="V7" s="17"/>
      <c r="W7" s="17"/>
      <c r="X7" s="17"/>
      <c r="Y7" s="17"/>
    </row>
    <row r="8" spans="1:25" x14ac:dyDescent="0.25">
      <c r="A8" s="30" t="s">
        <v>88</v>
      </c>
      <c r="B8" s="39">
        <v>488671</v>
      </c>
      <c r="C8" s="39">
        <v>7163</v>
      </c>
      <c r="D8" s="39">
        <v>46452</v>
      </c>
      <c r="E8" s="39">
        <v>14</v>
      </c>
      <c r="F8" s="39">
        <v>33035</v>
      </c>
      <c r="G8" s="39">
        <v>1</v>
      </c>
      <c r="H8" s="39">
        <v>64684</v>
      </c>
      <c r="I8" s="39">
        <v>6477</v>
      </c>
      <c r="J8" s="39">
        <v>84997</v>
      </c>
      <c r="K8" s="39">
        <v>32</v>
      </c>
      <c r="L8" s="39">
        <v>45203</v>
      </c>
      <c r="M8" s="39">
        <v>317</v>
      </c>
      <c r="N8" s="39">
        <v>119869</v>
      </c>
      <c r="O8" s="39">
        <v>53</v>
      </c>
      <c r="P8" s="39">
        <v>18523</v>
      </c>
      <c r="Q8" s="39">
        <v>268</v>
      </c>
      <c r="R8" s="39">
        <v>38486</v>
      </c>
      <c r="S8" s="39">
        <v>1</v>
      </c>
      <c r="T8" s="39">
        <v>37422</v>
      </c>
      <c r="U8" s="39">
        <v>0</v>
      </c>
      <c r="V8" s="1"/>
      <c r="W8" s="1"/>
      <c r="X8" s="1"/>
      <c r="Y8" s="1"/>
    </row>
    <row r="9" spans="1:25" x14ac:dyDescent="0.25">
      <c r="A9" s="30" t="s">
        <v>89</v>
      </c>
      <c r="B9" s="39">
        <v>49178</v>
      </c>
      <c r="C9" s="39">
        <v>837</v>
      </c>
      <c r="D9" s="39">
        <v>856</v>
      </c>
      <c r="E9" s="39">
        <v>10</v>
      </c>
      <c r="F9" s="39">
        <v>439</v>
      </c>
      <c r="G9" s="39">
        <v>0</v>
      </c>
      <c r="H9" s="39">
        <v>12199</v>
      </c>
      <c r="I9" s="39">
        <v>746</v>
      </c>
      <c r="J9" s="39">
        <v>13448</v>
      </c>
      <c r="K9" s="39">
        <v>2</v>
      </c>
      <c r="L9" s="39">
        <v>1524</v>
      </c>
      <c r="M9" s="39">
        <v>33</v>
      </c>
      <c r="N9" s="39">
        <v>14242</v>
      </c>
      <c r="O9" s="39">
        <v>5</v>
      </c>
      <c r="P9" s="39">
        <v>4651</v>
      </c>
      <c r="Q9" s="39">
        <v>40</v>
      </c>
      <c r="R9" s="39">
        <v>928</v>
      </c>
      <c r="S9" s="39">
        <v>1</v>
      </c>
      <c r="T9" s="39">
        <v>891</v>
      </c>
      <c r="U9" s="39">
        <v>0</v>
      </c>
      <c r="V9" s="1"/>
      <c r="W9" s="1"/>
      <c r="X9" s="1"/>
      <c r="Y9" s="1"/>
    </row>
    <row r="10" spans="1:25" x14ac:dyDescent="0.25">
      <c r="A10" s="30" t="s">
        <v>90</v>
      </c>
      <c r="B10" s="39">
        <v>42698</v>
      </c>
      <c r="C10" s="39">
        <v>688</v>
      </c>
      <c r="D10" s="39">
        <v>3351</v>
      </c>
      <c r="E10" s="39">
        <v>0</v>
      </c>
      <c r="F10" s="39">
        <v>2965</v>
      </c>
      <c r="G10" s="39">
        <v>0</v>
      </c>
      <c r="H10" s="39">
        <v>6202</v>
      </c>
      <c r="I10" s="39">
        <v>683</v>
      </c>
      <c r="J10" s="39">
        <v>5575</v>
      </c>
      <c r="K10" s="39">
        <v>0</v>
      </c>
      <c r="L10" s="39">
        <v>3293</v>
      </c>
      <c r="M10" s="39">
        <v>4</v>
      </c>
      <c r="N10" s="39">
        <v>11469</v>
      </c>
      <c r="O10" s="39">
        <v>0</v>
      </c>
      <c r="P10" s="39">
        <v>2815</v>
      </c>
      <c r="Q10" s="39">
        <v>1</v>
      </c>
      <c r="R10" s="39">
        <v>3695</v>
      </c>
      <c r="S10" s="39">
        <v>0</v>
      </c>
      <c r="T10" s="39">
        <v>3333</v>
      </c>
      <c r="U10" s="39">
        <v>0</v>
      </c>
      <c r="V10" s="1"/>
      <c r="W10" s="1"/>
      <c r="X10" s="1"/>
      <c r="Y10" s="1"/>
    </row>
    <row r="11" spans="1:25" x14ac:dyDescent="0.25">
      <c r="A11" s="30" t="s">
        <v>91</v>
      </c>
      <c r="B11" s="39">
        <v>38917</v>
      </c>
      <c r="C11" s="39">
        <v>3204</v>
      </c>
      <c r="D11" s="39">
        <v>1594</v>
      </c>
      <c r="E11" s="39">
        <v>0</v>
      </c>
      <c r="F11" s="39">
        <v>1364</v>
      </c>
      <c r="G11" s="39">
        <v>0</v>
      </c>
      <c r="H11" s="39">
        <v>3629</v>
      </c>
      <c r="I11" s="39">
        <v>3148</v>
      </c>
      <c r="J11" s="39">
        <v>11968</v>
      </c>
      <c r="K11" s="39">
        <v>0</v>
      </c>
      <c r="L11" s="39">
        <v>1681</v>
      </c>
      <c r="M11" s="39">
        <v>0</v>
      </c>
      <c r="N11" s="39">
        <v>13905</v>
      </c>
      <c r="O11" s="39">
        <v>8</v>
      </c>
      <c r="P11" s="39">
        <v>1618</v>
      </c>
      <c r="Q11" s="39">
        <v>48</v>
      </c>
      <c r="R11" s="39">
        <v>1595</v>
      </c>
      <c r="S11" s="39">
        <v>0</v>
      </c>
      <c r="T11" s="39">
        <v>1563</v>
      </c>
      <c r="U11" s="39">
        <v>0</v>
      </c>
      <c r="V11" s="1"/>
      <c r="W11" s="1"/>
      <c r="X11" s="1"/>
      <c r="Y11" s="1"/>
    </row>
    <row r="12" spans="1:25" x14ac:dyDescent="0.25">
      <c r="A12" s="30" t="s">
        <v>92</v>
      </c>
      <c r="B12" s="39">
        <v>15508</v>
      </c>
      <c r="C12" s="39">
        <v>340</v>
      </c>
      <c r="D12" s="39">
        <v>1405</v>
      </c>
      <c r="E12" s="39">
        <v>0</v>
      </c>
      <c r="F12" s="39">
        <v>1031</v>
      </c>
      <c r="G12" s="39">
        <v>0</v>
      </c>
      <c r="H12" s="39">
        <v>1840</v>
      </c>
      <c r="I12" s="39">
        <v>254</v>
      </c>
      <c r="J12" s="39">
        <v>2723</v>
      </c>
      <c r="K12" s="39">
        <v>1</v>
      </c>
      <c r="L12" s="39">
        <v>1520</v>
      </c>
      <c r="M12" s="39">
        <v>40</v>
      </c>
      <c r="N12" s="39">
        <v>3747</v>
      </c>
      <c r="O12" s="39">
        <v>17</v>
      </c>
      <c r="P12" s="39">
        <v>993</v>
      </c>
      <c r="Q12" s="39">
        <v>28</v>
      </c>
      <c r="R12" s="39">
        <v>1136</v>
      </c>
      <c r="S12" s="39">
        <v>0</v>
      </c>
      <c r="T12" s="39">
        <v>1113</v>
      </c>
      <c r="U12" s="39">
        <v>0</v>
      </c>
      <c r="V12" s="1"/>
      <c r="W12" s="1"/>
      <c r="X12" s="1"/>
      <c r="Y12" s="1"/>
    </row>
    <row r="13" spans="1:25" x14ac:dyDescent="0.25">
      <c r="A13" s="30" t="s">
        <v>93</v>
      </c>
      <c r="B13" s="39">
        <v>22487</v>
      </c>
      <c r="C13" s="39">
        <v>153</v>
      </c>
      <c r="D13" s="39">
        <v>1365</v>
      </c>
      <c r="E13" s="39">
        <v>2</v>
      </c>
      <c r="F13" s="39">
        <v>1013</v>
      </c>
      <c r="G13" s="39">
        <v>0</v>
      </c>
      <c r="H13" s="39">
        <v>3372</v>
      </c>
      <c r="I13" s="39">
        <v>100</v>
      </c>
      <c r="J13" s="39">
        <v>5584</v>
      </c>
      <c r="K13" s="39">
        <v>0</v>
      </c>
      <c r="L13" s="39">
        <v>1525</v>
      </c>
      <c r="M13" s="39">
        <v>20</v>
      </c>
      <c r="N13" s="39">
        <v>6347</v>
      </c>
      <c r="O13" s="39">
        <v>1</v>
      </c>
      <c r="P13" s="39">
        <v>651</v>
      </c>
      <c r="Q13" s="39">
        <v>30</v>
      </c>
      <c r="R13" s="39">
        <v>1317</v>
      </c>
      <c r="S13" s="39">
        <v>0</v>
      </c>
      <c r="T13" s="39">
        <v>1313</v>
      </c>
      <c r="U13" s="39">
        <v>0</v>
      </c>
      <c r="V13" s="1"/>
      <c r="W13" s="1"/>
      <c r="X13" s="1"/>
      <c r="Y13" s="1"/>
    </row>
    <row r="14" spans="1:25" x14ac:dyDescent="0.25">
      <c r="A14" s="30" t="s">
        <v>94</v>
      </c>
      <c r="B14" s="39">
        <v>9329</v>
      </c>
      <c r="C14" s="39">
        <v>5</v>
      </c>
      <c r="D14" s="39">
        <v>672</v>
      </c>
      <c r="E14" s="39">
        <v>0</v>
      </c>
      <c r="F14" s="39">
        <v>676</v>
      </c>
      <c r="G14" s="39">
        <v>0</v>
      </c>
      <c r="H14" s="39">
        <v>960</v>
      </c>
      <c r="I14" s="39">
        <v>5</v>
      </c>
      <c r="J14" s="39">
        <v>2232</v>
      </c>
      <c r="K14" s="39">
        <v>0</v>
      </c>
      <c r="L14" s="39">
        <v>916</v>
      </c>
      <c r="M14" s="39">
        <v>0</v>
      </c>
      <c r="N14" s="39">
        <v>2305</v>
      </c>
      <c r="O14" s="39">
        <v>0</v>
      </c>
      <c r="P14" s="39">
        <v>206</v>
      </c>
      <c r="Q14" s="39">
        <v>0</v>
      </c>
      <c r="R14" s="39">
        <v>683</v>
      </c>
      <c r="S14" s="39">
        <v>0</v>
      </c>
      <c r="T14" s="39">
        <v>679</v>
      </c>
      <c r="U14" s="39">
        <v>0</v>
      </c>
      <c r="V14" s="1"/>
      <c r="W14" s="1"/>
      <c r="X14" s="1"/>
      <c r="Y14" s="1"/>
    </row>
    <row r="15" spans="1:25" x14ac:dyDescent="0.25">
      <c r="A15" s="30" t="s">
        <v>95</v>
      </c>
      <c r="B15" s="39">
        <v>11936</v>
      </c>
      <c r="C15" s="39">
        <v>102</v>
      </c>
      <c r="D15" s="39">
        <v>1707</v>
      </c>
      <c r="E15" s="39">
        <v>0</v>
      </c>
      <c r="F15" s="39">
        <v>197</v>
      </c>
      <c r="G15" s="39">
        <v>0</v>
      </c>
      <c r="H15" s="39">
        <v>1579</v>
      </c>
      <c r="I15" s="39">
        <v>94</v>
      </c>
      <c r="J15" s="39">
        <v>1326</v>
      </c>
      <c r="K15" s="39">
        <v>0</v>
      </c>
      <c r="L15" s="39">
        <v>1726</v>
      </c>
      <c r="M15" s="39">
        <v>8</v>
      </c>
      <c r="N15" s="39">
        <v>1807</v>
      </c>
      <c r="O15" s="39">
        <v>0</v>
      </c>
      <c r="P15" s="39">
        <v>184</v>
      </c>
      <c r="Q15" s="39">
        <v>0</v>
      </c>
      <c r="R15" s="39">
        <v>1702</v>
      </c>
      <c r="S15" s="39">
        <v>0</v>
      </c>
      <c r="T15" s="39">
        <v>1708</v>
      </c>
      <c r="U15" s="39">
        <v>0</v>
      </c>
      <c r="V15" s="1"/>
      <c r="W15" s="1"/>
      <c r="X15" s="1"/>
      <c r="Y15" s="1"/>
    </row>
    <row r="16" spans="1:25" x14ac:dyDescent="0.25">
      <c r="A16" s="30" t="s">
        <v>96</v>
      </c>
      <c r="B16" s="39">
        <v>7483</v>
      </c>
      <c r="C16" s="39">
        <v>354</v>
      </c>
      <c r="D16" s="39">
        <v>819</v>
      </c>
      <c r="E16" s="39">
        <v>0</v>
      </c>
      <c r="F16" s="39">
        <v>152</v>
      </c>
      <c r="G16" s="39">
        <v>1</v>
      </c>
      <c r="H16" s="39">
        <v>431</v>
      </c>
      <c r="I16" s="39">
        <v>305</v>
      </c>
      <c r="J16" s="39">
        <v>773</v>
      </c>
      <c r="K16" s="39">
        <v>0</v>
      </c>
      <c r="L16" s="39">
        <v>867</v>
      </c>
      <c r="M16" s="39">
        <v>38</v>
      </c>
      <c r="N16" s="39">
        <v>3139</v>
      </c>
      <c r="O16" s="39">
        <v>0</v>
      </c>
      <c r="P16" s="39">
        <v>72</v>
      </c>
      <c r="Q16" s="39">
        <v>10</v>
      </c>
      <c r="R16" s="39">
        <v>616</v>
      </c>
      <c r="S16" s="39">
        <v>0</v>
      </c>
      <c r="T16" s="39">
        <v>614</v>
      </c>
      <c r="U16" s="39">
        <v>0</v>
      </c>
      <c r="V16" s="1"/>
      <c r="W16" s="1"/>
      <c r="X16" s="1"/>
      <c r="Y16" s="1"/>
    </row>
    <row r="17" spans="1:26" x14ac:dyDescent="0.25">
      <c r="A17" s="30" t="s">
        <v>97</v>
      </c>
      <c r="B17" s="39">
        <v>31267</v>
      </c>
      <c r="C17" s="39">
        <v>125</v>
      </c>
      <c r="D17" s="39">
        <v>3236</v>
      </c>
      <c r="E17" s="39">
        <v>0</v>
      </c>
      <c r="F17" s="39">
        <v>3394</v>
      </c>
      <c r="G17" s="39">
        <v>0</v>
      </c>
      <c r="H17" s="39">
        <v>4205</v>
      </c>
      <c r="I17" s="39">
        <v>106</v>
      </c>
      <c r="J17" s="39">
        <v>4816</v>
      </c>
      <c r="K17" s="39">
        <v>0</v>
      </c>
      <c r="L17" s="39">
        <v>3620</v>
      </c>
      <c r="M17" s="39">
        <v>18</v>
      </c>
      <c r="N17" s="39">
        <v>5512</v>
      </c>
      <c r="O17" s="39">
        <v>0</v>
      </c>
      <c r="P17" s="39">
        <v>242</v>
      </c>
      <c r="Q17" s="39">
        <v>1</v>
      </c>
      <c r="R17" s="39">
        <v>3112</v>
      </c>
      <c r="S17" s="39">
        <v>0</v>
      </c>
      <c r="T17" s="39">
        <v>3130</v>
      </c>
      <c r="U17" s="39">
        <v>0</v>
      </c>
      <c r="V17" s="1"/>
      <c r="W17" s="1"/>
      <c r="X17" s="1"/>
      <c r="Y17" s="1"/>
      <c r="Z17" s="1"/>
    </row>
    <row r="18" spans="1:26" x14ac:dyDescent="0.25">
      <c r="A18" s="30" t="s">
        <v>98</v>
      </c>
      <c r="B18" s="39">
        <v>7580</v>
      </c>
      <c r="C18" s="39">
        <v>190</v>
      </c>
      <c r="D18" s="39">
        <v>814</v>
      </c>
      <c r="E18" s="39">
        <v>0</v>
      </c>
      <c r="F18" s="39">
        <v>654</v>
      </c>
      <c r="G18" s="39">
        <v>0</v>
      </c>
      <c r="H18" s="39">
        <v>636</v>
      </c>
      <c r="I18" s="39">
        <v>165</v>
      </c>
      <c r="J18" s="39">
        <v>920</v>
      </c>
      <c r="K18" s="39">
        <v>6</v>
      </c>
      <c r="L18" s="39">
        <v>828</v>
      </c>
      <c r="M18" s="39">
        <v>0</v>
      </c>
      <c r="N18" s="39">
        <v>1706</v>
      </c>
      <c r="O18" s="39">
        <v>5</v>
      </c>
      <c r="P18" s="39">
        <v>280</v>
      </c>
      <c r="Q18" s="39">
        <v>14</v>
      </c>
      <c r="R18" s="39">
        <v>880</v>
      </c>
      <c r="S18" s="39">
        <v>0</v>
      </c>
      <c r="T18" s="39">
        <v>862</v>
      </c>
      <c r="U18" s="39">
        <v>0</v>
      </c>
      <c r="V18" s="1"/>
      <c r="W18" s="1"/>
      <c r="X18" s="1"/>
      <c r="Y18" s="1"/>
      <c r="Z18" s="1"/>
    </row>
    <row r="19" spans="1:26" x14ac:dyDescent="0.25">
      <c r="A19" s="30" t="s">
        <v>99</v>
      </c>
      <c r="B19" s="39">
        <v>6094</v>
      </c>
      <c r="C19" s="39">
        <v>44</v>
      </c>
      <c r="D19" s="39">
        <v>322</v>
      </c>
      <c r="E19" s="39">
        <v>0</v>
      </c>
      <c r="F19" s="39">
        <v>290</v>
      </c>
      <c r="G19" s="39">
        <v>0</v>
      </c>
      <c r="H19" s="39">
        <v>668</v>
      </c>
      <c r="I19" s="39">
        <v>24</v>
      </c>
      <c r="J19" s="39">
        <v>1083</v>
      </c>
      <c r="K19" s="39">
        <v>0</v>
      </c>
      <c r="L19" s="39">
        <v>440</v>
      </c>
      <c r="M19" s="39">
        <v>12</v>
      </c>
      <c r="N19" s="39">
        <v>2110</v>
      </c>
      <c r="O19" s="39">
        <v>0</v>
      </c>
      <c r="P19" s="39">
        <v>386</v>
      </c>
      <c r="Q19" s="39">
        <v>8</v>
      </c>
      <c r="R19" s="39">
        <v>397</v>
      </c>
      <c r="S19" s="39">
        <v>0</v>
      </c>
      <c r="T19" s="39">
        <v>398</v>
      </c>
      <c r="U19" s="39">
        <v>0</v>
      </c>
      <c r="V19" s="1"/>
      <c r="W19" s="1"/>
      <c r="X19" s="1"/>
      <c r="Y19" s="1"/>
      <c r="Z19" s="1"/>
    </row>
    <row r="20" spans="1:26" x14ac:dyDescent="0.25">
      <c r="A20" s="30" t="s">
        <v>100</v>
      </c>
      <c r="B20" s="39">
        <v>10701</v>
      </c>
      <c r="C20" s="39">
        <v>89</v>
      </c>
      <c r="D20" s="39">
        <v>1355</v>
      </c>
      <c r="E20" s="39">
        <v>0</v>
      </c>
      <c r="F20" s="39">
        <v>704</v>
      </c>
      <c r="G20" s="39">
        <v>0</v>
      </c>
      <c r="H20" s="39">
        <v>433</v>
      </c>
      <c r="I20" s="39">
        <v>75</v>
      </c>
      <c r="J20" s="39">
        <v>203</v>
      </c>
      <c r="K20" s="39">
        <v>0</v>
      </c>
      <c r="L20" s="39">
        <v>1592</v>
      </c>
      <c r="M20" s="39">
        <v>13</v>
      </c>
      <c r="N20" s="39">
        <v>3547</v>
      </c>
      <c r="O20" s="39">
        <v>0</v>
      </c>
      <c r="P20" s="39">
        <v>93</v>
      </c>
      <c r="Q20" s="39">
        <v>1</v>
      </c>
      <c r="R20" s="39">
        <v>1619</v>
      </c>
      <c r="S20" s="39">
        <v>0</v>
      </c>
      <c r="T20" s="39">
        <v>1155</v>
      </c>
      <c r="U20" s="39">
        <v>0</v>
      </c>
      <c r="V20" s="1"/>
      <c r="W20" s="1"/>
      <c r="X20" s="1"/>
      <c r="Y20" s="1"/>
      <c r="Z20" s="1"/>
    </row>
    <row r="21" spans="1:26" x14ac:dyDescent="0.25">
      <c r="A21" s="30" t="s">
        <v>101</v>
      </c>
      <c r="B21" s="39">
        <v>21963</v>
      </c>
      <c r="C21" s="39">
        <v>151</v>
      </c>
      <c r="D21" s="39">
        <v>1732</v>
      </c>
      <c r="E21" s="39">
        <v>0</v>
      </c>
      <c r="F21" s="39">
        <v>1465</v>
      </c>
      <c r="G21" s="39">
        <v>0</v>
      </c>
      <c r="H21" s="39">
        <v>2263</v>
      </c>
      <c r="I21" s="39">
        <v>104</v>
      </c>
      <c r="J21" s="39">
        <v>2490</v>
      </c>
      <c r="K21" s="39">
        <v>0</v>
      </c>
      <c r="L21" s="39">
        <v>2688</v>
      </c>
      <c r="M21" s="39">
        <v>32</v>
      </c>
      <c r="N21" s="39">
        <v>6790</v>
      </c>
      <c r="O21" s="39">
        <v>2</v>
      </c>
      <c r="P21" s="39">
        <v>905</v>
      </c>
      <c r="Q21" s="39">
        <v>13</v>
      </c>
      <c r="R21" s="39">
        <v>1814</v>
      </c>
      <c r="S21" s="39">
        <v>0</v>
      </c>
      <c r="T21" s="39">
        <v>1816</v>
      </c>
      <c r="U21" s="39">
        <v>0</v>
      </c>
      <c r="V21" s="1"/>
      <c r="W21" s="1"/>
      <c r="X21" s="1"/>
      <c r="Y21" s="1"/>
      <c r="Z21" s="1"/>
    </row>
    <row r="22" spans="1:26" x14ac:dyDescent="0.25">
      <c r="A22" s="30" t="s">
        <v>102</v>
      </c>
      <c r="B22" s="39">
        <v>19599</v>
      </c>
      <c r="C22" s="39">
        <v>191</v>
      </c>
      <c r="D22" s="39">
        <v>1479</v>
      </c>
      <c r="E22" s="39">
        <v>0</v>
      </c>
      <c r="F22" s="39">
        <v>1258</v>
      </c>
      <c r="G22" s="39">
        <v>0</v>
      </c>
      <c r="H22" s="39">
        <v>3548</v>
      </c>
      <c r="I22" s="39">
        <v>155</v>
      </c>
      <c r="J22" s="39">
        <v>3456</v>
      </c>
      <c r="K22" s="39">
        <v>5</v>
      </c>
      <c r="L22" s="39">
        <v>1736</v>
      </c>
      <c r="M22" s="39">
        <v>16</v>
      </c>
      <c r="N22" s="39">
        <v>4843</v>
      </c>
      <c r="O22" s="39">
        <v>4</v>
      </c>
      <c r="P22" s="39">
        <v>608</v>
      </c>
      <c r="Q22" s="39">
        <v>11</v>
      </c>
      <c r="R22" s="39">
        <v>1341</v>
      </c>
      <c r="S22" s="39">
        <v>0</v>
      </c>
      <c r="T22" s="39">
        <v>1330</v>
      </c>
      <c r="U22" s="39">
        <v>0</v>
      </c>
      <c r="V22" s="1"/>
      <c r="W22" s="1"/>
      <c r="X22" s="1"/>
      <c r="Y22" s="1"/>
      <c r="Z22" s="1"/>
    </row>
    <row r="23" spans="1:26" x14ac:dyDescent="0.25">
      <c r="A23" s="30" t="s">
        <v>103</v>
      </c>
      <c r="B23" s="39">
        <v>46262</v>
      </c>
      <c r="C23" s="39">
        <v>89</v>
      </c>
      <c r="D23" s="39">
        <v>5726</v>
      </c>
      <c r="E23" s="39">
        <v>0</v>
      </c>
      <c r="F23" s="39">
        <v>867</v>
      </c>
      <c r="G23" s="39">
        <v>0</v>
      </c>
      <c r="H23" s="39">
        <v>714</v>
      </c>
      <c r="I23" s="39">
        <v>71</v>
      </c>
      <c r="J23" s="39">
        <v>6697</v>
      </c>
      <c r="K23" s="39">
        <v>0</v>
      </c>
      <c r="L23" s="39">
        <v>5838</v>
      </c>
      <c r="M23" s="39">
        <v>10</v>
      </c>
      <c r="N23" s="39">
        <v>12926</v>
      </c>
      <c r="O23" s="39">
        <v>5</v>
      </c>
      <c r="P23" s="39">
        <v>1698</v>
      </c>
      <c r="Q23" s="39">
        <v>3</v>
      </c>
      <c r="R23" s="39">
        <v>5793</v>
      </c>
      <c r="S23" s="39">
        <v>0</v>
      </c>
      <c r="T23" s="39">
        <v>6003</v>
      </c>
      <c r="U23" s="39">
        <v>0</v>
      </c>
      <c r="V23" s="1"/>
      <c r="W23" s="1"/>
      <c r="X23" s="1"/>
      <c r="Y23" s="1"/>
      <c r="Z23" s="1"/>
    </row>
    <row r="24" spans="1:26" x14ac:dyDescent="0.25">
      <c r="A24" s="30" t="s">
        <v>104</v>
      </c>
      <c r="B24" s="39">
        <v>21169</v>
      </c>
      <c r="C24" s="39">
        <v>18</v>
      </c>
      <c r="D24" s="39">
        <v>2216</v>
      </c>
      <c r="E24" s="39">
        <v>0</v>
      </c>
      <c r="F24" s="39">
        <v>1773</v>
      </c>
      <c r="G24" s="39">
        <v>0</v>
      </c>
      <c r="H24" s="39">
        <v>3480</v>
      </c>
      <c r="I24" s="39">
        <v>12</v>
      </c>
      <c r="J24" s="39">
        <v>3339</v>
      </c>
      <c r="K24" s="39">
        <v>0</v>
      </c>
      <c r="L24" s="39">
        <v>2686</v>
      </c>
      <c r="M24" s="39">
        <v>6</v>
      </c>
      <c r="N24" s="39">
        <v>3280</v>
      </c>
      <c r="O24" s="39">
        <v>0</v>
      </c>
      <c r="P24" s="39">
        <v>464</v>
      </c>
      <c r="Q24" s="39">
        <v>0</v>
      </c>
      <c r="R24" s="39">
        <v>1969</v>
      </c>
      <c r="S24" s="39">
        <v>0</v>
      </c>
      <c r="T24" s="39">
        <v>1962</v>
      </c>
      <c r="U24" s="39">
        <v>0</v>
      </c>
      <c r="V24" s="1"/>
      <c r="W24" s="1"/>
      <c r="X24" s="1"/>
      <c r="Y24" s="1"/>
      <c r="Z24" s="1"/>
    </row>
    <row r="25" spans="1:26" x14ac:dyDescent="0.25">
      <c r="A25" s="30" t="s">
        <v>105</v>
      </c>
      <c r="B25" s="39">
        <v>14366</v>
      </c>
      <c r="C25" s="39">
        <v>22</v>
      </c>
      <c r="D25" s="39">
        <v>1616</v>
      </c>
      <c r="E25" s="39">
        <v>1</v>
      </c>
      <c r="F25" s="39">
        <v>37</v>
      </c>
      <c r="G25" s="39">
        <v>0</v>
      </c>
      <c r="H25" s="39">
        <v>2055</v>
      </c>
      <c r="I25" s="39">
        <v>15</v>
      </c>
      <c r="J25" s="39">
        <v>2733</v>
      </c>
      <c r="K25" s="39">
        <v>1</v>
      </c>
      <c r="L25" s="39">
        <v>1692</v>
      </c>
      <c r="M25" s="39">
        <v>3</v>
      </c>
      <c r="N25" s="39">
        <v>2748</v>
      </c>
      <c r="O25" s="39">
        <v>0</v>
      </c>
      <c r="P25" s="39">
        <v>111</v>
      </c>
      <c r="Q25" s="39">
        <v>2</v>
      </c>
      <c r="R25" s="39">
        <v>1670</v>
      </c>
      <c r="S25" s="39">
        <v>0</v>
      </c>
      <c r="T25" s="39">
        <v>1704</v>
      </c>
      <c r="U25" s="39">
        <v>0</v>
      </c>
      <c r="V25" s="1"/>
      <c r="W25" s="1"/>
      <c r="X25" s="1"/>
      <c r="Y25" s="1"/>
      <c r="Z25" s="1"/>
    </row>
    <row r="26" spans="1:26" x14ac:dyDescent="0.25">
      <c r="A26" s="30" t="s">
        <v>106</v>
      </c>
      <c r="B26" s="39">
        <v>3389</v>
      </c>
      <c r="C26" s="39">
        <v>40</v>
      </c>
      <c r="D26" s="39">
        <v>501</v>
      </c>
      <c r="E26" s="39">
        <v>0</v>
      </c>
      <c r="F26" s="39">
        <v>18</v>
      </c>
      <c r="G26" s="39">
        <v>0</v>
      </c>
      <c r="H26" s="39">
        <v>39</v>
      </c>
      <c r="I26" s="39">
        <v>39</v>
      </c>
      <c r="J26" s="39">
        <v>19</v>
      </c>
      <c r="K26" s="39">
        <v>0</v>
      </c>
      <c r="L26" s="39">
        <v>504</v>
      </c>
      <c r="M26" s="39">
        <v>0</v>
      </c>
      <c r="N26" s="39">
        <v>1257</v>
      </c>
      <c r="O26" s="39">
        <v>1</v>
      </c>
      <c r="P26" s="39">
        <v>37</v>
      </c>
      <c r="Q26" s="39">
        <v>0</v>
      </c>
      <c r="R26" s="39">
        <v>508</v>
      </c>
      <c r="S26" s="39">
        <v>0</v>
      </c>
      <c r="T26" s="39">
        <v>506</v>
      </c>
      <c r="U26" s="39">
        <v>0</v>
      </c>
      <c r="V26" s="1"/>
      <c r="W26" s="1"/>
      <c r="X26" s="1"/>
      <c r="Y26" s="1"/>
      <c r="Z26" s="1"/>
    </row>
    <row r="27" spans="1:26" x14ac:dyDescent="0.25">
      <c r="A27" s="30" t="s">
        <v>107</v>
      </c>
      <c r="B27" s="39">
        <v>39698</v>
      </c>
      <c r="C27" s="39">
        <v>183</v>
      </c>
      <c r="D27" s="39">
        <v>7089</v>
      </c>
      <c r="E27" s="39">
        <v>1</v>
      </c>
      <c r="F27" s="39">
        <v>7094</v>
      </c>
      <c r="G27" s="39">
        <v>0</v>
      </c>
      <c r="H27" s="39">
        <v>7225</v>
      </c>
      <c r="I27" s="39">
        <v>161</v>
      </c>
      <c r="J27" s="39">
        <v>5536</v>
      </c>
      <c r="K27" s="39">
        <v>0</v>
      </c>
      <c r="L27" s="39">
        <v>2324</v>
      </c>
      <c r="M27" s="39">
        <v>0</v>
      </c>
      <c r="N27" s="39">
        <v>5531</v>
      </c>
      <c r="O27" s="39">
        <v>3</v>
      </c>
      <c r="P27" s="39">
        <v>232</v>
      </c>
      <c r="Q27" s="39">
        <v>18</v>
      </c>
      <c r="R27" s="39">
        <v>2349</v>
      </c>
      <c r="S27" s="39">
        <v>0</v>
      </c>
      <c r="T27" s="39">
        <v>2318</v>
      </c>
      <c r="U27" s="39">
        <v>0</v>
      </c>
      <c r="V27" s="1"/>
      <c r="W27" s="1"/>
      <c r="X27" s="1"/>
      <c r="Y27" s="1"/>
      <c r="Z27" s="1"/>
    </row>
    <row r="28" spans="1:26" x14ac:dyDescent="0.25">
      <c r="A28" s="30" t="s">
        <v>108</v>
      </c>
      <c r="B28" s="39">
        <v>16211</v>
      </c>
      <c r="C28" s="39">
        <v>11</v>
      </c>
      <c r="D28" s="39">
        <v>2484</v>
      </c>
      <c r="E28" s="39">
        <v>0</v>
      </c>
      <c r="F28" s="39">
        <v>2400</v>
      </c>
      <c r="G28" s="39">
        <v>0</v>
      </c>
      <c r="H28" s="39">
        <v>2492</v>
      </c>
      <c r="I28" s="39">
        <v>0</v>
      </c>
      <c r="J28" s="39">
        <v>2499</v>
      </c>
      <c r="K28" s="39">
        <v>0</v>
      </c>
      <c r="L28" s="39">
        <v>2492</v>
      </c>
      <c r="M28" s="39">
        <v>0</v>
      </c>
      <c r="N28" s="39">
        <v>2452</v>
      </c>
      <c r="O28" s="39">
        <v>0</v>
      </c>
      <c r="P28" s="39">
        <v>169</v>
      </c>
      <c r="Q28" s="39">
        <v>11</v>
      </c>
      <c r="R28" s="39">
        <v>616</v>
      </c>
      <c r="S28" s="39">
        <v>0</v>
      </c>
      <c r="T28" s="39">
        <v>607</v>
      </c>
      <c r="U28" s="39">
        <v>0</v>
      </c>
      <c r="V28" s="1"/>
      <c r="W28" s="1"/>
      <c r="X28" s="1"/>
      <c r="Y28" s="1"/>
      <c r="Z28" s="1"/>
    </row>
    <row r="29" spans="1:26" x14ac:dyDescent="0.25">
      <c r="A29" s="30" t="s">
        <v>109</v>
      </c>
      <c r="B29" s="39">
        <v>34273</v>
      </c>
      <c r="C29" s="39">
        <v>253</v>
      </c>
      <c r="D29" s="39">
        <v>4354</v>
      </c>
      <c r="E29" s="39">
        <v>0</v>
      </c>
      <c r="F29" s="39">
        <v>4103</v>
      </c>
      <c r="G29" s="39">
        <v>0</v>
      </c>
      <c r="H29" s="39">
        <v>4952</v>
      </c>
      <c r="I29" s="39">
        <v>181</v>
      </c>
      <c r="J29" s="39">
        <v>4563</v>
      </c>
      <c r="K29" s="39">
        <v>1</v>
      </c>
      <c r="L29" s="39">
        <v>4327</v>
      </c>
      <c r="M29" s="39">
        <v>58</v>
      </c>
      <c r="N29" s="39">
        <v>4635</v>
      </c>
      <c r="O29" s="39">
        <v>2</v>
      </c>
      <c r="P29" s="39">
        <v>1756</v>
      </c>
      <c r="Q29" s="39">
        <v>11</v>
      </c>
      <c r="R29" s="39">
        <v>2956</v>
      </c>
      <c r="S29" s="39">
        <v>0</v>
      </c>
      <c r="T29" s="39">
        <v>2627</v>
      </c>
      <c r="U29" s="39">
        <v>0</v>
      </c>
      <c r="V29" s="1"/>
      <c r="W29" s="1"/>
      <c r="X29" s="1"/>
      <c r="Y29" s="1"/>
      <c r="Z29" s="1"/>
    </row>
    <row r="30" spans="1:26" x14ac:dyDescent="0.25">
      <c r="A30" s="30" t="s">
        <v>110</v>
      </c>
      <c r="B30" s="39">
        <v>3220</v>
      </c>
      <c r="C30" s="39">
        <v>13</v>
      </c>
      <c r="D30" s="39">
        <v>153</v>
      </c>
      <c r="E30" s="39">
        <v>0</v>
      </c>
      <c r="F30" s="39">
        <v>119</v>
      </c>
      <c r="G30" s="39">
        <v>0</v>
      </c>
      <c r="H30" s="39">
        <v>133</v>
      </c>
      <c r="I30" s="39">
        <v>6</v>
      </c>
      <c r="J30" s="39">
        <v>49</v>
      </c>
      <c r="K30" s="39">
        <v>0</v>
      </c>
      <c r="L30" s="39">
        <v>160</v>
      </c>
      <c r="M30" s="39">
        <v>0</v>
      </c>
      <c r="N30" s="39">
        <v>2229</v>
      </c>
      <c r="O30" s="39">
        <v>0</v>
      </c>
      <c r="P30" s="39">
        <v>53</v>
      </c>
      <c r="Q30" s="39">
        <v>7</v>
      </c>
      <c r="R30" s="39">
        <v>162</v>
      </c>
      <c r="S30" s="39">
        <v>0</v>
      </c>
      <c r="T30" s="39">
        <v>162</v>
      </c>
      <c r="U30" s="39">
        <v>0</v>
      </c>
      <c r="V30" s="1"/>
      <c r="W30" s="1"/>
      <c r="X30" s="1"/>
      <c r="Y30" s="1"/>
      <c r="Z30" s="1"/>
    </row>
    <row r="31" spans="1:26" x14ac:dyDescent="0.25">
      <c r="A31" s="30" t="s">
        <v>111</v>
      </c>
      <c r="B31" s="39">
        <v>10565</v>
      </c>
      <c r="C31" s="39">
        <v>59</v>
      </c>
      <c r="D31" s="39">
        <v>1053</v>
      </c>
      <c r="E31" s="39">
        <v>0</v>
      </c>
      <c r="F31" s="39">
        <v>575</v>
      </c>
      <c r="G31" s="39">
        <v>0</v>
      </c>
      <c r="H31" s="39">
        <v>1363</v>
      </c>
      <c r="I31" s="39">
        <v>26</v>
      </c>
      <c r="J31" s="39">
        <v>2135</v>
      </c>
      <c r="K31" s="39">
        <v>16</v>
      </c>
      <c r="L31" s="39">
        <v>634</v>
      </c>
      <c r="M31" s="39">
        <v>6</v>
      </c>
      <c r="N31" s="39">
        <v>2469</v>
      </c>
      <c r="O31" s="39">
        <v>0</v>
      </c>
      <c r="P31" s="39">
        <v>194</v>
      </c>
      <c r="Q31" s="39">
        <v>11</v>
      </c>
      <c r="R31" s="39">
        <v>1071</v>
      </c>
      <c r="S31" s="39">
        <v>0</v>
      </c>
      <c r="T31" s="39">
        <v>1071</v>
      </c>
      <c r="U31" s="39">
        <v>0</v>
      </c>
      <c r="V31" s="1"/>
      <c r="W31" s="1"/>
      <c r="X31" s="1"/>
      <c r="Y31" s="1"/>
      <c r="Z31" s="1"/>
    </row>
    <row r="32" spans="1:26" x14ac:dyDescent="0.25">
      <c r="A32" s="30" t="s">
        <v>112</v>
      </c>
      <c r="B32" s="39">
        <v>2450</v>
      </c>
      <c r="C32" s="39">
        <v>2</v>
      </c>
      <c r="D32" s="39">
        <v>267</v>
      </c>
      <c r="E32" s="39">
        <v>0</v>
      </c>
      <c r="F32" s="39">
        <v>268</v>
      </c>
      <c r="G32" s="39">
        <v>0</v>
      </c>
      <c r="H32" s="39">
        <v>33</v>
      </c>
      <c r="I32" s="39">
        <v>2</v>
      </c>
      <c r="J32" s="39">
        <v>489</v>
      </c>
      <c r="K32" s="39">
        <v>0</v>
      </c>
      <c r="L32" s="39">
        <v>260</v>
      </c>
      <c r="M32" s="39">
        <v>0</v>
      </c>
      <c r="N32" s="39">
        <v>526</v>
      </c>
      <c r="O32" s="39">
        <v>0</v>
      </c>
      <c r="P32" s="39">
        <v>67</v>
      </c>
      <c r="Q32" s="39">
        <v>0</v>
      </c>
      <c r="R32" s="39">
        <v>270</v>
      </c>
      <c r="S32" s="39">
        <v>0</v>
      </c>
      <c r="T32" s="39">
        <v>270</v>
      </c>
      <c r="U32" s="39">
        <v>0</v>
      </c>
      <c r="V32" s="1"/>
      <c r="W32" s="1"/>
      <c r="X32" s="1"/>
      <c r="Y32" s="1"/>
      <c r="Z32" s="1"/>
    </row>
    <row r="33" spans="1:26" x14ac:dyDescent="0.25">
      <c r="A33" s="24" t="s">
        <v>113</v>
      </c>
      <c r="B33" s="40">
        <v>2328</v>
      </c>
      <c r="C33" s="41">
        <v>0</v>
      </c>
      <c r="D33" s="41">
        <v>286</v>
      </c>
      <c r="E33" s="41">
        <v>0</v>
      </c>
      <c r="F33" s="41">
        <v>179</v>
      </c>
      <c r="G33" s="41">
        <v>0</v>
      </c>
      <c r="H33" s="41">
        <v>233</v>
      </c>
      <c r="I33" s="41">
        <v>0</v>
      </c>
      <c r="J33" s="41">
        <v>341</v>
      </c>
      <c r="K33" s="41">
        <v>0</v>
      </c>
      <c r="L33" s="41">
        <v>330</v>
      </c>
      <c r="M33" s="41">
        <v>0</v>
      </c>
      <c r="N33" s="41">
        <v>347</v>
      </c>
      <c r="O33" s="41">
        <v>0</v>
      </c>
      <c r="P33" s="41">
        <v>38</v>
      </c>
      <c r="Q33" s="41">
        <v>0</v>
      </c>
      <c r="R33" s="41">
        <v>287</v>
      </c>
      <c r="S33" s="41">
        <v>0</v>
      </c>
      <c r="T33" s="41">
        <v>287</v>
      </c>
      <c r="U33" s="41">
        <v>0</v>
      </c>
      <c r="V33" s="1"/>
      <c r="W33" s="1"/>
      <c r="X33" s="1"/>
      <c r="Y33" s="1"/>
      <c r="Z33" s="1"/>
    </row>
    <row r="34" spans="1:26" x14ac:dyDescent="0.25">
      <c r="A34" s="34"/>
      <c r="B34" s="35"/>
      <c r="C34" s="1"/>
      <c r="D34" s="35"/>
      <c r="E34" s="35"/>
      <c r="F34" s="35"/>
      <c r="G34" s="35"/>
      <c r="H34" s="1"/>
      <c r="I34" s="1"/>
      <c r="J34" s="1"/>
      <c r="K34" s="1"/>
      <c r="L34" s="34"/>
      <c r="M34" s="34"/>
      <c r="N34" s="35"/>
      <c r="O34" s="1"/>
      <c r="P34" s="1"/>
      <c r="Q34" s="34"/>
      <c r="R34" s="1"/>
      <c r="S34" s="1"/>
      <c r="T34" s="35"/>
      <c r="U34" s="35"/>
      <c r="V34" s="36"/>
      <c r="W34" s="36"/>
      <c r="X34" s="37"/>
      <c r="Y34" s="1"/>
      <c r="Z34" s="38"/>
    </row>
    <row r="35" spans="1:26" x14ac:dyDescent="0.25">
      <c r="A35" s="34" t="s">
        <v>56</v>
      </c>
      <c r="B35" s="35"/>
      <c r="C35" s="1"/>
      <c r="D35" s="35"/>
      <c r="E35" s="35"/>
      <c r="F35" s="35" t="s">
        <v>57</v>
      </c>
      <c r="G35" s="35"/>
      <c r="H35" s="1"/>
      <c r="I35" s="1"/>
      <c r="J35" s="1"/>
      <c r="K35" s="1"/>
      <c r="L35" s="34"/>
      <c r="M35" s="34" t="s">
        <v>58</v>
      </c>
      <c r="N35" s="35"/>
      <c r="O35" s="1"/>
      <c r="P35" s="1"/>
      <c r="Q35" s="34" t="s">
        <v>59</v>
      </c>
      <c r="R35" s="1"/>
      <c r="S35" s="1"/>
      <c r="T35" s="35"/>
      <c r="U35" s="35"/>
      <c r="V35" s="36"/>
      <c r="W35" s="36"/>
      <c r="X35" s="37"/>
      <c r="Y35" s="1"/>
      <c r="Z35" s="38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4" t="s">
        <v>114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</sheetData>
  <mergeCells count="12">
    <mergeCell ref="A3:U3"/>
    <mergeCell ref="B5:C6"/>
    <mergeCell ref="D5:E6"/>
    <mergeCell ref="H5:I5"/>
    <mergeCell ref="J5:K5"/>
    <mergeCell ref="L5:M5"/>
    <mergeCell ref="P5:Q6"/>
    <mergeCell ref="R5:S6"/>
    <mergeCell ref="T5:U5"/>
    <mergeCell ref="H6:I6"/>
    <mergeCell ref="J6:K6"/>
    <mergeCell ref="L6:M6"/>
  </mergeCells>
  <phoneticPr fontId="3" type="noConversion"/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52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4.25" x14ac:dyDescent="0.25"/>
  <cols>
    <col min="1" max="1" width="9.625" style="1" customWidth="1"/>
    <col min="2" max="2" width="8.875" style="1" customWidth="1"/>
    <col min="3" max="3" width="9.125" style="1" customWidth="1"/>
    <col min="4" max="5" width="8.375" style="1" customWidth="1"/>
    <col min="6" max="7" width="8" style="1" customWidth="1"/>
    <col min="8" max="8" width="8.125" style="1" customWidth="1"/>
    <col min="9" max="9" width="8.625" style="1" customWidth="1"/>
    <col min="10" max="11" width="8.375" style="1" customWidth="1"/>
    <col min="12" max="12" width="8.125" style="1" customWidth="1"/>
    <col min="13" max="13" width="7.875" style="1" customWidth="1"/>
    <col min="14" max="14" width="8.5" style="1" customWidth="1"/>
    <col min="15" max="16" width="8.125" style="1" customWidth="1"/>
    <col min="17" max="17" width="8.5" style="1" customWidth="1"/>
    <col min="18" max="19" width="7.875" style="1" customWidth="1"/>
    <col min="20" max="20" width="8.125" style="1" customWidth="1"/>
    <col min="21" max="21" width="12" style="1" customWidth="1"/>
    <col min="22" max="16384" width="9" style="1"/>
  </cols>
  <sheetData>
    <row r="1" spans="1:21" x14ac:dyDescent="0.25">
      <c r="A1" s="2" t="s">
        <v>0</v>
      </c>
      <c r="B1" s="3"/>
      <c r="C1" s="3"/>
      <c r="S1" s="4" t="s">
        <v>1</v>
      </c>
      <c r="T1" s="5" t="s">
        <v>2</v>
      </c>
      <c r="U1" s="6"/>
    </row>
    <row r="2" spans="1:21" x14ac:dyDescent="0.25">
      <c r="A2" s="2" t="s">
        <v>3</v>
      </c>
      <c r="B2" s="7" t="s">
        <v>4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 t="s">
        <v>5</v>
      </c>
      <c r="T2" s="11" t="s">
        <v>6</v>
      </c>
      <c r="U2" s="12"/>
    </row>
    <row r="3" spans="1:21" s="13" customFormat="1" ht="24.75" customHeight="1" x14ac:dyDescent="0.3">
      <c r="A3" s="283" t="s">
        <v>62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</row>
    <row r="4" spans="1:21" ht="22.5" customHeight="1" x14ac:dyDescent="0.25">
      <c r="A4" s="14"/>
      <c r="B4" s="14"/>
      <c r="C4" s="14"/>
      <c r="J4" s="15" t="s">
        <v>61</v>
      </c>
      <c r="K4" s="15"/>
      <c r="U4" s="16" t="s">
        <v>9</v>
      </c>
    </row>
    <row r="5" spans="1:21" s="17" customFormat="1" ht="17.25" customHeight="1" x14ac:dyDescent="0.25">
      <c r="A5" s="18" t="s">
        <v>10</v>
      </c>
      <c r="B5" s="213" t="s">
        <v>11</v>
      </c>
      <c r="C5" s="214"/>
      <c r="D5" s="213" t="s">
        <v>12</v>
      </c>
      <c r="E5" s="214"/>
      <c r="F5" s="19" t="s">
        <v>13</v>
      </c>
      <c r="G5" s="20"/>
      <c r="H5" s="213" t="s">
        <v>14</v>
      </c>
      <c r="I5" s="214"/>
      <c r="J5" s="213" t="s">
        <v>15</v>
      </c>
      <c r="K5" s="214"/>
      <c r="L5" s="213" t="s">
        <v>16</v>
      </c>
      <c r="M5" s="284"/>
      <c r="N5" s="19" t="s">
        <v>17</v>
      </c>
      <c r="O5" s="20"/>
      <c r="P5" s="213" t="s">
        <v>18</v>
      </c>
      <c r="Q5" s="214"/>
      <c r="R5" s="213" t="s">
        <v>19</v>
      </c>
      <c r="S5" s="214"/>
      <c r="T5" s="213" t="s">
        <v>20</v>
      </c>
      <c r="U5" s="281"/>
    </row>
    <row r="6" spans="1:21" s="17" customFormat="1" ht="17.25" customHeight="1" x14ac:dyDescent="0.25">
      <c r="A6" s="21"/>
      <c r="B6" s="244"/>
      <c r="C6" s="245"/>
      <c r="D6" s="236"/>
      <c r="E6" s="237"/>
      <c r="F6" s="22" t="s">
        <v>21</v>
      </c>
      <c r="G6" s="23"/>
      <c r="H6" s="223" t="s">
        <v>22</v>
      </c>
      <c r="I6" s="224"/>
      <c r="J6" s="223" t="s">
        <v>23</v>
      </c>
      <c r="K6" s="224"/>
      <c r="L6" s="223" t="s">
        <v>24</v>
      </c>
      <c r="M6" s="282"/>
      <c r="N6" s="25" t="s">
        <v>25</v>
      </c>
      <c r="O6" s="23"/>
      <c r="P6" s="244"/>
      <c r="Q6" s="245"/>
      <c r="R6" s="236"/>
      <c r="S6" s="237"/>
      <c r="T6" s="25" t="s">
        <v>26</v>
      </c>
      <c r="U6" s="23"/>
    </row>
    <row r="7" spans="1:21" s="17" customFormat="1" ht="18" customHeight="1" x14ac:dyDescent="0.25">
      <c r="A7" s="26" t="s">
        <v>27</v>
      </c>
      <c r="B7" s="27" t="s">
        <v>28</v>
      </c>
      <c r="C7" s="28" t="s">
        <v>29</v>
      </c>
      <c r="D7" s="27" t="s">
        <v>28</v>
      </c>
      <c r="E7" s="28" t="s">
        <v>29</v>
      </c>
      <c r="F7" s="27" t="s">
        <v>28</v>
      </c>
      <c r="G7" s="28" t="s">
        <v>29</v>
      </c>
      <c r="H7" s="27" t="s">
        <v>28</v>
      </c>
      <c r="I7" s="28" t="s">
        <v>29</v>
      </c>
      <c r="J7" s="27" t="s">
        <v>28</v>
      </c>
      <c r="K7" s="28" t="s">
        <v>29</v>
      </c>
      <c r="L7" s="27" t="s">
        <v>28</v>
      </c>
      <c r="M7" s="28" t="s">
        <v>29</v>
      </c>
      <c r="N7" s="27" t="s">
        <v>28</v>
      </c>
      <c r="O7" s="28" t="s">
        <v>29</v>
      </c>
      <c r="P7" s="27" t="s">
        <v>28</v>
      </c>
      <c r="Q7" s="28" t="s">
        <v>29</v>
      </c>
      <c r="R7" s="27" t="s">
        <v>28</v>
      </c>
      <c r="S7" s="28" t="s">
        <v>29</v>
      </c>
      <c r="T7" s="27" t="s">
        <v>28</v>
      </c>
      <c r="U7" s="29" t="s">
        <v>29</v>
      </c>
    </row>
    <row r="8" spans="1:21" ht="18" customHeight="1" x14ac:dyDescent="0.25">
      <c r="A8" s="30" t="s">
        <v>30</v>
      </c>
      <c r="B8" s="39">
        <f>D8+F8+H8+J8+L8+N8+P8+R8+T8</f>
        <v>412743</v>
      </c>
      <c r="C8" s="39">
        <f>E8+G8+I8+K8+M8+O8+Q8+S8+U8</f>
        <v>5850</v>
      </c>
      <c r="D8" s="39">
        <f>SUM(D9:D33)</f>
        <v>40113</v>
      </c>
      <c r="E8" s="39">
        <f t="shared" ref="E8:U8" si="0">SUM(E9:E33)</f>
        <v>20</v>
      </c>
      <c r="F8" s="39">
        <f t="shared" si="0"/>
        <v>27469</v>
      </c>
      <c r="G8" s="39">
        <f t="shared" si="0"/>
        <v>6</v>
      </c>
      <c r="H8" s="39">
        <f t="shared" si="0"/>
        <v>48939</v>
      </c>
      <c r="I8" s="39">
        <f t="shared" si="0"/>
        <v>4765</v>
      </c>
      <c r="J8" s="39">
        <f t="shared" si="0"/>
        <v>71231</v>
      </c>
      <c r="K8" s="39">
        <f t="shared" si="0"/>
        <v>39</v>
      </c>
      <c r="L8" s="39">
        <f t="shared" si="0"/>
        <v>40092</v>
      </c>
      <c r="M8" s="39">
        <f t="shared" si="0"/>
        <v>521</v>
      </c>
      <c r="N8" s="39">
        <f t="shared" si="0"/>
        <v>100696</v>
      </c>
      <c r="O8" s="39">
        <f t="shared" si="0"/>
        <v>78</v>
      </c>
      <c r="P8" s="39">
        <f t="shared" si="0"/>
        <v>15482</v>
      </c>
      <c r="Q8" s="39">
        <f t="shared" si="0"/>
        <v>407</v>
      </c>
      <c r="R8" s="39">
        <f t="shared" si="0"/>
        <v>34080</v>
      </c>
      <c r="S8" s="39">
        <f t="shared" si="0"/>
        <v>13</v>
      </c>
      <c r="T8" s="39">
        <f t="shared" si="0"/>
        <v>34641</v>
      </c>
      <c r="U8" s="39">
        <f t="shared" si="0"/>
        <v>1</v>
      </c>
    </row>
    <row r="9" spans="1:21" ht="18" customHeight="1" x14ac:dyDescent="0.25">
      <c r="A9" s="30" t="s">
        <v>31</v>
      </c>
      <c r="B9" s="39">
        <f t="shared" ref="B9:C31" si="1">D9+F9+H9+J9+L9+N9+P9+R9+T9</f>
        <v>20404</v>
      </c>
      <c r="C9" s="39">
        <f t="shared" si="1"/>
        <v>673</v>
      </c>
      <c r="D9" s="39">
        <v>521</v>
      </c>
      <c r="E9" s="39">
        <v>13</v>
      </c>
      <c r="F9" s="39">
        <v>48</v>
      </c>
      <c r="G9" s="39">
        <v>3</v>
      </c>
      <c r="H9" s="39">
        <v>5688</v>
      </c>
      <c r="I9" s="39">
        <v>512</v>
      </c>
      <c r="J9" s="39">
        <v>5948</v>
      </c>
      <c r="K9" s="39">
        <v>3</v>
      </c>
      <c r="L9" s="39">
        <v>670</v>
      </c>
      <c r="M9" s="39">
        <v>64</v>
      </c>
      <c r="N9" s="39">
        <v>6005</v>
      </c>
      <c r="O9" s="39">
        <v>10</v>
      </c>
      <c r="P9" s="39">
        <v>495</v>
      </c>
      <c r="Q9" s="39">
        <v>54</v>
      </c>
      <c r="R9" s="39">
        <v>516</v>
      </c>
      <c r="S9" s="39">
        <v>13</v>
      </c>
      <c r="T9" s="39">
        <v>513</v>
      </c>
      <c r="U9" s="39">
        <v>1</v>
      </c>
    </row>
    <row r="10" spans="1:21" ht="18" customHeight="1" x14ac:dyDescent="0.25">
      <c r="A10" s="30" t="s">
        <v>32</v>
      </c>
      <c r="B10" s="39">
        <f t="shared" si="1"/>
        <v>26464</v>
      </c>
      <c r="C10" s="39">
        <f t="shared" si="1"/>
        <v>189</v>
      </c>
      <c r="D10" s="39">
        <v>2053</v>
      </c>
      <c r="E10" s="39">
        <v>1</v>
      </c>
      <c r="F10" s="39">
        <v>1713</v>
      </c>
      <c r="G10" s="39">
        <v>0</v>
      </c>
      <c r="H10" s="39">
        <v>3349</v>
      </c>
      <c r="I10" s="39">
        <v>173</v>
      </c>
      <c r="J10" s="39">
        <v>3135</v>
      </c>
      <c r="K10" s="39">
        <v>0</v>
      </c>
      <c r="L10" s="39">
        <v>2048</v>
      </c>
      <c r="M10" s="39">
        <v>15</v>
      </c>
      <c r="N10" s="39">
        <v>7401</v>
      </c>
      <c r="O10" s="39">
        <v>0</v>
      </c>
      <c r="P10" s="39">
        <v>2424</v>
      </c>
      <c r="Q10" s="39">
        <v>0</v>
      </c>
      <c r="R10" s="39">
        <v>2227</v>
      </c>
      <c r="S10" s="39">
        <v>0</v>
      </c>
      <c r="T10" s="39">
        <v>2114</v>
      </c>
      <c r="U10" s="39">
        <v>0</v>
      </c>
    </row>
    <row r="11" spans="1:21" ht="18" customHeight="1" x14ac:dyDescent="0.25">
      <c r="A11" s="30" t="s">
        <v>33</v>
      </c>
      <c r="B11" s="39">
        <f t="shared" si="1"/>
        <v>39351</v>
      </c>
      <c r="C11" s="39">
        <f t="shared" si="1"/>
        <v>1418</v>
      </c>
      <c r="D11" s="39">
        <v>1552</v>
      </c>
      <c r="E11" s="39">
        <v>0</v>
      </c>
      <c r="F11" s="39">
        <v>1575</v>
      </c>
      <c r="G11" s="39">
        <v>0</v>
      </c>
      <c r="H11" s="39">
        <v>2018</v>
      </c>
      <c r="I11" s="39">
        <v>1393</v>
      </c>
      <c r="J11" s="39">
        <v>13255</v>
      </c>
      <c r="K11" s="39">
        <v>1</v>
      </c>
      <c r="L11" s="39">
        <v>1716</v>
      </c>
      <c r="M11" s="39">
        <v>4</v>
      </c>
      <c r="N11" s="39">
        <v>15370</v>
      </c>
      <c r="O11" s="39">
        <v>3</v>
      </c>
      <c r="P11" s="39">
        <v>293</v>
      </c>
      <c r="Q11" s="39">
        <v>17</v>
      </c>
      <c r="R11" s="39">
        <v>1790</v>
      </c>
      <c r="S11" s="39">
        <v>0</v>
      </c>
      <c r="T11" s="39">
        <v>1782</v>
      </c>
      <c r="U11" s="39">
        <v>0</v>
      </c>
    </row>
    <row r="12" spans="1:21" ht="18" customHeight="1" x14ac:dyDescent="0.25">
      <c r="A12" s="30" t="s">
        <v>34</v>
      </c>
      <c r="B12" s="39">
        <f t="shared" si="1"/>
        <v>16886</v>
      </c>
      <c r="C12" s="39">
        <f t="shared" si="1"/>
        <v>249</v>
      </c>
      <c r="D12" s="39">
        <v>1638</v>
      </c>
      <c r="E12" s="39">
        <v>0</v>
      </c>
      <c r="F12" s="39">
        <v>1155</v>
      </c>
      <c r="G12" s="39">
        <v>0</v>
      </c>
      <c r="H12" s="39">
        <v>1594</v>
      </c>
      <c r="I12" s="39">
        <v>196</v>
      </c>
      <c r="J12" s="39">
        <v>2366</v>
      </c>
      <c r="K12" s="39">
        <v>0</v>
      </c>
      <c r="L12" s="39">
        <v>1786</v>
      </c>
      <c r="M12" s="39">
        <v>25</v>
      </c>
      <c r="N12" s="39">
        <v>4146</v>
      </c>
      <c r="O12" s="39">
        <v>0</v>
      </c>
      <c r="P12" s="39">
        <v>1012</v>
      </c>
      <c r="Q12" s="39">
        <v>28</v>
      </c>
      <c r="R12" s="39">
        <v>1624</v>
      </c>
      <c r="S12" s="39">
        <v>0</v>
      </c>
      <c r="T12" s="39">
        <v>1565</v>
      </c>
      <c r="U12" s="39">
        <v>0</v>
      </c>
    </row>
    <row r="13" spans="1:21" ht="18" customHeight="1" x14ac:dyDescent="0.25">
      <c r="A13" s="30" t="s">
        <v>35</v>
      </c>
      <c r="B13" s="39">
        <f t="shared" si="1"/>
        <v>18748</v>
      </c>
      <c r="C13" s="39">
        <f t="shared" si="1"/>
        <v>406</v>
      </c>
      <c r="D13" s="39">
        <v>1368</v>
      </c>
      <c r="E13" s="39">
        <v>1</v>
      </c>
      <c r="F13" s="39">
        <v>1075</v>
      </c>
      <c r="G13" s="39">
        <v>1</v>
      </c>
      <c r="H13" s="39">
        <v>1562</v>
      </c>
      <c r="I13" s="39">
        <v>330</v>
      </c>
      <c r="J13" s="39">
        <v>3908</v>
      </c>
      <c r="K13" s="39">
        <v>2</v>
      </c>
      <c r="L13" s="39">
        <v>1481</v>
      </c>
      <c r="M13" s="39">
        <v>40</v>
      </c>
      <c r="N13" s="39">
        <v>5774</v>
      </c>
      <c r="O13" s="39">
        <v>5</v>
      </c>
      <c r="P13" s="39">
        <v>989</v>
      </c>
      <c r="Q13" s="39">
        <v>27</v>
      </c>
      <c r="R13" s="39">
        <v>1286</v>
      </c>
      <c r="S13" s="39">
        <v>0</v>
      </c>
      <c r="T13" s="39">
        <v>1305</v>
      </c>
      <c r="U13" s="39">
        <v>0</v>
      </c>
    </row>
    <row r="14" spans="1:21" ht="18" customHeight="1" x14ac:dyDescent="0.25">
      <c r="A14" s="30" t="s">
        <v>36</v>
      </c>
      <c r="B14" s="39">
        <f t="shared" si="1"/>
        <v>6748</v>
      </c>
      <c r="C14" s="39">
        <f t="shared" si="1"/>
        <v>8</v>
      </c>
      <c r="D14" s="39">
        <v>577</v>
      </c>
      <c r="E14" s="39">
        <v>0</v>
      </c>
      <c r="F14" s="39">
        <v>564</v>
      </c>
      <c r="G14" s="39">
        <v>0</v>
      </c>
      <c r="H14" s="39">
        <v>491</v>
      </c>
      <c r="I14" s="39">
        <v>8</v>
      </c>
      <c r="J14" s="39">
        <v>1644</v>
      </c>
      <c r="K14" s="39">
        <v>0</v>
      </c>
      <c r="L14" s="39">
        <v>551</v>
      </c>
      <c r="M14" s="39">
        <v>0</v>
      </c>
      <c r="N14" s="39">
        <v>1649</v>
      </c>
      <c r="O14" s="39">
        <v>0</v>
      </c>
      <c r="P14" s="39">
        <v>93</v>
      </c>
      <c r="Q14" s="39">
        <v>0</v>
      </c>
      <c r="R14" s="39">
        <v>596</v>
      </c>
      <c r="S14" s="39">
        <v>0</v>
      </c>
      <c r="T14" s="39">
        <v>583</v>
      </c>
      <c r="U14" s="39">
        <v>0</v>
      </c>
    </row>
    <row r="15" spans="1:21" ht="18" customHeight="1" x14ac:dyDescent="0.25">
      <c r="A15" s="30" t="s">
        <v>37</v>
      </c>
      <c r="B15" s="39">
        <f t="shared" si="1"/>
        <v>8957</v>
      </c>
      <c r="C15" s="39">
        <f t="shared" si="1"/>
        <v>104</v>
      </c>
      <c r="D15" s="39">
        <v>1310</v>
      </c>
      <c r="E15" s="39">
        <v>0</v>
      </c>
      <c r="F15" s="39">
        <v>4</v>
      </c>
      <c r="G15" s="39">
        <v>0</v>
      </c>
      <c r="H15" s="39">
        <v>1255</v>
      </c>
      <c r="I15" s="39">
        <v>81</v>
      </c>
      <c r="J15" s="39">
        <v>848</v>
      </c>
      <c r="K15" s="39">
        <v>0</v>
      </c>
      <c r="L15" s="39">
        <v>1448</v>
      </c>
      <c r="M15" s="39">
        <v>19</v>
      </c>
      <c r="N15" s="39">
        <v>1604</v>
      </c>
      <c r="O15" s="39">
        <v>4</v>
      </c>
      <c r="P15" s="39">
        <v>207</v>
      </c>
      <c r="Q15" s="39">
        <v>0</v>
      </c>
      <c r="R15" s="39">
        <v>956</v>
      </c>
      <c r="S15" s="39">
        <v>0</v>
      </c>
      <c r="T15" s="39">
        <v>1325</v>
      </c>
      <c r="U15" s="39">
        <v>0</v>
      </c>
    </row>
    <row r="16" spans="1:21" ht="18" customHeight="1" x14ac:dyDescent="0.25">
      <c r="A16" s="30" t="s">
        <v>38</v>
      </c>
      <c r="B16" s="39">
        <f t="shared" si="1"/>
        <v>13479</v>
      </c>
      <c r="C16" s="39">
        <f t="shared" si="1"/>
        <v>539</v>
      </c>
      <c r="D16" s="39">
        <v>2310</v>
      </c>
      <c r="E16" s="39">
        <v>0</v>
      </c>
      <c r="F16" s="39">
        <v>542</v>
      </c>
      <c r="G16" s="39">
        <v>0</v>
      </c>
      <c r="H16" s="39">
        <v>760</v>
      </c>
      <c r="I16" s="39">
        <v>448</v>
      </c>
      <c r="J16" s="39">
        <v>721</v>
      </c>
      <c r="K16" s="39">
        <v>0</v>
      </c>
      <c r="L16" s="39">
        <v>2263</v>
      </c>
      <c r="M16" s="39">
        <v>74</v>
      </c>
      <c r="N16" s="39">
        <v>3263</v>
      </c>
      <c r="O16" s="39">
        <v>1</v>
      </c>
      <c r="P16" s="39">
        <v>207</v>
      </c>
      <c r="Q16" s="39">
        <v>16</v>
      </c>
      <c r="R16" s="39">
        <v>1722</v>
      </c>
      <c r="S16" s="39">
        <v>0</v>
      </c>
      <c r="T16" s="39">
        <v>1691</v>
      </c>
      <c r="U16" s="39">
        <v>0</v>
      </c>
    </row>
    <row r="17" spans="1:21" ht="18" customHeight="1" x14ac:dyDescent="0.25">
      <c r="A17" s="30" t="s">
        <v>39</v>
      </c>
      <c r="B17" s="39">
        <f t="shared" si="1"/>
        <v>27173</v>
      </c>
      <c r="C17" s="39">
        <f t="shared" si="1"/>
        <v>268</v>
      </c>
      <c r="D17" s="39">
        <v>2585</v>
      </c>
      <c r="E17" s="39">
        <v>0</v>
      </c>
      <c r="F17" s="39">
        <v>2467</v>
      </c>
      <c r="G17" s="39">
        <v>0</v>
      </c>
      <c r="H17" s="39">
        <v>3796</v>
      </c>
      <c r="I17" s="39">
        <v>209</v>
      </c>
      <c r="J17" s="39">
        <v>4097</v>
      </c>
      <c r="K17" s="39">
        <v>0</v>
      </c>
      <c r="L17" s="39">
        <v>3196</v>
      </c>
      <c r="M17" s="39">
        <v>58</v>
      </c>
      <c r="N17" s="39">
        <v>5904</v>
      </c>
      <c r="O17" s="39">
        <v>0</v>
      </c>
      <c r="P17" s="39">
        <v>245</v>
      </c>
      <c r="Q17" s="39">
        <v>1</v>
      </c>
      <c r="R17" s="39">
        <v>2425</v>
      </c>
      <c r="S17" s="39">
        <v>0</v>
      </c>
      <c r="T17" s="39">
        <v>2458</v>
      </c>
      <c r="U17" s="39">
        <v>0</v>
      </c>
    </row>
    <row r="18" spans="1:21" ht="18" customHeight="1" x14ac:dyDescent="0.25">
      <c r="A18" s="30" t="s">
        <v>40</v>
      </c>
      <c r="B18" s="39">
        <f t="shared" si="1"/>
        <v>8794</v>
      </c>
      <c r="C18" s="39">
        <f t="shared" si="1"/>
        <v>271</v>
      </c>
      <c r="D18" s="39">
        <v>1114</v>
      </c>
      <c r="E18" s="39">
        <v>0</v>
      </c>
      <c r="F18" s="39">
        <v>1019</v>
      </c>
      <c r="G18" s="39">
        <v>0</v>
      </c>
      <c r="H18" s="39">
        <v>1077</v>
      </c>
      <c r="I18" s="39">
        <v>254</v>
      </c>
      <c r="J18" s="39">
        <v>732</v>
      </c>
      <c r="K18" s="39">
        <v>8</v>
      </c>
      <c r="L18" s="39">
        <v>1295</v>
      </c>
      <c r="M18" s="39">
        <v>1</v>
      </c>
      <c r="N18" s="39">
        <v>1139</v>
      </c>
      <c r="O18" s="39">
        <v>0</v>
      </c>
      <c r="P18" s="39">
        <v>343</v>
      </c>
      <c r="Q18" s="39">
        <v>8</v>
      </c>
      <c r="R18" s="39">
        <v>1035</v>
      </c>
      <c r="S18" s="39">
        <v>0</v>
      </c>
      <c r="T18" s="39">
        <v>1040</v>
      </c>
      <c r="U18" s="39">
        <v>0</v>
      </c>
    </row>
    <row r="19" spans="1:21" ht="18" customHeight="1" x14ac:dyDescent="0.25">
      <c r="A19" s="30" t="s">
        <v>41</v>
      </c>
      <c r="B19" s="39">
        <f t="shared" si="1"/>
        <v>7103</v>
      </c>
      <c r="C19" s="39">
        <f t="shared" si="1"/>
        <v>222</v>
      </c>
      <c r="D19" s="39">
        <v>491</v>
      </c>
      <c r="E19" s="39">
        <v>0</v>
      </c>
      <c r="F19" s="39">
        <v>361</v>
      </c>
      <c r="G19" s="39">
        <v>0</v>
      </c>
      <c r="H19" s="39">
        <v>485</v>
      </c>
      <c r="I19" s="39">
        <v>17</v>
      </c>
      <c r="J19" s="39">
        <v>593</v>
      </c>
      <c r="K19" s="39">
        <v>0</v>
      </c>
      <c r="L19" s="39">
        <v>777</v>
      </c>
      <c r="M19" s="39">
        <v>9</v>
      </c>
      <c r="N19" s="39">
        <v>2234</v>
      </c>
      <c r="O19" s="39">
        <v>26</v>
      </c>
      <c r="P19" s="39">
        <v>720</v>
      </c>
      <c r="Q19" s="39">
        <v>170</v>
      </c>
      <c r="R19" s="39">
        <v>684</v>
      </c>
      <c r="S19" s="39">
        <v>0</v>
      </c>
      <c r="T19" s="39">
        <v>758</v>
      </c>
      <c r="U19" s="39">
        <v>0</v>
      </c>
    </row>
    <row r="20" spans="1:21" ht="18" customHeight="1" x14ac:dyDescent="0.25">
      <c r="A20" s="30" t="s">
        <v>42</v>
      </c>
      <c r="B20" s="39">
        <f t="shared" si="1"/>
        <v>10627</v>
      </c>
      <c r="C20" s="39">
        <f t="shared" si="1"/>
        <v>107</v>
      </c>
      <c r="D20" s="39">
        <v>1250</v>
      </c>
      <c r="E20" s="39">
        <v>0</v>
      </c>
      <c r="F20" s="39">
        <v>575</v>
      </c>
      <c r="G20" s="39">
        <v>0</v>
      </c>
      <c r="H20" s="39">
        <v>617</v>
      </c>
      <c r="I20" s="39">
        <v>87</v>
      </c>
      <c r="J20" s="39">
        <v>571</v>
      </c>
      <c r="K20" s="39">
        <v>0</v>
      </c>
      <c r="L20" s="39">
        <v>1634</v>
      </c>
      <c r="M20" s="39">
        <v>20</v>
      </c>
      <c r="N20" s="39">
        <v>2555</v>
      </c>
      <c r="O20" s="39">
        <v>0</v>
      </c>
      <c r="P20" s="39">
        <v>153</v>
      </c>
      <c r="Q20" s="39">
        <v>0</v>
      </c>
      <c r="R20" s="39">
        <v>1724</v>
      </c>
      <c r="S20" s="39">
        <v>0</v>
      </c>
      <c r="T20" s="39">
        <v>1548</v>
      </c>
      <c r="U20" s="39">
        <v>0</v>
      </c>
    </row>
    <row r="21" spans="1:21" ht="18" customHeight="1" x14ac:dyDescent="0.25">
      <c r="A21" s="30" t="s">
        <v>43</v>
      </c>
      <c r="B21" s="39">
        <f t="shared" si="1"/>
        <v>12627</v>
      </c>
      <c r="C21" s="39">
        <f t="shared" si="1"/>
        <v>188</v>
      </c>
      <c r="D21" s="39">
        <v>1118</v>
      </c>
      <c r="E21" s="39">
        <v>0</v>
      </c>
      <c r="F21" s="39">
        <v>976</v>
      </c>
      <c r="G21" s="39">
        <v>0</v>
      </c>
      <c r="H21" s="39">
        <v>1478</v>
      </c>
      <c r="I21" s="39">
        <v>170</v>
      </c>
      <c r="J21" s="39">
        <v>1243</v>
      </c>
      <c r="K21" s="39">
        <v>0</v>
      </c>
      <c r="L21" s="39">
        <v>1558</v>
      </c>
      <c r="M21" s="39">
        <v>18</v>
      </c>
      <c r="N21" s="39">
        <v>3411</v>
      </c>
      <c r="O21" s="39">
        <v>0</v>
      </c>
      <c r="P21" s="39">
        <v>329</v>
      </c>
      <c r="Q21" s="39">
        <v>0</v>
      </c>
      <c r="R21" s="39">
        <v>1226</v>
      </c>
      <c r="S21" s="39">
        <v>0</v>
      </c>
      <c r="T21" s="39">
        <v>1288</v>
      </c>
      <c r="U21" s="39">
        <v>0</v>
      </c>
    </row>
    <row r="22" spans="1:21" ht="18" customHeight="1" x14ac:dyDescent="0.25">
      <c r="A22" s="30" t="s">
        <v>44</v>
      </c>
      <c r="B22" s="39">
        <f t="shared" si="1"/>
        <v>22654</v>
      </c>
      <c r="C22" s="39">
        <f t="shared" si="1"/>
        <v>61</v>
      </c>
      <c r="D22" s="39">
        <v>2548</v>
      </c>
      <c r="E22" s="39">
        <v>0</v>
      </c>
      <c r="F22" s="39">
        <v>1956</v>
      </c>
      <c r="G22" s="39">
        <v>1</v>
      </c>
      <c r="H22" s="39">
        <v>3273</v>
      </c>
      <c r="I22" s="39">
        <v>36</v>
      </c>
      <c r="J22" s="39">
        <v>2673</v>
      </c>
      <c r="K22" s="39">
        <v>2</v>
      </c>
      <c r="L22" s="39">
        <v>2321</v>
      </c>
      <c r="M22" s="39">
        <v>16</v>
      </c>
      <c r="N22" s="39">
        <v>4905</v>
      </c>
      <c r="O22" s="39">
        <v>0</v>
      </c>
      <c r="P22" s="39">
        <v>1038</v>
      </c>
      <c r="Q22" s="39">
        <v>6</v>
      </c>
      <c r="R22" s="39">
        <v>1948</v>
      </c>
      <c r="S22" s="39">
        <v>0</v>
      </c>
      <c r="T22" s="39">
        <v>1992</v>
      </c>
      <c r="U22" s="39">
        <v>0</v>
      </c>
    </row>
    <row r="23" spans="1:21" ht="18" customHeight="1" x14ac:dyDescent="0.25">
      <c r="A23" s="30" t="s">
        <v>45</v>
      </c>
      <c r="B23" s="39">
        <f t="shared" si="1"/>
        <v>49179</v>
      </c>
      <c r="C23" s="39">
        <f t="shared" si="1"/>
        <v>106</v>
      </c>
      <c r="D23" s="39">
        <v>5491</v>
      </c>
      <c r="E23" s="39">
        <v>3</v>
      </c>
      <c r="F23" s="39">
        <v>1441</v>
      </c>
      <c r="G23" s="39">
        <v>0</v>
      </c>
      <c r="H23" s="39">
        <v>1827</v>
      </c>
      <c r="I23" s="39">
        <v>64</v>
      </c>
      <c r="J23" s="39">
        <v>8068</v>
      </c>
      <c r="K23" s="39">
        <v>2</v>
      </c>
      <c r="L23" s="39">
        <v>6124</v>
      </c>
      <c r="M23" s="39">
        <v>8</v>
      </c>
      <c r="N23" s="39">
        <v>12911</v>
      </c>
      <c r="O23" s="39">
        <v>20</v>
      </c>
      <c r="P23" s="39">
        <v>1743</v>
      </c>
      <c r="Q23" s="39">
        <v>9</v>
      </c>
      <c r="R23" s="39">
        <v>5300</v>
      </c>
      <c r="S23" s="39">
        <v>0</v>
      </c>
      <c r="T23" s="39">
        <v>6274</v>
      </c>
      <c r="U23" s="39">
        <v>0</v>
      </c>
    </row>
    <row r="24" spans="1:21" ht="18" customHeight="1" x14ac:dyDescent="0.25">
      <c r="A24" s="30" t="s">
        <v>46</v>
      </c>
      <c r="B24" s="39">
        <f t="shared" si="1"/>
        <v>20647</v>
      </c>
      <c r="C24" s="39">
        <f t="shared" si="1"/>
        <v>84</v>
      </c>
      <c r="D24" s="39">
        <v>2348</v>
      </c>
      <c r="E24" s="39">
        <v>0</v>
      </c>
      <c r="F24" s="39">
        <v>2076</v>
      </c>
      <c r="G24" s="39">
        <v>0</v>
      </c>
      <c r="H24" s="39">
        <v>3138</v>
      </c>
      <c r="I24" s="39">
        <v>83</v>
      </c>
      <c r="J24" s="39">
        <v>2739</v>
      </c>
      <c r="K24" s="39">
        <v>0</v>
      </c>
      <c r="L24" s="39">
        <v>2844</v>
      </c>
      <c r="M24" s="39">
        <v>1</v>
      </c>
      <c r="N24" s="39">
        <v>2750</v>
      </c>
      <c r="O24" s="39">
        <v>0</v>
      </c>
      <c r="P24" s="39">
        <v>409</v>
      </c>
      <c r="Q24" s="39">
        <v>0</v>
      </c>
      <c r="R24" s="39">
        <v>2168</v>
      </c>
      <c r="S24" s="39">
        <v>0</v>
      </c>
      <c r="T24" s="39">
        <v>2175</v>
      </c>
      <c r="U24" s="39">
        <v>0</v>
      </c>
    </row>
    <row r="25" spans="1:21" ht="18" customHeight="1" x14ac:dyDescent="0.25">
      <c r="A25" s="30" t="s">
        <v>47</v>
      </c>
      <c r="B25" s="39">
        <f t="shared" si="1"/>
        <v>12228</v>
      </c>
      <c r="C25" s="39">
        <f t="shared" si="1"/>
        <v>38</v>
      </c>
      <c r="D25" s="39">
        <v>1298</v>
      </c>
      <c r="E25" s="39">
        <v>0</v>
      </c>
      <c r="F25" s="39">
        <v>416</v>
      </c>
      <c r="G25" s="39">
        <v>0</v>
      </c>
      <c r="H25" s="39">
        <v>1201</v>
      </c>
      <c r="I25" s="39">
        <v>27</v>
      </c>
      <c r="J25" s="39">
        <v>2475</v>
      </c>
      <c r="K25" s="39">
        <v>0</v>
      </c>
      <c r="L25" s="39">
        <v>1334</v>
      </c>
      <c r="M25" s="39">
        <v>9</v>
      </c>
      <c r="N25" s="39">
        <v>2681</v>
      </c>
      <c r="O25" s="39">
        <v>2</v>
      </c>
      <c r="P25" s="39">
        <v>223</v>
      </c>
      <c r="Q25" s="39">
        <v>0</v>
      </c>
      <c r="R25" s="39">
        <v>1297</v>
      </c>
      <c r="S25" s="39">
        <v>0</v>
      </c>
      <c r="T25" s="39">
        <v>1303</v>
      </c>
      <c r="U25" s="39">
        <v>0</v>
      </c>
    </row>
    <row r="26" spans="1:21" ht="18" customHeight="1" x14ac:dyDescent="0.25">
      <c r="A26" s="30" t="s">
        <v>48</v>
      </c>
      <c r="B26" s="39">
        <f t="shared" si="1"/>
        <v>3191</v>
      </c>
      <c r="C26" s="39">
        <f t="shared" si="1"/>
        <v>46</v>
      </c>
      <c r="D26" s="39">
        <v>518</v>
      </c>
      <c r="E26" s="39">
        <v>0</v>
      </c>
      <c r="F26" s="39">
        <v>31</v>
      </c>
      <c r="G26" s="39">
        <v>0</v>
      </c>
      <c r="H26" s="39">
        <v>78</v>
      </c>
      <c r="I26" s="39">
        <v>45</v>
      </c>
      <c r="J26" s="39">
        <v>18</v>
      </c>
      <c r="K26" s="39">
        <v>1</v>
      </c>
      <c r="L26" s="39">
        <v>523</v>
      </c>
      <c r="M26" s="39">
        <v>0</v>
      </c>
      <c r="N26" s="39">
        <v>926</v>
      </c>
      <c r="O26" s="39">
        <v>0</v>
      </c>
      <c r="P26" s="39">
        <v>56</v>
      </c>
      <c r="Q26" s="39">
        <v>0</v>
      </c>
      <c r="R26" s="39">
        <v>513</v>
      </c>
      <c r="S26" s="39">
        <v>0</v>
      </c>
      <c r="T26" s="39">
        <v>528</v>
      </c>
      <c r="U26" s="39">
        <v>0</v>
      </c>
    </row>
    <row r="27" spans="1:21" ht="18" customHeight="1" x14ac:dyDescent="0.25">
      <c r="A27" s="30" t="s">
        <v>49</v>
      </c>
      <c r="B27" s="39">
        <f t="shared" si="1"/>
        <v>37531</v>
      </c>
      <c r="C27" s="39">
        <f t="shared" si="1"/>
        <v>134</v>
      </c>
      <c r="D27" s="39">
        <v>6672</v>
      </c>
      <c r="E27" s="39">
        <v>0</v>
      </c>
      <c r="F27" s="39">
        <v>6192</v>
      </c>
      <c r="G27" s="39">
        <v>1</v>
      </c>
      <c r="H27" s="39">
        <v>6746</v>
      </c>
      <c r="I27" s="39">
        <v>128</v>
      </c>
      <c r="J27" s="39">
        <v>5864</v>
      </c>
      <c r="K27" s="39">
        <v>0</v>
      </c>
      <c r="L27" s="39">
        <v>2189</v>
      </c>
      <c r="M27" s="39">
        <v>0</v>
      </c>
      <c r="N27" s="39">
        <v>5469</v>
      </c>
      <c r="O27" s="39">
        <v>1</v>
      </c>
      <c r="P27" s="39">
        <v>914</v>
      </c>
      <c r="Q27" s="39">
        <v>4</v>
      </c>
      <c r="R27" s="39">
        <v>1764</v>
      </c>
      <c r="S27" s="39">
        <v>0</v>
      </c>
      <c r="T27" s="39">
        <v>1721</v>
      </c>
      <c r="U27" s="39">
        <v>0</v>
      </c>
    </row>
    <row r="28" spans="1:21" ht="18" customHeight="1" x14ac:dyDescent="0.25">
      <c r="A28" s="30" t="s">
        <v>50</v>
      </c>
      <c r="B28" s="39">
        <f t="shared" si="1"/>
        <v>11144</v>
      </c>
      <c r="C28" s="39">
        <f t="shared" si="1"/>
        <v>43</v>
      </c>
      <c r="D28" s="39">
        <v>1191</v>
      </c>
      <c r="E28" s="39">
        <v>1</v>
      </c>
      <c r="F28" s="39">
        <v>1193</v>
      </c>
      <c r="G28" s="39">
        <v>0</v>
      </c>
      <c r="H28" s="39">
        <v>1871</v>
      </c>
      <c r="I28" s="39">
        <v>15</v>
      </c>
      <c r="J28" s="39">
        <v>1995</v>
      </c>
      <c r="K28" s="39">
        <v>1</v>
      </c>
      <c r="L28" s="39">
        <v>1510</v>
      </c>
      <c r="M28" s="39">
        <v>16</v>
      </c>
      <c r="N28" s="39">
        <v>1702</v>
      </c>
      <c r="O28" s="39">
        <v>4</v>
      </c>
      <c r="P28" s="39">
        <v>700</v>
      </c>
      <c r="Q28" s="39">
        <v>6</v>
      </c>
      <c r="R28" s="39">
        <v>510</v>
      </c>
      <c r="S28" s="39">
        <v>0</v>
      </c>
      <c r="T28" s="39">
        <v>472</v>
      </c>
      <c r="U28" s="39">
        <v>0</v>
      </c>
    </row>
    <row r="29" spans="1:21" ht="18" customHeight="1" x14ac:dyDescent="0.25">
      <c r="A29" s="30" t="s">
        <v>51</v>
      </c>
      <c r="B29" s="39">
        <f t="shared" si="1"/>
        <v>24321</v>
      </c>
      <c r="C29" s="39">
        <f t="shared" si="1"/>
        <v>390</v>
      </c>
      <c r="D29" s="39">
        <v>1471</v>
      </c>
      <c r="E29" s="39">
        <v>1</v>
      </c>
      <c r="F29" s="39">
        <v>1269</v>
      </c>
      <c r="G29" s="39">
        <v>0</v>
      </c>
      <c r="H29" s="39">
        <v>4422</v>
      </c>
      <c r="I29" s="39">
        <v>301</v>
      </c>
      <c r="J29" s="39">
        <v>5261</v>
      </c>
      <c r="K29" s="39">
        <v>0</v>
      </c>
      <c r="L29" s="39">
        <v>1791</v>
      </c>
      <c r="M29" s="39">
        <v>86</v>
      </c>
      <c r="N29" s="39">
        <v>4998</v>
      </c>
      <c r="O29" s="39">
        <v>0</v>
      </c>
      <c r="P29" s="39">
        <v>1893</v>
      </c>
      <c r="Q29" s="39">
        <v>2</v>
      </c>
      <c r="R29" s="39">
        <v>1887</v>
      </c>
      <c r="S29" s="39">
        <v>0</v>
      </c>
      <c r="T29" s="39">
        <v>1329</v>
      </c>
      <c r="U29" s="39">
        <v>0</v>
      </c>
    </row>
    <row r="30" spans="1:21" ht="18" customHeight="1" x14ac:dyDescent="0.25">
      <c r="A30" s="30" t="s">
        <v>52</v>
      </c>
      <c r="B30" s="39">
        <f t="shared" si="1"/>
        <v>2485</v>
      </c>
      <c r="C30" s="39">
        <f t="shared" si="1"/>
        <v>129</v>
      </c>
      <c r="D30" s="39">
        <v>200</v>
      </c>
      <c r="E30" s="39">
        <v>0</v>
      </c>
      <c r="F30" s="39">
        <v>188</v>
      </c>
      <c r="G30" s="39">
        <v>0</v>
      </c>
      <c r="H30" s="39">
        <v>233</v>
      </c>
      <c r="I30" s="39">
        <v>80</v>
      </c>
      <c r="J30" s="39">
        <v>57</v>
      </c>
      <c r="K30" s="39">
        <v>7</v>
      </c>
      <c r="L30" s="39">
        <v>219</v>
      </c>
      <c r="M30" s="39">
        <v>20</v>
      </c>
      <c r="N30" s="39">
        <v>897</v>
      </c>
      <c r="O30" s="39">
        <v>2</v>
      </c>
      <c r="P30" s="39">
        <v>273</v>
      </c>
      <c r="Q30" s="39">
        <v>20</v>
      </c>
      <c r="R30" s="39">
        <v>206</v>
      </c>
      <c r="S30" s="39">
        <v>0</v>
      </c>
      <c r="T30" s="39">
        <v>212</v>
      </c>
      <c r="U30" s="39">
        <v>0</v>
      </c>
    </row>
    <row r="31" spans="1:21" ht="18" customHeight="1" x14ac:dyDescent="0.25">
      <c r="A31" s="30" t="s">
        <v>53</v>
      </c>
      <c r="B31" s="39">
        <f t="shared" si="1"/>
        <v>9546</v>
      </c>
      <c r="C31" s="39">
        <f t="shared" si="1"/>
        <v>171</v>
      </c>
      <c r="D31" s="39">
        <v>282</v>
      </c>
      <c r="E31" s="39">
        <v>0</v>
      </c>
      <c r="F31" s="39">
        <v>290</v>
      </c>
      <c r="G31" s="39">
        <v>0</v>
      </c>
      <c r="H31" s="39">
        <v>1704</v>
      </c>
      <c r="I31" s="39">
        <v>103</v>
      </c>
      <c r="J31" s="39">
        <v>2779</v>
      </c>
      <c r="K31" s="39">
        <v>11</v>
      </c>
      <c r="L31" s="39">
        <v>471</v>
      </c>
      <c r="M31" s="39">
        <v>18</v>
      </c>
      <c r="N31" s="39">
        <v>2665</v>
      </c>
      <c r="O31" s="39">
        <v>0</v>
      </c>
      <c r="P31" s="39">
        <v>687</v>
      </c>
      <c r="Q31" s="39">
        <v>39</v>
      </c>
      <c r="R31" s="39">
        <v>335</v>
      </c>
      <c r="S31" s="39">
        <v>0</v>
      </c>
      <c r="T31" s="39">
        <v>333</v>
      </c>
      <c r="U31" s="39">
        <v>0</v>
      </c>
    </row>
    <row r="32" spans="1:21" ht="18" customHeight="1" x14ac:dyDescent="0.25">
      <c r="A32" s="30" t="s">
        <v>54</v>
      </c>
      <c r="B32" s="39">
        <f>D32+F32+H32+J32+L32+N32+P32+R32+T32</f>
        <v>1536</v>
      </c>
      <c r="C32" s="39">
        <f>E32+G32+I32+K32+M32+O32+Q32+S32+U32</f>
        <v>6</v>
      </c>
      <c r="D32" s="39">
        <v>75</v>
      </c>
      <c r="E32" s="39">
        <v>0</v>
      </c>
      <c r="F32" s="39">
        <v>214</v>
      </c>
      <c r="G32" s="39">
        <v>0</v>
      </c>
      <c r="H32" s="39">
        <v>220</v>
      </c>
      <c r="I32" s="39">
        <v>5</v>
      </c>
      <c r="J32" s="39">
        <v>162</v>
      </c>
      <c r="K32" s="39">
        <v>1</v>
      </c>
      <c r="L32" s="39">
        <v>210</v>
      </c>
      <c r="M32" s="39">
        <v>0</v>
      </c>
      <c r="N32" s="39">
        <v>227</v>
      </c>
      <c r="O32" s="39">
        <v>0</v>
      </c>
      <c r="P32" s="39">
        <v>4</v>
      </c>
      <c r="Q32" s="39">
        <v>0</v>
      </c>
      <c r="R32" s="39">
        <v>208</v>
      </c>
      <c r="S32" s="39">
        <v>0</v>
      </c>
      <c r="T32" s="39">
        <v>216</v>
      </c>
      <c r="U32" s="39">
        <v>0</v>
      </c>
    </row>
    <row r="33" spans="1:26" ht="18.75" customHeight="1" x14ac:dyDescent="0.25">
      <c r="A33" s="24" t="s">
        <v>55</v>
      </c>
      <c r="B33" s="40">
        <f>D33+F33+H33+J33+L33+N33+P33+R33+T33</f>
        <v>920</v>
      </c>
      <c r="C33" s="41">
        <f>E33+G33+I33+K33+M33+O33+Q33+S33+U33</f>
        <v>0</v>
      </c>
      <c r="D33" s="41">
        <v>132</v>
      </c>
      <c r="E33" s="41">
        <v>0</v>
      </c>
      <c r="F33" s="41">
        <v>129</v>
      </c>
      <c r="G33" s="41">
        <v>0</v>
      </c>
      <c r="H33" s="41">
        <v>56</v>
      </c>
      <c r="I33" s="41">
        <v>0</v>
      </c>
      <c r="J33" s="41">
        <v>79</v>
      </c>
      <c r="K33" s="41">
        <v>0</v>
      </c>
      <c r="L33" s="41">
        <v>133</v>
      </c>
      <c r="M33" s="41">
        <v>0</v>
      </c>
      <c r="N33" s="41">
        <v>110</v>
      </c>
      <c r="O33" s="41">
        <v>0</v>
      </c>
      <c r="P33" s="41">
        <v>32</v>
      </c>
      <c r="Q33" s="41">
        <v>0</v>
      </c>
      <c r="R33" s="41">
        <v>133</v>
      </c>
      <c r="S33" s="41">
        <v>0</v>
      </c>
      <c r="T33" s="41">
        <v>116</v>
      </c>
      <c r="U33" s="41">
        <v>0</v>
      </c>
    </row>
    <row r="34" spans="1:26" x14ac:dyDescent="0.25">
      <c r="A34" s="34"/>
      <c r="B34" s="35"/>
      <c r="D34" s="35"/>
      <c r="E34" s="35"/>
      <c r="F34" s="35"/>
      <c r="G34" s="35"/>
      <c r="L34" s="34"/>
      <c r="M34" s="34"/>
      <c r="N34" s="35"/>
      <c r="Q34" s="34"/>
      <c r="T34" s="35"/>
      <c r="U34" s="35"/>
      <c r="V34" s="36"/>
      <c r="W34" s="36"/>
      <c r="X34" s="37"/>
      <c r="Z34" s="38"/>
    </row>
    <row r="35" spans="1:26" x14ac:dyDescent="0.25">
      <c r="A35" s="34" t="s">
        <v>56</v>
      </c>
      <c r="B35" s="35"/>
      <c r="D35" s="35"/>
      <c r="E35" s="35"/>
      <c r="F35" s="35" t="s">
        <v>57</v>
      </c>
      <c r="G35" s="35"/>
      <c r="L35" s="34"/>
      <c r="M35" s="34" t="s">
        <v>58</v>
      </c>
      <c r="N35" s="35"/>
      <c r="Q35" s="34" t="s">
        <v>59</v>
      </c>
      <c r="T35" s="35"/>
      <c r="U35" s="35"/>
      <c r="V35" s="36"/>
      <c r="W35" s="36"/>
      <c r="X35" s="37"/>
      <c r="Z35" s="38"/>
    </row>
    <row r="36" spans="1:26" ht="21.6" customHeight="1" x14ac:dyDescent="0.25"/>
    <row r="37" spans="1:26" ht="18" customHeight="1" x14ac:dyDescent="0.25"/>
    <row r="38" spans="1:26" hidden="1" x14ac:dyDescent="0.25"/>
    <row r="39" spans="1:26" hidden="1" x14ac:dyDescent="0.25"/>
    <row r="40" spans="1:26" hidden="1" x14ac:dyDescent="0.25"/>
    <row r="41" spans="1:26" hidden="1" x14ac:dyDescent="0.25"/>
    <row r="42" spans="1:26" hidden="1" x14ac:dyDescent="0.25"/>
    <row r="43" spans="1:26" hidden="1" x14ac:dyDescent="0.25"/>
    <row r="44" spans="1:26" hidden="1" x14ac:dyDescent="0.25"/>
    <row r="45" spans="1:26" hidden="1" x14ac:dyDescent="0.25"/>
    <row r="46" spans="1:26" hidden="1" x14ac:dyDescent="0.25"/>
    <row r="47" spans="1:26" hidden="1" x14ac:dyDescent="0.25"/>
    <row r="48" spans="1:26" hidden="1" x14ac:dyDescent="0.25"/>
    <row r="49" hidden="1" x14ac:dyDescent="0.25"/>
    <row r="50" hidden="1" x14ac:dyDescent="0.25"/>
    <row r="51" hidden="1" x14ac:dyDescent="0.25"/>
    <row r="52" hidden="1" x14ac:dyDescent="0.25"/>
  </sheetData>
  <mergeCells count="12">
    <mergeCell ref="T5:U5"/>
    <mergeCell ref="H6:I6"/>
    <mergeCell ref="J6:K6"/>
    <mergeCell ref="L6:M6"/>
    <mergeCell ref="A3:U3"/>
    <mergeCell ref="B5:C6"/>
    <mergeCell ref="D5:E6"/>
    <mergeCell ref="H5:I5"/>
    <mergeCell ref="J5:K5"/>
    <mergeCell ref="L5:M5"/>
    <mergeCell ref="P5:Q6"/>
    <mergeCell ref="R5:S6"/>
  </mergeCells>
  <phoneticPr fontId="3" type="noConversion"/>
  <pageMargins left="0.75" right="0.75" top="1" bottom="1" header="0.5" footer="0.5"/>
  <pageSetup paperSize="8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Z52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" sqref="A3:U3"/>
    </sheetView>
  </sheetViews>
  <sheetFormatPr defaultColWidth="9" defaultRowHeight="14.25" x14ac:dyDescent="0.25"/>
  <cols>
    <col min="1" max="1" width="9.625" style="1" customWidth="1"/>
    <col min="2" max="2" width="8.875" style="1" customWidth="1"/>
    <col min="3" max="3" width="9.875" style="1" customWidth="1"/>
    <col min="4" max="4" width="8.375" style="1" customWidth="1"/>
    <col min="5" max="5" width="8.875" style="1" customWidth="1"/>
    <col min="6" max="6" width="8" style="1" customWidth="1"/>
    <col min="7" max="7" width="8.875" style="1" customWidth="1"/>
    <col min="8" max="8" width="8.125" style="1" customWidth="1"/>
    <col min="9" max="9" width="10" style="1" customWidth="1"/>
    <col min="10" max="10" width="7.5" style="1" customWidth="1"/>
    <col min="11" max="11" width="8.875" style="1" customWidth="1"/>
    <col min="12" max="12" width="8.125" style="1" customWidth="1"/>
    <col min="13" max="13" width="9.5" style="1" customWidth="1"/>
    <col min="14" max="14" width="7.875" style="1" customWidth="1"/>
    <col min="15" max="15" width="9" style="1" customWidth="1"/>
    <col min="16" max="16" width="8.125" style="1" customWidth="1"/>
    <col min="17" max="17" width="9.625" style="1" customWidth="1"/>
    <col min="18" max="18" width="7.875" style="1" customWidth="1"/>
    <col min="19" max="19" width="9.5" style="1" customWidth="1"/>
    <col min="20" max="20" width="8.125" style="1" customWidth="1"/>
    <col min="21" max="21" width="12" style="1" customWidth="1"/>
    <col min="22" max="16384" width="9" style="1"/>
  </cols>
  <sheetData>
    <row r="1" spans="1:21" x14ac:dyDescent="0.25">
      <c r="A1" s="2" t="s">
        <v>0</v>
      </c>
      <c r="B1" s="3"/>
      <c r="C1" s="3"/>
      <c r="S1" s="4" t="s">
        <v>1</v>
      </c>
      <c r="T1" s="5" t="s">
        <v>2</v>
      </c>
      <c r="U1" s="6"/>
    </row>
    <row r="2" spans="1:21" x14ac:dyDescent="0.25">
      <c r="A2" s="2" t="s">
        <v>3</v>
      </c>
      <c r="B2" s="7" t="s">
        <v>4</v>
      </c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 t="s">
        <v>5</v>
      </c>
      <c r="T2" s="11" t="s">
        <v>6</v>
      </c>
      <c r="U2" s="12"/>
    </row>
    <row r="3" spans="1:21" s="13" customFormat="1" ht="24.75" customHeight="1" x14ac:dyDescent="0.3">
      <c r="A3" s="283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</row>
    <row r="4" spans="1:21" ht="22.5" customHeight="1" x14ac:dyDescent="0.25">
      <c r="A4" s="14"/>
      <c r="B4" s="14"/>
      <c r="C4" s="14"/>
      <c r="J4" s="15" t="s">
        <v>8</v>
      </c>
      <c r="K4" s="15"/>
      <c r="U4" s="16" t="s">
        <v>9</v>
      </c>
    </row>
    <row r="5" spans="1:21" s="17" customFormat="1" ht="17.25" customHeight="1" x14ac:dyDescent="0.25">
      <c r="A5" s="18" t="s">
        <v>10</v>
      </c>
      <c r="B5" s="213" t="s">
        <v>11</v>
      </c>
      <c r="C5" s="214"/>
      <c r="D5" s="213" t="s">
        <v>12</v>
      </c>
      <c r="E5" s="214"/>
      <c r="F5" s="19" t="s">
        <v>13</v>
      </c>
      <c r="G5" s="20"/>
      <c r="H5" s="213" t="s">
        <v>14</v>
      </c>
      <c r="I5" s="214"/>
      <c r="J5" s="213" t="s">
        <v>15</v>
      </c>
      <c r="K5" s="214"/>
      <c r="L5" s="213" t="s">
        <v>16</v>
      </c>
      <c r="M5" s="285"/>
      <c r="N5" s="20" t="s">
        <v>17</v>
      </c>
      <c r="O5" s="20"/>
      <c r="P5" s="213" t="s">
        <v>18</v>
      </c>
      <c r="Q5" s="214"/>
      <c r="R5" s="213" t="s">
        <v>19</v>
      </c>
      <c r="S5" s="214"/>
      <c r="T5" s="213" t="s">
        <v>20</v>
      </c>
      <c r="U5" s="281"/>
    </row>
    <row r="6" spans="1:21" s="17" customFormat="1" ht="17.25" customHeight="1" x14ac:dyDescent="0.25">
      <c r="A6" s="21"/>
      <c r="B6" s="244"/>
      <c r="C6" s="245"/>
      <c r="D6" s="236"/>
      <c r="E6" s="237"/>
      <c r="F6" s="22" t="s">
        <v>21</v>
      </c>
      <c r="G6" s="23"/>
      <c r="H6" s="223" t="s">
        <v>22</v>
      </c>
      <c r="I6" s="224"/>
      <c r="J6" s="223" t="s">
        <v>23</v>
      </c>
      <c r="K6" s="224"/>
      <c r="L6" s="223" t="s">
        <v>24</v>
      </c>
      <c r="M6" s="224"/>
      <c r="N6" s="23" t="s">
        <v>25</v>
      </c>
      <c r="O6" s="23"/>
      <c r="P6" s="244"/>
      <c r="Q6" s="245"/>
      <c r="R6" s="236"/>
      <c r="S6" s="237"/>
      <c r="T6" s="25" t="s">
        <v>26</v>
      </c>
      <c r="U6" s="23"/>
    </row>
    <row r="7" spans="1:21" s="17" customFormat="1" ht="18" customHeight="1" x14ac:dyDescent="0.25">
      <c r="A7" s="26" t="s">
        <v>27</v>
      </c>
      <c r="B7" s="28" t="s">
        <v>29</v>
      </c>
      <c r="C7" s="27" t="s">
        <v>28</v>
      </c>
      <c r="D7" s="28" t="s">
        <v>29</v>
      </c>
      <c r="E7" s="27" t="s">
        <v>28</v>
      </c>
      <c r="F7" s="28" t="s">
        <v>29</v>
      </c>
      <c r="G7" s="27" t="s">
        <v>28</v>
      </c>
      <c r="H7" s="28" t="s">
        <v>29</v>
      </c>
      <c r="I7" s="27" t="s">
        <v>28</v>
      </c>
      <c r="J7" s="28" t="s">
        <v>29</v>
      </c>
      <c r="K7" s="27" t="s">
        <v>28</v>
      </c>
      <c r="L7" s="28" t="s">
        <v>29</v>
      </c>
      <c r="M7" s="27" t="s">
        <v>28</v>
      </c>
      <c r="N7" s="28" t="s">
        <v>29</v>
      </c>
      <c r="O7" s="27" t="s">
        <v>28</v>
      </c>
      <c r="P7" s="28" t="s">
        <v>29</v>
      </c>
      <c r="Q7" s="27" t="s">
        <v>28</v>
      </c>
      <c r="R7" s="28" t="s">
        <v>29</v>
      </c>
      <c r="S7" s="27" t="s">
        <v>28</v>
      </c>
      <c r="T7" s="28" t="s">
        <v>29</v>
      </c>
      <c r="U7" s="27" t="s">
        <v>28</v>
      </c>
    </row>
    <row r="8" spans="1:21" ht="18" customHeight="1" x14ac:dyDescent="0.25">
      <c r="A8" s="30" t="s">
        <v>30</v>
      </c>
      <c r="B8" s="31">
        <f>D8+F8+H8+J8+L8+N8+P8+R8+T8</f>
        <v>5542</v>
      </c>
      <c r="C8" s="31">
        <f>E8+G8+I8+K8+M8+O8+Q8+S8+U8</f>
        <v>353632</v>
      </c>
      <c r="D8" s="31">
        <f>SUM(D9:D33)</f>
        <v>16</v>
      </c>
      <c r="E8" s="31">
        <f t="shared" ref="E8:U8" si="0">SUM(E9:E33)</f>
        <v>35194</v>
      </c>
      <c r="F8" s="31">
        <f t="shared" si="0"/>
        <v>8</v>
      </c>
      <c r="G8" s="31">
        <f t="shared" si="0"/>
        <v>22660</v>
      </c>
      <c r="H8" s="31">
        <f t="shared" si="0"/>
        <v>4076</v>
      </c>
      <c r="I8" s="31">
        <f t="shared" si="0"/>
        <v>41409</v>
      </c>
      <c r="J8" s="31">
        <f t="shared" si="0"/>
        <v>101</v>
      </c>
      <c r="K8" s="31">
        <f t="shared" si="0"/>
        <v>42995</v>
      </c>
      <c r="L8" s="31">
        <f t="shared" si="0"/>
        <v>862</v>
      </c>
      <c r="M8" s="31">
        <f t="shared" si="0"/>
        <v>34616</v>
      </c>
      <c r="N8" s="31">
        <f t="shared" si="0"/>
        <v>174</v>
      </c>
      <c r="O8" s="31">
        <f t="shared" si="0"/>
        <v>93199</v>
      </c>
      <c r="P8" s="31">
        <f t="shared" si="0"/>
        <v>303</v>
      </c>
      <c r="Q8" s="31">
        <f t="shared" si="0"/>
        <v>17175</v>
      </c>
      <c r="R8" s="31">
        <f t="shared" si="0"/>
        <v>2</v>
      </c>
      <c r="S8" s="31">
        <f t="shared" si="0"/>
        <v>33696</v>
      </c>
      <c r="T8" s="31">
        <f t="shared" si="0"/>
        <v>0</v>
      </c>
      <c r="U8" s="31">
        <f t="shared" si="0"/>
        <v>32688</v>
      </c>
    </row>
    <row r="9" spans="1:21" ht="18" customHeight="1" x14ac:dyDescent="0.25">
      <c r="A9" s="30" t="s">
        <v>31</v>
      </c>
      <c r="B9" s="31">
        <f t="shared" ref="B9:C31" si="1">D9+F9+H9+J9+L9+N9+P9+R9+T9</f>
        <v>685</v>
      </c>
      <c r="C9" s="31">
        <f t="shared" si="1"/>
        <v>10303</v>
      </c>
      <c r="D9" s="31">
        <v>8</v>
      </c>
      <c r="E9" s="31">
        <v>584</v>
      </c>
      <c r="F9" s="31">
        <v>3</v>
      </c>
      <c r="G9" s="31">
        <v>390</v>
      </c>
      <c r="H9" s="31">
        <v>503</v>
      </c>
      <c r="I9" s="31">
        <v>1763</v>
      </c>
      <c r="J9" s="31">
        <v>12</v>
      </c>
      <c r="K9" s="31">
        <v>2128</v>
      </c>
      <c r="L9" s="31">
        <v>84</v>
      </c>
      <c r="M9" s="31">
        <v>707</v>
      </c>
      <c r="N9" s="31">
        <v>52</v>
      </c>
      <c r="O9" s="31">
        <v>2632</v>
      </c>
      <c r="P9" s="31">
        <v>21</v>
      </c>
      <c r="Q9" s="31">
        <v>878</v>
      </c>
      <c r="R9" s="31">
        <v>2</v>
      </c>
      <c r="S9" s="31">
        <v>606</v>
      </c>
      <c r="T9" s="31">
        <v>0</v>
      </c>
      <c r="U9" s="31">
        <v>615</v>
      </c>
    </row>
    <row r="10" spans="1:21" ht="18" customHeight="1" x14ac:dyDescent="0.25">
      <c r="A10" s="30" t="s">
        <v>32</v>
      </c>
      <c r="B10" s="31">
        <f t="shared" si="1"/>
        <v>20</v>
      </c>
      <c r="C10" s="31">
        <f t="shared" si="1"/>
        <v>36863</v>
      </c>
      <c r="D10" s="31">
        <v>0</v>
      </c>
      <c r="E10" s="31">
        <v>2712</v>
      </c>
      <c r="F10" s="31">
        <v>0</v>
      </c>
      <c r="G10" s="31">
        <v>1385</v>
      </c>
      <c r="H10" s="31">
        <v>17</v>
      </c>
      <c r="I10" s="31">
        <v>3079</v>
      </c>
      <c r="J10" s="31">
        <v>0</v>
      </c>
      <c r="K10" s="31">
        <v>3066</v>
      </c>
      <c r="L10" s="31">
        <v>3</v>
      </c>
      <c r="M10" s="31">
        <v>3194</v>
      </c>
      <c r="N10" s="31">
        <v>0</v>
      </c>
      <c r="O10" s="31">
        <v>14444</v>
      </c>
      <c r="P10" s="31">
        <v>0</v>
      </c>
      <c r="Q10" s="31">
        <v>1840</v>
      </c>
      <c r="R10" s="31">
        <v>0</v>
      </c>
      <c r="S10" s="31">
        <v>3946</v>
      </c>
      <c r="T10" s="31">
        <v>0</v>
      </c>
      <c r="U10" s="31">
        <v>3197</v>
      </c>
    </row>
    <row r="11" spans="1:21" ht="18" customHeight="1" x14ac:dyDescent="0.25">
      <c r="A11" s="30" t="s">
        <v>33</v>
      </c>
      <c r="B11" s="31">
        <f t="shared" si="1"/>
        <v>834</v>
      </c>
      <c r="C11" s="31">
        <f t="shared" si="1"/>
        <v>18539</v>
      </c>
      <c r="D11" s="31">
        <v>3</v>
      </c>
      <c r="E11" s="31">
        <v>390</v>
      </c>
      <c r="F11" s="31">
        <v>1</v>
      </c>
      <c r="G11" s="31">
        <v>382</v>
      </c>
      <c r="H11" s="31">
        <v>721</v>
      </c>
      <c r="I11" s="31">
        <v>1215</v>
      </c>
      <c r="J11" s="31">
        <v>1</v>
      </c>
      <c r="K11" s="31">
        <v>4945</v>
      </c>
      <c r="L11" s="31">
        <v>81</v>
      </c>
      <c r="M11" s="31">
        <v>478</v>
      </c>
      <c r="N11" s="31">
        <v>9</v>
      </c>
      <c r="O11" s="31">
        <v>9996</v>
      </c>
      <c r="P11" s="31">
        <v>18</v>
      </c>
      <c r="Q11" s="31">
        <v>339</v>
      </c>
      <c r="R11" s="31">
        <v>0</v>
      </c>
      <c r="S11" s="31">
        <v>394</v>
      </c>
      <c r="T11" s="31">
        <v>0</v>
      </c>
      <c r="U11" s="31">
        <v>400</v>
      </c>
    </row>
    <row r="12" spans="1:21" ht="18" customHeight="1" x14ac:dyDescent="0.25">
      <c r="A12" s="30" t="s">
        <v>34</v>
      </c>
      <c r="B12" s="31">
        <f t="shared" si="1"/>
        <v>207</v>
      </c>
      <c r="C12" s="31">
        <f t="shared" si="1"/>
        <v>22971</v>
      </c>
      <c r="D12" s="31">
        <v>0</v>
      </c>
      <c r="E12" s="31">
        <v>2346</v>
      </c>
      <c r="F12" s="31">
        <v>0</v>
      </c>
      <c r="G12" s="31">
        <v>688</v>
      </c>
      <c r="H12" s="31">
        <v>177</v>
      </c>
      <c r="I12" s="31">
        <v>1901</v>
      </c>
      <c r="J12" s="31">
        <v>0</v>
      </c>
      <c r="K12" s="31">
        <v>2542</v>
      </c>
      <c r="L12" s="31">
        <v>19</v>
      </c>
      <c r="M12" s="31">
        <v>2544</v>
      </c>
      <c r="N12" s="31">
        <v>0</v>
      </c>
      <c r="O12" s="31">
        <v>6778</v>
      </c>
      <c r="P12" s="31">
        <v>11</v>
      </c>
      <c r="Q12" s="31">
        <v>1623</v>
      </c>
      <c r="R12" s="31">
        <v>0</v>
      </c>
      <c r="S12" s="31">
        <v>2260</v>
      </c>
      <c r="T12" s="31">
        <v>0</v>
      </c>
      <c r="U12" s="31">
        <v>2289</v>
      </c>
    </row>
    <row r="13" spans="1:21" ht="18" customHeight="1" x14ac:dyDescent="0.25">
      <c r="A13" s="30" t="s">
        <v>35</v>
      </c>
      <c r="B13" s="31">
        <f t="shared" si="1"/>
        <v>564</v>
      </c>
      <c r="C13" s="31">
        <f t="shared" si="1"/>
        <v>11898</v>
      </c>
      <c r="D13" s="31">
        <v>2</v>
      </c>
      <c r="E13" s="31">
        <v>808</v>
      </c>
      <c r="F13" s="31">
        <v>2</v>
      </c>
      <c r="G13" s="31">
        <v>453</v>
      </c>
      <c r="H13" s="31">
        <v>368</v>
      </c>
      <c r="I13" s="31">
        <v>657</v>
      </c>
      <c r="J13" s="31">
        <v>10</v>
      </c>
      <c r="K13" s="31">
        <v>2268</v>
      </c>
      <c r="L13" s="31">
        <v>124</v>
      </c>
      <c r="M13" s="31">
        <v>1004</v>
      </c>
      <c r="N13" s="31">
        <v>21</v>
      </c>
      <c r="O13" s="31">
        <v>4440</v>
      </c>
      <c r="P13" s="31">
        <v>37</v>
      </c>
      <c r="Q13" s="31">
        <v>503</v>
      </c>
      <c r="R13" s="31">
        <v>0</v>
      </c>
      <c r="S13" s="31">
        <v>852</v>
      </c>
      <c r="T13" s="31">
        <v>0</v>
      </c>
      <c r="U13" s="31">
        <v>913</v>
      </c>
    </row>
    <row r="14" spans="1:21" ht="18" customHeight="1" x14ac:dyDescent="0.25">
      <c r="A14" s="30" t="s">
        <v>36</v>
      </c>
      <c r="B14" s="31">
        <f t="shared" si="1"/>
        <v>5</v>
      </c>
      <c r="C14" s="31">
        <f t="shared" si="1"/>
        <v>5787</v>
      </c>
      <c r="D14" s="31">
        <v>0</v>
      </c>
      <c r="E14" s="31">
        <v>633</v>
      </c>
      <c r="F14" s="31">
        <v>0</v>
      </c>
      <c r="G14" s="31">
        <v>370</v>
      </c>
      <c r="H14" s="31">
        <v>0</v>
      </c>
      <c r="I14" s="31">
        <v>488</v>
      </c>
      <c r="J14" s="31">
        <v>1</v>
      </c>
      <c r="K14" s="31">
        <v>1123</v>
      </c>
      <c r="L14" s="31">
        <v>0</v>
      </c>
      <c r="M14" s="31">
        <v>521</v>
      </c>
      <c r="N14" s="31">
        <v>1</v>
      </c>
      <c r="O14" s="31">
        <v>1437</v>
      </c>
      <c r="P14" s="31">
        <v>3</v>
      </c>
      <c r="Q14" s="31">
        <v>285</v>
      </c>
      <c r="R14" s="31">
        <v>0</v>
      </c>
      <c r="S14" s="31">
        <v>466</v>
      </c>
      <c r="T14" s="31">
        <v>0</v>
      </c>
      <c r="U14" s="31">
        <v>464</v>
      </c>
    </row>
    <row r="15" spans="1:21" ht="18" customHeight="1" x14ac:dyDescent="0.25">
      <c r="A15" s="30" t="s">
        <v>37</v>
      </c>
      <c r="B15" s="31">
        <f t="shared" si="1"/>
        <v>9</v>
      </c>
      <c r="C15" s="31">
        <f t="shared" si="1"/>
        <v>10688</v>
      </c>
      <c r="D15" s="31">
        <v>0</v>
      </c>
      <c r="E15" s="31">
        <v>1132</v>
      </c>
      <c r="F15" s="31">
        <v>1</v>
      </c>
      <c r="G15" s="31">
        <v>654</v>
      </c>
      <c r="H15" s="31">
        <v>0</v>
      </c>
      <c r="I15" s="31">
        <v>1024</v>
      </c>
      <c r="J15" s="31">
        <v>0</v>
      </c>
      <c r="K15" s="31">
        <v>985</v>
      </c>
      <c r="L15" s="31">
        <v>1</v>
      </c>
      <c r="M15" s="31">
        <v>1282</v>
      </c>
      <c r="N15" s="31">
        <v>7</v>
      </c>
      <c r="O15" s="31">
        <v>2333</v>
      </c>
      <c r="P15" s="31">
        <v>0</v>
      </c>
      <c r="Q15" s="31">
        <v>268</v>
      </c>
      <c r="R15" s="31">
        <v>0</v>
      </c>
      <c r="S15" s="31">
        <v>1503</v>
      </c>
      <c r="T15" s="31">
        <v>0</v>
      </c>
      <c r="U15" s="31">
        <v>1507</v>
      </c>
    </row>
    <row r="16" spans="1:21" ht="18" customHeight="1" x14ac:dyDescent="0.25">
      <c r="A16" s="30" t="s">
        <v>38</v>
      </c>
      <c r="B16" s="31">
        <f t="shared" si="1"/>
        <v>461</v>
      </c>
      <c r="C16" s="31">
        <f t="shared" si="1"/>
        <v>11617</v>
      </c>
      <c r="D16" s="31">
        <v>3</v>
      </c>
      <c r="E16" s="31">
        <v>1271</v>
      </c>
      <c r="F16" s="31">
        <v>0</v>
      </c>
      <c r="G16" s="31">
        <v>455</v>
      </c>
      <c r="H16" s="31">
        <v>343</v>
      </c>
      <c r="I16" s="31">
        <v>891</v>
      </c>
      <c r="J16" s="31">
        <v>0</v>
      </c>
      <c r="K16" s="31">
        <v>710</v>
      </c>
      <c r="L16" s="31">
        <v>85</v>
      </c>
      <c r="M16" s="31">
        <v>996</v>
      </c>
      <c r="N16" s="31">
        <v>0</v>
      </c>
      <c r="O16" s="31">
        <v>4575</v>
      </c>
      <c r="P16" s="31">
        <v>30</v>
      </c>
      <c r="Q16" s="31">
        <v>143</v>
      </c>
      <c r="R16" s="31">
        <v>0</v>
      </c>
      <c r="S16" s="31">
        <v>1379</v>
      </c>
      <c r="T16" s="31">
        <v>0</v>
      </c>
      <c r="U16" s="31">
        <v>1197</v>
      </c>
    </row>
    <row r="17" spans="1:21" ht="18" customHeight="1" x14ac:dyDescent="0.25">
      <c r="A17" s="30" t="s">
        <v>39</v>
      </c>
      <c r="B17" s="31">
        <f t="shared" si="1"/>
        <v>136</v>
      </c>
      <c r="C17" s="31">
        <f t="shared" si="1"/>
        <v>14958</v>
      </c>
      <c r="D17" s="31">
        <v>0</v>
      </c>
      <c r="E17" s="31">
        <v>1578</v>
      </c>
      <c r="F17" s="31">
        <v>0</v>
      </c>
      <c r="G17" s="31">
        <v>1057</v>
      </c>
      <c r="H17" s="31">
        <v>77</v>
      </c>
      <c r="I17" s="31">
        <v>2339</v>
      </c>
      <c r="J17" s="31">
        <v>7</v>
      </c>
      <c r="K17" s="31">
        <v>2080</v>
      </c>
      <c r="L17" s="31">
        <v>37</v>
      </c>
      <c r="M17" s="31">
        <v>1371</v>
      </c>
      <c r="N17" s="31">
        <v>0</v>
      </c>
      <c r="O17" s="31">
        <v>3628</v>
      </c>
      <c r="P17" s="31">
        <v>15</v>
      </c>
      <c r="Q17" s="31">
        <v>443</v>
      </c>
      <c r="R17" s="31">
        <v>0</v>
      </c>
      <c r="S17" s="31">
        <v>1225</v>
      </c>
      <c r="T17" s="31">
        <v>0</v>
      </c>
      <c r="U17" s="31">
        <v>1237</v>
      </c>
    </row>
    <row r="18" spans="1:21" ht="18" customHeight="1" x14ac:dyDescent="0.25">
      <c r="A18" s="30" t="s">
        <v>40</v>
      </c>
      <c r="B18" s="31">
        <f t="shared" si="1"/>
        <v>170</v>
      </c>
      <c r="C18" s="31">
        <f t="shared" si="1"/>
        <v>13516</v>
      </c>
      <c r="D18" s="31">
        <v>0</v>
      </c>
      <c r="E18" s="31">
        <v>1669</v>
      </c>
      <c r="F18" s="31">
        <v>0</v>
      </c>
      <c r="G18" s="31">
        <v>1432</v>
      </c>
      <c r="H18" s="31">
        <v>139</v>
      </c>
      <c r="I18" s="31">
        <v>1440</v>
      </c>
      <c r="J18" s="31">
        <v>13</v>
      </c>
      <c r="K18" s="31">
        <v>1138</v>
      </c>
      <c r="L18" s="31">
        <v>5</v>
      </c>
      <c r="M18" s="31">
        <v>2445</v>
      </c>
      <c r="N18" s="31">
        <v>1</v>
      </c>
      <c r="O18" s="31">
        <v>1776</v>
      </c>
      <c r="P18" s="31">
        <v>12</v>
      </c>
      <c r="Q18" s="31">
        <v>516</v>
      </c>
      <c r="R18" s="31">
        <v>0</v>
      </c>
      <c r="S18" s="31">
        <v>1562</v>
      </c>
      <c r="T18" s="31">
        <v>0</v>
      </c>
      <c r="U18" s="31">
        <v>1538</v>
      </c>
    </row>
    <row r="19" spans="1:21" ht="18" customHeight="1" x14ac:dyDescent="0.25">
      <c r="A19" s="30" t="s">
        <v>41</v>
      </c>
      <c r="B19" s="31">
        <f t="shared" si="1"/>
        <v>208</v>
      </c>
      <c r="C19" s="31">
        <f t="shared" si="1"/>
        <v>9879</v>
      </c>
      <c r="D19" s="31">
        <v>0</v>
      </c>
      <c r="E19" s="31">
        <v>800</v>
      </c>
      <c r="F19" s="31">
        <v>0</v>
      </c>
      <c r="G19" s="31">
        <v>447</v>
      </c>
      <c r="H19" s="31">
        <v>149</v>
      </c>
      <c r="I19" s="31">
        <v>1157</v>
      </c>
      <c r="J19" s="31">
        <v>25</v>
      </c>
      <c r="K19" s="31">
        <v>1519</v>
      </c>
      <c r="L19" s="31">
        <v>10</v>
      </c>
      <c r="M19" s="31">
        <v>954</v>
      </c>
      <c r="N19" s="31">
        <v>15</v>
      </c>
      <c r="O19" s="31">
        <v>2616</v>
      </c>
      <c r="P19" s="31">
        <v>9</v>
      </c>
      <c r="Q19" s="31">
        <v>606</v>
      </c>
      <c r="R19" s="31">
        <v>0</v>
      </c>
      <c r="S19" s="31">
        <v>900</v>
      </c>
      <c r="T19" s="31">
        <v>0</v>
      </c>
      <c r="U19" s="31">
        <v>880</v>
      </c>
    </row>
    <row r="20" spans="1:21" ht="18" customHeight="1" x14ac:dyDescent="0.25">
      <c r="A20" s="30" t="s">
        <v>42</v>
      </c>
      <c r="B20" s="31">
        <f t="shared" si="1"/>
        <v>189</v>
      </c>
      <c r="C20" s="31">
        <f t="shared" si="1"/>
        <v>10422</v>
      </c>
      <c r="D20" s="31">
        <v>0</v>
      </c>
      <c r="E20" s="31">
        <v>1353</v>
      </c>
      <c r="F20" s="31">
        <v>0</v>
      </c>
      <c r="G20" s="31">
        <v>342</v>
      </c>
      <c r="H20" s="31">
        <v>143</v>
      </c>
      <c r="I20" s="31">
        <v>461</v>
      </c>
      <c r="J20" s="31">
        <v>1</v>
      </c>
      <c r="K20" s="31">
        <v>518</v>
      </c>
      <c r="L20" s="31">
        <v>41</v>
      </c>
      <c r="M20" s="31">
        <v>1917</v>
      </c>
      <c r="N20" s="31">
        <v>2</v>
      </c>
      <c r="O20" s="31">
        <v>2366</v>
      </c>
      <c r="P20" s="31">
        <v>2</v>
      </c>
      <c r="Q20" s="31">
        <v>78</v>
      </c>
      <c r="R20" s="31">
        <v>0</v>
      </c>
      <c r="S20" s="31">
        <v>1704</v>
      </c>
      <c r="T20" s="31">
        <v>0</v>
      </c>
      <c r="U20" s="31">
        <v>1683</v>
      </c>
    </row>
    <row r="21" spans="1:21" ht="18" customHeight="1" x14ac:dyDescent="0.25">
      <c r="A21" s="30" t="s">
        <v>43</v>
      </c>
      <c r="B21" s="31">
        <f t="shared" si="1"/>
        <v>246</v>
      </c>
      <c r="C21" s="31">
        <f t="shared" si="1"/>
        <v>18540</v>
      </c>
      <c r="D21" s="31">
        <v>0</v>
      </c>
      <c r="E21" s="31">
        <v>1709</v>
      </c>
      <c r="F21" s="31">
        <v>0</v>
      </c>
      <c r="G21" s="31">
        <v>1443</v>
      </c>
      <c r="H21" s="31">
        <v>201</v>
      </c>
      <c r="I21" s="31">
        <v>2066</v>
      </c>
      <c r="J21" s="31">
        <v>0</v>
      </c>
      <c r="K21" s="31">
        <v>1874</v>
      </c>
      <c r="L21" s="31">
        <v>44</v>
      </c>
      <c r="M21" s="31">
        <v>2004</v>
      </c>
      <c r="N21" s="31">
        <v>0</v>
      </c>
      <c r="O21" s="31">
        <v>4866</v>
      </c>
      <c r="P21" s="31">
        <v>1</v>
      </c>
      <c r="Q21" s="31">
        <v>704</v>
      </c>
      <c r="R21" s="31">
        <v>0</v>
      </c>
      <c r="S21" s="31">
        <v>1952</v>
      </c>
      <c r="T21" s="31">
        <v>0</v>
      </c>
      <c r="U21" s="31">
        <v>1922</v>
      </c>
    </row>
    <row r="22" spans="1:21" ht="18" customHeight="1" x14ac:dyDescent="0.25">
      <c r="A22" s="30" t="s">
        <v>44</v>
      </c>
      <c r="B22" s="31">
        <f t="shared" si="1"/>
        <v>286</v>
      </c>
      <c r="C22" s="31">
        <f t="shared" si="1"/>
        <v>63108</v>
      </c>
      <c r="D22" s="31">
        <v>0</v>
      </c>
      <c r="E22" s="31">
        <v>6899</v>
      </c>
      <c r="F22" s="31">
        <v>0</v>
      </c>
      <c r="G22" s="31">
        <v>5824</v>
      </c>
      <c r="H22" s="31">
        <v>161</v>
      </c>
      <c r="I22" s="31">
        <v>8906</v>
      </c>
      <c r="J22" s="31">
        <v>1</v>
      </c>
      <c r="K22" s="31">
        <v>4683</v>
      </c>
      <c r="L22" s="31">
        <v>72</v>
      </c>
      <c r="M22" s="31">
        <v>6932</v>
      </c>
      <c r="N22" s="31">
        <v>26</v>
      </c>
      <c r="O22" s="31">
        <v>13190</v>
      </c>
      <c r="P22" s="31">
        <v>26</v>
      </c>
      <c r="Q22" s="31">
        <v>2902</v>
      </c>
      <c r="R22" s="31">
        <v>0</v>
      </c>
      <c r="S22" s="31">
        <v>6792</v>
      </c>
      <c r="T22" s="31">
        <v>0</v>
      </c>
      <c r="U22" s="31">
        <v>6980</v>
      </c>
    </row>
    <row r="23" spans="1:21" ht="18" customHeight="1" x14ac:dyDescent="0.25">
      <c r="A23" s="30" t="s">
        <v>45</v>
      </c>
      <c r="B23" s="31">
        <f t="shared" si="1"/>
        <v>159</v>
      </c>
      <c r="C23" s="31">
        <f t="shared" si="1"/>
        <v>6332</v>
      </c>
      <c r="D23" s="31">
        <v>0</v>
      </c>
      <c r="E23" s="31">
        <v>1238</v>
      </c>
      <c r="F23" s="31">
        <v>0</v>
      </c>
      <c r="G23" s="31">
        <v>178</v>
      </c>
      <c r="H23" s="31">
        <v>90</v>
      </c>
      <c r="I23" s="31">
        <v>122</v>
      </c>
      <c r="J23" s="31">
        <v>0</v>
      </c>
      <c r="K23" s="31">
        <v>59</v>
      </c>
      <c r="L23" s="31">
        <v>29</v>
      </c>
      <c r="M23" s="31">
        <v>299</v>
      </c>
      <c r="N23" s="31">
        <v>19</v>
      </c>
      <c r="O23" s="31">
        <v>1780</v>
      </c>
      <c r="P23" s="31">
        <v>21</v>
      </c>
      <c r="Q23" s="31">
        <v>143</v>
      </c>
      <c r="R23" s="31">
        <v>0</v>
      </c>
      <c r="S23" s="31">
        <v>1249</v>
      </c>
      <c r="T23" s="31">
        <v>0</v>
      </c>
      <c r="U23" s="31">
        <v>1264</v>
      </c>
    </row>
    <row r="24" spans="1:21" ht="18" customHeight="1" x14ac:dyDescent="0.25">
      <c r="A24" s="30" t="s">
        <v>46</v>
      </c>
      <c r="B24" s="31">
        <f t="shared" si="1"/>
        <v>42</v>
      </c>
      <c r="C24" s="31">
        <f t="shared" si="1"/>
        <v>19252</v>
      </c>
      <c r="D24" s="31">
        <v>0</v>
      </c>
      <c r="E24" s="31">
        <v>2048</v>
      </c>
      <c r="F24" s="31">
        <v>0</v>
      </c>
      <c r="G24" s="31">
        <v>1511</v>
      </c>
      <c r="H24" s="31">
        <v>41</v>
      </c>
      <c r="I24" s="31">
        <v>3362</v>
      </c>
      <c r="J24" s="31">
        <v>0</v>
      </c>
      <c r="K24" s="31">
        <v>2696</v>
      </c>
      <c r="L24" s="31">
        <v>1</v>
      </c>
      <c r="M24" s="31">
        <v>2517</v>
      </c>
      <c r="N24" s="31">
        <v>0</v>
      </c>
      <c r="O24" s="31">
        <v>2663</v>
      </c>
      <c r="P24" s="31">
        <v>0</v>
      </c>
      <c r="Q24" s="31">
        <v>730</v>
      </c>
      <c r="R24" s="31">
        <v>0</v>
      </c>
      <c r="S24" s="31">
        <v>1865</v>
      </c>
      <c r="T24" s="31">
        <v>0</v>
      </c>
      <c r="U24" s="31">
        <v>1860</v>
      </c>
    </row>
    <row r="25" spans="1:21" ht="18" customHeight="1" x14ac:dyDescent="0.25">
      <c r="A25" s="30" t="s">
        <v>47</v>
      </c>
      <c r="B25" s="31">
        <f t="shared" si="1"/>
        <v>99</v>
      </c>
      <c r="C25" s="31">
        <f t="shared" si="1"/>
        <v>13514</v>
      </c>
      <c r="D25" s="31">
        <v>0</v>
      </c>
      <c r="E25" s="31">
        <v>2062</v>
      </c>
      <c r="F25" s="31">
        <v>0</v>
      </c>
      <c r="G25" s="31">
        <v>829</v>
      </c>
      <c r="H25" s="31">
        <v>83</v>
      </c>
      <c r="I25" s="31">
        <v>1551</v>
      </c>
      <c r="J25" s="31">
        <v>0</v>
      </c>
      <c r="K25" s="31">
        <v>1554</v>
      </c>
      <c r="L25" s="31">
        <v>10</v>
      </c>
      <c r="M25" s="31">
        <v>1854</v>
      </c>
      <c r="N25" s="31">
        <v>0</v>
      </c>
      <c r="O25" s="31">
        <v>1611</v>
      </c>
      <c r="P25" s="31">
        <v>6</v>
      </c>
      <c r="Q25" s="31">
        <v>289</v>
      </c>
      <c r="R25" s="31">
        <v>0</v>
      </c>
      <c r="S25" s="31">
        <v>1871</v>
      </c>
      <c r="T25" s="31">
        <v>0</v>
      </c>
      <c r="U25" s="31">
        <v>1893</v>
      </c>
    </row>
    <row r="26" spans="1:21" ht="18" customHeight="1" x14ac:dyDescent="0.25">
      <c r="A26" s="30" t="s">
        <v>48</v>
      </c>
      <c r="B26" s="31">
        <f t="shared" si="1"/>
        <v>64</v>
      </c>
      <c r="C26" s="31">
        <f t="shared" si="1"/>
        <v>2818</v>
      </c>
      <c r="D26" s="31">
        <v>0</v>
      </c>
      <c r="E26" s="31">
        <v>512</v>
      </c>
      <c r="F26" s="31">
        <v>0</v>
      </c>
      <c r="G26" s="31">
        <v>20</v>
      </c>
      <c r="H26" s="31">
        <v>60</v>
      </c>
      <c r="I26" s="31">
        <v>80</v>
      </c>
      <c r="J26" s="31">
        <v>1</v>
      </c>
      <c r="K26" s="31">
        <v>65</v>
      </c>
      <c r="L26" s="31">
        <v>1</v>
      </c>
      <c r="M26" s="31">
        <v>491</v>
      </c>
      <c r="N26" s="31">
        <v>0</v>
      </c>
      <c r="O26" s="31">
        <v>567</v>
      </c>
      <c r="P26" s="31">
        <v>2</v>
      </c>
      <c r="Q26" s="31">
        <v>37</v>
      </c>
      <c r="R26" s="31">
        <v>0</v>
      </c>
      <c r="S26" s="31">
        <v>522</v>
      </c>
      <c r="T26" s="31">
        <v>0</v>
      </c>
      <c r="U26" s="31">
        <v>524</v>
      </c>
    </row>
    <row r="27" spans="1:21" ht="18" customHeight="1" x14ac:dyDescent="0.25">
      <c r="A27" s="30" t="s">
        <v>49</v>
      </c>
      <c r="B27" s="31">
        <f t="shared" si="1"/>
        <v>255</v>
      </c>
      <c r="C27" s="31">
        <f t="shared" si="1"/>
        <v>22224</v>
      </c>
      <c r="D27" s="31">
        <v>0</v>
      </c>
      <c r="E27" s="31">
        <v>3965</v>
      </c>
      <c r="F27" s="31">
        <v>0</v>
      </c>
      <c r="G27" s="31">
        <v>3647</v>
      </c>
      <c r="H27" s="31">
        <v>232</v>
      </c>
      <c r="I27" s="31">
        <v>4115</v>
      </c>
      <c r="J27" s="31">
        <v>0</v>
      </c>
      <c r="K27" s="31">
        <v>3435</v>
      </c>
      <c r="L27" s="31">
        <v>0</v>
      </c>
      <c r="M27" s="31">
        <v>1156</v>
      </c>
      <c r="N27" s="31">
        <v>3</v>
      </c>
      <c r="O27" s="31">
        <v>3042</v>
      </c>
      <c r="P27" s="31">
        <v>20</v>
      </c>
      <c r="Q27" s="31">
        <v>568</v>
      </c>
      <c r="R27" s="31">
        <v>0</v>
      </c>
      <c r="S27" s="31">
        <v>1157</v>
      </c>
      <c r="T27" s="31">
        <v>0</v>
      </c>
      <c r="U27" s="31">
        <v>1139</v>
      </c>
    </row>
    <row r="28" spans="1:21" ht="18" customHeight="1" x14ac:dyDescent="0.25">
      <c r="A28" s="30" t="s">
        <v>50</v>
      </c>
      <c r="B28" s="31">
        <f t="shared" si="1"/>
        <v>57</v>
      </c>
      <c r="C28" s="31">
        <f t="shared" si="1"/>
        <v>3293</v>
      </c>
      <c r="D28" s="31">
        <v>0</v>
      </c>
      <c r="E28" s="31">
        <v>13</v>
      </c>
      <c r="F28" s="31">
        <v>0</v>
      </c>
      <c r="G28" s="31">
        <v>9</v>
      </c>
      <c r="H28" s="31">
        <v>23</v>
      </c>
      <c r="I28" s="31">
        <v>366</v>
      </c>
      <c r="J28" s="31">
        <v>1</v>
      </c>
      <c r="K28" s="31">
        <v>597</v>
      </c>
      <c r="L28" s="31">
        <v>23</v>
      </c>
      <c r="M28" s="31">
        <v>152</v>
      </c>
      <c r="N28" s="31">
        <v>1</v>
      </c>
      <c r="O28" s="31">
        <v>1056</v>
      </c>
      <c r="P28" s="31">
        <v>9</v>
      </c>
      <c r="Q28" s="31">
        <v>1090</v>
      </c>
      <c r="R28" s="31">
        <v>0</v>
      </c>
      <c r="S28" s="31">
        <v>7</v>
      </c>
      <c r="T28" s="31">
        <v>0</v>
      </c>
      <c r="U28" s="31">
        <v>3</v>
      </c>
    </row>
    <row r="29" spans="1:21" ht="18" customHeight="1" x14ac:dyDescent="0.25">
      <c r="A29" s="30" t="s">
        <v>51</v>
      </c>
      <c r="B29" s="31">
        <f t="shared" si="1"/>
        <v>637</v>
      </c>
      <c r="C29" s="31">
        <f t="shared" si="1"/>
        <v>15402</v>
      </c>
      <c r="D29" s="31">
        <v>0</v>
      </c>
      <c r="E29" s="31">
        <v>415</v>
      </c>
      <c r="F29" s="31">
        <v>1</v>
      </c>
      <c r="G29" s="31">
        <v>367</v>
      </c>
      <c r="H29" s="31">
        <v>436</v>
      </c>
      <c r="I29" s="31">
        <v>2865</v>
      </c>
      <c r="J29" s="31">
        <v>2</v>
      </c>
      <c r="K29" s="31">
        <v>3666</v>
      </c>
      <c r="L29" s="31">
        <v>178</v>
      </c>
      <c r="M29" s="31">
        <v>764</v>
      </c>
      <c r="N29" s="31">
        <v>14</v>
      </c>
      <c r="O29" s="31">
        <v>4169</v>
      </c>
      <c r="P29" s="31">
        <v>6</v>
      </c>
      <c r="Q29" s="31">
        <v>2158</v>
      </c>
      <c r="R29" s="31">
        <v>0</v>
      </c>
      <c r="S29" s="31">
        <v>583</v>
      </c>
      <c r="T29" s="31">
        <v>0</v>
      </c>
      <c r="U29" s="31">
        <v>415</v>
      </c>
    </row>
    <row r="30" spans="1:21" ht="18" customHeight="1" x14ac:dyDescent="0.25">
      <c r="A30" s="30" t="s">
        <v>52</v>
      </c>
      <c r="B30" s="31">
        <f t="shared" si="1"/>
        <v>12</v>
      </c>
      <c r="C30" s="31">
        <f t="shared" si="1"/>
        <v>2238</v>
      </c>
      <c r="D30" s="31">
        <v>0</v>
      </c>
      <c r="E30" s="31">
        <v>214</v>
      </c>
      <c r="F30" s="31">
        <v>0</v>
      </c>
      <c r="G30" s="31">
        <v>228</v>
      </c>
      <c r="H30" s="31">
        <v>0</v>
      </c>
      <c r="I30" s="31">
        <v>135</v>
      </c>
      <c r="J30" s="31">
        <v>0</v>
      </c>
      <c r="K30" s="31">
        <v>136</v>
      </c>
      <c r="L30" s="31">
        <v>0</v>
      </c>
      <c r="M30" s="31">
        <v>219</v>
      </c>
      <c r="N30" s="31">
        <v>1</v>
      </c>
      <c r="O30" s="31">
        <v>707</v>
      </c>
      <c r="P30" s="31">
        <v>11</v>
      </c>
      <c r="Q30" s="31">
        <v>137</v>
      </c>
      <c r="R30" s="31">
        <v>0</v>
      </c>
      <c r="S30" s="31">
        <v>232</v>
      </c>
      <c r="T30" s="31">
        <v>0</v>
      </c>
      <c r="U30" s="31">
        <v>230</v>
      </c>
    </row>
    <row r="31" spans="1:21" ht="18" customHeight="1" x14ac:dyDescent="0.25">
      <c r="A31" s="30" t="s">
        <v>53</v>
      </c>
      <c r="B31" s="31">
        <f t="shared" si="1"/>
        <v>197</v>
      </c>
      <c r="C31" s="31">
        <f t="shared" si="1"/>
        <v>5829</v>
      </c>
      <c r="D31" s="31">
        <v>0</v>
      </c>
      <c r="E31" s="31">
        <v>429</v>
      </c>
      <c r="F31" s="31">
        <v>0</v>
      </c>
      <c r="G31" s="31">
        <v>204</v>
      </c>
      <c r="H31" s="31">
        <v>112</v>
      </c>
      <c r="I31" s="31">
        <v>1030</v>
      </c>
      <c r="J31" s="31">
        <v>26</v>
      </c>
      <c r="K31" s="31">
        <v>834</v>
      </c>
      <c r="L31" s="31">
        <v>14</v>
      </c>
      <c r="M31" s="31">
        <v>404</v>
      </c>
      <c r="N31" s="31">
        <v>2</v>
      </c>
      <c r="O31" s="31">
        <v>1890</v>
      </c>
      <c r="P31" s="31">
        <v>43</v>
      </c>
      <c r="Q31" s="31">
        <v>627</v>
      </c>
      <c r="R31" s="31">
        <v>0</v>
      </c>
      <c r="S31" s="31">
        <v>204</v>
      </c>
      <c r="T31" s="31">
        <v>0</v>
      </c>
      <c r="U31" s="31">
        <v>207</v>
      </c>
    </row>
    <row r="32" spans="1:21" ht="18" customHeight="1" x14ac:dyDescent="0.25">
      <c r="A32" s="30" t="s">
        <v>54</v>
      </c>
      <c r="B32" s="31">
        <v>0</v>
      </c>
      <c r="C32" s="31">
        <f>E32+G32+I32+K32+M32+O32+Q32+S32+U32</f>
        <v>1667</v>
      </c>
      <c r="D32" s="31">
        <v>0</v>
      </c>
      <c r="E32" s="31">
        <v>194</v>
      </c>
      <c r="F32" s="31">
        <v>0</v>
      </c>
      <c r="G32" s="31">
        <v>144</v>
      </c>
      <c r="H32" s="31">
        <v>0</v>
      </c>
      <c r="I32" s="31">
        <v>188</v>
      </c>
      <c r="J32" s="31">
        <v>0</v>
      </c>
      <c r="K32" s="31">
        <v>118</v>
      </c>
      <c r="L32" s="31">
        <v>0</v>
      </c>
      <c r="M32" s="31">
        <v>184</v>
      </c>
      <c r="N32" s="31">
        <v>0</v>
      </c>
      <c r="O32" s="31">
        <v>374</v>
      </c>
      <c r="P32" s="31">
        <v>0</v>
      </c>
      <c r="Q32" s="31">
        <v>36</v>
      </c>
      <c r="R32" s="31">
        <v>0</v>
      </c>
      <c r="S32" s="31">
        <v>247</v>
      </c>
      <c r="T32" s="31">
        <v>0</v>
      </c>
      <c r="U32" s="31">
        <v>182</v>
      </c>
    </row>
    <row r="33" spans="1:26" ht="18.75" customHeight="1" x14ac:dyDescent="0.25">
      <c r="A33" s="24" t="s">
        <v>55</v>
      </c>
      <c r="B33" s="32">
        <v>0</v>
      </c>
      <c r="C33" s="33">
        <f>E33+G33+I33+K33+M33+O33+Q33+S33+U33</f>
        <v>1974</v>
      </c>
      <c r="D33" s="33">
        <v>0</v>
      </c>
      <c r="E33" s="33">
        <v>220</v>
      </c>
      <c r="F33" s="33">
        <v>0</v>
      </c>
      <c r="G33" s="33">
        <v>201</v>
      </c>
      <c r="H33" s="33">
        <v>0</v>
      </c>
      <c r="I33" s="33">
        <v>208</v>
      </c>
      <c r="J33" s="33">
        <v>0</v>
      </c>
      <c r="K33" s="33">
        <v>256</v>
      </c>
      <c r="L33" s="33">
        <v>0</v>
      </c>
      <c r="M33" s="33">
        <v>227</v>
      </c>
      <c r="N33" s="33">
        <v>0</v>
      </c>
      <c r="O33" s="33">
        <v>263</v>
      </c>
      <c r="P33" s="33">
        <v>0</v>
      </c>
      <c r="Q33" s="33">
        <v>232</v>
      </c>
      <c r="R33" s="33">
        <v>0</v>
      </c>
      <c r="S33" s="33">
        <v>218</v>
      </c>
      <c r="T33" s="33">
        <v>0</v>
      </c>
      <c r="U33" s="33">
        <v>149</v>
      </c>
    </row>
    <row r="34" spans="1:26" x14ac:dyDescent="0.25">
      <c r="A34" s="34" t="s">
        <v>56</v>
      </c>
      <c r="B34" s="35"/>
      <c r="D34" s="35"/>
      <c r="E34" s="35"/>
      <c r="F34" s="35" t="s">
        <v>57</v>
      </c>
      <c r="G34" s="35"/>
      <c r="L34" s="34"/>
      <c r="M34" s="34" t="s">
        <v>58</v>
      </c>
      <c r="N34" s="35"/>
      <c r="Q34" s="34" t="s">
        <v>59</v>
      </c>
      <c r="T34" s="35"/>
      <c r="U34" s="35"/>
      <c r="V34" s="36"/>
      <c r="W34" s="36"/>
      <c r="X34" s="37"/>
      <c r="Z34" s="38"/>
    </row>
    <row r="35" spans="1:26" x14ac:dyDescent="0.25">
      <c r="A35" s="35"/>
      <c r="B35" s="35"/>
      <c r="C35" s="35"/>
      <c r="D35" s="36"/>
      <c r="E35" s="34"/>
      <c r="F35" s="35"/>
      <c r="G35" s="35"/>
      <c r="H35" s="35"/>
      <c r="L35" s="34"/>
      <c r="M35" s="34" t="s">
        <v>60</v>
      </c>
      <c r="N35" s="35"/>
      <c r="Q35" s="35"/>
      <c r="R35" s="35"/>
      <c r="S35" s="35"/>
      <c r="T35" s="35"/>
      <c r="U35" s="35"/>
      <c r="V35" s="35"/>
      <c r="W35" s="35"/>
      <c r="Y35" s="16"/>
      <c r="Z35" s="16"/>
    </row>
    <row r="36" spans="1:26" ht="21.6" customHeight="1" x14ac:dyDescent="0.25"/>
    <row r="37" spans="1:26" ht="18" customHeight="1" x14ac:dyDescent="0.25"/>
    <row r="38" spans="1:26" hidden="1" x14ac:dyDescent="0.25"/>
    <row r="39" spans="1:26" hidden="1" x14ac:dyDescent="0.25"/>
    <row r="40" spans="1:26" hidden="1" x14ac:dyDescent="0.25"/>
    <row r="41" spans="1:26" hidden="1" x14ac:dyDescent="0.25"/>
    <row r="42" spans="1:26" hidden="1" x14ac:dyDescent="0.25"/>
    <row r="43" spans="1:26" hidden="1" x14ac:dyDescent="0.25"/>
    <row r="44" spans="1:26" hidden="1" x14ac:dyDescent="0.25"/>
    <row r="45" spans="1:26" hidden="1" x14ac:dyDescent="0.25"/>
    <row r="46" spans="1:26" hidden="1" x14ac:dyDescent="0.25"/>
    <row r="47" spans="1:26" hidden="1" x14ac:dyDescent="0.25"/>
    <row r="48" spans="1:26" hidden="1" x14ac:dyDescent="0.25"/>
    <row r="49" hidden="1" x14ac:dyDescent="0.25"/>
    <row r="50" hidden="1" x14ac:dyDescent="0.25"/>
    <row r="51" hidden="1" x14ac:dyDescent="0.25"/>
    <row r="52" hidden="1" x14ac:dyDescent="0.25"/>
  </sheetData>
  <mergeCells count="12">
    <mergeCell ref="A3:U3"/>
    <mergeCell ref="B5:C6"/>
    <mergeCell ref="D5:E6"/>
    <mergeCell ref="H5:I5"/>
    <mergeCell ref="J5:K5"/>
    <mergeCell ref="L5:M5"/>
    <mergeCell ref="P5:Q6"/>
    <mergeCell ref="R5:S6"/>
    <mergeCell ref="T5:U5"/>
    <mergeCell ref="H6:I6"/>
    <mergeCell ref="J6:K6"/>
    <mergeCell ref="L6:M6"/>
  </mergeCells>
  <phoneticPr fontId="3" type="noConversion"/>
  <pageMargins left="0.75" right="0.75" top="1" bottom="1" header="0.5" footer="0.5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34"/>
  <sheetViews>
    <sheetView zoomScale="90" zoomScaleNormal="90" workbookViewId="0">
      <selection activeCell="C1" sqref="C1"/>
    </sheetView>
  </sheetViews>
  <sheetFormatPr defaultColWidth="9" defaultRowHeight="16.5" x14ac:dyDescent="0.25"/>
  <cols>
    <col min="1" max="1" width="9" style="78"/>
    <col min="2" max="2" width="7.5" style="78" customWidth="1"/>
    <col min="3" max="11" width="9" style="78"/>
    <col min="12" max="12" width="21.5" style="78" customWidth="1"/>
    <col min="13" max="18" width="9" style="78"/>
    <col min="19" max="19" width="6.25" style="78" customWidth="1"/>
    <col min="20" max="16384" width="9" style="78"/>
  </cols>
  <sheetData>
    <row r="1" spans="1:21" ht="30.75" customHeight="1" x14ac:dyDescent="0.3">
      <c r="A1" s="163"/>
      <c r="B1" s="13"/>
      <c r="D1" s="164" t="s">
        <v>435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1" ht="12.75" customHeight="1" x14ac:dyDescent="0.3">
      <c r="A2" s="16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ht="32.450000000000003" customHeight="1" x14ac:dyDescent="0.25">
      <c r="A3" s="165" t="s">
        <v>620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</row>
    <row r="4" spans="1:21" ht="32.450000000000003" customHeight="1" x14ac:dyDescent="0.25">
      <c r="A4" s="165" t="s">
        <v>621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</row>
    <row r="5" spans="1:21" ht="32.450000000000003" customHeight="1" x14ac:dyDescent="0.25">
      <c r="A5" s="288" t="s">
        <v>622</v>
      </c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165"/>
      <c r="N5" s="165"/>
      <c r="O5" s="165"/>
      <c r="P5" s="165"/>
      <c r="Q5" s="165"/>
      <c r="R5" s="165"/>
      <c r="S5" s="165"/>
      <c r="T5" s="165"/>
      <c r="U5" s="165"/>
    </row>
    <row r="6" spans="1:21" ht="23.1" customHeight="1" x14ac:dyDescent="0.25">
      <c r="A6" s="165"/>
      <c r="B6" s="165"/>
      <c r="C6" s="289" t="s">
        <v>623</v>
      </c>
      <c r="D6" s="289"/>
      <c r="E6" s="289"/>
      <c r="F6" s="289"/>
      <c r="G6" s="289"/>
      <c r="H6" s="289"/>
      <c r="I6" s="289"/>
      <c r="J6" s="289"/>
      <c r="K6" s="289"/>
      <c r="L6" s="289"/>
      <c r="M6" s="165"/>
      <c r="N6" s="165"/>
      <c r="O6" s="165"/>
      <c r="P6" s="165"/>
      <c r="Q6" s="165"/>
      <c r="R6" s="165"/>
      <c r="S6" s="165"/>
      <c r="T6" s="165"/>
      <c r="U6" s="165"/>
    </row>
    <row r="7" spans="1:21" ht="23.1" customHeight="1" x14ac:dyDescent="0.25">
      <c r="A7" s="166"/>
      <c r="B7" s="165"/>
      <c r="C7" s="289" t="s">
        <v>624</v>
      </c>
      <c r="D7" s="290"/>
      <c r="E7" s="290"/>
      <c r="F7" s="290"/>
      <c r="G7" s="290"/>
      <c r="H7" s="290"/>
      <c r="I7" s="290"/>
      <c r="J7" s="290"/>
      <c r="K7" s="290"/>
      <c r="L7" s="290"/>
      <c r="M7" s="165"/>
      <c r="N7" s="165"/>
      <c r="O7" s="165"/>
      <c r="P7" s="165"/>
      <c r="Q7" s="165"/>
      <c r="R7" s="165"/>
      <c r="S7" s="165"/>
      <c r="T7" s="165"/>
      <c r="U7" s="165"/>
    </row>
    <row r="8" spans="1:21" ht="23.1" customHeight="1" x14ac:dyDescent="0.25">
      <c r="A8" s="166"/>
      <c r="B8" s="165"/>
      <c r="C8" s="289" t="s">
        <v>625</v>
      </c>
      <c r="D8" s="290"/>
      <c r="E8" s="290"/>
      <c r="F8" s="290"/>
      <c r="G8" s="290"/>
      <c r="H8" s="290"/>
      <c r="I8" s="290"/>
      <c r="J8" s="290"/>
      <c r="K8" s="290"/>
      <c r="L8" s="290"/>
      <c r="M8" s="165"/>
      <c r="N8" s="165"/>
      <c r="O8" s="165"/>
      <c r="P8" s="165"/>
      <c r="Q8" s="165"/>
      <c r="R8" s="165"/>
      <c r="S8" s="165"/>
      <c r="T8" s="165"/>
      <c r="U8" s="165"/>
    </row>
    <row r="9" spans="1:21" ht="23.1" customHeight="1" x14ac:dyDescent="0.25">
      <c r="A9" s="165"/>
      <c r="B9" s="165"/>
      <c r="C9" s="289" t="s">
        <v>626</v>
      </c>
      <c r="D9" s="290"/>
      <c r="E9" s="290"/>
      <c r="F9" s="290"/>
      <c r="G9" s="290"/>
      <c r="H9" s="290"/>
      <c r="I9" s="290"/>
      <c r="J9" s="290"/>
      <c r="K9" s="290"/>
      <c r="L9" s="290"/>
      <c r="M9" s="165"/>
      <c r="N9" s="165"/>
      <c r="O9" s="165"/>
      <c r="P9" s="165"/>
      <c r="Q9" s="165"/>
      <c r="R9" s="165"/>
      <c r="S9" s="165"/>
      <c r="T9" s="165"/>
      <c r="U9" s="165"/>
    </row>
    <row r="10" spans="1:21" ht="23.1" customHeight="1" x14ac:dyDescent="0.25">
      <c r="A10" s="165"/>
      <c r="B10" s="165"/>
      <c r="C10" s="289" t="s">
        <v>627</v>
      </c>
      <c r="D10" s="290"/>
      <c r="E10" s="290"/>
      <c r="F10" s="290"/>
      <c r="G10" s="290"/>
      <c r="H10" s="290"/>
      <c r="I10" s="290"/>
      <c r="J10" s="290"/>
      <c r="K10" s="290"/>
      <c r="L10" s="290"/>
      <c r="M10" s="165"/>
      <c r="N10" s="165"/>
      <c r="O10" s="165"/>
      <c r="P10" s="165"/>
      <c r="Q10" s="165"/>
      <c r="R10" s="165"/>
      <c r="S10" s="165"/>
      <c r="T10" s="165"/>
      <c r="U10" s="165"/>
    </row>
    <row r="11" spans="1:21" ht="22.9" customHeight="1" x14ac:dyDescent="0.25">
      <c r="A11" s="165" t="s">
        <v>628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</row>
    <row r="12" spans="1:21" ht="22.9" customHeight="1" x14ac:dyDescent="0.25">
      <c r="A12" s="286" t="s">
        <v>629</v>
      </c>
      <c r="B12" s="287"/>
      <c r="C12" s="287"/>
      <c r="D12" s="287"/>
      <c r="E12" s="287"/>
      <c r="F12" s="287"/>
      <c r="G12" s="287"/>
      <c r="H12" s="287"/>
      <c r="I12" s="287"/>
      <c r="J12" s="287"/>
      <c r="K12" s="287"/>
      <c r="L12" s="287"/>
      <c r="M12" s="165"/>
      <c r="N12" s="165"/>
      <c r="O12" s="165"/>
      <c r="P12" s="165"/>
      <c r="Q12" s="165"/>
      <c r="R12" s="165"/>
      <c r="S12" s="165"/>
      <c r="T12" s="165"/>
      <c r="U12" s="165"/>
    </row>
    <row r="13" spans="1:21" ht="22.9" customHeight="1" x14ac:dyDescent="0.25">
      <c r="A13" s="166" t="s">
        <v>630</v>
      </c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</row>
    <row r="14" spans="1:21" ht="22.9" customHeight="1" x14ac:dyDescent="0.25">
      <c r="A14" s="286" t="s">
        <v>631</v>
      </c>
      <c r="B14" s="287"/>
      <c r="C14" s="287"/>
      <c r="D14" s="287"/>
      <c r="E14" s="287"/>
      <c r="F14" s="287"/>
      <c r="G14" s="287"/>
      <c r="H14" s="287"/>
      <c r="I14" s="287"/>
      <c r="J14" s="287"/>
      <c r="K14" s="287"/>
      <c r="L14" s="287"/>
      <c r="M14" s="165"/>
      <c r="N14" s="165"/>
      <c r="O14" s="165"/>
      <c r="P14" s="165"/>
      <c r="Q14" s="165"/>
      <c r="R14" s="165"/>
      <c r="S14" s="165"/>
      <c r="T14" s="165"/>
      <c r="U14" s="165"/>
    </row>
    <row r="15" spans="1:21" ht="22.9" customHeight="1" x14ac:dyDescent="0.25">
      <c r="A15" s="165" t="s">
        <v>632</v>
      </c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</row>
    <row r="16" spans="1:21" ht="22.9" customHeight="1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ht="22.9" customHeight="1" x14ac:dyDescent="0.25"/>
    <row r="18" ht="22.9" customHeight="1" x14ac:dyDescent="0.25"/>
    <row r="19" ht="22.9" customHeight="1" x14ac:dyDescent="0.25"/>
    <row r="20" ht="22.9" customHeight="1" x14ac:dyDescent="0.25"/>
    <row r="21" ht="22.9" customHeight="1" x14ac:dyDescent="0.25"/>
    <row r="22" ht="22.9" customHeight="1" x14ac:dyDescent="0.25"/>
    <row r="23" ht="22.9" customHeight="1" x14ac:dyDescent="0.25"/>
    <row r="24" ht="22.9" customHeight="1" x14ac:dyDescent="0.25"/>
    <row r="25" ht="22.9" customHeight="1" x14ac:dyDescent="0.25"/>
    <row r="26" ht="22.9" customHeight="1" x14ac:dyDescent="0.25"/>
    <row r="27" ht="22.9" customHeight="1" x14ac:dyDescent="0.25"/>
    <row r="28" ht="22.9" customHeight="1" x14ac:dyDescent="0.25"/>
    <row r="29" ht="22.9" customHeight="1" x14ac:dyDescent="0.25"/>
    <row r="30" ht="22.9" customHeight="1" x14ac:dyDescent="0.25"/>
    <row r="31" ht="22.9" customHeight="1" x14ac:dyDescent="0.25"/>
    <row r="32" ht="22.9" customHeight="1" x14ac:dyDescent="0.25"/>
    <row r="33" ht="22.9" customHeight="1" x14ac:dyDescent="0.25"/>
    <row r="34" ht="22.9" customHeight="1" x14ac:dyDescent="0.25"/>
  </sheetData>
  <mergeCells count="8">
    <mergeCell ref="A12:L12"/>
    <mergeCell ref="A14:L14"/>
    <mergeCell ref="A5:L5"/>
    <mergeCell ref="C6:L6"/>
    <mergeCell ref="C7:L7"/>
    <mergeCell ref="C8:L8"/>
    <mergeCell ref="C9:L9"/>
    <mergeCell ref="C10:L10"/>
  </mergeCells>
  <phoneticPr fontId="3" type="noConversion"/>
  <pageMargins left="0.75" right="0.75" top="1" bottom="1" header="0.5" footer="0.5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114年 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  <vt:lpstr>97年</vt:lpstr>
      <vt:lpstr>96年</vt:lpstr>
      <vt:lpstr>95年</vt:lpstr>
      <vt:lpstr>94年</vt:lpstr>
      <vt:lpstr>93年</vt:lpstr>
      <vt:lpstr>編製說明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執行菸害防制法稽查取締成果報告表</dc:title>
  <dc:subject>衛生署中英文網站</dc:subject>
  <dc:creator>行政院衛生署</dc:creator>
  <cp:keywords>公務統計</cp:keywords>
  <cp:lastModifiedBy>統計處林念儀</cp:lastModifiedBy>
  <cp:lastPrinted>2022-03-25T03:45:33Z</cp:lastPrinted>
  <dcterms:created xsi:type="dcterms:W3CDTF">2005-04-06T06:27:32Z</dcterms:created>
  <dcterms:modified xsi:type="dcterms:W3CDTF">2026-04-14T01:01:05Z</dcterms:modified>
  <cp:category>I20</cp:category>
</cp:coreProperties>
</file>