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1745" windowHeight="5655"/>
  </bookViews>
  <sheets>
    <sheet name="41" sheetId="1" r:id="rId1"/>
  </sheets>
  <calcPr calcId="125725"/>
</workbook>
</file>

<file path=xl/calcChain.xml><?xml version="1.0" encoding="utf-8"?>
<calcChain xmlns="http://schemas.openxmlformats.org/spreadsheetml/2006/main">
  <c r="B10" i="1"/>
  <c r="B7" s="1"/>
  <c r="B6" s="1"/>
  <c r="C10"/>
  <c r="C7" s="1"/>
  <c r="C6" s="1"/>
  <c r="D10"/>
  <c r="D7" s="1"/>
  <c r="D6" s="1"/>
  <c r="E10"/>
  <c r="F10"/>
  <c r="F7" s="1"/>
  <c r="F6" s="1"/>
  <c r="G10"/>
  <c r="G7" s="1"/>
  <c r="G6" s="1"/>
  <c r="B14"/>
  <c r="C14"/>
  <c r="D14"/>
  <c r="E14"/>
  <c r="E7" s="1"/>
  <c r="E6" s="1"/>
  <c r="F14"/>
  <c r="G14"/>
  <c r="B17"/>
  <c r="C17"/>
  <c r="D17"/>
  <c r="E17"/>
  <c r="F17"/>
  <c r="G17"/>
  <c r="B20"/>
  <c r="C20"/>
  <c r="D20"/>
  <c r="E20"/>
  <c r="F20"/>
  <c r="G20"/>
</calcChain>
</file>

<file path=xl/sharedStrings.xml><?xml version="1.0" encoding="utf-8"?>
<sst xmlns="http://schemas.openxmlformats.org/spreadsheetml/2006/main" count="27" uniqueCount="24">
  <si>
    <t>粗死亡人數</t>
  </si>
  <si>
    <t>淨死亡人數</t>
    <phoneticPr fontId="2" type="noConversion"/>
  </si>
  <si>
    <t>解剖人數</t>
  </si>
  <si>
    <t>轉診人次</t>
    <phoneticPr fontId="2" type="noConversion"/>
  </si>
  <si>
    <t>轉入</t>
    <phoneticPr fontId="2" type="noConversion"/>
  </si>
  <si>
    <t>轉出</t>
    <phoneticPr fontId="2" type="noConversion"/>
  </si>
  <si>
    <t>總          計</t>
  </si>
  <si>
    <t>評鑑等級別</t>
    <phoneticPr fontId="2" type="noConversion"/>
  </si>
  <si>
    <r>
      <t xml:space="preserve"> </t>
    </r>
    <r>
      <rPr>
        <b/>
        <sz val="12"/>
        <rFont val="標楷體"/>
        <family val="4"/>
        <charset val="136"/>
      </rPr>
      <t xml:space="preserve"> 評 鑑 醫 院</t>
    </r>
    <phoneticPr fontId="2" type="noConversion"/>
  </si>
  <si>
    <r>
      <t xml:space="preserve">    </t>
    </r>
    <r>
      <rPr>
        <sz val="12"/>
        <rFont val="標楷體"/>
        <family val="4"/>
        <charset val="136"/>
      </rPr>
      <t xml:space="preserve">  醫學中心</t>
    </r>
    <phoneticPr fontId="2" type="noConversion"/>
  </si>
  <si>
    <r>
      <t xml:space="preserve">    </t>
    </r>
    <r>
      <rPr>
        <sz val="12"/>
        <rFont val="標楷體"/>
        <family val="4"/>
        <charset val="136"/>
      </rPr>
      <t xml:space="preserve">  準醫學中心</t>
    </r>
    <phoneticPr fontId="2" type="noConversion"/>
  </si>
  <si>
    <r>
      <t xml:space="preserve">    </t>
    </r>
    <r>
      <rPr>
        <sz val="12"/>
        <rFont val="標楷體"/>
        <family val="4"/>
        <charset val="136"/>
      </rPr>
      <t xml:space="preserve">  區域醫院</t>
    </r>
    <phoneticPr fontId="2" type="noConversion"/>
  </si>
  <si>
    <t xml:space="preserve">        甲類教學</t>
    <phoneticPr fontId="2" type="noConversion"/>
  </si>
  <si>
    <t xml:space="preserve">        乙類教學</t>
    <phoneticPr fontId="2" type="noConversion"/>
  </si>
  <si>
    <t xml:space="preserve">        教學</t>
    <phoneticPr fontId="2" type="noConversion"/>
  </si>
  <si>
    <t xml:space="preserve">        非教學</t>
    <phoneticPr fontId="2" type="noConversion"/>
  </si>
  <si>
    <t xml:space="preserve">    地區醫院</t>
    <phoneticPr fontId="2" type="noConversion"/>
  </si>
  <si>
    <t xml:space="preserve">    精神專科醫院</t>
    <phoneticPr fontId="2" type="noConversion"/>
  </si>
  <si>
    <t xml:space="preserve">  非評鑑醫院</t>
    <phoneticPr fontId="2" type="noConversion"/>
  </si>
  <si>
    <t xml:space="preserve">    西醫醫院</t>
    <phoneticPr fontId="2" type="noConversion"/>
  </si>
  <si>
    <t xml:space="preserve">    中醫醫院</t>
    <phoneticPr fontId="2" type="noConversion"/>
  </si>
  <si>
    <t>民國九十三年</t>
    <phoneticPr fontId="2" type="noConversion"/>
  </si>
  <si>
    <t>院內感染病例數</t>
    <phoneticPr fontId="2" type="noConversion"/>
  </si>
  <si>
    <r>
      <t>表</t>
    </r>
    <r>
      <rPr>
        <b/>
        <sz val="16"/>
        <rFont val="Times New Roman"/>
        <family val="1"/>
      </rPr>
      <t xml:space="preserve">35  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死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亡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、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剖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、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及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內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感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染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病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統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計─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評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鑑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級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分</t>
    </r>
    <phoneticPr fontId="2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</si>
</sst>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8">
    <font>
      <sz val="12"/>
      <name val="新細明體"/>
      <charset val="136"/>
    </font>
    <font>
      <sz val="12"/>
      <name val="Times New Roman"/>
      <family val="1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12"/>
      <name val="標楷體"/>
      <family val="4"/>
      <charset val="136"/>
    </font>
    <font>
      <b/>
      <sz val="12"/>
      <name val="Times New Roman"/>
      <family val="1"/>
    </font>
    <font>
      <b/>
      <sz val="16"/>
      <name val="華康粗圓體"/>
      <family val="3"/>
      <charset val="136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/>
    </xf>
    <xf numFmtId="41" fontId="1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horizontal="center" vertical="center"/>
    </xf>
    <xf numFmtId="41" fontId="1" fillId="0" borderId="0" xfId="0" applyNumberFormat="1" applyFont="1" applyAlignment="1">
      <alignment vertical="center"/>
    </xf>
    <xf numFmtId="41" fontId="5" fillId="0" borderId="0" xfId="0" applyNumberFormat="1" applyFont="1" applyAlignment="1">
      <alignment horizontal="right" vertical="center"/>
    </xf>
    <xf numFmtId="41" fontId="1" fillId="0" borderId="2" xfId="0" applyNumberFormat="1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41" fontId="5" fillId="0" borderId="0" xfId="0" applyNumberFormat="1" applyFont="1" applyFill="1" applyAlignment="1">
      <alignment horizontal="right" vertical="center"/>
    </xf>
    <xf numFmtId="0" fontId="3" fillId="0" borderId="5" xfId="0" applyFont="1" applyFill="1" applyBorder="1" applyAlignment="1">
      <alignment vertical="center"/>
    </xf>
    <xf numFmtId="41" fontId="3" fillId="0" borderId="6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1" fontId="3" fillId="0" borderId="6" xfId="0" applyNumberFormat="1" applyFont="1" applyFill="1" applyBorder="1" applyAlignment="1">
      <alignment horizontal="center" vertical="center"/>
    </xf>
    <xf numFmtId="41" fontId="1" fillId="0" borderId="9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zoomScale="75" workbookViewId="0">
      <selection activeCell="A12" sqref="A12"/>
    </sheetView>
  </sheetViews>
  <sheetFormatPr defaultRowHeight="15.75"/>
  <cols>
    <col min="1" max="1" width="28.5" style="1" customWidth="1"/>
    <col min="2" max="4" width="19.625" style="1" customWidth="1"/>
    <col min="5" max="6" width="19.625" style="2" customWidth="1"/>
    <col min="7" max="7" width="19.625" style="1" customWidth="1"/>
    <col min="8" max="16384" width="9" style="1"/>
  </cols>
  <sheetData>
    <row r="1" spans="1:7" ht="27.75" customHeight="1">
      <c r="A1" s="16" t="s">
        <v>23</v>
      </c>
      <c r="B1" s="16"/>
      <c r="C1" s="16"/>
      <c r="D1" s="16"/>
      <c r="E1" s="16"/>
      <c r="F1" s="16"/>
      <c r="G1" s="16"/>
    </row>
    <row r="2" spans="1:7" ht="19.5" customHeight="1">
      <c r="A2" s="25" t="s">
        <v>21</v>
      </c>
      <c r="B2" s="25"/>
      <c r="C2" s="25"/>
      <c r="D2" s="25"/>
      <c r="E2" s="25"/>
      <c r="F2" s="25"/>
      <c r="G2" s="25"/>
    </row>
    <row r="3" spans="1:7">
      <c r="E3" s="1"/>
    </row>
    <row r="4" spans="1:7" ht="30.75" customHeight="1">
      <c r="A4" s="23" t="s">
        <v>7</v>
      </c>
      <c r="B4" s="21" t="s">
        <v>0</v>
      </c>
      <c r="C4" s="21" t="s">
        <v>1</v>
      </c>
      <c r="D4" s="21" t="s">
        <v>2</v>
      </c>
      <c r="E4" s="19" t="s">
        <v>3</v>
      </c>
      <c r="F4" s="20"/>
      <c r="G4" s="17" t="s">
        <v>22</v>
      </c>
    </row>
    <row r="5" spans="1:7" ht="30.75" customHeight="1">
      <c r="A5" s="24"/>
      <c r="B5" s="22"/>
      <c r="C5" s="22"/>
      <c r="D5" s="22"/>
      <c r="E5" s="3" t="s">
        <v>4</v>
      </c>
      <c r="F5" s="15" t="s">
        <v>5</v>
      </c>
      <c r="G5" s="18"/>
    </row>
    <row r="6" spans="1:7" ht="24.95" customHeight="1">
      <c r="A6" s="7" t="s">
        <v>6</v>
      </c>
      <c r="B6" s="8">
        <f t="shared" ref="B6:G6" si="0">SUM(B7,B20)</f>
        <v>52026</v>
      </c>
      <c r="C6" s="8">
        <f t="shared" si="0"/>
        <v>38360</v>
      </c>
      <c r="D6" s="8">
        <f t="shared" si="0"/>
        <v>224</v>
      </c>
      <c r="E6" s="8">
        <f t="shared" si="0"/>
        <v>441286</v>
      </c>
      <c r="F6" s="8">
        <f t="shared" si="0"/>
        <v>146139</v>
      </c>
      <c r="G6" s="8">
        <f t="shared" si="0"/>
        <v>79342</v>
      </c>
    </row>
    <row r="7" spans="1:7" ht="24.95" customHeight="1">
      <c r="A7" s="9" t="s">
        <v>8</v>
      </c>
      <c r="B7" s="8">
        <f t="shared" ref="B7:G7" si="1">SUM(B8:B10,B14,B17)</f>
        <v>51229</v>
      </c>
      <c r="C7" s="8">
        <f t="shared" si="1"/>
        <v>37765</v>
      </c>
      <c r="D7" s="8">
        <f t="shared" si="1"/>
        <v>223</v>
      </c>
      <c r="E7" s="8">
        <f t="shared" si="1"/>
        <v>436815</v>
      </c>
      <c r="F7" s="8">
        <f t="shared" si="1"/>
        <v>139497</v>
      </c>
      <c r="G7" s="8">
        <f t="shared" si="1"/>
        <v>78294</v>
      </c>
    </row>
    <row r="8" spans="1:7" ht="24.95" customHeight="1">
      <c r="A8" s="10" t="s">
        <v>9</v>
      </c>
      <c r="B8" s="2">
        <v>16985</v>
      </c>
      <c r="C8" s="2">
        <v>13884</v>
      </c>
      <c r="D8" s="2">
        <v>198</v>
      </c>
      <c r="E8" s="2">
        <v>166201</v>
      </c>
      <c r="F8" s="2">
        <v>16665</v>
      </c>
      <c r="G8" s="2">
        <v>34660</v>
      </c>
    </row>
    <row r="9" spans="1:7" ht="24.95" customHeight="1">
      <c r="A9" s="10" t="s">
        <v>10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</row>
    <row r="10" spans="1:7" ht="24.95" customHeight="1">
      <c r="A10" s="10" t="s">
        <v>11</v>
      </c>
      <c r="B10" s="2">
        <f t="shared" ref="B10:G10" si="2">SUM(B11:B13)</f>
        <v>19739</v>
      </c>
      <c r="C10" s="2">
        <f t="shared" si="2"/>
        <v>13560</v>
      </c>
      <c r="D10" s="2">
        <f t="shared" si="2"/>
        <v>25</v>
      </c>
      <c r="E10" s="2">
        <f t="shared" si="2"/>
        <v>224319</v>
      </c>
      <c r="F10" s="2">
        <f t="shared" si="2"/>
        <v>33568</v>
      </c>
      <c r="G10" s="2">
        <f t="shared" si="2"/>
        <v>27669</v>
      </c>
    </row>
    <row r="11" spans="1:7" ht="24.95" customHeight="1">
      <c r="A11" s="11" t="s">
        <v>12</v>
      </c>
      <c r="B11" s="2">
        <v>296</v>
      </c>
      <c r="C11" s="2">
        <v>254</v>
      </c>
      <c r="D11" s="2">
        <v>1</v>
      </c>
      <c r="E11" s="2">
        <v>4115</v>
      </c>
      <c r="F11" s="2">
        <v>170</v>
      </c>
      <c r="G11" s="2">
        <v>526</v>
      </c>
    </row>
    <row r="12" spans="1:7" ht="24.95" customHeight="1">
      <c r="A12" s="11" t="s">
        <v>13</v>
      </c>
      <c r="B12" s="2">
        <v>18340</v>
      </c>
      <c r="C12" s="2">
        <v>12582</v>
      </c>
      <c r="D12" s="2">
        <v>24</v>
      </c>
      <c r="E12" s="2">
        <v>218576</v>
      </c>
      <c r="F12" s="2">
        <v>32256</v>
      </c>
      <c r="G12" s="2">
        <v>26054</v>
      </c>
    </row>
    <row r="13" spans="1:7" ht="24.95" customHeight="1">
      <c r="A13" s="11" t="s">
        <v>15</v>
      </c>
      <c r="B13" s="2">
        <v>1103</v>
      </c>
      <c r="C13" s="2">
        <v>724</v>
      </c>
      <c r="D13" s="2">
        <v>0</v>
      </c>
      <c r="E13" s="2">
        <v>1628</v>
      </c>
      <c r="F13" s="2">
        <v>1142</v>
      </c>
      <c r="G13" s="2">
        <v>1089</v>
      </c>
    </row>
    <row r="14" spans="1:7" ht="24.95" customHeight="1">
      <c r="A14" s="11" t="s">
        <v>16</v>
      </c>
      <c r="B14" s="2">
        <f t="shared" ref="B14:G14" si="3">SUM(B15:B16)</f>
        <v>14334</v>
      </c>
      <c r="C14" s="2">
        <f t="shared" si="3"/>
        <v>10177</v>
      </c>
      <c r="D14" s="2">
        <f t="shared" si="3"/>
        <v>0</v>
      </c>
      <c r="E14" s="2">
        <f t="shared" si="3"/>
        <v>43960</v>
      </c>
      <c r="F14" s="2">
        <f t="shared" si="3"/>
        <v>86875</v>
      </c>
      <c r="G14" s="2">
        <f t="shared" si="3"/>
        <v>15500</v>
      </c>
    </row>
    <row r="15" spans="1:7" ht="24.95" customHeight="1">
      <c r="A15" s="11" t="s">
        <v>13</v>
      </c>
      <c r="B15" s="2">
        <v>5538</v>
      </c>
      <c r="C15" s="2">
        <v>4036</v>
      </c>
      <c r="D15" s="2">
        <v>0</v>
      </c>
      <c r="E15" s="2">
        <v>21846</v>
      </c>
      <c r="F15" s="2">
        <v>23977</v>
      </c>
      <c r="G15" s="2">
        <v>5298</v>
      </c>
    </row>
    <row r="16" spans="1:7" ht="24.95" customHeight="1">
      <c r="A16" s="11" t="s">
        <v>15</v>
      </c>
      <c r="B16" s="2">
        <v>8796</v>
      </c>
      <c r="C16" s="2">
        <v>6141</v>
      </c>
      <c r="D16" s="2">
        <v>0</v>
      </c>
      <c r="E16" s="2">
        <v>22114</v>
      </c>
      <c r="F16" s="2">
        <v>62898</v>
      </c>
      <c r="G16" s="2">
        <v>10202</v>
      </c>
    </row>
    <row r="17" spans="1:7" ht="24.95" customHeight="1">
      <c r="A17" s="11" t="s">
        <v>17</v>
      </c>
      <c r="B17" s="2">
        <f t="shared" ref="B17:G17" si="4">SUM(B18:B19)</f>
        <v>171</v>
      </c>
      <c r="C17" s="2">
        <f t="shared" si="4"/>
        <v>144</v>
      </c>
      <c r="D17" s="2">
        <f t="shared" si="4"/>
        <v>0</v>
      </c>
      <c r="E17" s="2">
        <f t="shared" si="4"/>
        <v>2335</v>
      </c>
      <c r="F17" s="2">
        <f t="shared" si="4"/>
        <v>2389</v>
      </c>
      <c r="G17" s="2">
        <f t="shared" si="4"/>
        <v>465</v>
      </c>
    </row>
    <row r="18" spans="1:7" ht="24.95" customHeight="1">
      <c r="A18" s="11" t="s">
        <v>14</v>
      </c>
      <c r="B18" s="2">
        <v>160</v>
      </c>
      <c r="C18" s="2">
        <v>139</v>
      </c>
      <c r="D18" s="2">
        <v>0</v>
      </c>
      <c r="E18" s="2">
        <v>808</v>
      </c>
      <c r="F18" s="2">
        <v>1454</v>
      </c>
      <c r="G18" s="2">
        <v>255</v>
      </c>
    </row>
    <row r="19" spans="1:7" ht="24.95" customHeight="1">
      <c r="A19" s="11" t="s">
        <v>15</v>
      </c>
      <c r="B19" s="2">
        <v>11</v>
      </c>
      <c r="C19" s="2">
        <v>5</v>
      </c>
      <c r="D19" s="2">
        <v>0</v>
      </c>
      <c r="E19" s="2">
        <v>1527</v>
      </c>
      <c r="F19" s="2">
        <v>935</v>
      </c>
      <c r="G19" s="2">
        <v>210</v>
      </c>
    </row>
    <row r="20" spans="1:7" ht="24.95" customHeight="1">
      <c r="A20" s="12" t="s">
        <v>18</v>
      </c>
      <c r="B20" s="13">
        <f t="shared" ref="B20:G20" si="5">B21+B22</f>
        <v>797</v>
      </c>
      <c r="C20" s="5">
        <f t="shared" si="5"/>
        <v>595</v>
      </c>
      <c r="D20" s="5">
        <f t="shared" si="5"/>
        <v>1</v>
      </c>
      <c r="E20" s="5">
        <f t="shared" si="5"/>
        <v>4471</v>
      </c>
      <c r="F20" s="5">
        <f t="shared" si="5"/>
        <v>6642</v>
      </c>
      <c r="G20" s="5">
        <f t="shared" si="5"/>
        <v>1048</v>
      </c>
    </row>
    <row r="21" spans="1:7" ht="24.95" customHeight="1">
      <c r="A21" s="11" t="s">
        <v>19</v>
      </c>
      <c r="B21" s="4">
        <v>797</v>
      </c>
      <c r="C21" s="4">
        <v>595</v>
      </c>
      <c r="D21" s="4">
        <v>1</v>
      </c>
      <c r="E21" s="4">
        <v>4471</v>
      </c>
      <c r="F21" s="4">
        <v>6619</v>
      </c>
      <c r="G21" s="4">
        <v>1048</v>
      </c>
    </row>
    <row r="22" spans="1:7" ht="24.95" customHeight="1">
      <c r="A22" s="14" t="s">
        <v>20</v>
      </c>
      <c r="B22" s="6">
        <v>0</v>
      </c>
      <c r="C22" s="6">
        <v>0</v>
      </c>
      <c r="D22" s="6">
        <v>0</v>
      </c>
      <c r="E22" s="6">
        <v>0</v>
      </c>
      <c r="F22" s="6">
        <v>23</v>
      </c>
      <c r="G22" s="6">
        <v>0</v>
      </c>
    </row>
  </sheetData>
  <mergeCells count="8">
    <mergeCell ref="A1:G1"/>
    <mergeCell ref="G4:G5"/>
    <mergeCell ref="E4:F4"/>
    <mergeCell ref="B4:B5"/>
    <mergeCell ref="C4:C5"/>
    <mergeCell ref="D4:D5"/>
    <mergeCell ref="A4:A5"/>
    <mergeCell ref="A2:G2"/>
  </mergeCells>
  <phoneticPr fontId="2" type="noConversion"/>
  <printOptions horizontalCentered="1"/>
  <pageMargins left="0.74803149606299213" right="0.74803149606299213" top="0.94488188976377963" bottom="0.59055118110236227" header="0.51181102362204722" footer="0.51181102362204722"/>
  <pageSetup paperSize="9" scale="80" orientation="landscape" horizontalDpi="4294967292" r:id="rId1"/>
  <headerFooter alignWithMargins="0">
    <oddFooter>&amp;C&amp;"Times New Roman,標準"41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41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表35   醫院死亡、解剖、轉診及院內感染病例數統計－按評鑑等級別分</dc:title>
  <dc:subject>衛生署中英文網站</dc:subject>
  <dc:creator>行政院衛生署</dc:creator>
  <cp:keywords>醫療院所</cp:keywords>
  <cp:lastModifiedBy>ccwinnie.lin</cp:lastModifiedBy>
  <cp:lastPrinted>2005-08-24T02:56:12Z</cp:lastPrinted>
  <dcterms:created xsi:type="dcterms:W3CDTF">2001-06-12T05:38:43Z</dcterms:created>
  <dcterms:modified xsi:type="dcterms:W3CDTF">2017-05-15T09:31:01Z</dcterms:modified>
  <cp:category>I20</cp:category>
</cp:coreProperties>
</file>