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60" yWindow="1200" windowWidth="10305" windowHeight="4485"/>
  </bookViews>
  <sheets>
    <sheet name="47" sheetId="1" r:id="rId1"/>
  </sheets>
  <calcPr calcId="125725"/>
</workbook>
</file>

<file path=xl/calcChain.xml><?xml version="1.0" encoding="utf-8"?>
<calcChain xmlns="http://schemas.openxmlformats.org/spreadsheetml/2006/main">
  <c r="B12" i="1"/>
  <c r="B9" s="1"/>
  <c r="B8" s="1"/>
  <c r="C12"/>
  <c r="C9" s="1"/>
  <c r="C8" s="1"/>
  <c r="D12"/>
  <c r="D9" s="1"/>
  <c r="D8" s="1"/>
  <c r="E12"/>
  <c r="E9" s="1"/>
  <c r="E8" s="1"/>
  <c r="F12"/>
  <c r="F9" s="1"/>
  <c r="F8" s="1"/>
  <c r="G12"/>
  <c r="G9" s="1"/>
  <c r="G8" s="1"/>
  <c r="H12"/>
  <c r="H9" s="1"/>
  <c r="H8" s="1"/>
  <c r="I12"/>
  <c r="I9" s="1"/>
  <c r="I8" s="1"/>
  <c r="J12"/>
  <c r="J9" s="1"/>
  <c r="J8" s="1"/>
  <c r="K12"/>
  <c r="K9" s="1"/>
  <c r="K8" s="1"/>
  <c r="L12"/>
  <c r="L9" s="1"/>
  <c r="L8" s="1"/>
  <c r="M12"/>
  <c r="M9" s="1"/>
  <c r="M8" s="1"/>
  <c r="B16"/>
  <c r="C16"/>
  <c r="D16"/>
  <c r="E16"/>
  <c r="F16"/>
  <c r="G16"/>
  <c r="H16"/>
  <c r="I16"/>
  <c r="J16"/>
  <c r="K16"/>
  <c r="L16"/>
  <c r="M16"/>
  <c r="B19"/>
  <c r="C19"/>
  <c r="D19"/>
  <c r="E19"/>
  <c r="F19"/>
  <c r="G19"/>
  <c r="H19"/>
  <c r="I19"/>
  <c r="J19"/>
  <c r="K19"/>
  <c r="L19"/>
  <c r="M19"/>
  <c r="B22"/>
  <c r="C22"/>
  <c r="D22"/>
  <c r="E22"/>
  <c r="F22"/>
  <c r="G22"/>
  <c r="H22"/>
  <c r="I22"/>
  <c r="J22"/>
  <c r="K22"/>
  <c r="L22"/>
  <c r="M22"/>
</calcChain>
</file>

<file path=xl/sharedStrings.xml><?xml version="1.0" encoding="utf-8"?>
<sst xmlns="http://schemas.openxmlformats.org/spreadsheetml/2006/main" count="62" uniqueCount="55">
  <si>
    <t>單位：人次</t>
    <phoneticPr fontId="1" type="noConversion"/>
  </si>
  <si>
    <t>電腦斷</t>
    <phoneticPr fontId="1" type="noConversion"/>
  </si>
  <si>
    <t>放射性</t>
    <phoneticPr fontId="1" type="noConversion"/>
  </si>
  <si>
    <t>高能遠</t>
    <phoneticPr fontId="1" type="noConversion"/>
  </si>
  <si>
    <t>核磁共</t>
    <phoneticPr fontId="1" type="noConversion"/>
  </si>
  <si>
    <t>高震波</t>
    <phoneticPr fontId="1" type="noConversion"/>
  </si>
  <si>
    <t>準分子雷</t>
    <phoneticPr fontId="1" type="noConversion"/>
  </si>
  <si>
    <t>準分子雷射</t>
    <phoneticPr fontId="1" type="noConversion"/>
  </si>
  <si>
    <t>植入性</t>
    <phoneticPr fontId="1" type="noConversion"/>
  </si>
  <si>
    <t>冠狀動</t>
    <phoneticPr fontId="1" type="noConversion"/>
  </si>
  <si>
    <t>　　　</t>
  </si>
  <si>
    <t>層攝影</t>
    <phoneticPr fontId="1" type="noConversion"/>
  </si>
  <si>
    <t>同位素</t>
    <phoneticPr fontId="1" type="noConversion"/>
  </si>
  <si>
    <t>距放射</t>
    <phoneticPr fontId="1" type="noConversion"/>
  </si>
  <si>
    <t>振斷層</t>
    <phoneticPr fontId="1" type="noConversion"/>
  </si>
  <si>
    <t>腎臟</t>
    <phoneticPr fontId="1" type="noConversion"/>
  </si>
  <si>
    <t>射血管成</t>
    <phoneticPr fontId="1" type="noConversion"/>
  </si>
  <si>
    <t>屈光性角膜切</t>
    <phoneticPr fontId="1" type="noConversion"/>
  </si>
  <si>
    <t>心律</t>
    <phoneticPr fontId="1" type="noConversion"/>
  </si>
  <si>
    <t>脈旋轉</t>
    <phoneticPr fontId="1" type="noConversion"/>
  </si>
  <si>
    <t>掃描儀</t>
  </si>
  <si>
    <t>診斷設備</t>
  </si>
  <si>
    <t>治療設備</t>
    <phoneticPr fontId="1" type="noConversion"/>
  </si>
  <si>
    <t>治療設備</t>
  </si>
  <si>
    <t>碎石機</t>
  </si>
  <si>
    <t>形術系統</t>
  </si>
  <si>
    <t>除術設備</t>
  </si>
  <si>
    <t>去顫器</t>
  </si>
  <si>
    <t>研磨鑽</t>
  </si>
  <si>
    <t>評鑑等級別</t>
    <phoneticPr fontId="1" type="noConversion"/>
  </si>
  <si>
    <t>總          計</t>
  </si>
  <si>
    <r>
      <t xml:space="preserve"> </t>
    </r>
    <r>
      <rPr>
        <b/>
        <sz val="12"/>
        <rFont val="標楷體"/>
        <family val="4"/>
        <charset val="136"/>
      </rPr>
      <t xml:space="preserve"> 評 鑑 醫 院</t>
    </r>
    <phoneticPr fontId="1" type="noConversion"/>
  </si>
  <si>
    <r>
      <t xml:space="preserve">    </t>
    </r>
    <r>
      <rPr>
        <sz val="12"/>
        <rFont val="標楷體"/>
        <family val="4"/>
        <charset val="136"/>
      </rPr>
      <t xml:space="preserve">  醫學中心</t>
    </r>
    <phoneticPr fontId="1" type="noConversion"/>
  </si>
  <si>
    <r>
      <t xml:space="preserve">    </t>
    </r>
    <r>
      <rPr>
        <sz val="12"/>
        <rFont val="標楷體"/>
        <family val="4"/>
        <charset val="136"/>
      </rPr>
      <t xml:space="preserve">  準醫學中心</t>
    </r>
    <phoneticPr fontId="1" type="noConversion"/>
  </si>
  <si>
    <r>
      <t xml:space="preserve">    </t>
    </r>
    <r>
      <rPr>
        <sz val="12"/>
        <rFont val="標楷體"/>
        <family val="4"/>
        <charset val="136"/>
      </rPr>
      <t xml:space="preserve">  區域醫院</t>
    </r>
    <phoneticPr fontId="1" type="noConversion"/>
  </si>
  <si>
    <t xml:space="preserve">        甲類教學</t>
    <phoneticPr fontId="1" type="noConversion"/>
  </si>
  <si>
    <t xml:space="preserve">        乙類教學</t>
    <phoneticPr fontId="1" type="noConversion"/>
  </si>
  <si>
    <t xml:space="preserve">        教學</t>
    <phoneticPr fontId="1" type="noConversion"/>
  </si>
  <si>
    <t xml:space="preserve">        非教學</t>
    <phoneticPr fontId="1" type="noConversion"/>
  </si>
  <si>
    <t xml:space="preserve">    地區醫院</t>
    <phoneticPr fontId="1" type="noConversion"/>
  </si>
  <si>
    <t xml:space="preserve">    精神專科醫院</t>
    <phoneticPr fontId="1" type="noConversion"/>
  </si>
  <si>
    <t xml:space="preserve">  非評鑑醫院</t>
    <phoneticPr fontId="1" type="noConversion"/>
  </si>
  <si>
    <t xml:space="preserve">    西醫醫院</t>
    <phoneticPr fontId="1" type="noConversion"/>
  </si>
  <si>
    <t xml:space="preserve">    中醫醫院</t>
    <phoneticPr fontId="1" type="noConversion"/>
  </si>
  <si>
    <t xml:space="preserve"> </t>
    <phoneticPr fontId="1" type="noConversion"/>
  </si>
  <si>
    <r>
      <t xml:space="preserve"> </t>
    </r>
    <r>
      <rPr>
        <sz val="12"/>
        <rFont val="標楷體"/>
        <family val="4"/>
        <charset val="136"/>
      </rPr>
      <t>震波</t>
    </r>
    <phoneticPr fontId="1" type="noConversion"/>
  </si>
  <si>
    <t>骨科</t>
    <phoneticPr fontId="1" type="noConversion"/>
  </si>
  <si>
    <t>治療機</t>
    <phoneticPr fontId="1" type="noConversion"/>
  </si>
  <si>
    <t>民國九十三年</t>
    <phoneticPr fontId="1" type="noConversion"/>
  </si>
  <si>
    <t>心房</t>
    <phoneticPr fontId="1" type="noConversion"/>
  </si>
  <si>
    <t>中膈缺損</t>
    <phoneticPr fontId="1" type="noConversion"/>
  </si>
  <si>
    <t>關閉器</t>
    <phoneticPr fontId="1" type="noConversion"/>
  </si>
  <si>
    <r>
      <t>特定醫療技術檢查檢驗醫療儀器使用人次</t>
    </r>
    <r>
      <rPr>
        <sz val="12"/>
        <rFont val="Times New Roman"/>
        <family val="1"/>
      </rPr>
      <t xml:space="preserve">       </t>
    </r>
    <phoneticPr fontId="1" type="noConversion"/>
  </si>
  <si>
    <t>附註：自93年起行政院衛生署醫事處修改「昂貴或具危險性醫療儀器」為「特定醫療技術檢查檢驗醫療儀器」。</t>
    <phoneticPr fontId="10" type="noConversion"/>
  </si>
  <si>
    <r>
      <t>表</t>
    </r>
    <r>
      <rPr>
        <b/>
        <sz val="16"/>
        <rFont val="Times New Roman"/>
        <family val="1"/>
      </rPr>
      <t xml:space="preserve">41  </t>
    </r>
    <r>
      <rPr>
        <b/>
        <sz val="16"/>
        <rFont val="華康粗圓體"/>
        <family val="3"/>
        <charset val="136"/>
      </rPr>
      <t>特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定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療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術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驗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療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器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使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用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次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評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鑑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級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分</t>
    </r>
    <phoneticPr fontId="1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</si>
</sst>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11">
    <font>
      <sz val="12"/>
      <name val="新細明體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name val="Times New Roman"/>
      <family val="1"/>
    </font>
    <font>
      <b/>
      <sz val="16"/>
      <name val="華康粗圓體"/>
      <family val="3"/>
      <charset val="136"/>
    </font>
    <font>
      <b/>
      <sz val="16"/>
      <name val="Times New Roman"/>
      <family val="1"/>
    </font>
    <font>
      <b/>
      <sz val="12"/>
      <name val="標楷體"/>
      <family val="4"/>
      <charset val="136"/>
    </font>
    <font>
      <b/>
      <sz val="12"/>
      <name val="Times New Roman"/>
      <family val="1"/>
    </font>
    <font>
      <b/>
      <sz val="12"/>
      <name val="新細明體"/>
      <charset val="136"/>
    </font>
    <font>
      <sz val="12"/>
      <name val="Modern"/>
      <family val="3"/>
      <charset val="255"/>
    </font>
    <font>
      <sz val="9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0" fillId="0" borderId="0" xfId="0" applyAlignment="1">
      <alignment vertical="center"/>
    </xf>
    <xf numFmtId="41" fontId="7" fillId="0" borderId="0" xfId="0" applyNumberFormat="1" applyFont="1" applyFill="1" applyAlignment="1">
      <alignment horizontal="right" vertical="center"/>
    </xf>
    <xf numFmtId="0" fontId="8" fillId="0" borderId="0" xfId="0" applyFont="1"/>
    <xf numFmtId="41" fontId="7" fillId="0" borderId="0" xfId="0" applyNumberFormat="1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applyNumberFormat="1" applyFont="1" applyAlignment="1">
      <alignment vertical="center"/>
    </xf>
    <xf numFmtId="41" fontId="3" fillId="0" borderId="9" xfId="0" applyNumberFormat="1" applyFont="1" applyBorder="1" applyAlignment="1">
      <alignment vertical="center"/>
    </xf>
    <xf numFmtId="0" fontId="3" fillId="0" borderId="0" xfId="0" applyFont="1" applyFill="1" applyAlignment="1">
      <alignment horizontal="right"/>
    </xf>
    <xf numFmtId="0" fontId="9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right"/>
    </xf>
    <xf numFmtId="0" fontId="2" fillId="0" borderId="0" xfId="0" applyFont="1" applyFill="1" applyAlignment="1">
      <alignment vertical="center"/>
    </xf>
    <xf numFmtId="0" fontId="0" fillId="0" borderId="0" xfId="0" applyFill="1"/>
    <xf numFmtId="3" fontId="0" fillId="0" borderId="0" xfId="0" applyNumberFormat="1"/>
    <xf numFmtId="41" fontId="3" fillId="0" borderId="9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tabSelected="1" zoomScale="75" workbookViewId="0">
      <selection activeCell="A2" sqref="A2:M2"/>
    </sheetView>
  </sheetViews>
  <sheetFormatPr defaultRowHeight="16.5"/>
  <cols>
    <col min="1" max="1" width="22.5" style="17" customWidth="1"/>
    <col min="2" max="8" width="11.75" customWidth="1"/>
    <col min="9" max="9" width="13.875" customWidth="1"/>
    <col min="10" max="13" width="10.75" customWidth="1"/>
  </cols>
  <sheetData>
    <row r="1" spans="1:13" ht="26.25" customHeight="1">
      <c r="A1" s="33" t="s">
        <v>54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>
      <c r="A2" s="36" t="s">
        <v>48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ht="15.95" customHeight="1">
      <c r="A3" s="11"/>
      <c r="B3" s="1"/>
      <c r="C3" s="1"/>
      <c r="D3" s="1"/>
      <c r="E3" s="1"/>
      <c r="F3" s="1"/>
      <c r="G3" s="1"/>
      <c r="H3" s="2"/>
      <c r="I3" s="1"/>
      <c r="J3" s="1"/>
      <c r="K3" s="26" t="s">
        <v>44</v>
      </c>
      <c r="L3" s="3"/>
      <c r="M3" s="28" t="s">
        <v>0</v>
      </c>
    </row>
    <row r="4" spans="1:13" ht="19.7" customHeight="1">
      <c r="A4" s="12"/>
      <c r="B4" s="34" t="s">
        <v>52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3" ht="19.7" customHeight="1">
      <c r="A5" s="5" t="s">
        <v>29</v>
      </c>
      <c r="B5" s="4" t="s">
        <v>1</v>
      </c>
      <c r="C5" s="5" t="s">
        <v>2</v>
      </c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5" t="s">
        <v>8</v>
      </c>
      <c r="K5" s="6" t="s">
        <v>9</v>
      </c>
      <c r="L5" s="27" t="s">
        <v>45</v>
      </c>
      <c r="M5" s="6" t="s">
        <v>49</v>
      </c>
    </row>
    <row r="6" spans="1:13" ht="19.7" customHeight="1">
      <c r="A6" s="5" t="s">
        <v>10</v>
      </c>
      <c r="B6" s="4" t="s">
        <v>11</v>
      </c>
      <c r="C6" s="5" t="s">
        <v>12</v>
      </c>
      <c r="D6" s="5" t="s">
        <v>12</v>
      </c>
      <c r="E6" s="5" t="s">
        <v>13</v>
      </c>
      <c r="F6" s="5" t="s">
        <v>14</v>
      </c>
      <c r="G6" s="5" t="s">
        <v>15</v>
      </c>
      <c r="H6" s="5" t="s">
        <v>16</v>
      </c>
      <c r="I6" s="5" t="s">
        <v>17</v>
      </c>
      <c r="J6" s="5" t="s">
        <v>18</v>
      </c>
      <c r="K6" s="7" t="s">
        <v>19</v>
      </c>
      <c r="L6" s="7" t="s">
        <v>46</v>
      </c>
      <c r="M6" s="7" t="s">
        <v>50</v>
      </c>
    </row>
    <row r="7" spans="1:13" ht="19.7" customHeight="1">
      <c r="A7" s="9" t="s">
        <v>10</v>
      </c>
      <c r="B7" s="8" t="s">
        <v>20</v>
      </c>
      <c r="C7" s="9" t="s">
        <v>21</v>
      </c>
      <c r="D7" s="9" t="s">
        <v>22</v>
      </c>
      <c r="E7" s="9" t="s">
        <v>23</v>
      </c>
      <c r="F7" s="9" t="s">
        <v>20</v>
      </c>
      <c r="G7" s="9" t="s">
        <v>24</v>
      </c>
      <c r="H7" s="9" t="s">
        <v>25</v>
      </c>
      <c r="I7" s="9" t="s">
        <v>26</v>
      </c>
      <c r="J7" s="9" t="s">
        <v>27</v>
      </c>
      <c r="K7" s="10" t="s">
        <v>28</v>
      </c>
      <c r="L7" s="10" t="s">
        <v>47</v>
      </c>
      <c r="M7" s="10" t="s">
        <v>51</v>
      </c>
    </row>
    <row r="8" spans="1:13" s="19" customFormat="1" ht="21.75" customHeight="1">
      <c r="A8" s="13" t="s">
        <v>30</v>
      </c>
      <c r="B8" s="20">
        <f t="shared" ref="B8:L8" si="0">SUM(B9,B22)</f>
        <v>978265</v>
      </c>
      <c r="C8" s="20">
        <f t="shared" si="0"/>
        <v>314741</v>
      </c>
      <c r="D8" s="20">
        <f t="shared" si="0"/>
        <v>88440</v>
      </c>
      <c r="E8" s="20">
        <f t="shared" si="0"/>
        <v>1004951</v>
      </c>
      <c r="F8" s="20">
        <f t="shared" si="0"/>
        <v>327337</v>
      </c>
      <c r="G8" s="20">
        <f t="shared" si="0"/>
        <v>70036</v>
      </c>
      <c r="H8" s="20">
        <f t="shared" si="0"/>
        <v>221</v>
      </c>
      <c r="I8" s="20">
        <f t="shared" si="0"/>
        <v>5874</v>
      </c>
      <c r="J8" s="20">
        <f t="shared" si="0"/>
        <v>242</v>
      </c>
      <c r="K8" s="20">
        <f t="shared" si="0"/>
        <v>126</v>
      </c>
      <c r="L8" s="20">
        <f t="shared" si="0"/>
        <v>669</v>
      </c>
      <c r="M8" s="20">
        <f>SUM(M9,M22)</f>
        <v>70</v>
      </c>
    </row>
    <row r="9" spans="1:13" s="19" customFormat="1" ht="21.75" customHeight="1">
      <c r="A9" s="21" t="s">
        <v>31</v>
      </c>
      <c r="B9" s="20">
        <f t="shared" ref="B9:L9" si="1">SUM(B10:B12,B16,B19)</f>
        <v>972673</v>
      </c>
      <c r="C9" s="20">
        <f t="shared" si="1"/>
        <v>314741</v>
      </c>
      <c r="D9" s="20">
        <f t="shared" si="1"/>
        <v>88440</v>
      </c>
      <c r="E9" s="20">
        <f t="shared" si="1"/>
        <v>1004951</v>
      </c>
      <c r="F9" s="20">
        <f t="shared" si="1"/>
        <v>327268</v>
      </c>
      <c r="G9" s="20">
        <f t="shared" si="1"/>
        <v>69691</v>
      </c>
      <c r="H9" s="20">
        <f t="shared" si="1"/>
        <v>221</v>
      </c>
      <c r="I9" s="20">
        <f t="shared" si="1"/>
        <v>5874</v>
      </c>
      <c r="J9" s="20">
        <f t="shared" si="1"/>
        <v>242</v>
      </c>
      <c r="K9" s="20">
        <f t="shared" si="1"/>
        <v>126</v>
      </c>
      <c r="L9" s="20">
        <f t="shared" si="1"/>
        <v>669</v>
      </c>
      <c r="M9" s="20">
        <f>SUM(M10:M12,M16,M19)</f>
        <v>70</v>
      </c>
    </row>
    <row r="10" spans="1:13" ht="21.75" customHeight="1">
      <c r="A10" s="22" t="s">
        <v>32</v>
      </c>
      <c r="B10" s="23">
        <v>447629</v>
      </c>
      <c r="C10" s="23">
        <v>229455</v>
      </c>
      <c r="D10" s="23">
        <v>26128</v>
      </c>
      <c r="E10" s="23">
        <v>755728</v>
      </c>
      <c r="F10" s="23">
        <v>185414</v>
      </c>
      <c r="G10" s="23">
        <v>16359</v>
      </c>
      <c r="H10" s="23">
        <v>148</v>
      </c>
      <c r="I10" s="23">
        <v>3319</v>
      </c>
      <c r="J10" s="23">
        <v>98</v>
      </c>
      <c r="K10" s="23">
        <v>119</v>
      </c>
      <c r="L10" s="23">
        <v>132</v>
      </c>
      <c r="M10" s="23">
        <v>70</v>
      </c>
    </row>
    <row r="11" spans="1:13" ht="21.75" customHeight="1">
      <c r="A11" s="22" t="s">
        <v>33</v>
      </c>
      <c r="B11" s="24">
        <v>0</v>
      </c>
      <c r="C11" s="24">
        <v>0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3">
        <v>0</v>
      </c>
    </row>
    <row r="12" spans="1:13" ht="21.75" customHeight="1">
      <c r="A12" s="22" t="s">
        <v>34</v>
      </c>
      <c r="B12" s="23">
        <f t="shared" ref="B12:L12" si="2">SUM(B13:B15)</f>
        <v>390797</v>
      </c>
      <c r="C12" s="23">
        <f t="shared" si="2"/>
        <v>85286</v>
      </c>
      <c r="D12" s="23">
        <f t="shared" si="2"/>
        <v>58181</v>
      </c>
      <c r="E12" s="23">
        <f t="shared" si="2"/>
        <v>246595</v>
      </c>
      <c r="F12" s="23">
        <f t="shared" si="2"/>
        <v>138310</v>
      </c>
      <c r="G12" s="23">
        <f t="shared" si="2"/>
        <v>40608</v>
      </c>
      <c r="H12" s="23">
        <f t="shared" si="2"/>
        <v>73</v>
      </c>
      <c r="I12" s="23">
        <f t="shared" si="2"/>
        <v>1724</v>
      </c>
      <c r="J12" s="23">
        <f t="shared" si="2"/>
        <v>143</v>
      </c>
      <c r="K12" s="23">
        <f t="shared" si="2"/>
        <v>7</v>
      </c>
      <c r="L12" s="23">
        <f t="shared" si="2"/>
        <v>56</v>
      </c>
      <c r="M12" s="23">
        <f>SUM(M13:M15)</f>
        <v>0</v>
      </c>
    </row>
    <row r="13" spans="1:13" ht="21.75" customHeight="1">
      <c r="A13" s="15" t="s">
        <v>35</v>
      </c>
      <c r="B13" s="23">
        <v>5643</v>
      </c>
      <c r="C13" s="23">
        <v>2870</v>
      </c>
      <c r="D13" s="23">
        <v>126</v>
      </c>
      <c r="E13" s="23">
        <v>11676</v>
      </c>
      <c r="F13" s="23">
        <v>3154</v>
      </c>
      <c r="G13" s="23">
        <v>724</v>
      </c>
      <c r="H13" s="23">
        <v>0</v>
      </c>
      <c r="I13" s="23">
        <v>64</v>
      </c>
      <c r="J13" s="23">
        <v>0</v>
      </c>
      <c r="K13" s="23">
        <v>0</v>
      </c>
      <c r="L13" s="23">
        <v>0</v>
      </c>
      <c r="M13" s="23">
        <v>0</v>
      </c>
    </row>
    <row r="14" spans="1:13" ht="21.75" customHeight="1">
      <c r="A14" s="15" t="s">
        <v>36</v>
      </c>
      <c r="B14" s="23">
        <v>372612</v>
      </c>
      <c r="C14" s="23">
        <v>79964</v>
      </c>
      <c r="D14" s="23">
        <v>58055</v>
      </c>
      <c r="E14" s="23">
        <v>229941</v>
      </c>
      <c r="F14" s="23">
        <v>130739</v>
      </c>
      <c r="G14" s="23">
        <v>38394</v>
      </c>
      <c r="H14" s="23">
        <v>73</v>
      </c>
      <c r="I14" s="23">
        <v>1660</v>
      </c>
      <c r="J14" s="23">
        <v>143</v>
      </c>
      <c r="K14" s="23">
        <v>7</v>
      </c>
      <c r="L14" s="23">
        <v>56</v>
      </c>
      <c r="M14" s="23">
        <v>0</v>
      </c>
    </row>
    <row r="15" spans="1:13" ht="21.75" customHeight="1">
      <c r="A15" s="15" t="s">
        <v>38</v>
      </c>
      <c r="B15" s="23">
        <v>12542</v>
      </c>
      <c r="C15" s="23">
        <v>2452</v>
      </c>
      <c r="D15" s="23">
        <v>0</v>
      </c>
      <c r="E15" s="23">
        <v>4978</v>
      </c>
      <c r="F15" s="23">
        <v>4417</v>
      </c>
      <c r="G15" s="23">
        <v>1490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</row>
    <row r="16" spans="1:13" ht="21.75" customHeight="1">
      <c r="A16" s="15" t="s">
        <v>39</v>
      </c>
      <c r="B16" s="23">
        <f t="shared" ref="B16:L16" si="3">SUM(B17:B18)</f>
        <v>134247</v>
      </c>
      <c r="C16" s="23">
        <f t="shared" si="3"/>
        <v>0</v>
      </c>
      <c r="D16" s="23">
        <f t="shared" si="3"/>
        <v>4131</v>
      </c>
      <c r="E16" s="23">
        <f t="shared" si="3"/>
        <v>2628</v>
      </c>
      <c r="F16" s="23">
        <f t="shared" si="3"/>
        <v>3544</v>
      </c>
      <c r="G16" s="23">
        <f t="shared" si="3"/>
        <v>12724</v>
      </c>
      <c r="H16" s="23">
        <f t="shared" si="3"/>
        <v>0</v>
      </c>
      <c r="I16" s="23">
        <f t="shared" si="3"/>
        <v>831</v>
      </c>
      <c r="J16" s="23">
        <f t="shared" si="3"/>
        <v>1</v>
      </c>
      <c r="K16" s="23">
        <f t="shared" si="3"/>
        <v>0</v>
      </c>
      <c r="L16" s="23">
        <f t="shared" si="3"/>
        <v>481</v>
      </c>
      <c r="M16" s="23">
        <f>SUM(M17:M18)</f>
        <v>0</v>
      </c>
    </row>
    <row r="17" spans="1:13" ht="21.75" customHeight="1">
      <c r="A17" s="15" t="s">
        <v>36</v>
      </c>
      <c r="B17" s="31">
        <v>70224</v>
      </c>
      <c r="C17" s="23">
        <v>0</v>
      </c>
      <c r="D17">
        <v>70</v>
      </c>
      <c r="E17" s="31">
        <v>2628</v>
      </c>
      <c r="F17" s="31">
        <v>3544</v>
      </c>
      <c r="G17" s="31">
        <v>10318</v>
      </c>
      <c r="H17" s="23">
        <v>0</v>
      </c>
      <c r="I17">
        <v>816</v>
      </c>
      <c r="J17">
        <v>1</v>
      </c>
      <c r="K17" s="23">
        <v>0</v>
      </c>
      <c r="L17">
        <v>67</v>
      </c>
      <c r="M17" s="23">
        <v>0</v>
      </c>
    </row>
    <row r="18" spans="1:13" ht="21.75" customHeight="1">
      <c r="A18" s="15" t="s">
        <v>38</v>
      </c>
      <c r="B18" s="31">
        <v>64023</v>
      </c>
      <c r="C18" s="23">
        <v>0</v>
      </c>
      <c r="D18" s="31">
        <v>4061</v>
      </c>
      <c r="E18" s="23">
        <v>0</v>
      </c>
      <c r="F18" s="23">
        <v>0</v>
      </c>
      <c r="G18" s="31">
        <v>2406</v>
      </c>
      <c r="H18" s="23">
        <v>0</v>
      </c>
      <c r="I18">
        <v>15</v>
      </c>
      <c r="J18" s="23">
        <v>0</v>
      </c>
      <c r="K18" s="23">
        <v>0</v>
      </c>
      <c r="L18">
        <v>414</v>
      </c>
      <c r="M18" s="23">
        <v>0</v>
      </c>
    </row>
    <row r="19" spans="1:13" ht="21.75" customHeight="1">
      <c r="A19" s="15" t="s">
        <v>40</v>
      </c>
      <c r="B19" s="23">
        <f>SUM(B20:B21)</f>
        <v>0</v>
      </c>
      <c r="C19" s="23">
        <f t="shared" ref="C19:L19" si="4">SUM(C20:C21)</f>
        <v>0</v>
      </c>
      <c r="D19" s="23">
        <f t="shared" si="4"/>
        <v>0</v>
      </c>
      <c r="E19" s="23">
        <f t="shared" si="4"/>
        <v>0</v>
      </c>
      <c r="F19" s="23">
        <f t="shared" si="4"/>
        <v>0</v>
      </c>
      <c r="G19" s="23">
        <f t="shared" si="4"/>
        <v>0</v>
      </c>
      <c r="H19" s="23">
        <f t="shared" si="4"/>
        <v>0</v>
      </c>
      <c r="I19" s="23">
        <f t="shared" si="4"/>
        <v>0</v>
      </c>
      <c r="J19" s="23">
        <f t="shared" si="4"/>
        <v>0</v>
      </c>
      <c r="K19" s="23">
        <f>SUM(K20:K21)</f>
        <v>0</v>
      </c>
      <c r="L19" s="23">
        <f t="shared" si="4"/>
        <v>0</v>
      </c>
      <c r="M19" s="23">
        <f>SUM(M20:M21)</f>
        <v>0</v>
      </c>
    </row>
    <row r="20" spans="1:13" ht="21.75" customHeight="1">
      <c r="A20" s="15" t="s">
        <v>37</v>
      </c>
      <c r="B20" s="23">
        <v>0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</row>
    <row r="21" spans="1:13" ht="21.75" customHeight="1">
      <c r="A21" s="15" t="s">
        <v>38</v>
      </c>
      <c r="B21" s="23">
        <v>0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</row>
    <row r="22" spans="1:13" s="19" customFormat="1" ht="21.75" customHeight="1">
      <c r="A22" s="14" t="s">
        <v>41</v>
      </c>
      <c r="B22" s="18">
        <f>B23+B24</f>
        <v>5592</v>
      </c>
      <c r="C22" s="18">
        <f t="shared" ref="C22:L22" si="5">C23+C24</f>
        <v>0</v>
      </c>
      <c r="D22" s="18">
        <f t="shared" si="5"/>
        <v>0</v>
      </c>
      <c r="E22" s="18">
        <f t="shared" si="5"/>
        <v>0</v>
      </c>
      <c r="F22" s="18">
        <f t="shared" si="5"/>
        <v>69</v>
      </c>
      <c r="G22" s="18">
        <f t="shared" si="5"/>
        <v>345</v>
      </c>
      <c r="H22" s="18">
        <f t="shared" si="5"/>
        <v>0</v>
      </c>
      <c r="I22" s="18">
        <f t="shared" si="5"/>
        <v>0</v>
      </c>
      <c r="J22" s="18">
        <f t="shared" si="5"/>
        <v>0</v>
      </c>
      <c r="K22" s="18">
        <f>K23+K24</f>
        <v>0</v>
      </c>
      <c r="L22" s="18">
        <f t="shared" si="5"/>
        <v>0</v>
      </c>
      <c r="M22" s="18">
        <f>M23+M24</f>
        <v>0</v>
      </c>
    </row>
    <row r="23" spans="1:13" ht="21.75" customHeight="1">
      <c r="A23" s="15" t="s">
        <v>42</v>
      </c>
      <c r="B23" s="24">
        <v>5592</v>
      </c>
      <c r="C23" s="24">
        <v>0</v>
      </c>
      <c r="D23" s="24">
        <v>0</v>
      </c>
      <c r="E23" s="24">
        <v>0</v>
      </c>
      <c r="F23" s="24">
        <v>69</v>
      </c>
      <c r="G23" s="24">
        <v>345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</row>
    <row r="24" spans="1:13" ht="21.75" customHeight="1">
      <c r="A24" s="16" t="s">
        <v>43</v>
      </c>
      <c r="B24" s="25">
        <v>0</v>
      </c>
      <c r="C24" s="25">
        <v>0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32">
        <v>0</v>
      </c>
    </row>
    <row r="25" spans="1:13" s="30" customFormat="1" ht="26.25" customHeight="1">
      <c r="A25" s="29" t="s">
        <v>53</v>
      </c>
    </row>
  </sheetData>
  <mergeCells count="3">
    <mergeCell ref="A1:M1"/>
    <mergeCell ref="B4:M4"/>
    <mergeCell ref="A2:M2"/>
  </mergeCells>
  <phoneticPr fontId="1" type="noConversion"/>
  <printOptions horizontalCentered="1"/>
  <pageMargins left="0.74803149606299213" right="0.74803149606299213" top="0.94488188976377963" bottom="0.59055118110236227" header="0.51181102362204722" footer="0.51181102362204722"/>
  <pageSetup paperSize="9" scale="80" orientation="landscape" r:id="rId1"/>
  <headerFooter alignWithMargins="0">
    <oddFooter>&amp;C&amp;"Times New Roman,標準"47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47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表41   特定醫療技術檢查檢驗醫療儀器使用人次－按評鑑等級別分</dc:title>
  <dc:subject>衛生署中英文網站</dc:subject>
  <dc:creator>行政院衛生署</dc:creator>
  <cp:keywords>醫療院所</cp:keywords>
  <cp:lastModifiedBy>ccwinnie.lin</cp:lastModifiedBy>
  <cp:lastPrinted>2005-08-23T07:19:21Z</cp:lastPrinted>
  <dcterms:created xsi:type="dcterms:W3CDTF">2001-06-12T06:19:56Z</dcterms:created>
  <dcterms:modified xsi:type="dcterms:W3CDTF">2017-05-15T09:31:57Z</dcterms:modified>
  <cp:category>I20</cp:category>
</cp:coreProperties>
</file>