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615" windowWidth="11025" windowHeight="5070"/>
  </bookViews>
  <sheets>
    <sheet name="32" sheetId="1" r:id="rId1"/>
  </sheets>
  <calcPr calcId="125725"/>
</workbook>
</file>

<file path=xl/calcChain.xml><?xml version="1.0" encoding="utf-8"?>
<calcChain xmlns="http://schemas.openxmlformats.org/spreadsheetml/2006/main">
  <c r="F7" i="1"/>
  <c r="F6" s="1"/>
  <c r="N7"/>
  <c r="N6" s="1"/>
  <c r="B8"/>
  <c r="B9"/>
  <c r="C10"/>
  <c r="C7" s="1"/>
  <c r="C6" s="1"/>
  <c r="D10"/>
  <c r="D7" s="1"/>
  <c r="D6" s="1"/>
  <c r="E10"/>
  <c r="E7" s="1"/>
  <c r="E6" s="1"/>
  <c r="F10"/>
  <c r="G10"/>
  <c r="G7" s="1"/>
  <c r="G6" s="1"/>
  <c r="H10"/>
  <c r="H7" s="1"/>
  <c r="H6" s="1"/>
  <c r="I10"/>
  <c r="I7" s="1"/>
  <c r="I6" s="1"/>
  <c r="J10"/>
  <c r="J7" s="1"/>
  <c r="J6" s="1"/>
  <c r="K10"/>
  <c r="K7" s="1"/>
  <c r="K6" s="1"/>
  <c r="L10"/>
  <c r="L7" s="1"/>
  <c r="L6" s="1"/>
  <c r="M10"/>
  <c r="M7" s="1"/>
  <c r="M6" s="1"/>
  <c r="N10"/>
  <c r="O10"/>
  <c r="O7" s="1"/>
  <c r="O6" s="1"/>
  <c r="B11"/>
  <c r="B12"/>
  <c r="B10" s="1"/>
  <c r="B13"/>
  <c r="C14"/>
  <c r="D14"/>
  <c r="E14"/>
  <c r="F14"/>
  <c r="G14"/>
  <c r="H14"/>
  <c r="I14"/>
  <c r="J14"/>
  <c r="K14"/>
  <c r="L14"/>
  <c r="M14"/>
  <c r="N14"/>
  <c r="O14"/>
  <c r="B15"/>
  <c r="B14" s="1"/>
  <c r="B16"/>
  <c r="C17"/>
  <c r="D17"/>
  <c r="E17"/>
  <c r="F17"/>
  <c r="G17"/>
  <c r="H17"/>
  <c r="I17"/>
  <c r="J17"/>
  <c r="K17"/>
  <c r="L17"/>
  <c r="M17"/>
  <c r="N17"/>
  <c r="O17"/>
  <c r="B18"/>
  <c r="B17" s="1"/>
  <c r="B19"/>
  <c r="C20"/>
  <c r="D20"/>
  <c r="E20"/>
  <c r="F20"/>
  <c r="G20"/>
  <c r="H20"/>
  <c r="I20"/>
  <c r="J20"/>
  <c r="K20"/>
  <c r="L20"/>
  <c r="M20"/>
  <c r="N20"/>
  <c r="O20"/>
  <c r="B21"/>
  <c r="B20" s="1"/>
  <c r="B22"/>
  <c r="B7" l="1"/>
  <c r="B6" s="1"/>
</calcChain>
</file>

<file path=xl/sharedStrings.xml><?xml version="1.0" encoding="utf-8"?>
<sst xmlns="http://schemas.openxmlformats.org/spreadsheetml/2006/main" count="40" uniqueCount="37">
  <si>
    <t>醫療輔助技術人員</t>
    <phoneticPr fontId="1" type="noConversion"/>
  </si>
  <si>
    <t>工程技術人員</t>
    <phoneticPr fontId="1" type="noConversion"/>
  </si>
  <si>
    <t>社會工作人員</t>
    <phoneticPr fontId="1" type="noConversion"/>
  </si>
  <si>
    <t>醫務行政人員</t>
    <phoneticPr fontId="1" type="noConversion"/>
  </si>
  <si>
    <t>一般行政人員</t>
    <phoneticPr fontId="1" type="noConversion"/>
  </si>
  <si>
    <t>資訊技術人員</t>
  </si>
  <si>
    <r>
      <t>研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究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人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員</t>
    </r>
    <phoneticPr fontId="1" type="noConversion"/>
  </si>
  <si>
    <r>
      <t>其他人員﹝註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﹞</t>
    </r>
    <phoneticPr fontId="1" type="noConversion"/>
  </si>
  <si>
    <r>
      <t>臨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床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心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理</t>
    </r>
    <phoneticPr fontId="1" type="noConversion"/>
  </si>
  <si>
    <r>
      <t>感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染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控</t>
    </r>
    <r>
      <rPr>
        <sz val="12"/>
        <rFont val="Times New Roman"/>
        <family val="1"/>
      </rPr>
      <t xml:space="preserve"> </t>
    </r>
    <r>
      <rPr>
        <sz val="12"/>
        <rFont val="標楷體"/>
        <family val="4"/>
        <charset val="136"/>
      </rPr>
      <t>制</t>
    </r>
    <phoneticPr fontId="1" type="noConversion"/>
  </si>
  <si>
    <t>聽力、語言治療</t>
    <phoneticPr fontId="1" type="noConversion"/>
  </si>
  <si>
    <r>
      <t>麻</t>
    </r>
    <r>
      <rPr>
        <sz val="12"/>
        <rFont val="Times New Roman"/>
        <family val="1"/>
      </rPr>
      <t xml:space="preserve">   </t>
    </r>
    <r>
      <rPr>
        <sz val="12"/>
        <rFont val="標楷體"/>
        <family val="4"/>
        <charset val="136"/>
      </rPr>
      <t>醉</t>
    </r>
    <phoneticPr fontId="1" type="noConversion"/>
  </si>
  <si>
    <r>
      <t>其他﹝</t>
    </r>
    <r>
      <rPr>
        <sz val="12"/>
        <rFont val="標楷體"/>
        <family val="4"/>
        <charset val="136"/>
      </rPr>
      <t>註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﹞</t>
    </r>
    <phoneticPr fontId="1" type="noConversion"/>
  </si>
  <si>
    <t>醫學、臨床工程</t>
    <phoneticPr fontId="1" type="noConversion"/>
  </si>
  <si>
    <r>
      <t>其他﹝註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﹞</t>
    </r>
    <phoneticPr fontId="1" type="noConversion"/>
  </si>
  <si>
    <t>總          計</t>
  </si>
  <si>
    <t>註1：呼吸治療人員、核子醫學人員、醫學物理人員、牙科技術人員等</t>
    <phoneticPr fontId="1" type="noConversion"/>
  </si>
  <si>
    <r>
      <t>註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：工務、建築、電機、電子、空調等</t>
    </r>
    <phoneticPr fontId="1" type="noConversion"/>
  </si>
  <si>
    <r>
      <t>註</t>
    </r>
    <r>
      <rPr>
        <sz val="12"/>
        <rFont val="Times New Roman"/>
        <family val="1"/>
      </rPr>
      <t>3</t>
    </r>
    <r>
      <rPr>
        <sz val="12"/>
        <rFont val="標楷體"/>
        <family val="4"/>
        <charset val="136"/>
      </rPr>
      <t>：駐衛警、保全、技工、工友、司機</t>
    </r>
    <phoneticPr fontId="1" type="noConversion"/>
  </si>
  <si>
    <t>合計</t>
    <phoneticPr fontId="1" type="noConversion"/>
  </si>
  <si>
    <t>評鑑等級別</t>
    <phoneticPr fontId="1" type="noConversion"/>
  </si>
  <si>
    <t>單位：人</t>
    <phoneticPr fontId="1" type="noConversion"/>
  </si>
  <si>
    <r>
      <t xml:space="preserve"> </t>
    </r>
    <r>
      <rPr>
        <b/>
        <sz val="12"/>
        <rFont val="標楷體"/>
        <family val="4"/>
        <charset val="136"/>
      </rPr>
      <t xml:space="preserve"> 評 鑑 醫 院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</si>
  <si>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醫學中心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</si>
  <si>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準醫學中心</t>
    </r>
    <phoneticPr fontId="1" type="noConversion"/>
  </si>
  <si>
    <r>
      <t xml:space="preserve">    </t>
    </r>
    <r>
      <rPr>
        <sz val="12"/>
        <rFont val="標楷體"/>
        <family val="4"/>
        <charset val="136"/>
      </rPr>
      <t xml:space="preserve">  區域醫院</t>
    </r>
    <phoneticPr fontId="1" type="noConversion"/>
  </si>
  <si>
    <t xml:space="preserve">        甲類教學</t>
    <phoneticPr fontId="1" type="noConversion"/>
  </si>
  <si>
    <t xml:space="preserve">        乙類教學</t>
    <phoneticPr fontId="1" type="noConversion"/>
  </si>
  <si>
    <t xml:space="preserve">        教學</t>
    <phoneticPr fontId="1" type="noConversion"/>
  </si>
  <si>
    <t xml:space="preserve">        非教學</t>
    <phoneticPr fontId="1" type="noConversion"/>
  </si>
  <si>
    <t xml:space="preserve">    地區醫院</t>
    <phoneticPr fontId="1" type="noConversion"/>
  </si>
  <si>
    <t xml:space="preserve">    精神專科醫院</t>
    <phoneticPr fontId="1" type="noConversion"/>
  </si>
  <si>
    <t xml:space="preserve">  非評鑑醫院</t>
    <phoneticPr fontId="1" type="noConversion"/>
  </si>
  <si>
    <t xml:space="preserve">    西醫醫院</t>
    <phoneticPr fontId="1" type="noConversion"/>
  </si>
  <si>
    <t xml:space="preserve">    中醫醫院</t>
    <phoneticPr fontId="1" type="noConversion"/>
  </si>
  <si>
    <t>民國九十三年底</t>
    <phoneticPr fontId="1" type="noConversion"/>
  </si>
  <si>
    <r>
      <t>表</t>
    </r>
    <r>
      <rPr>
        <b/>
        <sz val="16"/>
        <rFont val="Times New Roman"/>
        <family val="1"/>
      </rPr>
      <t xml:space="preserve">26 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院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未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醫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事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職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業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作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人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數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統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計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─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評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鑑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等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級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別</t>
    </r>
    <r>
      <rPr>
        <b/>
        <sz val="16"/>
        <rFont val="Times New Roman"/>
        <family val="1"/>
      </rPr>
      <t xml:space="preserve"> </t>
    </r>
    <r>
      <rPr>
        <b/>
        <sz val="16"/>
        <rFont val="華康粗圓體"/>
        <family val="3"/>
        <charset val="136"/>
      </rPr>
      <t>分</t>
    </r>
    <phoneticPr fontId="1" type="noConversion"/>
  </si>
</sst>
</file>

<file path=xl/styles.xml><?xml version="1.0" encoding="utf-8"?>
<styleSheet xmlns="http://schemas.openxmlformats.org/spreadsheetml/2006/main">
  <numFmts count="2">
    <numFmt numFmtId="41" formatCode="_-* #,##0_-;\-* #,##0_-;_-* &quot;-&quot;_-;_-@_-"/>
    <numFmt numFmtId="176" formatCode="_(* #,##0_);_(* \(#,##0\);_(* &quot;-&quot;_);_(@_)"/>
  </numFmts>
  <fonts count="8">
    <font>
      <sz val="12"/>
      <name val="新細明體"/>
      <charset val="136"/>
    </font>
    <font>
      <sz val="9"/>
      <name val="新細明體"/>
      <family val="1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b/>
      <sz val="12"/>
      <name val="標楷體"/>
      <family val="4"/>
      <charset val="136"/>
    </font>
    <font>
      <b/>
      <sz val="12"/>
      <name val="Times New Roman"/>
      <family val="1"/>
    </font>
    <font>
      <b/>
      <sz val="16"/>
      <name val="華康粗圓體"/>
      <family val="3"/>
      <charset val="136"/>
    </font>
    <font>
      <b/>
      <sz val="16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Fill="1" applyAlignment="1">
      <alignment vertical="center"/>
    </xf>
    <xf numFmtId="41" fontId="2" fillId="0" borderId="0" xfId="0" applyNumberFormat="1" applyFont="1" applyFill="1" applyAlignment="1">
      <alignment vertical="center"/>
    </xf>
    <xf numFmtId="0" fontId="3" fillId="0" borderId="1" xfId="0" applyFont="1" applyFill="1" applyBorder="1" applyAlignment="1">
      <alignment horizontal="center" vertical="distributed" textRotation="255" wrapText="1"/>
    </xf>
    <xf numFmtId="0" fontId="3" fillId="0" borderId="2" xfId="0" applyFont="1" applyFill="1" applyBorder="1" applyAlignment="1">
      <alignment horizontal="center" vertical="distributed" textRotation="255" wrapText="1"/>
    </xf>
    <xf numFmtId="0" fontId="3" fillId="0" borderId="0" xfId="0" applyFont="1" applyFill="1" applyAlignment="1">
      <alignment vertical="center"/>
    </xf>
    <xf numFmtId="0" fontId="4" fillId="0" borderId="3" xfId="0" applyFont="1" applyFill="1" applyBorder="1" applyAlignment="1">
      <alignment vertical="center"/>
    </xf>
    <xf numFmtId="41" fontId="5" fillId="0" borderId="0" xfId="0" applyNumberFormat="1" applyFont="1" applyFill="1" applyBorder="1" applyAlignment="1">
      <alignment horizontal="right" vertical="center"/>
    </xf>
    <xf numFmtId="0" fontId="5" fillId="0" borderId="4" xfId="0" applyFont="1" applyFill="1" applyBorder="1" applyAlignment="1">
      <alignment vertical="center"/>
    </xf>
    <xf numFmtId="0" fontId="0" fillId="0" borderId="4" xfId="0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41" fontId="2" fillId="0" borderId="0" xfId="0" applyNumberFormat="1" applyFont="1" applyFill="1" applyAlignment="1">
      <alignment horizontal="right" vertical="center"/>
    </xf>
    <xf numFmtId="0" fontId="4" fillId="0" borderId="4" xfId="0" applyFont="1" applyFill="1" applyBorder="1" applyAlignment="1">
      <alignment vertical="center"/>
    </xf>
    <xf numFmtId="41" fontId="5" fillId="0" borderId="0" xfId="0" applyNumberFormat="1" applyFont="1" applyFill="1" applyAlignment="1">
      <alignment horizontal="right" vertical="center"/>
    </xf>
    <xf numFmtId="0" fontId="3" fillId="0" borderId="5" xfId="0" applyFont="1" applyFill="1" applyBorder="1" applyAlignment="1">
      <alignment vertical="center"/>
    </xf>
    <xf numFmtId="41" fontId="2" fillId="0" borderId="6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Alignment="1">
      <alignment horizontal="right" vertical="center"/>
    </xf>
    <xf numFmtId="41" fontId="2" fillId="0" borderId="7" xfId="0" applyNumberFormat="1" applyFont="1" applyFill="1" applyBorder="1" applyAlignment="1">
      <alignment vertical="center"/>
    </xf>
    <xf numFmtId="0" fontId="3" fillId="0" borderId="12" xfId="0" applyFont="1" applyFill="1" applyBorder="1" applyAlignment="1">
      <alignment horizontal="center" vertical="distributed" textRotation="255" wrapText="1"/>
    </xf>
    <xf numFmtId="0" fontId="3" fillId="0" borderId="6" xfId="0" applyFont="1" applyFill="1" applyBorder="1" applyAlignment="1">
      <alignment horizontal="center" vertical="distributed" textRotation="255" wrapText="1"/>
    </xf>
    <xf numFmtId="0" fontId="3" fillId="0" borderId="10" xfId="0" applyFont="1" applyFill="1" applyBorder="1" applyAlignment="1">
      <alignment horizontal="center" vertical="distributed" textRotation="255" wrapText="1"/>
    </xf>
    <xf numFmtId="0" fontId="3" fillId="0" borderId="11" xfId="0" applyFont="1" applyFill="1" applyBorder="1" applyAlignment="1">
      <alignment horizontal="center" vertical="distributed" textRotation="255" wrapText="1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distributed" wrapText="1"/>
    </xf>
    <xf numFmtId="0" fontId="3" fillId="0" borderId="9" xfId="0" applyFont="1" applyFill="1" applyBorder="1" applyAlignment="1">
      <alignment horizontal="center" vertical="distributed" wrapText="1"/>
    </xf>
    <xf numFmtId="0" fontId="3" fillId="0" borderId="1" xfId="0" applyFont="1" applyFill="1" applyBorder="1" applyAlignment="1">
      <alignment horizontal="center" vertical="distributed" wrapText="1"/>
    </xf>
  </cellXfs>
  <cellStyles count="1">
    <cellStyle name="一般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zoomScale="75" workbookViewId="0">
      <selection activeCell="F5" sqref="F5"/>
    </sheetView>
  </sheetViews>
  <sheetFormatPr defaultRowHeight="15.75"/>
  <cols>
    <col min="1" max="1" width="20.375" style="1" customWidth="1"/>
    <col min="2" max="5" width="9.375" style="1" customWidth="1"/>
    <col min="6" max="7" width="9.375" style="2" customWidth="1"/>
    <col min="8" max="15" width="9.375" style="1" customWidth="1"/>
    <col min="16" max="16384" width="9" style="1"/>
  </cols>
  <sheetData>
    <row r="1" spans="1:15" ht="21">
      <c r="A1" s="22" t="s">
        <v>36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</row>
    <row r="2" spans="1:15" ht="16.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</row>
    <row r="3" spans="1:15" ht="16.5">
      <c r="O3" s="16" t="s">
        <v>21</v>
      </c>
    </row>
    <row r="4" spans="1:15" ht="20.25" customHeight="1">
      <c r="A4" s="24" t="s">
        <v>20</v>
      </c>
      <c r="B4" s="20" t="s">
        <v>19</v>
      </c>
      <c r="C4" s="26" t="s">
        <v>0</v>
      </c>
      <c r="D4" s="27"/>
      <c r="E4" s="27"/>
      <c r="F4" s="27"/>
      <c r="G4" s="28"/>
      <c r="H4" s="26" t="s">
        <v>1</v>
      </c>
      <c r="I4" s="28"/>
      <c r="J4" s="20" t="s">
        <v>2</v>
      </c>
      <c r="K4" s="20" t="s">
        <v>3</v>
      </c>
      <c r="L4" s="20" t="s">
        <v>4</v>
      </c>
      <c r="M4" s="20" t="s">
        <v>5</v>
      </c>
      <c r="N4" s="20" t="s">
        <v>6</v>
      </c>
      <c r="O4" s="18" t="s">
        <v>7</v>
      </c>
    </row>
    <row r="5" spans="1:15" ht="116.25" customHeight="1">
      <c r="A5" s="25"/>
      <c r="B5" s="21"/>
      <c r="C5" s="3" t="s">
        <v>8</v>
      </c>
      <c r="D5" s="4" t="s">
        <v>9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21"/>
      <c r="K5" s="21"/>
      <c r="L5" s="21"/>
      <c r="M5" s="21"/>
      <c r="N5" s="21"/>
      <c r="O5" s="19"/>
    </row>
    <row r="6" spans="1:15" ht="21.75" customHeight="1">
      <c r="A6" s="6" t="s">
        <v>15</v>
      </c>
      <c r="B6" s="7">
        <f t="shared" ref="B6:O6" si="0">SUM(B7,B20)</f>
        <v>58119</v>
      </c>
      <c r="C6" s="7">
        <f t="shared" si="0"/>
        <v>426</v>
      </c>
      <c r="D6" s="7">
        <f t="shared" si="0"/>
        <v>386</v>
      </c>
      <c r="E6" s="7">
        <f t="shared" si="0"/>
        <v>310</v>
      </c>
      <c r="F6" s="7">
        <f t="shared" si="0"/>
        <v>992</v>
      </c>
      <c r="G6" s="7">
        <f t="shared" si="0"/>
        <v>6146</v>
      </c>
      <c r="H6" s="7">
        <f t="shared" si="0"/>
        <v>267</v>
      </c>
      <c r="I6" s="7">
        <f t="shared" si="0"/>
        <v>1917</v>
      </c>
      <c r="J6" s="7">
        <f t="shared" si="0"/>
        <v>1065</v>
      </c>
      <c r="K6" s="7">
        <f t="shared" si="0"/>
        <v>12368</v>
      </c>
      <c r="L6" s="7">
        <f t="shared" si="0"/>
        <v>16495</v>
      </c>
      <c r="M6" s="7">
        <f t="shared" si="0"/>
        <v>1653</v>
      </c>
      <c r="N6" s="7">
        <f t="shared" si="0"/>
        <v>862</v>
      </c>
      <c r="O6" s="7">
        <f t="shared" si="0"/>
        <v>15232</v>
      </c>
    </row>
    <row r="7" spans="1:15" ht="21.75" customHeight="1">
      <c r="A7" s="8" t="s">
        <v>22</v>
      </c>
      <c r="B7" s="7">
        <f t="shared" ref="B7:O7" si="1">SUM(B8:B10,B14,B17)</f>
        <v>55553</v>
      </c>
      <c r="C7" s="7">
        <f t="shared" si="1"/>
        <v>410</v>
      </c>
      <c r="D7" s="7">
        <f t="shared" si="1"/>
        <v>370</v>
      </c>
      <c r="E7" s="7">
        <f t="shared" si="1"/>
        <v>295</v>
      </c>
      <c r="F7" s="7">
        <f t="shared" si="1"/>
        <v>970</v>
      </c>
      <c r="G7" s="7">
        <f t="shared" si="1"/>
        <v>5964</v>
      </c>
      <c r="H7" s="7">
        <f t="shared" si="1"/>
        <v>262</v>
      </c>
      <c r="I7" s="7">
        <f t="shared" si="1"/>
        <v>1805</v>
      </c>
      <c r="J7" s="7">
        <f t="shared" si="1"/>
        <v>1024</v>
      </c>
      <c r="K7" s="7">
        <f t="shared" si="1"/>
        <v>11857</v>
      </c>
      <c r="L7" s="7">
        <f t="shared" si="1"/>
        <v>15685</v>
      </c>
      <c r="M7" s="7">
        <f t="shared" si="1"/>
        <v>1591</v>
      </c>
      <c r="N7" s="7">
        <f t="shared" si="1"/>
        <v>861</v>
      </c>
      <c r="O7" s="7">
        <f t="shared" si="1"/>
        <v>14459</v>
      </c>
    </row>
    <row r="8" spans="1:15" ht="21.75" customHeight="1">
      <c r="A8" s="9" t="s">
        <v>23</v>
      </c>
      <c r="B8" s="2">
        <f>SUM(C8:O8)</f>
        <v>18706</v>
      </c>
      <c r="C8" s="2">
        <v>96</v>
      </c>
      <c r="D8" s="2">
        <v>45</v>
      </c>
      <c r="E8" s="2">
        <v>123</v>
      </c>
      <c r="F8" s="2">
        <v>326</v>
      </c>
      <c r="G8" s="2">
        <v>2169</v>
      </c>
      <c r="H8" s="2">
        <v>110</v>
      </c>
      <c r="I8" s="2">
        <v>616</v>
      </c>
      <c r="J8" s="2">
        <v>260</v>
      </c>
      <c r="K8" s="2">
        <v>3210</v>
      </c>
      <c r="L8" s="2">
        <v>5455</v>
      </c>
      <c r="M8" s="2">
        <v>578</v>
      </c>
      <c r="N8" s="2">
        <v>673</v>
      </c>
      <c r="O8" s="2">
        <v>5045</v>
      </c>
    </row>
    <row r="9" spans="1:15" ht="21.75" customHeight="1">
      <c r="A9" s="9" t="s">
        <v>24</v>
      </c>
      <c r="B9" s="2">
        <f>SUM(C9:O9)</f>
        <v>0</v>
      </c>
      <c r="C9" s="2"/>
      <c r="D9" s="2"/>
      <c r="E9" s="2"/>
      <c r="H9" s="2"/>
      <c r="I9" s="2"/>
      <c r="J9" s="2"/>
      <c r="K9" s="2"/>
      <c r="L9" s="2"/>
      <c r="M9" s="2"/>
      <c r="N9" s="2"/>
      <c r="O9" s="2"/>
    </row>
    <row r="10" spans="1:15" ht="21.75" customHeight="1">
      <c r="A10" s="9" t="s">
        <v>25</v>
      </c>
      <c r="B10" s="2">
        <f>SUM(B11:B13)</f>
        <v>20283</v>
      </c>
      <c r="C10" s="2">
        <f>SUM(C11:C13)</f>
        <v>128</v>
      </c>
      <c r="D10" s="2">
        <f t="shared" ref="D10:O10" si="2">SUM(D11:D13)</f>
        <v>108</v>
      </c>
      <c r="E10" s="2">
        <f t="shared" si="2"/>
        <v>117</v>
      </c>
      <c r="F10" s="2">
        <f t="shared" si="2"/>
        <v>501</v>
      </c>
      <c r="G10" s="2">
        <f t="shared" si="2"/>
        <v>2718</v>
      </c>
      <c r="H10" s="2">
        <f t="shared" si="2"/>
        <v>114</v>
      </c>
      <c r="I10" s="2">
        <f t="shared" si="2"/>
        <v>711</v>
      </c>
      <c r="J10" s="2">
        <f t="shared" si="2"/>
        <v>361</v>
      </c>
      <c r="K10" s="2">
        <f t="shared" si="2"/>
        <v>4589</v>
      </c>
      <c r="L10" s="2">
        <f t="shared" si="2"/>
        <v>5572</v>
      </c>
      <c r="M10" s="2">
        <f t="shared" si="2"/>
        <v>637</v>
      </c>
      <c r="N10" s="2">
        <f t="shared" si="2"/>
        <v>166</v>
      </c>
      <c r="O10" s="2">
        <f t="shared" si="2"/>
        <v>4561</v>
      </c>
    </row>
    <row r="11" spans="1:15" ht="21.75" customHeight="1">
      <c r="A11" s="10" t="s">
        <v>26</v>
      </c>
      <c r="B11" s="2">
        <f>SUM(C11:O11)</f>
        <v>333</v>
      </c>
      <c r="C11" s="2">
        <v>1</v>
      </c>
      <c r="D11" s="2">
        <v>0</v>
      </c>
      <c r="E11" s="2">
        <v>2</v>
      </c>
      <c r="F11" s="2">
        <v>0</v>
      </c>
      <c r="G11" s="2">
        <v>40</v>
      </c>
      <c r="H11" s="2">
        <v>0</v>
      </c>
      <c r="I11" s="2">
        <v>11</v>
      </c>
      <c r="J11" s="2">
        <v>4</v>
      </c>
      <c r="K11" s="2">
        <v>62</v>
      </c>
      <c r="L11" s="2">
        <v>104</v>
      </c>
      <c r="M11" s="2">
        <v>10</v>
      </c>
      <c r="N11" s="2">
        <v>3</v>
      </c>
      <c r="O11" s="2">
        <v>96</v>
      </c>
    </row>
    <row r="12" spans="1:15" ht="21.75" customHeight="1">
      <c r="A12" s="10" t="s">
        <v>27</v>
      </c>
      <c r="B12" s="2">
        <f>SUM(C12:O12)</f>
        <v>19226</v>
      </c>
      <c r="C12" s="2">
        <v>124</v>
      </c>
      <c r="D12" s="2">
        <v>103</v>
      </c>
      <c r="E12" s="2">
        <v>114</v>
      </c>
      <c r="F12" s="2">
        <v>499</v>
      </c>
      <c r="G12" s="2">
        <v>2590</v>
      </c>
      <c r="H12" s="2">
        <v>111</v>
      </c>
      <c r="I12" s="2">
        <v>678</v>
      </c>
      <c r="J12" s="2">
        <v>353</v>
      </c>
      <c r="K12" s="2">
        <v>4390</v>
      </c>
      <c r="L12" s="2">
        <v>5188</v>
      </c>
      <c r="M12" s="2">
        <v>605</v>
      </c>
      <c r="N12" s="2">
        <v>163</v>
      </c>
      <c r="O12" s="2">
        <v>4308</v>
      </c>
    </row>
    <row r="13" spans="1:15" ht="21.75" customHeight="1">
      <c r="A13" s="10" t="s">
        <v>29</v>
      </c>
      <c r="B13" s="2">
        <f>SUM(C13:O13)</f>
        <v>724</v>
      </c>
      <c r="C13" s="2">
        <v>3</v>
      </c>
      <c r="D13" s="2">
        <v>5</v>
      </c>
      <c r="E13" s="2">
        <v>1</v>
      </c>
      <c r="F13" s="2">
        <v>2</v>
      </c>
      <c r="G13" s="2">
        <v>88</v>
      </c>
      <c r="H13" s="2">
        <v>3</v>
      </c>
      <c r="I13" s="2">
        <v>22</v>
      </c>
      <c r="J13" s="2">
        <v>4</v>
      </c>
      <c r="K13" s="2">
        <v>137</v>
      </c>
      <c r="L13" s="2">
        <v>280</v>
      </c>
      <c r="M13" s="2">
        <v>22</v>
      </c>
      <c r="N13" s="2">
        <v>0</v>
      </c>
      <c r="O13" s="2">
        <v>157</v>
      </c>
    </row>
    <row r="14" spans="1:15" ht="21.75" customHeight="1">
      <c r="A14" s="10" t="s">
        <v>30</v>
      </c>
      <c r="B14" s="2">
        <f>SUM(B15:B16)</f>
        <v>14027</v>
      </c>
      <c r="C14" s="2">
        <f>SUM(C15:C16)</f>
        <v>37</v>
      </c>
      <c r="D14" s="2">
        <f t="shared" ref="D14:M14" si="3">SUM(D15:D16)</f>
        <v>204</v>
      </c>
      <c r="E14" s="2">
        <f t="shared" si="3"/>
        <v>55</v>
      </c>
      <c r="F14" s="2">
        <f t="shared" si="3"/>
        <v>141</v>
      </c>
      <c r="G14" s="2">
        <f t="shared" si="3"/>
        <v>1059</v>
      </c>
      <c r="H14" s="2">
        <f t="shared" si="3"/>
        <v>38</v>
      </c>
      <c r="I14" s="2">
        <f t="shared" si="3"/>
        <v>429</v>
      </c>
      <c r="J14" s="2">
        <f t="shared" si="3"/>
        <v>222</v>
      </c>
      <c r="K14" s="2">
        <f t="shared" si="3"/>
        <v>3802</v>
      </c>
      <c r="L14" s="2">
        <f t="shared" si="3"/>
        <v>4156</v>
      </c>
      <c r="M14" s="2">
        <f t="shared" si="3"/>
        <v>335</v>
      </c>
      <c r="N14" s="2">
        <f>SUM(N15:N16)</f>
        <v>22</v>
      </c>
      <c r="O14" s="2">
        <f>SUM(O15:O16)</f>
        <v>3527</v>
      </c>
    </row>
    <row r="15" spans="1:15" ht="21.75" customHeight="1">
      <c r="A15" s="10" t="s">
        <v>27</v>
      </c>
      <c r="B15" s="2">
        <f>SUM(C15:O15)</f>
        <v>5454</v>
      </c>
      <c r="C15" s="2">
        <v>19</v>
      </c>
      <c r="D15" s="2">
        <v>36</v>
      </c>
      <c r="E15" s="2">
        <v>20</v>
      </c>
      <c r="F15" s="2">
        <v>78</v>
      </c>
      <c r="G15" s="2">
        <v>566</v>
      </c>
      <c r="H15" s="2">
        <v>21</v>
      </c>
      <c r="I15" s="2">
        <v>182</v>
      </c>
      <c r="J15" s="2">
        <v>82</v>
      </c>
      <c r="K15" s="2">
        <v>1480</v>
      </c>
      <c r="L15" s="2">
        <v>1398</v>
      </c>
      <c r="M15" s="2">
        <v>130</v>
      </c>
      <c r="N15" s="2">
        <v>11</v>
      </c>
      <c r="O15" s="2">
        <v>1431</v>
      </c>
    </row>
    <row r="16" spans="1:15" ht="21.75" customHeight="1">
      <c r="A16" s="10" t="s">
        <v>29</v>
      </c>
      <c r="B16" s="2">
        <f>SUM(C16:O16)</f>
        <v>8573</v>
      </c>
      <c r="C16" s="2">
        <v>18</v>
      </c>
      <c r="D16" s="2">
        <v>168</v>
      </c>
      <c r="E16" s="2">
        <v>35</v>
      </c>
      <c r="F16" s="2">
        <v>63</v>
      </c>
      <c r="G16" s="2">
        <v>493</v>
      </c>
      <c r="H16" s="2">
        <v>17</v>
      </c>
      <c r="I16" s="2">
        <v>247</v>
      </c>
      <c r="J16" s="2">
        <v>140</v>
      </c>
      <c r="K16" s="2">
        <v>2322</v>
      </c>
      <c r="L16" s="2">
        <v>2758</v>
      </c>
      <c r="M16" s="2">
        <v>205</v>
      </c>
      <c r="N16" s="2">
        <v>11</v>
      </c>
      <c r="O16" s="2">
        <v>2096</v>
      </c>
    </row>
    <row r="17" spans="1:15" ht="21.75" customHeight="1">
      <c r="A17" s="10" t="s">
        <v>31</v>
      </c>
      <c r="B17" s="2">
        <f>SUM(B18:B19)</f>
        <v>2537</v>
      </c>
      <c r="C17" s="2">
        <f>SUM(C18:C19)</f>
        <v>149</v>
      </c>
      <c r="D17" s="2">
        <f t="shared" ref="D17:O17" si="4">SUM(D18:D19)</f>
        <v>13</v>
      </c>
      <c r="E17" s="2">
        <f t="shared" si="4"/>
        <v>0</v>
      </c>
      <c r="F17" s="2">
        <f t="shared" si="4"/>
        <v>2</v>
      </c>
      <c r="G17" s="2">
        <f t="shared" si="4"/>
        <v>18</v>
      </c>
      <c r="H17" s="2">
        <f t="shared" si="4"/>
        <v>0</v>
      </c>
      <c r="I17" s="2">
        <f t="shared" si="4"/>
        <v>49</v>
      </c>
      <c r="J17" s="2">
        <f t="shared" si="4"/>
        <v>181</v>
      </c>
      <c r="K17" s="2">
        <f t="shared" si="4"/>
        <v>256</v>
      </c>
      <c r="L17" s="2">
        <f t="shared" si="4"/>
        <v>502</v>
      </c>
      <c r="M17" s="2">
        <f t="shared" si="4"/>
        <v>41</v>
      </c>
      <c r="N17" s="2">
        <f t="shared" si="4"/>
        <v>0</v>
      </c>
      <c r="O17" s="2">
        <f t="shared" si="4"/>
        <v>1326</v>
      </c>
    </row>
    <row r="18" spans="1:15" ht="21.75" customHeight="1">
      <c r="A18" s="10" t="s">
        <v>28</v>
      </c>
      <c r="B18" s="2">
        <f>SUM(C18:O18)</f>
        <v>1677</v>
      </c>
      <c r="C18" s="2">
        <v>82</v>
      </c>
      <c r="D18" s="2">
        <v>2</v>
      </c>
      <c r="E18" s="2">
        <v>0</v>
      </c>
      <c r="F18" s="2">
        <v>2</v>
      </c>
      <c r="G18" s="2">
        <v>7</v>
      </c>
      <c r="H18" s="2">
        <v>0</v>
      </c>
      <c r="I18" s="2">
        <v>28</v>
      </c>
      <c r="J18" s="2">
        <v>103</v>
      </c>
      <c r="K18" s="2">
        <v>114</v>
      </c>
      <c r="L18" s="2">
        <v>296</v>
      </c>
      <c r="M18" s="2">
        <v>27</v>
      </c>
      <c r="N18" s="2">
        <v>0</v>
      </c>
      <c r="O18" s="2">
        <v>1016</v>
      </c>
    </row>
    <row r="19" spans="1:15" ht="21.75" customHeight="1">
      <c r="A19" s="10" t="s">
        <v>29</v>
      </c>
      <c r="B19" s="2">
        <f>SUM(C19:O19)</f>
        <v>860</v>
      </c>
      <c r="C19" s="2">
        <v>67</v>
      </c>
      <c r="D19" s="2">
        <v>11</v>
      </c>
      <c r="E19" s="2">
        <v>0</v>
      </c>
      <c r="F19" s="2">
        <v>0</v>
      </c>
      <c r="G19" s="2">
        <v>11</v>
      </c>
      <c r="H19" s="2">
        <v>0</v>
      </c>
      <c r="I19" s="2">
        <v>21</v>
      </c>
      <c r="J19" s="2">
        <v>78</v>
      </c>
      <c r="K19" s="2">
        <v>142</v>
      </c>
      <c r="L19" s="2">
        <v>206</v>
      </c>
      <c r="M19" s="2">
        <v>14</v>
      </c>
      <c r="N19" s="2">
        <v>0</v>
      </c>
      <c r="O19" s="2">
        <v>310</v>
      </c>
    </row>
    <row r="20" spans="1:15" ht="21.75" customHeight="1">
      <c r="A20" s="12" t="s">
        <v>32</v>
      </c>
      <c r="B20" s="13">
        <f>B21+B22</f>
        <v>2566</v>
      </c>
      <c r="C20" s="13">
        <f>SUM(C21:C22)</f>
        <v>16</v>
      </c>
      <c r="D20" s="13">
        <f t="shared" ref="D20:O20" si="5">SUM(D21:D22)</f>
        <v>16</v>
      </c>
      <c r="E20" s="13">
        <f t="shared" si="5"/>
        <v>15</v>
      </c>
      <c r="F20" s="13">
        <f t="shared" si="5"/>
        <v>22</v>
      </c>
      <c r="G20" s="13">
        <f t="shared" si="5"/>
        <v>182</v>
      </c>
      <c r="H20" s="13">
        <f t="shared" si="5"/>
        <v>5</v>
      </c>
      <c r="I20" s="13">
        <f t="shared" si="5"/>
        <v>112</v>
      </c>
      <c r="J20" s="13">
        <f t="shared" si="5"/>
        <v>41</v>
      </c>
      <c r="K20" s="13">
        <f t="shared" si="5"/>
        <v>511</v>
      </c>
      <c r="L20" s="13">
        <f t="shared" si="5"/>
        <v>810</v>
      </c>
      <c r="M20" s="13">
        <f t="shared" si="5"/>
        <v>62</v>
      </c>
      <c r="N20" s="13">
        <f t="shared" si="5"/>
        <v>1</v>
      </c>
      <c r="O20" s="13">
        <f t="shared" si="5"/>
        <v>773</v>
      </c>
    </row>
    <row r="21" spans="1:15" ht="21.75" customHeight="1">
      <c r="A21" s="10" t="s">
        <v>33</v>
      </c>
      <c r="B21" s="11">
        <f>SUM(C21:O21)</f>
        <v>2058</v>
      </c>
      <c r="C21" s="2">
        <v>16</v>
      </c>
      <c r="D21" s="2">
        <v>16</v>
      </c>
      <c r="E21" s="2">
        <v>15</v>
      </c>
      <c r="F21" s="2">
        <v>22</v>
      </c>
      <c r="G21" s="2">
        <v>182</v>
      </c>
      <c r="H21" s="2">
        <v>5</v>
      </c>
      <c r="I21" s="2">
        <v>111</v>
      </c>
      <c r="J21" s="2">
        <v>36</v>
      </c>
      <c r="K21" s="2">
        <v>334</v>
      </c>
      <c r="L21" s="2">
        <v>594</v>
      </c>
      <c r="M21" s="2">
        <v>46</v>
      </c>
      <c r="N21" s="2">
        <v>1</v>
      </c>
      <c r="O21" s="2">
        <v>680</v>
      </c>
    </row>
    <row r="22" spans="1:15" ht="21.75" customHeight="1">
      <c r="A22" s="14" t="s">
        <v>34</v>
      </c>
      <c r="B22" s="15">
        <f>SUM(C22:O22)</f>
        <v>508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1</v>
      </c>
      <c r="J22" s="17">
        <v>5</v>
      </c>
      <c r="K22" s="17">
        <v>177</v>
      </c>
      <c r="L22" s="17">
        <v>216</v>
      </c>
      <c r="M22" s="17">
        <v>16</v>
      </c>
      <c r="N22" s="17">
        <v>0</v>
      </c>
      <c r="O22" s="17">
        <v>93</v>
      </c>
    </row>
    <row r="23" spans="1:15" ht="16.5">
      <c r="A23" s="5" t="s">
        <v>16</v>
      </c>
      <c r="B23" s="5"/>
    </row>
    <row r="24" spans="1:15" ht="16.5">
      <c r="A24" s="5" t="s">
        <v>17</v>
      </c>
      <c r="B24" s="5"/>
    </row>
    <row r="25" spans="1:15" ht="16.5">
      <c r="A25" s="5" t="s">
        <v>18</v>
      </c>
      <c r="B25" s="5"/>
    </row>
  </sheetData>
  <mergeCells count="12">
    <mergeCell ref="M4:M5"/>
    <mergeCell ref="N4:N5"/>
    <mergeCell ref="O4:O5"/>
    <mergeCell ref="B4:B5"/>
    <mergeCell ref="A1:O1"/>
    <mergeCell ref="A2:O2"/>
    <mergeCell ref="A4:A5"/>
    <mergeCell ref="C4:G4"/>
    <mergeCell ref="H4:I4"/>
    <mergeCell ref="J4:J5"/>
    <mergeCell ref="K4:K5"/>
    <mergeCell ref="L4:L5"/>
  </mergeCells>
  <phoneticPr fontId="1" type="noConversion"/>
  <printOptions horizontalCentered="1"/>
  <pageMargins left="0.74803149606299213" right="0.74803149606299213" top="0.94488188976377963" bottom="0.59055118110236227" header="0.51181102362204722" footer="0.51181102362204722"/>
  <pageSetup paperSize="9" scale="80" orientation="landscape" r:id="rId1"/>
  <headerFooter alignWithMargins="0">
    <oddFooter>&amp;C&amp;"Times New Roman,標準"32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32</vt:lpstr>
    </vt:vector>
  </TitlesOfParts>
  <Company>行政院衛生署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表26   醫院未具醫事專門職業證書工作人數統計－按評鑑等級別分</dc:title>
  <dc:subject>衛生署中英文網站</dc:subject>
  <dc:creator>行政院衛生署</dc:creator>
  <cp:keywords>醫療院所,醫事人員</cp:keywords>
  <cp:lastModifiedBy>ccwinnie.lin</cp:lastModifiedBy>
  <cp:lastPrinted>2005-08-23T07:04:16Z</cp:lastPrinted>
  <dcterms:created xsi:type="dcterms:W3CDTF">2001-06-12T03:32:06Z</dcterms:created>
  <dcterms:modified xsi:type="dcterms:W3CDTF">2017-05-15T09:28:39Z</dcterms:modified>
  <cp:category>I20</cp:category>
</cp:coreProperties>
</file>