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770" windowWidth="19425" windowHeight="4830"/>
  </bookViews>
  <sheets>
    <sheet name="96" sheetId="46" r:id="rId1"/>
  </sheets>
  <calcPr calcId="145621" refMode="R1C1"/>
</workbook>
</file>

<file path=xl/calcChain.xml><?xml version="1.0" encoding="utf-8"?>
<calcChain xmlns="http://schemas.openxmlformats.org/spreadsheetml/2006/main">
  <c r="U27" i="46"/>
  <c r="V27"/>
  <c r="W27"/>
  <c r="X27"/>
  <c r="Y27"/>
  <c r="Z27"/>
  <c r="AA27"/>
  <c r="AB27"/>
  <c r="AC27"/>
  <c r="T27"/>
  <c r="G27"/>
  <c r="H27"/>
  <c r="D27"/>
  <c r="I27"/>
  <c r="J27"/>
  <c r="K27"/>
  <c r="L27"/>
  <c r="M27"/>
  <c r="N27"/>
  <c r="N19"/>
  <c r="O27"/>
  <c r="P27"/>
  <c r="F27"/>
  <c r="E27"/>
  <c r="E19"/>
  <c r="W19"/>
  <c r="AB19"/>
  <c r="G19"/>
  <c r="I19"/>
  <c r="L19"/>
  <c r="O19"/>
  <c r="F19"/>
  <c r="D10"/>
  <c r="D12"/>
  <c r="D13"/>
  <c r="D14"/>
  <c r="D15"/>
  <c r="D16"/>
  <c r="D17"/>
  <c r="D18"/>
  <c r="D21"/>
  <c r="D22"/>
  <c r="D23"/>
  <c r="D24"/>
  <c r="D25"/>
  <c r="D26"/>
  <c r="D28"/>
  <c r="D29"/>
  <c r="D30"/>
  <c r="D31"/>
  <c r="D32"/>
  <c r="D33"/>
  <c r="D34"/>
  <c r="D9"/>
  <c r="U11"/>
  <c r="V11"/>
  <c r="W11"/>
  <c r="X11"/>
  <c r="Y11"/>
  <c r="Z11"/>
  <c r="AA11"/>
  <c r="AB11"/>
  <c r="AC11"/>
  <c r="T11"/>
  <c r="F11"/>
  <c r="G11"/>
  <c r="H11"/>
  <c r="I11"/>
  <c r="J11"/>
  <c r="K11"/>
  <c r="L11"/>
  <c r="M11"/>
  <c r="N11"/>
  <c r="O11"/>
  <c r="P11"/>
  <c r="E11"/>
  <c r="D11"/>
  <c r="U20"/>
  <c r="U19"/>
  <c r="V20"/>
  <c r="V19"/>
  <c r="W20"/>
  <c r="X20"/>
  <c r="X19"/>
  <c r="Y20"/>
  <c r="Y19"/>
  <c r="Z20"/>
  <c r="Z19"/>
  <c r="AA20"/>
  <c r="AA19"/>
  <c r="AB20"/>
  <c r="AC20"/>
  <c r="AC19"/>
  <c r="T20"/>
  <c r="T19"/>
  <c r="F20"/>
  <c r="G20"/>
  <c r="D20"/>
  <c r="H20"/>
  <c r="H19"/>
  <c r="I20"/>
  <c r="J20"/>
  <c r="J19"/>
  <c r="K20"/>
  <c r="K19"/>
  <c r="L20"/>
  <c r="M20"/>
  <c r="M19"/>
  <c r="N20"/>
  <c r="O20"/>
  <c r="P20"/>
  <c r="P19"/>
  <c r="E20"/>
  <c r="U8"/>
  <c r="V8"/>
  <c r="W8"/>
  <c r="X8"/>
  <c r="Y8"/>
  <c r="Z8"/>
  <c r="AA8"/>
  <c r="AB8"/>
  <c r="AC8"/>
  <c r="T8"/>
  <c r="F8"/>
  <c r="G8"/>
  <c r="H8"/>
  <c r="I8"/>
  <c r="J8"/>
  <c r="K8"/>
  <c r="L8"/>
  <c r="M8"/>
  <c r="N8"/>
  <c r="O8"/>
  <c r="P8"/>
  <c r="E8"/>
  <c r="D8"/>
  <c r="D19"/>
</calcChain>
</file>

<file path=xl/sharedStrings.xml><?xml version="1.0" encoding="utf-8"?>
<sst xmlns="http://schemas.openxmlformats.org/spreadsheetml/2006/main" count="88" uniqueCount="53">
  <si>
    <t>表 97  藥商開(執)</t>
    <phoneticPr fontId="7" type="noConversion"/>
  </si>
  <si>
    <t>民國</t>
    <phoneticPr fontId="7" type="noConversion"/>
  </si>
  <si>
    <t>臺中市</t>
  </si>
  <si>
    <t>臺南市</t>
  </si>
  <si>
    <t>宜蘭縣</t>
  </si>
  <si>
    <t>新竹縣</t>
  </si>
  <si>
    <t>苗栗縣</t>
  </si>
  <si>
    <t>彰化縣</t>
  </si>
  <si>
    <t>南投縣</t>
  </si>
  <si>
    <t>雲林縣</t>
  </si>
  <si>
    <t>嘉義縣</t>
  </si>
  <si>
    <t>屏東縣</t>
  </si>
  <si>
    <t>臺東縣</t>
  </si>
  <si>
    <t>花蓮縣</t>
  </si>
  <si>
    <t>澎湖縣</t>
  </si>
  <si>
    <t>基隆市</t>
  </si>
  <si>
    <t>新竹市</t>
  </si>
  <si>
    <t>嘉義市</t>
  </si>
  <si>
    <t>開(執)業類別</t>
    <phoneticPr fontId="7" type="noConversion"/>
  </si>
  <si>
    <t>金門縣</t>
    <phoneticPr fontId="7" type="noConversion"/>
  </si>
  <si>
    <t>連江縣</t>
    <phoneticPr fontId="7" type="noConversion"/>
  </si>
  <si>
    <t>業場所數</t>
    <phoneticPr fontId="7" type="noConversion"/>
  </si>
  <si>
    <t>業場所數(續)</t>
    <phoneticPr fontId="7" type="noConversion"/>
  </si>
  <si>
    <t>總計</t>
    <phoneticPr fontId="7" type="noConversion"/>
  </si>
  <si>
    <t>藥局</t>
    <phoneticPr fontId="7" type="noConversion"/>
  </si>
  <si>
    <t>藥師親自主持</t>
    <phoneticPr fontId="7" type="noConversion"/>
  </si>
  <si>
    <t>藥劑生親自主持</t>
    <phoneticPr fontId="7" type="noConversion"/>
  </si>
  <si>
    <t>製造業</t>
    <phoneticPr fontId="7" type="noConversion"/>
  </si>
  <si>
    <t>人用生物藥品製造業</t>
    <phoneticPr fontId="7" type="noConversion"/>
  </si>
  <si>
    <t>西藥</t>
    <phoneticPr fontId="7" type="noConversion"/>
  </si>
  <si>
    <t>修習中藥課程達適當標準之藥師監製</t>
    <phoneticPr fontId="7" type="noConversion"/>
  </si>
  <si>
    <t>中醫師監製</t>
    <phoneticPr fontId="7" type="noConversion"/>
  </si>
  <si>
    <t>販賣業</t>
    <phoneticPr fontId="7" type="noConversion"/>
  </si>
  <si>
    <t>藥師自營</t>
    <phoneticPr fontId="7" type="noConversion"/>
  </si>
  <si>
    <t>藥劑生自營</t>
    <phoneticPr fontId="7" type="noConversion"/>
  </si>
  <si>
    <t>藥師駐店管理</t>
    <phoneticPr fontId="7" type="noConversion"/>
  </si>
  <si>
    <t>藥劑生駐店管理</t>
    <phoneticPr fontId="7" type="noConversion"/>
  </si>
  <si>
    <t>中醫師駐店管理</t>
    <phoneticPr fontId="7" type="noConversion"/>
  </si>
  <si>
    <t>中醫師兼管</t>
    <phoneticPr fontId="7" type="noConversion"/>
  </si>
  <si>
    <t>確具中藥基本知識及鑑別能力人員管理</t>
    <phoneticPr fontId="7" type="noConversion"/>
  </si>
  <si>
    <t>列冊中藥商</t>
    <phoneticPr fontId="7" type="noConversion"/>
  </si>
  <si>
    <t>新北市</t>
  </si>
  <si>
    <t>臺北市</t>
  </si>
  <si>
    <t>高雄市</t>
  </si>
  <si>
    <t>桃園縣</t>
    <phoneticPr fontId="3" type="noConversion"/>
  </si>
  <si>
    <t>103年底</t>
    <phoneticPr fontId="7" type="noConversion"/>
  </si>
  <si>
    <t xml:space="preserve"> 單位：家</t>
    <phoneticPr fontId="7" type="noConversion"/>
  </si>
  <si>
    <r>
      <t>西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藥</t>
    </r>
    <phoneticPr fontId="7" type="noConversion"/>
  </si>
  <si>
    <r>
      <t>中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藥</t>
    </r>
    <phoneticPr fontId="7" type="noConversion"/>
  </si>
  <si>
    <r>
      <t>醫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療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器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材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製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造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業</t>
    </r>
    <phoneticPr fontId="7" type="noConversion"/>
  </si>
  <si>
    <r>
      <t>符合藥事法</t>
    </r>
    <r>
      <rPr>
        <sz val="12"/>
        <rFont val="Times New Roman"/>
        <family val="1"/>
      </rPr>
      <t>104</t>
    </r>
    <r>
      <rPr>
        <sz val="12"/>
        <rFont val="標楷體"/>
        <family val="4"/>
        <charset val="136"/>
      </rPr>
      <t>條規定</t>
    </r>
    <r>
      <rPr>
        <sz val="12"/>
        <rFont val="Times New Roman"/>
        <family val="1"/>
      </rPr>
      <t>-</t>
    </r>
    <r>
      <rPr>
        <sz val="12"/>
        <rFont val="標楷體"/>
        <family val="4"/>
        <charset val="136"/>
      </rPr>
      <t>藥師管理</t>
    </r>
    <phoneticPr fontId="7" type="noConversion"/>
  </si>
  <si>
    <r>
      <t>符合藥事法</t>
    </r>
    <r>
      <rPr>
        <sz val="12"/>
        <rFont val="Times New Roman"/>
        <family val="1"/>
      </rPr>
      <t>104</t>
    </r>
    <r>
      <rPr>
        <sz val="12"/>
        <rFont val="標楷體"/>
        <family val="4"/>
        <charset val="136"/>
      </rPr>
      <t>條規定</t>
    </r>
    <r>
      <rPr>
        <sz val="12"/>
        <rFont val="Times New Roman"/>
        <family val="1"/>
      </rPr>
      <t>-</t>
    </r>
    <r>
      <rPr>
        <sz val="12"/>
        <rFont val="標楷體"/>
        <family val="4"/>
        <charset val="136"/>
      </rPr>
      <t>藥劑生管理</t>
    </r>
    <phoneticPr fontId="7" type="noConversion"/>
  </si>
  <si>
    <r>
      <t>醫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療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器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材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販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賣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業</t>
    </r>
    <phoneticPr fontId="7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</si>
</sst>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4">
    <font>
      <sz val="12"/>
      <name val="新細明體"/>
      <family val="1"/>
      <charset val="136"/>
    </font>
    <font>
      <sz val="12"/>
      <name val="Times New Roman"/>
      <family val="1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b/>
      <sz val="16"/>
      <name val="標楷體"/>
      <family val="4"/>
      <charset val="136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9"/>
      <name val="細明體"/>
      <family val="3"/>
      <charset val="136"/>
    </font>
    <font>
      <b/>
      <sz val="12"/>
      <name val="標楷體"/>
      <family val="4"/>
      <charset val="136"/>
    </font>
    <font>
      <sz val="11"/>
      <name val="標楷體"/>
      <family val="4"/>
      <charset val="136"/>
    </font>
    <font>
      <b/>
      <sz val="14"/>
      <name val="標楷體"/>
      <family val="4"/>
      <charset val="136"/>
    </font>
    <font>
      <sz val="9"/>
      <name val="標楷體"/>
      <family val="4"/>
      <charset val="136"/>
    </font>
    <font>
      <b/>
      <sz val="14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0">
    <xf numFmtId="0" fontId="0" fillId="0" borderId="0" xfId="0">
      <alignment vertical="center"/>
    </xf>
    <xf numFmtId="0" fontId="2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1" applyFont="1" applyFill="1"/>
    <xf numFmtId="0" fontId="1" fillId="0" borderId="0" xfId="1" applyFill="1"/>
    <xf numFmtId="0" fontId="6" fillId="0" borderId="1" xfId="1" applyFont="1" applyFill="1" applyBorder="1" applyAlignment="1">
      <alignment vertical="top"/>
    </xf>
    <xf numFmtId="0" fontId="6" fillId="0" borderId="0" xfId="1" applyFont="1" applyFill="1" applyAlignment="1">
      <alignment vertical="top"/>
    </xf>
    <xf numFmtId="0" fontId="8" fillId="0" borderId="0" xfId="1" applyFont="1" applyFill="1" applyAlignment="1">
      <alignment horizontal="center" vertical="center"/>
    </xf>
    <xf numFmtId="41" fontId="6" fillId="0" borderId="0" xfId="1" applyNumberFormat="1" applyFont="1" applyFill="1" applyAlignment="1">
      <alignment vertical="top"/>
    </xf>
    <xf numFmtId="0" fontId="9" fillId="0" borderId="1" xfId="1" applyFont="1" applyFill="1" applyBorder="1" applyAlignment="1">
      <alignment horizontal="left" vertical="top"/>
    </xf>
    <xf numFmtId="0" fontId="10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1" applyFont="1" applyFill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41" fontId="13" fillId="0" borderId="0" xfId="1" applyNumberFormat="1" applyFont="1" applyFill="1" applyAlignment="1">
      <alignment vertical="center"/>
    </xf>
    <xf numFmtId="41" fontId="1" fillId="0" borderId="0" xfId="1" applyNumberFormat="1" applyFont="1" applyFill="1" applyAlignment="1">
      <alignment vertical="center"/>
    </xf>
    <xf numFmtId="41" fontId="1" fillId="0" borderId="0" xfId="0" applyNumberFormat="1" applyFont="1" applyAlignment="1">
      <alignment horizontal="right" vertical="center"/>
    </xf>
    <xf numFmtId="41" fontId="1" fillId="0" borderId="2" xfId="1" applyNumberFormat="1" applyFont="1" applyFill="1" applyBorder="1" applyAlignment="1">
      <alignment vertical="center"/>
    </xf>
    <xf numFmtId="41" fontId="1" fillId="0" borderId="0" xfId="1" applyNumberFormat="1" applyFont="1" applyFill="1" applyBorder="1" applyAlignment="1">
      <alignment vertical="center"/>
    </xf>
    <xf numFmtId="41" fontId="1" fillId="0" borderId="3" xfId="1" applyNumberFormat="1" applyFont="1" applyFill="1" applyBorder="1" applyAlignment="1">
      <alignment vertical="center"/>
    </xf>
    <xf numFmtId="41" fontId="1" fillId="0" borderId="1" xfId="1" applyNumberFormat="1" applyFont="1" applyFill="1" applyBorder="1" applyAlignment="1">
      <alignment vertical="center"/>
    </xf>
    <xf numFmtId="41" fontId="1" fillId="0" borderId="0" xfId="0" applyNumberFormat="1" applyFon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0" fontId="9" fillId="0" borderId="1" xfId="1" applyFont="1" applyFill="1" applyBorder="1" applyAlignment="1">
      <alignment horizontal="right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Continuous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7" xfId="1" applyFont="1" applyFill="1" applyBorder="1" applyAlignment="1">
      <alignment vertical="center" wrapText="1"/>
    </xf>
    <xf numFmtId="0" fontId="6" fillId="0" borderId="7" xfId="1" applyFont="1" applyFill="1" applyBorder="1" applyAlignment="1">
      <alignment vertical="center" wrapText="1" shrinkToFit="1"/>
    </xf>
    <xf numFmtId="0" fontId="6" fillId="0" borderId="1" xfId="1" applyFont="1" applyFill="1" applyBorder="1" applyAlignment="1">
      <alignment vertical="center"/>
    </xf>
    <xf numFmtId="0" fontId="8" fillId="0" borderId="4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/>
    </xf>
    <xf numFmtId="0" fontId="8" fillId="0" borderId="5" xfId="1" applyFont="1" applyFill="1" applyBorder="1" applyAlignment="1">
      <alignment vertical="center"/>
    </xf>
    <xf numFmtId="0" fontId="8" fillId="0" borderId="5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top"/>
    </xf>
    <xf numFmtId="0" fontId="6" fillId="0" borderId="0" xfId="1" applyFont="1" applyFill="1" applyBorder="1" applyAlignment="1">
      <alignment vertical="center" wrapText="1"/>
    </xf>
    <xf numFmtId="0" fontId="6" fillId="0" borderId="7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7" xfId="1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</cellXfs>
  <cellStyles count="2">
    <cellStyle name="一般" xfId="0" builtinId="0"/>
    <cellStyle name="一般_97現況服務量年報表9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89"/>
  <sheetViews>
    <sheetView tabSelected="1" zoomScale="90" zoomScaleNormal="100" workbookViewId="0"/>
  </sheetViews>
  <sheetFormatPr defaultColWidth="6.75" defaultRowHeight="15.75"/>
  <cols>
    <col min="1" max="1" width="3" style="4" customWidth="1"/>
    <col min="2" max="2" width="3.125" style="4" customWidth="1"/>
    <col min="3" max="3" width="42.125" style="4" customWidth="1"/>
    <col min="4" max="4" width="12.875" style="4" customWidth="1"/>
    <col min="5" max="7" width="12.625" style="4" customWidth="1"/>
    <col min="8" max="9" width="11.125" style="4" customWidth="1"/>
    <col min="10" max="10" width="11.75" style="4" customWidth="1"/>
    <col min="11" max="11" width="12.125" style="4" customWidth="1"/>
    <col min="12" max="12" width="12.25" style="4" customWidth="1"/>
    <col min="13" max="13" width="11.75" style="4" customWidth="1"/>
    <col min="14" max="14" width="11.875" style="7" customWidth="1"/>
    <col min="15" max="15" width="11.75" style="7" customWidth="1"/>
    <col min="16" max="16" width="11.125" style="7" customWidth="1"/>
    <col min="17" max="17" width="3.5" style="4" customWidth="1"/>
    <col min="18" max="18" width="3.625" style="4" customWidth="1"/>
    <col min="19" max="19" width="42.125" style="4" customWidth="1"/>
    <col min="20" max="22" width="15.625" style="4" customWidth="1"/>
    <col min="23" max="29" width="14.625" style="4" customWidth="1"/>
    <col min="30" max="16384" width="6.75" style="4"/>
  </cols>
  <sheetData>
    <row r="1" spans="1:29" s="1" customFormat="1" ht="39" customHeight="1">
      <c r="B1" s="19"/>
      <c r="C1" s="19"/>
      <c r="D1" s="19"/>
      <c r="E1" s="19"/>
      <c r="F1" s="19"/>
      <c r="G1" s="19" t="s">
        <v>0</v>
      </c>
      <c r="H1" s="15" t="s">
        <v>21</v>
      </c>
      <c r="I1" s="15"/>
      <c r="J1" s="15"/>
      <c r="K1" s="15"/>
      <c r="L1" s="15"/>
      <c r="M1" s="15"/>
      <c r="N1" s="15"/>
      <c r="O1" s="15"/>
      <c r="P1" s="15"/>
      <c r="R1" s="19"/>
      <c r="S1" s="19"/>
      <c r="T1" s="19"/>
      <c r="U1" s="19"/>
      <c r="V1" s="19" t="s">
        <v>0</v>
      </c>
      <c r="W1" s="15" t="s">
        <v>22</v>
      </c>
      <c r="Y1" s="15"/>
      <c r="Z1" s="15"/>
      <c r="AA1" s="15"/>
      <c r="AB1" s="15"/>
      <c r="AC1" s="15"/>
    </row>
    <row r="2" spans="1:29" s="1" customFormat="1" ht="5.0999999999999996" customHeight="1">
      <c r="B2" s="13"/>
      <c r="C2" s="13"/>
      <c r="D2" s="13"/>
      <c r="E2" s="13"/>
      <c r="F2" s="13"/>
      <c r="G2" s="13"/>
      <c r="H2" s="14"/>
      <c r="I2" s="14"/>
      <c r="J2" s="14"/>
      <c r="K2" s="14"/>
      <c r="L2" s="14"/>
      <c r="M2" s="14"/>
      <c r="N2" s="14"/>
      <c r="O2" s="14"/>
      <c r="P2" s="14"/>
      <c r="R2" s="13"/>
      <c r="S2" s="13"/>
      <c r="T2" s="13"/>
      <c r="U2" s="13"/>
      <c r="V2" s="13"/>
      <c r="W2" s="18"/>
      <c r="Y2" s="18"/>
      <c r="Z2" s="18"/>
      <c r="AA2" s="18"/>
      <c r="AB2" s="18"/>
      <c r="AC2" s="18"/>
    </row>
    <row r="3" spans="1:29" s="2" customFormat="1" ht="23.25" customHeight="1">
      <c r="B3" s="16"/>
      <c r="C3" s="16"/>
      <c r="D3" s="16"/>
      <c r="E3" s="16"/>
      <c r="F3" s="16"/>
      <c r="G3" s="16" t="s">
        <v>1</v>
      </c>
      <c r="H3" s="17" t="s">
        <v>45</v>
      </c>
      <c r="I3" s="17"/>
      <c r="J3" s="17"/>
      <c r="K3" s="17"/>
      <c r="L3" s="17"/>
      <c r="M3" s="17"/>
      <c r="N3" s="17"/>
      <c r="O3" s="17"/>
      <c r="P3" s="17"/>
      <c r="R3" s="16"/>
      <c r="S3" s="16"/>
      <c r="T3" s="16"/>
      <c r="U3" s="16"/>
      <c r="V3" s="16" t="s">
        <v>1</v>
      </c>
      <c r="W3" s="17" t="s">
        <v>45</v>
      </c>
      <c r="Y3" s="17"/>
      <c r="Z3" s="17"/>
      <c r="AA3" s="17"/>
      <c r="AB3" s="17"/>
      <c r="AC3" s="17"/>
    </row>
    <row r="4" spans="1:29" s="9" customFormat="1" ht="20.25" customHeight="1">
      <c r="A4" s="48"/>
      <c r="B4" s="48"/>
      <c r="C4" s="48"/>
      <c r="D4" s="11"/>
      <c r="T4" s="8"/>
      <c r="AB4" s="12"/>
      <c r="AC4" s="29" t="s">
        <v>46</v>
      </c>
    </row>
    <row r="5" spans="1:29" s="2" customFormat="1" ht="15" customHeight="1">
      <c r="A5" s="54"/>
      <c r="B5" s="54"/>
      <c r="C5" s="55"/>
      <c r="D5" s="32"/>
      <c r="E5" s="32"/>
      <c r="F5" s="31"/>
      <c r="G5" s="32"/>
      <c r="H5" s="31"/>
      <c r="I5" s="32"/>
      <c r="J5" s="32"/>
      <c r="K5" s="32"/>
      <c r="L5" s="32"/>
      <c r="M5" s="32"/>
      <c r="N5" s="32"/>
      <c r="O5" s="32"/>
      <c r="P5" s="32"/>
      <c r="Q5" s="54"/>
      <c r="R5" s="54"/>
      <c r="S5" s="55"/>
      <c r="T5" s="32"/>
      <c r="U5" s="32"/>
      <c r="V5" s="31"/>
      <c r="W5" s="31"/>
      <c r="X5" s="32"/>
      <c r="Y5" s="32"/>
      <c r="Z5" s="32"/>
      <c r="AA5" s="32"/>
      <c r="AB5" s="32"/>
      <c r="AC5" s="30"/>
    </row>
    <row r="6" spans="1:29" s="2" customFormat="1" ht="21.75" customHeight="1">
      <c r="A6" s="58" t="s">
        <v>18</v>
      </c>
      <c r="B6" s="58"/>
      <c r="C6" s="59"/>
      <c r="D6" s="34" t="s">
        <v>23</v>
      </c>
      <c r="E6" s="34" t="s">
        <v>41</v>
      </c>
      <c r="F6" s="33" t="s">
        <v>42</v>
      </c>
      <c r="G6" s="34" t="s">
        <v>2</v>
      </c>
      <c r="H6" s="33" t="s">
        <v>3</v>
      </c>
      <c r="I6" s="33" t="s">
        <v>43</v>
      </c>
      <c r="J6" s="33" t="s">
        <v>4</v>
      </c>
      <c r="K6" s="34" t="s">
        <v>44</v>
      </c>
      <c r="L6" s="34" t="s">
        <v>5</v>
      </c>
      <c r="M6" s="34" t="s">
        <v>6</v>
      </c>
      <c r="N6" s="34" t="s">
        <v>7</v>
      </c>
      <c r="O6" s="34" t="s">
        <v>8</v>
      </c>
      <c r="P6" s="34" t="s">
        <v>9</v>
      </c>
      <c r="Q6" s="58" t="s">
        <v>18</v>
      </c>
      <c r="R6" s="58"/>
      <c r="S6" s="59"/>
      <c r="T6" s="34" t="s">
        <v>10</v>
      </c>
      <c r="U6" s="33" t="s">
        <v>11</v>
      </c>
      <c r="V6" s="34" t="s">
        <v>12</v>
      </c>
      <c r="W6" s="33" t="s">
        <v>13</v>
      </c>
      <c r="X6" s="33" t="s">
        <v>14</v>
      </c>
      <c r="Y6" s="34" t="s">
        <v>15</v>
      </c>
      <c r="Z6" s="34" t="s">
        <v>16</v>
      </c>
      <c r="AA6" s="34" t="s">
        <v>17</v>
      </c>
      <c r="AB6" s="35" t="s">
        <v>19</v>
      </c>
      <c r="AC6" s="35" t="s">
        <v>20</v>
      </c>
    </row>
    <row r="7" spans="1:29" s="2" customFormat="1" ht="15" customHeight="1">
      <c r="A7" s="36"/>
      <c r="B7" s="36"/>
      <c r="C7" s="36"/>
      <c r="D7" s="37"/>
      <c r="E7" s="37"/>
      <c r="F7" s="38"/>
      <c r="G7" s="37"/>
      <c r="H7" s="38"/>
      <c r="I7" s="37"/>
      <c r="J7" s="37"/>
      <c r="K7" s="37"/>
      <c r="L7" s="37"/>
      <c r="M7" s="37"/>
      <c r="N7" s="37"/>
      <c r="O7" s="37"/>
      <c r="P7" s="37"/>
      <c r="Q7" s="36"/>
      <c r="R7" s="36"/>
      <c r="S7" s="36"/>
      <c r="T7" s="37"/>
      <c r="U7" s="37"/>
      <c r="V7" s="38"/>
      <c r="W7" s="38"/>
      <c r="X7" s="37"/>
      <c r="Y7" s="37"/>
      <c r="Z7" s="37"/>
      <c r="AA7" s="37"/>
      <c r="AB7" s="37"/>
      <c r="AC7" s="39"/>
    </row>
    <row r="8" spans="1:29" s="3" customFormat="1" ht="29.1" customHeight="1">
      <c r="A8" s="44" t="s">
        <v>24</v>
      </c>
      <c r="B8" s="45"/>
      <c r="C8" s="46"/>
      <c r="D8" s="20">
        <f>SUM(E8+F8+G8+H8+I8+J8+K8+L8+M8+N8+O8+P8+T8+U8+V8+W8+X8+Y8+Z8+AA8+AB8+AC8)</f>
        <v>7866</v>
      </c>
      <c r="E8" s="20">
        <f>SUM(E9:E10)</f>
        <v>1195</v>
      </c>
      <c r="F8" s="20">
        <f t="shared" ref="F8:P8" si="0">SUM(F9:F10)</f>
        <v>794</v>
      </c>
      <c r="G8" s="20">
        <f t="shared" si="0"/>
        <v>1037</v>
      </c>
      <c r="H8" s="20">
        <f t="shared" si="0"/>
        <v>664</v>
      </c>
      <c r="I8" s="20">
        <f t="shared" si="0"/>
        <v>992</v>
      </c>
      <c r="J8" s="20">
        <f t="shared" si="0"/>
        <v>133</v>
      </c>
      <c r="K8" s="20">
        <f t="shared" si="0"/>
        <v>720</v>
      </c>
      <c r="L8" s="20">
        <f t="shared" si="0"/>
        <v>150</v>
      </c>
      <c r="M8" s="20">
        <f t="shared" si="0"/>
        <v>211</v>
      </c>
      <c r="N8" s="20">
        <f t="shared" si="0"/>
        <v>424</v>
      </c>
      <c r="O8" s="20">
        <f t="shared" si="0"/>
        <v>223</v>
      </c>
      <c r="P8" s="20">
        <f t="shared" si="0"/>
        <v>308</v>
      </c>
      <c r="Q8" s="44" t="s">
        <v>24</v>
      </c>
      <c r="R8" s="44"/>
      <c r="S8" s="47"/>
      <c r="T8" s="20">
        <f>SUM(T9:T10)</f>
        <v>168</v>
      </c>
      <c r="U8" s="20">
        <f t="shared" ref="U8:AC8" si="1">SUM(U9:U10)</f>
        <v>313</v>
      </c>
      <c r="V8" s="20">
        <f t="shared" si="1"/>
        <v>60</v>
      </c>
      <c r="W8" s="20">
        <f t="shared" si="1"/>
        <v>92</v>
      </c>
      <c r="X8" s="20">
        <f t="shared" si="1"/>
        <v>17</v>
      </c>
      <c r="Y8" s="20">
        <f t="shared" si="1"/>
        <v>114</v>
      </c>
      <c r="Z8" s="20">
        <f t="shared" si="1"/>
        <v>129</v>
      </c>
      <c r="AA8" s="20">
        <f t="shared" si="1"/>
        <v>119</v>
      </c>
      <c r="AB8" s="20">
        <f t="shared" si="1"/>
        <v>3</v>
      </c>
      <c r="AC8" s="20">
        <f t="shared" si="1"/>
        <v>0</v>
      </c>
    </row>
    <row r="9" spans="1:29" s="2" customFormat="1" ht="29.1" customHeight="1">
      <c r="A9" s="40"/>
      <c r="B9" s="49" t="s">
        <v>25</v>
      </c>
      <c r="C9" s="50"/>
      <c r="D9" s="21">
        <f>SUM(E9+F9+G9+H9+I9+J9+K9+L9+M9+N9+O9+P9+T9+U9+V9+W9+X9+Y9+Z9+AA9+AB9+AC9)</f>
        <v>5582</v>
      </c>
      <c r="E9" s="22">
        <v>808</v>
      </c>
      <c r="F9" s="22">
        <v>619</v>
      </c>
      <c r="G9" s="22">
        <v>744</v>
      </c>
      <c r="H9" s="22">
        <v>583</v>
      </c>
      <c r="I9" s="22">
        <v>780</v>
      </c>
      <c r="J9" s="22">
        <v>103</v>
      </c>
      <c r="K9" s="22">
        <v>475</v>
      </c>
      <c r="L9" s="22">
        <v>84</v>
      </c>
      <c r="M9" s="22">
        <v>82</v>
      </c>
      <c r="N9" s="22">
        <v>271</v>
      </c>
      <c r="O9" s="22">
        <v>115</v>
      </c>
      <c r="P9" s="22">
        <v>197</v>
      </c>
      <c r="Q9" s="40"/>
      <c r="R9" s="49" t="s">
        <v>25</v>
      </c>
      <c r="S9" s="50"/>
      <c r="T9" s="22">
        <v>126</v>
      </c>
      <c r="U9" s="22">
        <v>230</v>
      </c>
      <c r="V9" s="22">
        <v>43</v>
      </c>
      <c r="W9" s="22">
        <v>63</v>
      </c>
      <c r="X9" s="22">
        <v>10</v>
      </c>
      <c r="Y9" s="22">
        <v>71</v>
      </c>
      <c r="Z9" s="22">
        <v>79</v>
      </c>
      <c r="AA9" s="22">
        <v>98</v>
      </c>
      <c r="AB9" s="22">
        <v>1</v>
      </c>
      <c r="AC9" s="27">
        <v>0</v>
      </c>
    </row>
    <row r="10" spans="1:29" s="2" customFormat="1" ht="29.1" customHeight="1">
      <c r="A10" s="40"/>
      <c r="B10" s="49" t="s">
        <v>26</v>
      </c>
      <c r="C10" s="50"/>
      <c r="D10" s="21">
        <f t="shared" ref="D10:D34" si="2">SUM(E10+F10+G10+H10+I10+J10+K10+L10+M10+N10+O10+P10+T10+U10+V10+W10+X10+Y10+Z10+AA10+AB10+AC10)</f>
        <v>2284</v>
      </c>
      <c r="E10" s="22">
        <v>387</v>
      </c>
      <c r="F10" s="22">
        <v>175</v>
      </c>
      <c r="G10" s="22">
        <v>293</v>
      </c>
      <c r="H10" s="22">
        <v>81</v>
      </c>
      <c r="I10" s="22">
        <v>212</v>
      </c>
      <c r="J10" s="22">
        <v>30</v>
      </c>
      <c r="K10" s="22">
        <v>245</v>
      </c>
      <c r="L10" s="22">
        <v>66</v>
      </c>
      <c r="M10" s="22">
        <v>129</v>
      </c>
      <c r="N10" s="22">
        <v>153</v>
      </c>
      <c r="O10" s="22">
        <v>108</v>
      </c>
      <c r="P10" s="22">
        <v>111</v>
      </c>
      <c r="Q10" s="40"/>
      <c r="R10" s="49" t="s">
        <v>26</v>
      </c>
      <c r="S10" s="50"/>
      <c r="T10" s="22">
        <v>42</v>
      </c>
      <c r="U10" s="22">
        <v>83</v>
      </c>
      <c r="V10" s="22">
        <v>17</v>
      </c>
      <c r="W10" s="22">
        <v>29</v>
      </c>
      <c r="X10" s="22">
        <v>7</v>
      </c>
      <c r="Y10" s="22">
        <v>43</v>
      </c>
      <c r="Z10" s="22">
        <v>50</v>
      </c>
      <c r="AA10" s="22">
        <v>21</v>
      </c>
      <c r="AB10" s="22">
        <v>2</v>
      </c>
      <c r="AC10" s="27">
        <v>0</v>
      </c>
    </row>
    <row r="11" spans="1:29" s="3" customFormat="1" ht="29.1" customHeight="1">
      <c r="A11" s="51" t="s">
        <v>27</v>
      </c>
      <c r="B11" s="52"/>
      <c r="C11" s="53"/>
      <c r="D11" s="20">
        <f t="shared" si="2"/>
        <v>1687</v>
      </c>
      <c r="E11" s="20">
        <f>SUM(E12+E15+E18)</f>
        <v>412</v>
      </c>
      <c r="F11" s="20">
        <f t="shared" ref="F11:P11" si="3">SUM(F12+F15+F18)</f>
        <v>68</v>
      </c>
      <c r="G11" s="20">
        <f t="shared" si="3"/>
        <v>233</v>
      </c>
      <c r="H11" s="20">
        <f t="shared" si="3"/>
        <v>192</v>
      </c>
      <c r="I11" s="20">
        <f t="shared" si="3"/>
        <v>119</v>
      </c>
      <c r="J11" s="20">
        <f t="shared" si="3"/>
        <v>25</v>
      </c>
      <c r="K11" s="20">
        <f t="shared" si="3"/>
        <v>228</v>
      </c>
      <c r="L11" s="20">
        <f t="shared" si="3"/>
        <v>90</v>
      </c>
      <c r="M11" s="20">
        <f t="shared" si="3"/>
        <v>32</v>
      </c>
      <c r="N11" s="20">
        <f t="shared" si="3"/>
        <v>125</v>
      </c>
      <c r="O11" s="20">
        <f t="shared" si="3"/>
        <v>20</v>
      </c>
      <c r="P11" s="20">
        <f t="shared" si="3"/>
        <v>19</v>
      </c>
      <c r="Q11" s="51" t="s">
        <v>27</v>
      </c>
      <c r="R11" s="52"/>
      <c r="S11" s="53"/>
      <c r="T11" s="20">
        <f>SUM(T12+T15+T18)</f>
        <v>36</v>
      </c>
      <c r="U11" s="20">
        <f t="shared" ref="U11:AC11" si="4">SUM(U12+U15+U18)</f>
        <v>28</v>
      </c>
      <c r="V11" s="20">
        <f t="shared" si="4"/>
        <v>0</v>
      </c>
      <c r="W11" s="20">
        <f t="shared" si="4"/>
        <v>3</v>
      </c>
      <c r="X11" s="20">
        <f t="shared" si="4"/>
        <v>0</v>
      </c>
      <c r="Y11" s="20">
        <f t="shared" si="4"/>
        <v>11</v>
      </c>
      <c r="Z11" s="20">
        <f t="shared" si="4"/>
        <v>38</v>
      </c>
      <c r="AA11" s="20">
        <f t="shared" si="4"/>
        <v>8</v>
      </c>
      <c r="AB11" s="20">
        <f t="shared" si="4"/>
        <v>0</v>
      </c>
      <c r="AC11" s="20">
        <f t="shared" si="4"/>
        <v>0</v>
      </c>
    </row>
    <row r="12" spans="1:29" s="2" customFormat="1" ht="29.1" customHeight="1">
      <c r="A12" s="40"/>
      <c r="B12" s="49" t="s">
        <v>47</v>
      </c>
      <c r="C12" s="50"/>
      <c r="D12" s="21">
        <f t="shared" si="2"/>
        <v>284</v>
      </c>
      <c r="E12" s="22">
        <v>38</v>
      </c>
      <c r="F12" s="22">
        <v>5</v>
      </c>
      <c r="G12" s="22">
        <v>35</v>
      </c>
      <c r="H12" s="22">
        <v>41</v>
      </c>
      <c r="I12" s="22">
        <v>19</v>
      </c>
      <c r="J12" s="22">
        <v>4</v>
      </c>
      <c r="K12" s="22">
        <v>56</v>
      </c>
      <c r="L12" s="22">
        <v>30</v>
      </c>
      <c r="M12" s="22">
        <v>6</v>
      </c>
      <c r="N12" s="22">
        <v>11</v>
      </c>
      <c r="O12" s="22">
        <v>4</v>
      </c>
      <c r="P12" s="22">
        <v>8</v>
      </c>
      <c r="Q12" s="40"/>
      <c r="R12" s="49" t="s">
        <v>47</v>
      </c>
      <c r="S12" s="50"/>
      <c r="T12" s="22">
        <v>9</v>
      </c>
      <c r="U12" s="22">
        <v>7</v>
      </c>
      <c r="V12" s="22">
        <v>0</v>
      </c>
      <c r="W12" s="22">
        <v>2</v>
      </c>
      <c r="X12" s="22">
        <v>0</v>
      </c>
      <c r="Y12" s="22">
        <v>1</v>
      </c>
      <c r="Z12" s="22">
        <v>5</v>
      </c>
      <c r="AA12" s="22">
        <v>3</v>
      </c>
      <c r="AB12" s="22">
        <v>0</v>
      </c>
      <c r="AC12" s="27">
        <v>0</v>
      </c>
    </row>
    <row r="13" spans="1:29" s="2" customFormat="1" ht="29.1" customHeight="1">
      <c r="A13" s="40"/>
      <c r="B13" s="40"/>
      <c r="C13" s="41" t="s">
        <v>28</v>
      </c>
      <c r="D13" s="21">
        <f t="shared" si="2"/>
        <v>9</v>
      </c>
      <c r="E13" s="22">
        <v>0</v>
      </c>
      <c r="F13" s="22">
        <v>0</v>
      </c>
      <c r="G13" s="22">
        <v>1</v>
      </c>
      <c r="H13" s="22">
        <v>0</v>
      </c>
      <c r="I13" s="22">
        <v>0</v>
      </c>
      <c r="J13" s="22">
        <v>0</v>
      </c>
      <c r="K13" s="22">
        <v>0</v>
      </c>
      <c r="L13" s="22">
        <v>1</v>
      </c>
      <c r="M13" s="22">
        <v>0</v>
      </c>
      <c r="N13" s="22">
        <v>0</v>
      </c>
      <c r="O13" s="22">
        <v>0</v>
      </c>
      <c r="P13" s="22">
        <v>3</v>
      </c>
      <c r="Q13" s="40"/>
      <c r="R13" s="40"/>
      <c r="S13" s="41" t="s">
        <v>28</v>
      </c>
      <c r="T13" s="22">
        <v>3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1</v>
      </c>
      <c r="AB13" s="22">
        <v>0</v>
      </c>
      <c r="AC13" s="27">
        <v>0</v>
      </c>
    </row>
    <row r="14" spans="1:29" s="2" customFormat="1" ht="29.1" customHeight="1">
      <c r="A14" s="40"/>
      <c r="B14" s="40"/>
      <c r="C14" s="41" t="s">
        <v>29</v>
      </c>
      <c r="D14" s="21">
        <f t="shared" si="2"/>
        <v>275</v>
      </c>
      <c r="E14" s="22">
        <v>38</v>
      </c>
      <c r="F14" s="22">
        <v>5</v>
      </c>
      <c r="G14" s="22">
        <v>34</v>
      </c>
      <c r="H14" s="22">
        <v>41</v>
      </c>
      <c r="I14" s="22">
        <v>19</v>
      </c>
      <c r="J14" s="22">
        <v>4</v>
      </c>
      <c r="K14" s="22">
        <v>56</v>
      </c>
      <c r="L14" s="22">
        <v>29</v>
      </c>
      <c r="M14" s="22">
        <v>6</v>
      </c>
      <c r="N14" s="22">
        <v>11</v>
      </c>
      <c r="O14" s="22">
        <v>4</v>
      </c>
      <c r="P14" s="22">
        <v>5</v>
      </c>
      <c r="Q14" s="40"/>
      <c r="R14" s="40"/>
      <c r="S14" s="41" t="s">
        <v>29</v>
      </c>
      <c r="T14" s="22">
        <v>6</v>
      </c>
      <c r="U14" s="22">
        <v>7</v>
      </c>
      <c r="V14" s="22">
        <v>0</v>
      </c>
      <c r="W14" s="22">
        <v>2</v>
      </c>
      <c r="X14" s="22">
        <v>0</v>
      </c>
      <c r="Y14" s="22">
        <v>1</v>
      </c>
      <c r="Z14" s="22">
        <v>5</v>
      </c>
      <c r="AA14" s="22">
        <v>2</v>
      </c>
      <c r="AB14" s="22">
        <v>0</v>
      </c>
      <c r="AC14" s="27">
        <v>0</v>
      </c>
    </row>
    <row r="15" spans="1:29" s="2" customFormat="1" ht="26.25" customHeight="1">
      <c r="A15" s="40"/>
      <c r="B15" s="49" t="s">
        <v>48</v>
      </c>
      <c r="C15" s="50"/>
      <c r="D15" s="21">
        <f t="shared" si="2"/>
        <v>113</v>
      </c>
      <c r="E15" s="22">
        <v>4</v>
      </c>
      <c r="F15" s="22">
        <v>1</v>
      </c>
      <c r="G15" s="22">
        <v>8</v>
      </c>
      <c r="H15" s="22">
        <v>38</v>
      </c>
      <c r="I15" s="22">
        <v>16</v>
      </c>
      <c r="J15" s="22">
        <v>3</v>
      </c>
      <c r="K15" s="22">
        <v>15</v>
      </c>
      <c r="L15" s="22">
        <v>0</v>
      </c>
      <c r="M15" s="22">
        <v>0</v>
      </c>
      <c r="N15" s="22">
        <v>12</v>
      </c>
      <c r="O15" s="22">
        <v>2</v>
      </c>
      <c r="P15" s="22">
        <v>1</v>
      </c>
      <c r="Q15" s="40"/>
      <c r="R15" s="49" t="s">
        <v>48</v>
      </c>
      <c r="S15" s="50"/>
      <c r="T15" s="22">
        <v>1</v>
      </c>
      <c r="U15" s="22">
        <v>10</v>
      </c>
      <c r="V15" s="22">
        <v>0</v>
      </c>
      <c r="W15" s="22">
        <v>0</v>
      </c>
      <c r="X15" s="22">
        <v>0</v>
      </c>
      <c r="Y15" s="22">
        <v>0</v>
      </c>
      <c r="Z15" s="22">
        <v>2</v>
      </c>
      <c r="AA15" s="22">
        <v>0</v>
      </c>
      <c r="AB15" s="22">
        <v>0</v>
      </c>
      <c r="AC15" s="27">
        <v>0</v>
      </c>
    </row>
    <row r="16" spans="1:29" s="3" customFormat="1" ht="33.75" customHeight="1">
      <c r="A16" s="40"/>
      <c r="B16" s="40"/>
      <c r="C16" s="41" t="s">
        <v>30</v>
      </c>
      <c r="D16" s="21">
        <f t="shared" si="2"/>
        <v>111</v>
      </c>
      <c r="E16" s="22">
        <v>4</v>
      </c>
      <c r="F16" s="22">
        <v>1</v>
      </c>
      <c r="G16" s="22">
        <v>8</v>
      </c>
      <c r="H16" s="22">
        <v>38</v>
      </c>
      <c r="I16" s="22">
        <v>16</v>
      </c>
      <c r="J16" s="22">
        <v>3</v>
      </c>
      <c r="K16" s="22">
        <v>14</v>
      </c>
      <c r="L16" s="22">
        <v>0</v>
      </c>
      <c r="M16" s="22">
        <v>0</v>
      </c>
      <c r="N16" s="22">
        <v>12</v>
      </c>
      <c r="O16" s="22">
        <v>2</v>
      </c>
      <c r="P16" s="22">
        <v>1</v>
      </c>
      <c r="Q16" s="40"/>
      <c r="R16" s="40"/>
      <c r="S16" s="41" t="s">
        <v>30</v>
      </c>
      <c r="T16" s="22">
        <v>1</v>
      </c>
      <c r="U16" s="22">
        <v>10</v>
      </c>
      <c r="V16" s="22">
        <v>0</v>
      </c>
      <c r="W16" s="22">
        <v>0</v>
      </c>
      <c r="X16" s="22">
        <v>0</v>
      </c>
      <c r="Y16" s="22">
        <v>0</v>
      </c>
      <c r="Z16" s="22">
        <v>1</v>
      </c>
      <c r="AA16" s="22">
        <v>0</v>
      </c>
      <c r="AB16" s="22">
        <v>0</v>
      </c>
      <c r="AC16" s="27">
        <v>0</v>
      </c>
    </row>
    <row r="17" spans="1:37" s="3" customFormat="1" ht="27.95" customHeight="1">
      <c r="A17" s="40"/>
      <c r="B17" s="40"/>
      <c r="C17" s="41" t="s">
        <v>31</v>
      </c>
      <c r="D17" s="21">
        <f t="shared" si="2"/>
        <v>2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1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40"/>
      <c r="R17" s="40"/>
      <c r="S17" s="41" t="s">
        <v>31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1</v>
      </c>
      <c r="AA17" s="22">
        <v>0</v>
      </c>
      <c r="AB17" s="22">
        <v>0</v>
      </c>
      <c r="AC17" s="27">
        <v>0</v>
      </c>
      <c r="AD17" s="10"/>
      <c r="AE17" s="10"/>
      <c r="AF17" s="10"/>
      <c r="AG17" s="10"/>
      <c r="AH17" s="10"/>
      <c r="AI17" s="10"/>
      <c r="AJ17" s="10"/>
      <c r="AK17" s="10"/>
    </row>
    <row r="18" spans="1:37" s="2" customFormat="1" ht="27.95" customHeight="1">
      <c r="A18" s="40"/>
      <c r="B18" s="49" t="s">
        <v>49</v>
      </c>
      <c r="C18" s="50"/>
      <c r="D18" s="21">
        <f t="shared" si="2"/>
        <v>1290</v>
      </c>
      <c r="E18" s="22">
        <v>370</v>
      </c>
      <c r="F18" s="22">
        <v>62</v>
      </c>
      <c r="G18" s="22">
        <v>190</v>
      </c>
      <c r="H18" s="22">
        <v>113</v>
      </c>
      <c r="I18" s="22">
        <v>84</v>
      </c>
      <c r="J18" s="22">
        <v>18</v>
      </c>
      <c r="K18" s="22">
        <v>157</v>
      </c>
      <c r="L18" s="22">
        <v>60</v>
      </c>
      <c r="M18" s="22">
        <v>26</v>
      </c>
      <c r="N18" s="22">
        <v>102</v>
      </c>
      <c r="O18" s="22">
        <v>14</v>
      </c>
      <c r="P18" s="22">
        <v>10</v>
      </c>
      <c r="Q18" s="40"/>
      <c r="R18" s="49" t="s">
        <v>49</v>
      </c>
      <c r="S18" s="50"/>
      <c r="T18" s="22">
        <v>26</v>
      </c>
      <c r="U18" s="22">
        <v>11</v>
      </c>
      <c r="V18" s="22">
        <v>0</v>
      </c>
      <c r="W18" s="22">
        <v>1</v>
      </c>
      <c r="X18" s="22">
        <v>0</v>
      </c>
      <c r="Y18" s="22">
        <v>10</v>
      </c>
      <c r="Z18" s="22">
        <v>31</v>
      </c>
      <c r="AA18" s="22">
        <v>5</v>
      </c>
      <c r="AB18" s="22">
        <v>0</v>
      </c>
      <c r="AC18" s="27">
        <v>0</v>
      </c>
    </row>
    <row r="19" spans="1:37" s="3" customFormat="1" ht="27.95" customHeight="1">
      <c r="A19" s="51" t="s">
        <v>32</v>
      </c>
      <c r="B19" s="52"/>
      <c r="C19" s="53"/>
      <c r="D19" s="20">
        <f t="shared" si="2"/>
        <v>57125</v>
      </c>
      <c r="E19" s="20">
        <f>SUM(E20+E27+E34)</f>
        <v>8659</v>
      </c>
      <c r="F19" s="20">
        <f>SUM(F20+F27+F34)</f>
        <v>10560</v>
      </c>
      <c r="G19" s="20">
        <f t="shared" ref="G19:P19" si="5">SUM(G20+G27+G34)</f>
        <v>7312</v>
      </c>
      <c r="H19" s="20">
        <f t="shared" si="5"/>
        <v>4404</v>
      </c>
      <c r="I19" s="20">
        <f t="shared" si="5"/>
        <v>7798</v>
      </c>
      <c r="J19" s="20">
        <f t="shared" si="5"/>
        <v>843</v>
      </c>
      <c r="K19" s="20">
        <f t="shared" si="5"/>
        <v>4404</v>
      </c>
      <c r="L19" s="20">
        <f t="shared" si="5"/>
        <v>1098</v>
      </c>
      <c r="M19" s="20">
        <f t="shared" si="5"/>
        <v>874</v>
      </c>
      <c r="N19" s="20">
        <f t="shared" si="5"/>
        <v>2399</v>
      </c>
      <c r="O19" s="20">
        <f t="shared" si="5"/>
        <v>1139</v>
      </c>
      <c r="P19" s="20">
        <f t="shared" si="5"/>
        <v>1178</v>
      </c>
      <c r="Q19" s="51" t="s">
        <v>32</v>
      </c>
      <c r="R19" s="52"/>
      <c r="S19" s="53"/>
      <c r="T19" s="20">
        <f>SUM(T20+T27+T34)</f>
        <v>888</v>
      </c>
      <c r="U19" s="20">
        <f t="shared" ref="U19:AC19" si="6">SUM(U20+U27+U34)</f>
        <v>1587</v>
      </c>
      <c r="V19" s="20">
        <f t="shared" si="6"/>
        <v>389</v>
      </c>
      <c r="W19" s="20">
        <f t="shared" si="6"/>
        <v>605</v>
      </c>
      <c r="X19" s="20">
        <f t="shared" si="6"/>
        <v>86</v>
      </c>
      <c r="Y19" s="20">
        <f t="shared" si="6"/>
        <v>713</v>
      </c>
      <c r="Z19" s="20">
        <f t="shared" si="6"/>
        <v>1155</v>
      </c>
      <c r="AA19" s="20">
        <f t="shared" si="6"/>
        <v>915</v>
      </c>
      <c r="AB19" s="20">
        <f t="shared" si="6"/>
        <v>111</v>
      </c>
      <c r="AC19" s="20">
        <f t="shared" si="6"/>
        <v>8</v>
      </c>
    </row>
    <row r="20" spans="1:37" s="2" customFormat="1" ht="25.5" customHeight="1">
      <c r="A20" s="40"/>
      <c r="B20" s="49" t="s">
        <v>47</v>
      </c>
      <c r="C20" s="50"/>
      <c r="D20" s="21">
        <f t="shared" si="2"/>
        <v>5017</v>
      </c>
      <c r="E20" s="21">
        <f>SUM(E21:E26)</f>
        <v>565</v>
      </c>
      <c r="F20" s="21">
        <f t="shared" ref="F20:P20" si="7">SUM(F21:F26)</f>
        <v>1405</v>
      </c>
      <c r="G20" s="21">
        <f t="shared" si="7"/>
        <v>637</v>
      </c>
      <c r="H20" s="21">
        <f t="shared" si="7"/>
        <v>402</v>
      </c>
      <c r="I20" s="21">
        <f t="shared" si="7"/>
        <v>581</v>
      </c>
      <c r="J20" s="21">
        <f t="shared" si="7"/>
        <v>76</v>
      </c>
      <c r="K20" s="21">
        <f t="shared" si="7"/>
        <v>288</v>
      </c>
      <c r="L20" s="21">
        <f t="shared" si="7"/>
        <v>64</v>
      </c>
      <c r="M20" s="21">
        <f t="shared" si="7"/>
        <v>61</v>
      </c>
      <c r="N20" s="21">
        <f t="shared" si="7"/>
        <v>217</v>
      </c>
      <c r="O20" s="21">
        <f t="shared" si="7"/>
        <v>82</v>
      </c>
      <c r="P20" s="21">
        <f t="shared" si="7"/>
        <v>81</v>
      </c>
      <c r="Q20" s="40"/>
      <c r="R20" s="49" t="s">
        <v>47</v>
      </c>
      <c r="S20" s="50"/>
      <c r="T20" s="21">
        <f>SUM(T21:T26)</f>
        <v>61</v>
      </c>
      <c r="U20" s="21">
        <f t="shared" ref="U20:AC20" si="8">SUM(U21:U26)</f>
        <v>125</v>
      </c>
      <c r="V20" s="21">
        <f t="shared" si="8"/>
        <v>60</v>
      </c>
      <c r="W20" s="21">
        <f t="shared" si="8"/>
        <v>50</v>
      </c>
      <c r="X20" s="21">
        <f t="shared" si="8"/>
        <v>10</v>
      </c>
      <c r="Y20" s="21">
        <f t="shared" si="8"/>
        <v>70</v>
      </c>
      <c r="Z20" s="21">
        <f t="shared" si="8"/>
        <v>89</v>
      </c>
      <c r="AA20" s="21">
        <f t="shared" si="8"/>
        <v>76</v>
      </c>
      <c r="AB20" s="21">
        <f t="shared" si="8"/>
        <v>17</v>
      </c>
      <c r="AC20" s="21">
        <f t="shared" si="8"/>
        <v>0</v>
      </c>
    </row>
    <row r="21" spans="1:37" s="2" customFormat="1" ht="27.95" customHeight="1">
      <c r="A21" s="40"/>
      <c r="B21" s="40"/>
      <c r="C21" s="41" t="s">
        <v>33</v>
      </c>
      <c r="D21" s="21">
        <f t="shared" si="2"/>
        <v>203</v>
      </c>
      <c r="E21" s="22">
        <v>12</v>
      </c>
      <c r="F21" s="22">
        <v>79</v>
      </c>
      <c r="G21" s="22">
        <v>36</v>
      </c>
      <c r="H21" s="22">
        <v>14</v>
      </c>
      <c r="I21" s="22">
        <v>33</v>
      </c>
      <c r="J21" s="22">
        <v>1</v>
      </c>
      <c r="K21" s="22">
        <v>5</v>
      </c>
      <c r="L21" s="22">
        <v>0</v>
      </c>
      <c r="M21" s="22">
        <v>2</v>
      </c>
      <c r="N21" s="22">
        <v>3</v>
      </c>
      <c r="O21" s="22">
        <v>5</v>
      </c>
      <c r="P21" s="22">
        <v>1</v>
      </c>
      <c r="Q21" s="40"/>
      <c r="R21" s="40"/>
      <c r="S21" s="41" t="s">
        <v>33</v>
      </c>
      <c r="T21" s="22">
        <v>1</v>
      </c>
      <c r="U21" s="22">
        <v>5</v>
      </c>
      <c r="V21" s="22">
        <v>0</v>
      </c>
      <c r="W21" s="22">
        <v>0</v>
      </c>
      <c r="X21" s="22">
        <v>0</v>
      </c>
      <c r="Y21" s="22">
        <v>0</v>
      </c>
      <c r="Z21" s="22">
        <v>3</v>
      </c>
      <c r="AA21" s="22">
        <v>2</v>
      </c>
      <c r="AB21" s="22">
        <v>1</v>
      </c>
      <c r="AC21" s="27">
        <v>0</v>
      </c>
    </row>
    <row r="22" spans="1:37" s="2" customFormat="1" ht="27.95" customHeight="1">
      <c r="A22" s="40"/>
      <c r="B22" s="40"/>
      <c r="C22" s="41" t="s">
        <v>34</v>
      </c>
      <c r="D22" s="21">
        <f t="shared" si="2"/>
        <v>64</v>
      </c>
      <c r="E22" s="22">
        <v>4</v>
      </c>
      <c r="F22" s="22">
        <v>13</v>
      </c>
      <c r="G22" s="22">
        <v>16</v>
      </c>
      <c r="H22" s="22">
        <v>2</v>
      </c>
      <c r="I22" s="22">
        <v>12</v>
      </c>
      <c r="J22" s="22">
        <v>2</v>
      </c>
      <c r="K22" s="22">
        <v>1</v>
      </c>
      <c r="L22" s="22">
        <v>0</v>
      </c>
      <c r="M22" s="22">
        <v>0</v>
      </c>
      <c r="N22" s="22">
        <v>1</v>
      </c>
      <c r="O22" s="22">
        <v>4</v>
      </c>
      <c r="P22" s="22">
        <v>0</v>
      </c>
      <c r="Q22" s="40"/>
      <c r="R22" s="40"/>
      <c r="S22" s="41" t="s">
        <v>34</v>
      </c>
      <c r="T22" s="22">
        <v>0</v>
      </c>
      <c r="U22" s="22">
        <v>6</v>
      </c>
      <c r="V22" s="22">
        <v>0</v>
      </c>
      <c r="W22" s="22">
        <v>0</v>
      </c>
      <c r="X22" s="22">
        <v>1</v>
      </c>
      <c r="Y22" s="22">
        <v>0</v>
      </c>
      <c r="Z22" s="22">
        <v>1</v>
      </c>
      <c r="AA22" s="22">
        <v>1</v>
      </c>
      <c r="AB22" s="22">
        <v>0</v>
      </c>
      <c r="AC22" s="27">
        <v>0</v>
      </c>
    </row>
    <row r="23" spans="1:37" s="3" customFormat="1" ht="27.95" customHeight="1">
      <c r="A23" s="40"/>
      <c r="B23" s="40"/>
      <c r="C23" s="41" t="s">
        <v>35</v>
      </c>
      <c r="D23" s="21">
        <f t="shared" si="2"/>
        <v>2923</v>
      </c>
      <c r="E23" s="22">
        <v>302</v>
      </c>
      <c r="F23" s="22">
        <v>949</v>
      </c>
      <c r="G23" s="22">
        <v>396</v>
      </c>
      <c r="H23" s="22">
        <v>233</v>
      </c>
      <c r="I23" s="22">
        <v>348</v>
      </c>
      <c r="J23" s="22">
        <v>23</v>
      </c>
      <c r="K23" s="22">
        <v>177</v>
      </c>
      <c r="L23" s="22">
        <v>41</v>
      </c>
      <c r="M23" s="22">
        <v>36</v>
      </c>
      <c r="N23" s="22">
        <v>117</v>
      </c>
      <c r="O23" s="22">
        <v>27</v>
      </c>
      <c r="P23" s="22">
        <v>23</v>
      </c>
      <c r="Q23" s="40"/>
      <c r="R23" s="40"/>
      <c r="S23" s="41" t="s">
        <v>35</v>
      </c>
      <c r="T23" s="22">
        <v>26</v>
      </c>
      <c r="U23" s="22">
        <v>64</v>
      </c>
      <c r="V23" s="22">
        <v>8</v>
      </c>
      <c r="W23" s="22">
        <v>17</v>
      </c>
      <c r="X23" s="22">
        <v>4</v>
      </c>
      <c r="Y23" s="22">
        <v>29</v>
      </c>
      <c r="Z23" s="22">
        <v>47</v>
      </c>
      <c r="AA23" s="22">
        <v>45</v>
      </c>
      <c r="AB23" s="22">
        <v>11</v>
      </c>
      <c r="AC23" s="27">
        <v>0</v>
      </c>
    </row>
    <row r="24" spans="1:37" s="2" customFormat="1" ht="27.95" customHeight="1">
      <c r="A24" s="40"/>
      <c r="B24" s="40"/>
      <c r="C24" s="41" t="s">
        <v>36</v>
      </c>
      <c r="D24" s="21">
        <f t="shared" si="2"/>
        <v>837</v>
      </c>
      <c r="E24" s="22">
        <v>117</v>
      </c>
      <c r="F24" s="22">
        <v>104</v>
      </c>
      <c r="G24" s="22">
        <v>95</v>
      </c>
      <c r="H24" s="22">
        <v>40</v>
      </c>
      <c r="I24" s="22">
        <v>140</v>
      </c>
      <c r="J24" s="22">
        <v>20</v>
      </c>
      <c r="K24" s="22">
        <v>59</v>
      </c>
      <c r="L24" s="22">
        <v>8</v>
      </c>
      <c r="M24" s="22">
        <v>6</v>
      </c>
      <c r="N24" s="22">
        <v>95</v>
      </c>
      <c r="O24" s="22">
        <v>11</v>
      </c>
      <c r="P24" s="22">
        <v>20</v>
      </c>
      <c r="Q24" s="40"/>
      <c r="R24" s="40"/>
      <c r="S24" s="41" t="s">
        <v>36</v>
      </c>
      <c r="T24" s="22">
        <v>11</v>
      </c>
      <c r="U24" s="22">
        <v>37</v>
      </c>
      <c r="V24" s="22">
        <v>7</v>
      </c>
      <c r="W24" s="22">
        <v>8</v>
      </c>
      <c r="X24" s="22">
        <v>0</v>
      </c>
      <c r="Y24" s="22">
        <v>10</v>
      </c>
      <c r="Z24" s="22">
        <v>23</v>
      </c>
      <c r="AA24" s="22">
        <v>25</v>
      </c>
      <c r="AB24" s="22">
        <v>1</v>
      </c>
      <c r="AC24" s="27">
        <v>0</v>
      </c>
    </row>
    <row r="25" spans="1:37" s="2" customFormat="1" ht="27.95" customHeight="1">
      <c r="A25" s="40"/>
      <c r="B25" s="40"/>
      <c r="C25" s="42" t="s">
        <v>50</v>
      </c>
      <c r="D25" s="21">
        <f t="shared" si="2"/>
        <v>459</v>
      </c>
      <c r="E25" s="22">
        <v>57</v>
      </c>
      <c r="F25" s="22">
        <v>159</v>
      </c>
      <c r="G25" s="22">
        <v>22</v>
      </c>
      <c r="H25" s="22">
        <v>75</v>
      </c>
      <c r="I25" s="22">
        <v>18</v>
      </c>
      <c r="J25" s="22">
        <v>7</v>
      </c>
      <c r="K25" s="22">
        <v>12</v>
      </c>
      <c r="L25" s="22">
        <v>2</v>
      </c>
      <c r="M25" s="22">
        <v>3</v>
      </c>
      <c r="N25" s="22">
        <v>1</v>
      </c>
      <c r="O25" s="22">
        <v>13</v>
      </c>
      <c r="P25" s="22">
        <v>13</v>
      </c>
      <c r="Q25" s="40"/>
      <c r="R25" s="40"/>
      <c r="S25" s="42" t="s">
        <v>50</v>
      </c>
      <c r="T25" s="22">
        <v>13</v>
      </c>
      <c r="U25" s="22">
        <v>4</v>
      </c>
      <c r="V25" s="22">
        <v>21</v>
      </c>
      <c r="W25" s="22">
        <v>13</v>
      </c>
      <c r="X25" s="22">
        <v>1</v>
      </c>
      <c r="Y25" s="22">
        <v>14</v>
      </c>
      <c r="Z25" s="22">
        <v>6</v>
      </c>
      <c r="AA25" s="22">
        <v>3</v>
      </c>
      <c r="AB25" s="22">
        <v>2</v>
      </c>
      <c r="AC25" s="27">
        <v>0</v>
      </c>
    </row>
    <row r="26" spans="1:37" s="3" customFormat="1" ht="27.95" customHeight="1">
      <c r="A26" s="40"/>
      <c r="B26" s="40"/>
      <c r="C26" s="42" t="s">
        <v>51</v>
      </c>
      <c r="D26" s="21">
        <f t="shared" si="2"/>
        <v>531</v>
      </c>
      <c r="E26" s="22">
        <v>73</v>
      </c>
      <c r="F26" s="22">
        <v>101</v>
      </c>
      <c r="G26" s="22">
        <v>72</v>
      </c>
      <c r="H26" s="22">
        <v>38</v>
      </c>
      <c r="I26" s="22">
        <v>30</v>
      </c>
      <c r="J26" s="22">
        <v>23</v>
      </c>
      <c r="K26" s="22">
        <v>34</v>
      </c>
      <c r="L26" s="22">
        <v>13</v>
      </c>
      <c r="M26" s="22">
        <v>14</v>
      </c>
      <c r="N26" s="22">
        <v>0</v>
      </c>
      <c r="O26" s="22">
        <v>22</v>
      </c>
      <c r="P26" s="22">
        <v>24</v>
      </c>
      <c r="Q26" s="40"/>
      <c r="R26" s="40"/>
      <c r="S26" s="42" t="s">
        <v>51</v>
      </c>
      <c r="T26" s="22">
        <v>10</v>
      </c>
      <c r="U26" s="22">
        <v>9</v>
      </c>
      <c r="V26" s="22">
        <v>24</v>
      </c>
      <c r="W26" s="22">
        <v>12</v>
      </c>
      <c r="X26" s="22">
        <v>4</v>
      </c>
      <c r="Y26" s="22">
        <v>17</v>
      </c>
      <c r="Z26" s="22">
        <v>9</v>
      </c>
      <c r="AA26" s="22">
        <v>0</v>
      </c>
      <c r="AB26" s="22">
        <v>2</v>
      </c>
      <c r="AC26" s="27">
        <v>0</v>
      </c>
    </row>
    <row r="27" spans="1:37" s="2" customFormat="1" ht="27.95" customHeight="1">
      <c r="A27" s="40"/>
      <c r="B27" s="49" t="s">
        <v>48</v>
      </c>
      <c r="C27" s="50"/>
      <c r="D27" s="21">
        <f t="shared" si="2"/>
        <v>10680</v>
      </c>
      <c r="E27" s="21">
        <f>SUM(E28:E33)</f>
        <v>1119</v>
      </c>
      <c r="F27" s="21">
        <f>SUM(F28:F33)</f>
        <v>950</v>
      </c>
      <c r="G27" s="21">
        <f t="shared" ref="G27:P27" si="9">SUM(G28:G33)</f>
        <v>1378</v>
      </c>
      <c r="H27" s="21">
        <f t="shared" si="9"/>
        <v>1220</v>
      </c>
      <c r="I27" s="21">
        <f t="shared" si="9"/>
        <v>1703</v>
      </c>
      <c r="J27" s="21">
        <f t="shared" si="9"/>
        <v>189</v>
      </c>
      <c r="K27" s="21">
        <f t="shared" si="9"/>
        <v>623</v>
      </c>
      <c r="L27" s="21">
        <f t="shared" si="9"/>
        <v>169</v>
      </c>
      <c r="M27" s="21">
        <f t="shared" si="9"/>
        <v>222</v>
      </c>
      <c r="N27" s="21">
        <f t="shared" si="9"/>
        <v>833</v>
      </c>
      <c r="O27" s="21">
        <f t="shared" si="9"/>
        <v>446</v>
      </c>
      <c r="P27" s="21">
        <f t="shared" si="9"/>
        <v>391</v>
      </c>
      <c r="Q27" s="40"/>
      <c r="R27" s="49" t="s">
        <v>48</v>
      </c>
      <c r="S27" s="50"/>
      <c r="T27" s="21">
        <f>SUM(T28:T33)</f>
        <v>331</v>
      </c>
      <c r="U27" s="21">
        <f t="shared" ref="U27:AC27" si="10">SUM(U28:U33)</f>
        <v>501</v>
      </c>
      <c r="V27" s="21">
        <f t="shared" si="10"/>
        <v>67</v>
      </c>
      <c r="W27" s="21">
        <f t="shared" si="10"/>
        <v>97</v>
      </c>
      <c r="X27" s="21">
        <f t="shared" si="10"/>
        <v>23</v>
      </c>
      <c r="Y27" s="21">
        <f t="shared" si="10"/>
        <v>89</v>
      </c>
      <c r="Z27" s="21">
        <f t="shared" si="10"/>
        <v>119</v>
      </c>
      <c r="AA27" s="21">
        <f t="shared" si="10"/>
        <v>186</v>
      </c>
      <c r="AB27" s="21">
        <f t="shared" si="10"/>
        <v>24</v>
      </c>
      <c r="AC27" s="21">
        <f t="shared" si="10"/>
        <v>0</v>
      </c>
    </row>
    <row r="28" spans="1:37" s="2" customFormat="1" ht="27.95" customHeight="1">
      <c r="A28" s="40"/>
      <c r="B28" s="40"/>
      <c r="C28" s="41" t="s">
        <v>35</v>
      </c>
      <c r="D28" s="23">
        <f t="shared" si="2"/>
        <v>942</v>
      </c>
      <c r="E28" s="24">
        <v>81</v>
      </c>
      <c r="F28" s="24">
        <v>236</v>
      </c>
      <c r="G28" s="24">
        <v>171</v>
      </c>
      <c r="H28" s="24">
        <v>92</v>
      </c>
      <c r="I28" s="24">
        <v>146</v>
      </c>
      <c r="J28" s="24">
        <v>8</v>
      </c>
      <c r="K28" s="24">
        <v>53</v>
      </c>
      <c r="L28" s="24">
        <v>14</v>
      </c>
      <c r="M28" s="24">
        <v>18</v>
      </c>
      <c r="N28" s="24">
        <v>43</v>
      </c>
      <c r="O28" s="24">
        <v>12</v>
      </c>
      <c r="P28" s="24">
        <v>8</v>
      </c>
      <c r="Q28" s="40"/>
      <c r="R28" s="40"/>
      <c r="S28" s="41" t="s">
        <v>35</v>
      </c>
      <c r="T28" s="22">
        <v>6</v>
      </c>
      <c r="U28" s="27">
        <v>15</v>
      </c>
      <c r="V28" s="27">
        <v>3</v>
      </c>
      <c r="W28" s="27">
        <v>2</v>
      </c>
      <c r="X28" s="27">
        <v>1</v>
      </c>
      <c r="Y28" s="27">
        <v>3</v>
      </c>
      <c r="Z28" s="27">
        <v>15</v>
      </c>
      <c r="AA28" s="27">
        <v>13</v>
      </c>
      <c r="AB28" s="27">
        <v>2</v>
      </c>
      <c r="AC28" s="27">
        <v>0</v>
      </c>
    </row>
    <row r="29" spans="1:37" s="3" customFormat="1" ht="27.95" customHeight="1">
      <c r="A29" s="40"/>
      <c r="B29" s="40"/>
      <c r="C29" s="41" t="s">
        <v>36</v>
      </c>
      <c r="D29" s="23">
        <f t="shared" si="2"/>
        <v>53</v>
      </c>
      <c r="E29" s="24">
        <v>7</v>
      </c>
      <c r="F29" s="24">
        <v>13</v>
      </c>
      <c r="G29" s="24">
        <v>9</v>
      </c>
      <c r="H29" s="24">
        <v>1</v>
      </c>
      <c r="I29" s="24">
        <v>7</v>
      </c>
      <c r="J29" s="24">
        <v>0</v>
      </c>
      <c r="K29" s="24">
        <v>6</v>
      </c>
      <c r="L29" s="24">
        <v>0</v>
      </c>
      <c r="M29" s="24">
        <v>1</v>
      </c>
      <c r="N29" s="24">
        <v>2</v>
      </c>
      <c r="O29" s="24">
        <v>0</v>
      </c>
      <c r="P29" s="24">
        <v>1</v>
      </c>
      <c r="Q29" s="40"/>
      <c r="R29" s="40"/>
      <c r="S29" s="41" t="s">
        <v>36</v>
      </c>
      <c r="T29" s="22">
        <v>1</v>
      </c>
      <c r="U29" s="22">
        <v>1</v>
      </c>
      <c r="V29" s="22">
        <v>0</v>
      </c>
      <c r="W29" s="22">
        <v>0</v>
      </c>
      <c r="X29" s="22">
        <v>0</v>
      </c>
      <c r="Y29" s="22">
        <v>1</v>
      </c>
      <c r="Z29" s="22">
        <v>0</v>
      </c>
      <c r="AA29" s="22">
        <v>2</v>
      </c>
      <c r="AB29" s="22">
        <v>1</v>
      </c>
      <c r="AC29" s="27">
        <v>0</v>
      </c>
    </row>
    <row r="30" spans="1:37" s="2" customFormat="1" ht="28.5" customHeight="1">
      <c r="A30" s="40"/>
      <c r="B30" s="40"/>
      <c r="C30" s="41" t="s">
        <v>37</v>
      </c>
      <c r="D30" s="23">
        <f t="shared" si="2"/>
        <v>25</v>
      </c>
      <c r="E30" s="24">
        <v>2</v>
      </c>
      <c r="F30" s="24">
        <v>8</v>
      </c>
      <c r="G30" s="24">
        <v>3</v>
      </c>
      <c r="H30" s="24">
        <v>2</v>
      </c>
      <c r="I30" s="24">
        <v>0</v>
      </c>
      <c r="J30" s="24">
        <v>0</v>
      </c>
      <c r="K30" s="24">
        <v>1</v>
      </c>
      <c r="L30" s="24">
        <v>0</v>
      </c>
      <c r="M30" s="24">
        <v>0</v>
      </c>
      <c r="N30" s="24">
        <v>2</v>
      </c>
      <c r="O30" s="24">
        <v>7</v>
      </c>
      <c r="P30" s="24">
        <v>0</v>
      </c>
      <c r="Q30" s="40"/>
      <c r="R30" s="40"/>
      <c r="S30" s="41" t="s">
        <v>37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7">
        <v>0</v>
      </c>
    </row>
    <row r="31" spans="1:37" s="2" customFormat="1" ht="27.95" customHeight="1">
      <c r="A31" s="40"/>
      <c r="B31" s="40"/>
      <c r="C31" s="41" t="s">
        <v>38</v>
      </c>
      <c r="D31" s="23">
        <f t="shared" si="2"/>
        <v>29</v>
      </c>
      <c r="E31" s="24">
        <v>0</v>
      </c>
      <c r="F31" s="24">
        <v>5</v>
      </c>
      <c r="G31" s="24">
        <v>8</v>
      </c>
      <c r="H31" s="24">
        <v>1</v>
      </c>
      <c r="I31" s="24">
        <v>4</v>
      </c>
      <c r="J31" s="24">
        <v>1</v>
      </c>
      <c r="K31" s="24">
        <v>0</v>
      </c>
      <c r="L31" s="24">
        <v>2</v>
      </c>
      <c r="M31" s="24">
        <v>1</v>
      </c>
      <c r="N31" s="24">
        <v>2</v>
      </c>
      <c r="O31" s="24">
        <v>0</v>
      </c>
      <c r="P31" s="24">
        <v>0</v>
      </c>
      <c r="Q31" s="40"/>
      <c r="R31" s="40"/>
      <c r="S31" s="41" t="s">
        <v>38</v>
      </c>
      <c r="T31" s="22">
        <v>0</v>
      </c>
      <c r="U31" s="22">
        <v>3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2</v>
      </c>
      <c r="AB31" s="22">
        <v>0</v>
      </c>
      <c r="AC31" s="27">
        <v>0</v>
      </c>
    </row>
    <row r="32" spans="1:37" s="2" customFormat="1" ht="33.75" customHeight="1">
      <c r="A32" s="40"/>
      <c r="B32" s="40"/>
      <c r="C32" s="41" t="s">
        <v>39</v>
      </c>
      <c r="D32" s="23">
        <f t="shared" si="2"/>
        <v>993</v>
      </c>
      <c r="E32" s="24">
        <v>41</v>
      </c>
      <c r="F32" s="24">
        <v>54</v>
      </c>
      <c r="G32" s="24">
        <v>99</v>
      </c>
      <c r="H32" s="24">
        <v>120</v>
      </c>
      <c r="I32" s="24">
        <v>167</v>
      </c>
      <c r="J32" s="24">
        <v>12</v>
      </c>
      <c r="K32" s="24">
        <v>66</v>
      </c>
      <c r="L32" s="24">
        <v>32</v>
      </c>
      <c r="M32" s="24">
        <v>30</v>
      </c>
      <c r="N32" s="24">
        <v>73</v>
      </c>
      <c r="O32" s="24">
        <v>100</v>
      </c>
      <c r="P32" s="24">
        <v>53</v>
      </c>
      <c r="Q32" s="40"/>
      <c r="R32" s="40"/>
      <c r="S32" s="41" t="s">
        <v>39</v>
      </c>
      <c r="T32" s="22">
        <v>43</v>
      </c>
      <c r="U32" s="22">
        <v>45</v>
      </c>
      <c r="V32" s="22">
        <v>7</v>
      </c>
      <c r="W32" s="22">
        <v>10</v>
      </c>
      <c r="X32" s="22">
        <v>7</v>
      </c>
      <c r="Y32" s="22">
        <v>8</v>
      </c>
      <c r="Z32" s="22">
        <v>17</v>
      </c>
      <c r="AA32" s="22">
        <v>9</v>
      </c>
      <c r="AB32" s="22">
        <v>0</v>
      </c>
      <c r="AC32" s="27">
        <v>0</v>
      </c>
    </row>
    <row r="33" spans="1:29" s="2" customFormat="1" ht="27" customHeight="1">
      <c r="A33" s="40"/>
      <c r="B33" s="40"/>
      <c r="C33" s="41" t="s">
        <v>40</v>
      </c>
      <c r="D33" s="23">
        <f t="shared" si="2"/>
        <v>8638</v>
      </c>
      <c r="E33" s="24">
        <v>988</v>
      </c>
      <c r="F33" s="24">
        <v>634</v>
      </c>
      <c r="G33" s="24">
        <v>1088</v>
      </c>
      <c r="H33" s="24">
        <v>1004</v>
      </c>
      <c r="I33" s="24">
        <v>1379</v>
      </c>
      <c r="J33" s="24">
        <v>168</v>
      </c>
      <c r="K33" s="24">
        <v>497</v>
      </c>
      <c r="L33" s="24">
        <v>121</v>
      </c>
      <c r="M33" s="24">
        <v>172</v>
      </c>
      <c r="N33" s="24">
        <v>711</v>
      </c>
      <c r="O33" s="24">
        <v>327</v>
      </c>
      <c r="P33" s="24">
        <v>329</v>
      </c>
      <c r="Q33" s="40"/>
      <c r="R33" s="40"/>
      <c r="S33" s="41" t="s">
        <v>40</v>
      </c>
      <c r="T33" s="27">
        <v>281</v>
      </c>
      <c r="U33" s="27">
        <v>437</v>
      </c>
      <c r="V33" s="27">
        <v>57</v>
      </c>
      <c r="W33" s="27">
        <v>85</v>
      </c>
      <c r="X33" s="27">
        <v>15</v>
      </c>
      <c r="Y33" s="27">
        <v>77</v>
      </c>
      <c r="Z33" s="27">
        <v>87</v>
      </c>
      <c r="AA33" s="27">
        <v>160</v>
      </c>
      <c r="AB33" s="27">
        <v>21</v>
      </c>
      <c r="AC33" s="27">
        <v>0</v>
      </c>
    </row>
    <row r="34" spans="1:29" s="2" customFormat="1" ht="29.1" customHeight="1">
      <c r="A34" s="43"/>
      <c r="B34" s="56" t="s">
        <v>52</v>
      </c>
      <c r="C34" s="57"/>
      <c r="D34" s="25">
        <f t="shared" si="2"/>
        <v>41428</v>
      </c>
      <c r="E34" s="26">
        <v>6975</v>
      </c>
      <c r="F34" s="26">
        <v>8205</v>
      </c>
      <c r="G34" s="26">
        <v>5297</v>
      </c>
      <c r="H34" s="26">
        <v>2782</v>
      </c>
      <c r="I34" s="26">
        <v>5514</v>
      </c>
      <c r="J34" s="26">
        <v>578</v>
      </c>
      <c r="K34" s="26">
        <v>3493</v>
      </c>
      <c r="L34" s="26">
        <v>865</v>
      </c>
      <c r="M34" s="26">
        <v>591</v>
      </c>
      <c r="N34" s="26">
        <v>1349</v>
      </c>
      <c r="O34" s="26">
        <v>611</v>
      </c>
      <c r="P34" s="26">
        <v>706</v>
      </c>
      <c r="Q34" s="43"/>
      <c r="R34" s="56" t="s">
        <v>52</v>
      </c>
      <c r="S34" s="57"/>
      <c r="T34" s="28">
        <v>496</v>
      </c>
      <c r="U34" s="28">
        <v>961</v>
      </c>
      <c r="V34" s="28">
        <v>262</v>
      </c>
      <c r="W34" s="28">
        <v>458</v>
      </c>
      <c r="X34" s="28">
        <v>53</v>
      </c>
      <c r="Y34" s="28">
        <v>554</v>
      </c>
      <c r="Z34" s="28">
        <v>947</v>
      </c>
      <c r="AA34" s="28">
        <v>653</v>
      </c>
      <c r="AB34" s="28">
        <v>70</v>
      </c>
      <c r="AC34" s="28">
        <v>8</v>
      </c>
    </row>
    <row r="35" spans="1:29">
      <c r="D35" s="5"/>
      <c r="E35" s="5"/>
      <c r="F35" s="5"/>
      <c r="G35" s="5"/>
      <c r="H35" s="5"/>
      <c r="I35" s="5"/>
      <c r="J35" s="5"/>
      <c r="K35" s="5"/>
      <c r="L35" s="5"/>
      <c r="M35" s="5"/>
      <c r="N35" s="6"/>
      <c r="O35" s="6"/>
    </row>
    <row r="36" spans="1:29">
      <c r="D36" s="5"/>
      <c r="E36" s="5"/>
      <c r="F36" s="5"/>
      <c r="G36" s="5"/>
      <c r="H36" s="5"/>
      <c r="I36" s="5"/>
      <c r="J36" s="5"/>
      <c r="K36" s="5"/>
      <c r="L36" s="5"/>
      <c r="M36" s="5"/>
      <c r="N36" s="6"/>
      <c r="O36" s="6"/>
    </row>
    <row r="37" spans="1:29">
      <c r="D37" s="5"/>
      <c r="E37" s="5"/>
      <c r="F37" s="5"/>
      <c r="G37" s="5"/>
      <c r="H37" s="5"/>
      <c r="I37" s="5"/>
      <c r="J37" s="5"/>
      <c r="K37" s="5"/>
      <c r="L37" s="5"/>
      <c r="M37" s="5"/>
      <c r="N37" s="6"/>
      <c r="O37" s="6"/>
    </row>
    <row r="38" spans="1:29">
      <c r="D38" s="5"/>
      <c r="E38" s="5"/>
      <c r="F38" s="5"/>
      <c r="G38" s="5"/>
      <c r="H38" s="5"/>
      <c r="I38" s="5"/>
      <c r="J38" s="5"/>
      <c r="K38" s="5"/>
      <c r="L38" s="5"/>
      <c r="M38" s="5"/>
      <c r="N38" s="6"/>
      <c r="O38" s="6"/>
    </row>
    <row r="39" spans="1:29">
      <c r="D39" s="5"/>
      <c r="E39" s="5"/>
      <c r="F39" s="5"/>
      <c r="G39" s="5"/>
      <c r="H39" s="5"/>
      <c r="I39" s="5"/>
      <c r="J39" s="5"/>
      <c r="K39" s="5"/>
      <c r="L39" s="5"/>
      <c r="M39" s="5"/>
      <c r="N39" s="6"/>
      <c r="O39" s="6"/>
    </row>
    <row r="40" spans="1:29">
      <c r="D40" s="5"/>
      <c r="E40" s="5"/>
      <c r="F40" s="5"/>
      <c r="G40" s="5"/>
      <c r="H40" s="5"/>
      <c r="I40" s="5"/>
      <c r="J40" s="5"/>
      <c r="K40" s="5"/>
      <c r="L40" s="5"/>
      <c r="M40" s="5"/>
      <c r="N40" s="6"/>
      <c r="O40" s="6"/>
    </row>
    <row r="41" spans="1:29">
      <c r="D41" s="5"/>
      <c r="E41" s="5"/>
      <c r="F41" s="5"/>
      <c r="G41" s="5"/>
      <c r="H41" s="5"/>
      <c r="I41" s="5"/>
      <c r="J41" s="5"/>
      <c r="K41" s="5"/>
      <c r="L41" s="5"/>
      <c r="M41" s="5"/>
      <c r="N41" s="6"/>
      <c r="O41" s="6"/>
    </row>
    <row r="42" spans="1:29">
      <c r="D42" s="5"/>
      <c r="E42" s="5"/>
      <c r="F42" s="5"/>
      <c r="G42" s="5"/>
      <c r="H42" s="5"/>
      <c r="I42" s="5"/>
      <c r="J42" s="5"/>
      <c r="K42" s="5"/>
      <c r="L42" s="5"/>
      <c r="M42" s="5"/>
      <c r="N42" s="6"/>
      <c r="O42" s="6"/>
    </row>
    <row r="43" spans="1:29">
      <c r="D43" s="5"/>
      <c r="E43" s="5"/>
      <c r="F43" s="5"/>
      <c r="G43" s="5"/>
      <c r="H43" s="5"/>
      <c r="I43" s="5"/>
      <c r="J43" s="5"/>
      <c r="K43" s="5"/>
      <c r="L43" s="5"/>
      <c r="M43" s="5"/>
      <c r="N43" s="6"/>
      <c r="O43" s="6"/>
    </row>
    <row r="44" spans="1:29">
      <c r="D44" s="5"/>
      <c r="E44" s="5"/>
      <c r="F44" s="5"/>
      <c r="G44" s="5"/>
      <c r="H44" s="5"/>
      <c r="I44" s="5"/>
      <c r="J44" s="5"/>
      <c r="K44" s="5"/>
      <c r="L44" s="5"/>
      <c r="M44" s="5"/>
      <c r="N44" s="6"/>
      <c r="O44" s="6"/>
    </row>
    <row r="45" spans="1:29">
      <c r="D45" s="5"/>
      <c r="E45" s="5"/>
      <c r="F45" s="5"/>
      <c r="G45" s="5"/>
      <c r="H45" s="5"/>
      <c r="I45" s="5"/>
      <c r="J45" s="5"/>
      <c r="K45" s="5"/>
      <c r="L45" s="5"/>
      <c r="M45" s="5"/>
      <c r="N45" s="6"/>
      <c r="O45" s="6"/>
    </row>
    <row r="46" spans="1:29">
      <c r="D46" s="5"/>
      <c r="E46" s="5"/>
      <c r="F46" s="5"/>
      <c r="G46" s="5"/>
      <c r="H46" s="5"/>
      <c r="I46" s="5"/>
      <c r="J46" s="5"/>
      <c r="K46" s="5"/>
      <c r="L46" s="5"/>
      <c r="M46" s="5"/>
      <c r="N46" s="6"/>
      <c r="O46" s="6"/>
    </row>
    <row r="47" spans="1:29">
      <c r="D47" s="5"/>
      <c r="E47" s="5"/>
      <c r="F47" s="5"/>
      <c r="G47" s="5"/>
      <c r="H47" s="5"/>
      <c r="I47" s="5"/>
      <c r="J47" s="5"/>
      <c r="K47" s="5"/>
      <c r="L47" s="5"/>
      <c r="M47" s="5"/>
      <c r="N47" s="6"/>
      <c r="O47" s="6"/>
    </row>
    <row r="48" spans="1:29">
      <c r="D48" s="5"/>
      <c r="E48" s="5"/>
      <c r="F48" s="5"/>
      <c r="G48" s="5"/>
      <c r="H48" s="5"/>
      <c r="I48" s="5"/>
      <c r="J48" s="5"/>
      <c r="K48" s="5"/>
      <c r="L48" s="5"/>
      <c r="M48" s="5"/>
      <c r="N48" s="6"/>
      <c r="O48" s="6"/>
    </row>
    <row r="49" spans="4:15">
      <c r="D49" s="5"/>
      <c r="E49" s="5"/>
      <c r="F49" s="5"/>
      <c r="G49" s="5"/>
      <c r="H49" s="5"/>
      <c r="I49" s="5"/>
      <c r="J49" s="5"/>
      <c r="K49" s="5"/>
      <c r="L49" s="5"/>
      <c r="M49" s="5"/>
      <c r="N49" s="6"/>
      <c r="O49" s="6"/>
    </row>
    <row r="50" spans="4:15">
      <c r="D50" s="5"/>
      <c r="E50" s="5"/>
      <c r="F50" s="5"/>
      <c r="G50" s="5"/>
      <c r="H50" s="5"/>
      <c r="I50" s="5"/>
      <c r="J50" s="5"/>
      <c r="K50" s="5"/>
      <c r="L50" s="5"/>
      <c r="M50" s="5"/>
      <c r="N50" s="6"/>
      <c r="O50" s="6"/>
    </row>
    <row r="51" spans="4:15">
      <c r="D51" s="5"/>
      <c r="E51" s="5"/>
      <c r="F51" s="5"/>
      <c r="G51" s="5"/>
      <c r="H51" s="5"/>
      <c r="I51" s="5"/>
      <c r="J51" s="5"/>
      <c r="K51" s="5"/>
      <c r="L51" s="5"/>
      <c r="M51" s="5"/>
      <c r="N51" s="6"/>
      <c r="O51" s="6"/>
    </row>
    <row r="52" spans="4:15">
      <c r="D52" s="5"/>
      <c r="E52" s="5"/>
      <c r="F52" s="5"/>
      <c r="G52" s="5"/>
      <c r="H52" s="5"/>
      <c r="I52" s="5"/>
      <c r="J52" s="5"/>
      <c r="K52" s="5"/>
      <c r="L52" s="5"/>
      <c r="M52" s="5"/>
      <c r="N52" s="6"/>
      <c r="O52" s="6"/>
    </row>
    <row r="53" spans="4:15">
      <c r="D53" s="5"/>
      <c r="E53" s="5"/>
      <c r="F53" s="5"/>
      <c r="G53" s="5"/>
      <c r="H53" s="5"/>
      <c r="I53" s="5"/>
      <c r="J53" s="5"/>
      <c r="K53" s="5"/>
      <c r="L53" s="5"/>
      <c r="M53" s="5"/>
      <c r="N53" s="6"/>
      <c r="O53" s="6"/>
    </row>
    <row r="54" spans="4:15">
      <c r="D54" s="5"/>
      <c r="E54" s="5"/>
      <c r="F54" s="5"/>
      <c r="G54" s="5"/>
      <c r="H54" s="5"/>
      <c r="I54" s="5"/>
      <c r="J54" s="5"/>
      <c r="K54" s="5"/>
      <c r="L54" s="5"/>
      <c r="M54" s="5"/>
      <c r="N54" s="6"/>
      <c r="O54" s="6"/>
    </row>
    <row r="55" spans="4:15">
      <c r="D55" s="5"/>
      <c r="E55" s="5"/>
      <c r="F55" s="5"/>
      <c r="G55" s="5"/>
      <c r="H55" s="5"/>
      <c r="I55" s="5"/>
      <c r="J55" s="5"/>
      <c r="K55" s="5"/>
      <c r="L55" s="5"/>
      <c r="M55" s="5"/>
      <c r="N55" s="6"/>
      <c r="O55" s="6"/>
    </row>
    <row r="56" spans="4:15">
      <c r="D56" s="5"/>
      <c r="E56" s="5"/>
      <c r="F56" s="5"/>
      <c r="G56" s="5"/>
      <c r="H56" s="5"/>
      <c r="I56" s="5"/>
      <c r="J56" s="5"/>
      <c r="K56" s="5"/>
      <c r="L56" s="5"/>
      <c r="M56" s="5"/>
      <c r="N56" s="6"/>
      <c r="O56" s="6"/>
    </row>
    <row r="57" spans="4:15">
      <c r="D57" s="5"/>
      <c r="E57" s="5"/>
      <c r="F57" s="5"/>
      <c r="G57" s="5"/>
      <c r="H57" s="5"/>
      <c r="I57" s="5"/>
      <c r="J57" s="5"/>
      <c r="K57" s="5"/>
      <c r="L57" s="5"/>
      <c r="M57" s="5"/>
      <c r="N57" s="6"/>
      <c r="O57" s="6"/>
    </row>
    <row r="58" spans="4:15">
      <c r="D58" s="5"/>
      <c r="E58" s="5"/>
      <c r="F58" s="5"/>
      <c r="G58" s="5"/>
      <c r="H58" s="5"/>
      <c r="I58" s="5"/>
      <c r="J58" s="5"/>
      <c r="K58" s="5"/>
      <c r="L58" s="5"/>
      <c r="M58" s="5"/>
      <c r="N58" s="6"/>
      <c r="O58" s="6"/>
    </row>
    <row r="59" spans="4:15">
      <c r="D59" s="5"/>
      <c r="E59" s="5"/>
      <c r="F59" s="5"/>
      <c r="G59" s="5"/>
      <c r="H59" s="5"/>
      <c r="I59" s="5"/>
      <c r="J59" s="5"/>
      <c r="K59" s="5"/>
      <c r="L59" s="5"/>
      <c r="M59" s="5"/>
      <c r="N59" s="6"/>
      <c r="O59" s="6"/>
    </row>
    <row r="60" spans="4:15">
      <c r="D60" s="5"/>
      <c r="E60" s="5"/>
      <c r="F60" s="5"/>
      <c r="G60" s="5"/>
      <c r="H60" s="5"/>
      <c r="I60" s="5"/>
      <c r="J60" s="5"/>
      <c r="K60" s="5"/>
      <c r="L60" s="5"/>
      <c r="M60" s="5"/>
      <c r="N60" s="6"/>
      <c r="O60" s="6"/>
    </row>
    <row r="61" spans="4:15">
      <c r="D61" s="5"/>
      <c r="E61" s="5"/>
      <c r="F61" s="5"/>
      <c r="G61" s="5"/>
      <c r="H61" s="5"/>
      <c r="I61" s="5"/>
      <c r="J61" s="5"/>
      <c r="K61" s="5"/>
      <c r="L61" s="5"/>
      <c r="M61" s="5"/>
      <c r="N61" s="6"/>
      <c r="O61" s="6"/>
    </row>
    <row r="62" spans="4:15">
      <c r="D62" s="5"/>
      <c r="E62" s="5"/>
      <c r="F62" s="5"/>
      <c r="G62" s="5"/>
      <c r="H62" s="5"/>
      <c r="I62" s="5"/>
      <c r="J62" s="5"/>
      <c r="K62" s="5"/>
      <c r="L62" s="5"/>
      <c r="M62" s="5"/>
      <c r="N62" s="6"/>
      <c r="O62" s="6"/>
    </row>
    <row r="63" spans="4:15">
      <c r="D63" s="5"/>
      <c r="E63" s="5"/>
      <c r="F63" s="5"/>
      <c r="G63" s="5"/>
      <c r="H63" s="5"/>
      <c r="I63" s="5"/>
      <c r="J63" s="5"/>
      <c r="K63" s="5"/>
      <c r="L63" s="5"/>
      <c r="M63" s="5"/>
      <c r="N63" s="6"/>
      <c r="O63" s="6"/>
    </row>
    <row r="64" spans="4:15">
      <c r="D64" s="5"/>
      <c r="E64" s="5"/>
      <c r="F64" s="5"/>
      <c r="G64" s="5"/>
      <c r="H64" s="5"/>
      <c r="I64" s="5"/>
      <c r="J64" s="5"/>
      <c r="K64" s="5"/>
      <c r="L64" s="5"/>
      <c r="M64" s="5"/>
      <c r="N64" s="6"/>
      <c r="O64" s="6"/>
    </row>
    <row r="65" spans="4:15">
      <c r="D65" s="5"/>
      <c r="E65" s="5"/>
      <c r="F65" s="5"/>
      <c r="G65" s="5"/>
      <c r="H65" s="5"/>
      <c r="I65" s="5"/>
      <c r="J65" s="5"/>
      <c r="K65" s="5"/>
      <c r="L65" s="5"/>
      <c r="M65" s="5"/>
      <c r="N65" s="6"/>
      <c r="O65" s="6"/>
    </row>
    <row r="66" spans="4:15">
      <c r="D66" s="5"/>
      <c r="E66" s="5"/>
      <c r="F66" s="5"/>
      <c r="G66" s="5"/>
      <c r="H66" s="5"/>
      <c r="I66" s="5"/>
      <c r="J66" s="5"/>
      <c r="K66" s="5"/>
      <c r="L66" s="5"/>
      <c r="M66" s="5"/>
      <c r="N66" s="6"/>
      <c r="O66" s="6"/>
    </row>
    <row r="67" spans="4:15">
      <c r="D67" s="5"/>
      <c r="E67" s="5"/>
      <c r="F67" s="5"/>
      <c r="G67" s="5"/>
      <c r="H67" s="5"/>
      <c r="I67" s="5"/>
      <c r="J67" s="5"/>
      <c r="K67" s="5"/>
      <c r="L67" s="5"/>
      <c r="M67" s="5"/>
      <c r="N67" s="6"/>
      <c r="O67" s="6"/>
    </row>
    <row r="68" spans="4:15">
      <c r="D68" s="5"/>
      <c r="E68" s="5"/>
      <c r="F68" s="5"/>
      <c r="G68" s="5"/>
      <c r="H68" s="5"/>
      <c r="I68" s="5"/>
      <c r="J68" s="5"/>
      <c r="K68" s="5"/>
      <c r="L68" s="5"/>
      <c r="M68" s="5"/>
      <c r="N68" s="6"/>
      <c r="O68" s="6"/>
    </row>
    <row r="69" spans="4:15">
      <c r="D69" s="5"/>
      <c r="E69" s="5"/>
      <c r="F69" s="5"/>
      <c r="G69" s="5"/>
      <c r="H69" s="5"/>
      <c r="I69" s="5"/>
      <c r="J69" s="5"/>
      <c r="K69" s="5"/>
      <c r="L69" s="5"/>
      <c r="M69" s="5"/>
      <c r="N69" s="6"/>
      <c r="O69" s="6"/>
    </row>
    <row r="70" spans="4:15">
      <c r="D70" s="5"/>
      <c r="E70" s="5"/>
      <c r="F70" s="5"/>
      <c r="G70" s="5"/>
      <c r="H70" s="5"/>
      <c r="I70" s="5"/>
      <c r="J70" s="5"/>
      <c r="K70" s="5"/>
      <c r="L70" s="5"/>
      <c r="M70" s="5"/>
      <c r="N70" s="6"/>
      <c r="O70" s="6"/>
    </row>
    <row r="71" spans="4:15">
      <c r="D71" s="5"/>
      <c r="E71" s="5"/>
      <c r="F71" s="5"/>
      <c r="G71" s="5"/>
      <c r="H71" s="5"/>
      <c r="I71" s="5"/>
      <c r="J71" s="5"/>
      <c r="K71" s="5"/>
      <c r="L71" s="5"/>
      <c r="M71" s="5"/>
      <c r="N71" s="6"/>
      <c r="O71" s="6"/>
    </row>
    <row r="72" spans="4:15">
      <c r="D72" s="5"/>
      <c r="E72" s="5"/>
      <c r="F72" s="5"/>
      <c r="G72" s="5"/>
      <c r="H72" s="5"/>
      <c r="I72" s="5"/>
      <c r="J72" s="5"/>
      <c r="K72" s="5"/>
      <c r="L72" s="5"/>
      <c r="M72" s="5"/>
      <c r="N72" s="6"/>
      <c r="O72" s="6"/>
    </row>
    <row r="73" spans="4:15">
      <c r="D73" s="5"/>
      <c r="E73" s="5"/>
      <c r="F73" s="5"/>
      <c r="G73" s="5"/>
      <c r="H73" s="5"/>
      <c r="I73" s="5"/>
      <c r="J73" s="5"/>
      <c r="K73" s="5"/>
      <c r="L73" s="5"/>
      <c r="M73" s="5"/>
      <c r="N73" s="6"/>
      <c r="O73" s="6"/>
    </row>
    <row r="74" spans="4:15">
      <c r="D74" s="5"/>
      <c r="E74" s="5"/>
      <c r="F74" s="5"/>
      <c r="G74" s="5"/>
      <c r="H74" s="5"/>
      <c r="I74" s="5"/>
      <c r="J74" s="5"/>
      <c r="K74" s="5"/>
      <c r="L74" s="5"/>
      <c r="M74" s="5"/>
      <c r="N74" s="6"/>
      <c r="O74" s="6"/>
    </row>
    <row r="75" spans="4:15">
      <c r="D75" s="5"/>
      <c r="E75" s="5"/>
      <c r="F75" s="5"/>
      <c r="G75" s="5"/>
      <c r="H75" s="5"/>
      <c r="I75" s="5"/>
      <c r="J75" s="5"/>
      <c r="K75" s="5"/>
      <c r="L75" s="5"/>
      <c r="M75" s="5"/>
      <c r="N75" s="6"/>
      <c r="O75" s="6"/>
    </row>
    <row r="76" spans="4:15">
      <c r="D76" s="5"/>
      <c r="E76" s="5"/>
      <c r="F76" s="5"/>
      <c r="G76" s="5"/>
      <c r="H76" s="5"/>
      <c r="I76" s="5"/>
      <c r="J76" s="5"/>
      <c r="K76" s="5"/>
      <c r="L76" s="5"/>
      <c r="M76" s="5"/>
      <c r="N76" s="6"/>
      <c r="O76" s="6"/>
    </row>
    <row r="77" spans="4:15">
      <c r="D77" s="5"/>
      <c r="E77" s="5"/>
      <c r="F77" s="5"/>
      <c r="G77" s="5"/>
      <c r="H77" s="5"/>
      <c r="I77" s="5"/>
      <c r="J77" s="5"/>
      <c r="K77" s="5"/>
      <c r="L77" s="5"/>
      <c r="M77" s="5"/>
      <c r="N77" s="6"/>
      <c r="O77" s="6"/>
    </row>
    <row r="78" spans="4:15">
      <c r="D78" s="5"/>
      <c r="E78" s="5"/>
      <c r="F78" s="5"/>
      <c r="G78" s="5"/>
      <c r="H78" s="5"/>
      <c r="I78" s="5"/>
      <c r="J78" s="5"/>
      <c r="K78" s="5"/>
      <c r="L78" s="5"/>
      <c r="M78" s="5"/>
      <c r="N78" s="6"/>
      <c r="O78" s="6"/>
    </row>
    <row r="79" spans="4:15">
      <c r="D79" s="5"/>
      <c r="E79" s="5"/>
      <c r="F79" s="5"/>
      <c r="G79" s="5"/>
      <c r="H79" s="5"/>
      <c r="I79" s="5"/>
      <c r="J79" s="5"/>
      <c r="K79" s="5"/>
      <c r="L79" s="5"/>
      <c r="M79" s="5"/>
      <c r="N79" s="6"/>
      <c r="O79" s="6"/>
    </row>
    <row r="80" spans="4:15">
      <c r="D80" s="5"/>
      <c r="E80" s="5"/>
      <c r="F80" s="5"/>
      <c r="G80" s="5"/>
      <c r="H80" s="5"/>
      <c r="I80" s="5"/>
      <c r="J80" s="5"/>
      <c r="K80" s="5"/>
      <c r="L80" s="5"/>
      <c r="M80" s="5"/>
      <c r="N80" s="6"/>
      <c r="O80" s="6"/>
    </row>
    <row r="81" spans="4:15">
      <c r="D81" s="5"/>
      <c r="E81" s="5"/>
      <c r="F81" s="5"/>
      <c r="G81" s="5"/>
      <c r="H81" s="5"/>
      <c r="I81" s="5"/>
      <c r="J81" s="5"/>
      <c r="K81" s="5"/>
      <c r="L81" s="5"/>
      <c r="M81" s="5"/>
      <c r="N81" s="6"/>
      <c r="O81" s="6"/>
    </row>
    <row r="82" spans="4:15">
      <c r="D82" s="5"/>
      <c r="E82" s="5"/>
      <c r="F82" s="5"/>
      <c r="G82" s="5"/>
      <c r="H82" s="5"/>
      <c r="I82" s="5"/>
      <c r="J82" s="5"/>
      <c r="K82" s="5"/>
      <c r="L82" s="5"/>
      <c r="M82" s="5"/>
      <c r="N82" s="6"/>
      <c r="O82" s="6"/>
    </row>
    <row r="83" spans="4:15">
      <c r="D83" s="5"/>
      <c r="E83" s="5"/>
      <c r="F83" s="5"/>
      <c r="G83" s="5"/>
      <c r="H83" s="5"/>
      <c r="I83" s="5"/>
      <c r="J83" s="5"/>
      <c r="K83" s="5"/>
      <c r="L83" s="5"/>
      <c r="M83" s="5"/>
      <c r="N83" s="6"/>
      <c r="O83" s="6"/>
    </row>
    <row r="84" spans="4:15">
      <c r="D84" s="5"/>
      <c r="E84" s="5"/>
      <c r="F84" s="5"/>
      <c r="G84" s="5"/>
      <c r="H84" s="5"/>
      <c r="I84" s="5"/>
      <c r="J84" s="5"/>
      <c r="K84" s="5"/>
      <c r="L84" s="5"/>
      <c r="M84" s="5"/>
      <c r="N84" s="6"/>
      <c r="O84" s="6"/>
    </row>
    <row r="85" spans="4:15">
      <c r="D85" s="5"/>
      <c r="E85" s="5"/>
      <c r="F85" s="5"/>
      <c r="G85" s="5"/>
      <c r="H85" s="5"/>
      <c r="I85" s="5"/>
      <c r="J85" s="5"/>
      <c r="K85" s="5"/>
      <c r="L85" s="5"/>
      <c r="M85" s="5"/>
      <c r="N85" s="6"/>
      <c r="O85" s="6"/>
    </row>
    <row r="86" spans="4:15">
      <c r="D86" s="5"/>
      <c r="E86" s="5"/>
      <c r="F86" s="5"/>
      <c r="G86" s="5"/>
      <c r="H86" s="5"/>
      <c r="I86" s="5"/>
      <c r="J86" s="5"/>
      <c r="K86" s="5"/>
      <c r="L86" s="5"/>
      <c r="M86" s="5"/>
      <c r="N86" s="6"/>
      <c r="O86" s="6"/>
    </row>
    <row r="87" spans="4:15">
      <c r="D87" s="5"/>
      <c r="E87" s="5"/>
      <c r="F87" s="5"/>
      <c r="G87" s="5"/>
      <c r="H87" s="5"/>
      <c r="I87" s="5"/>
      <c r="J87" s="5"/>
      <c r="K87" s="5"/>
      <c r="L87" s="5"/>
      <c r="M87" s="5"/>
      <c r="N87" s="6"/>
      <c r="O87" s="6"/>
    </row>
    <row r="88" spans="4:15">
      <c r="D88" s="5"/>
      <c r="E88" s="5"/>
      <c r="F88" s="5"/>
      <c r="G88" s="5"/>
      <c r="H88" s="5"/>
      <c r="I88" s="5"/>
      <c r="J88" s="5"/>
      <c r="K88" s="5"/>
      <c r="L88" s="5"/>
      <c r="M88" s="5"/>
      <c r="N88" s="6"/>
      <c r="O88" s="6"/>
    </row>
    <row r="89" spans="4:15">
      <c r="O89" s="6"/>
    </row>
  </sheetData>
  <mergeCells count="27">
    <mergeCell ref="B18:C18"/>
    <mergeCell ref="R18:S18"/>
    <mergeCell ref="R20:S20"/>
    <mergeCell ref="B27:C27"/>
    <mergeCell ref="R27:S27"/>
    <mergeCell ref="Q11:S11"/>
    <mergeCell ref="B12:C12"/>
    <mergeCell ref="R12:S12"/>
    <mergeCell ref="B15:C15"/>
    <mergeCell ref="R15:S15"/>
    <mergeCell ref="A11:C11"/>
    <mergeCell ref="A5:C5"/>
    <mergeCell ref="B34:C34"/>
    <mergeCell ref="R34:S34"/>
    <mergeCell ref="A19:C19"/>
    <mergeCell ref="Q19:S19"/>
    <mergeCell ref="B20:C20"/>
    <mergeCell ref="Q5:S5"/>
    <mergeCell ref="A6:C6"/>
    <mergeCell ref="Q6:S6"/>
    <mergeCell ref="A8:C8"/>
    <mergeCell ref="Q8:S8"/>
    <mergeCell ref="A4:C4"/>
    <mergeCell ref="B9:C9"/>
    <mergeCell ref="R9:S9"/>
    <mergeCell ref="B10:C10"/>
    <mergeCell ref="R10:S10"/>
  </mergeCells>
  <phoneticPr fontId="3" type="noConversion"/>
  <printOptions horizontalCentered="1"/>
  <pageMargins left="0.74803149606299213" right="0.74803149606299213" top="1.1811023622047245" bottom="0.78740157480314965" header="0" footer="0"/>
  <pageSetup paperSize="9" scale="8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資訊處林文婷</dc:creator>
  <cp:lastModifiedBy>ccwinnie.lin</cp:lastModifiedBy>
  <cp:lastPrinted>2015-10-28T07:02:37Z</cp:lastPrinted>
  <dcterms:created xsi:type="dcterms:W3CDTF">2012-06-08T02:56:47Z</dcterms:created>
  <dcterms:modified xsi:type="dcterms:W3CDTF">2017-05-09T06:44:40Z</dcterms:modified>
</cp:coreProperties>
</file>