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CB05CF2B-B61A-4026-8BD3-6E65FE3F6E92}" xr6:coauthVersionLast="47" xr6:coauthVersionMax="47" xr10:uidLastSave="{00000000-0000-0000-0000-000000000000}"/>
  <bookViews>
    <workbookView xWindow="7770" yWindow="285" windowWidth="20520" windowHeight="15195" xr2:uid="{05DA089E-3563-4160-A288-37F47C64B64B}"/>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4" r:id="rId9"/>
    <sheet name="表9" sheetId="52" r:id="rId10"/>
    <sheet name="表10" sheetId="53" r:id="rId11"/>
    <sheet name="表11" sheetId="54" r:id="rId12"/>
    <sheet name="表12" sheetId="55" r:id="rId13"/>
    <sheet name="表13" sheetId="56" r:id="rId14"/>
    <sheet name="表14" sheetId="57" r:id="rId15"/>
    <sheet name="表15" sheetId="58" r:id="rId16"/>
    <sheet name="表16" sheetId="59" r:id="rId17"/>
    <sheet name="表17" sheetId="60" r:id="rId18"/>
    <sheet name="表18" sheetId="19" r:id="rId19"/>
    <sheet name="表19" sheetId="20" r:id="rId20"/>
    <sheet name="表20" sheetId="21" r:id="rId21"/>
    <sheet name="表21" sheetId="22" r:id="rId22"/>
    <sheet name="表22" sheetId="23" r:id="rId23"/>
    <sheet name="表23" sheetId="24" r:id="rId24"/>
    <sheet name="表24" sheetId="25" r:id="rId25"/>
    <sheet name="表25" sheetId="26" r:id="rId26"/>
    <sheet name="表26" sheetId="27" r:id="rId27"/>
    <sheet name="表27" sheetId="28" r:id="rId28"/>
    <sheet name="表28" sheetId="29" r:id="rId29"/>
    <sheet name="表29" sheetId="30" r:id="rId30"/>
    <sheet name="表30" sheetId="31" r:id="rId31"/>
    <sheet name="表31" sheetId="32" r:id="rId32"/>
    <sheet name="表32" sheetId="33" r:id="rId33"/>
    <sheet name="表33" sheetId="34" r:id="rId34"/>
    <sheet name="表34" sheetId="35" r:id="rId35"/>
    <sheet name="表35" sheetId="36" r:id="rId36"/>
    <sheet name="表36" sheetId="37" r:id="rId37"/>
    <sheet name="表37" sheetId="72" r:id="rId38"/>
    <sheet name="表38" sheetId="70" r:id="rId39"/>
    <sheet name="表39" sheetId="71" r:id="rId40"/>
    <sheet name="附表1" sheetId="66" r:id="rId41"/>
    <sheet name="附表2" sheetId="68" r:id="rId42"/>
    <sheet name="附表3" sheetId="67" r:id="rId43"/>
    <sheet name="附表4" sheetId="69" r:id="rId44"/>
  </sheets>
  <externalReferences>
    <externalReference r:id="rId45"/>
  </externalReferences>
  <definedNames>
    <definedName name="_Parse_Out" localSheetId="35" hidden="1">表35!$E$2:$Q$40</definedName>
    <definedName name="_Regression_Int" localSheetId="32" hidden="1">1</definedName>
    <definedName name="_Regression_Int" localSheetId="33" hidden="1">1</definedName>
    <definedName name="_Regression_Int" localSheetId="34" hidden="1">1</definedName>
    <definedName name="_Regression_Int" localSheetId="35" hidden="1">1</definedName>
    <definedName name="_IDX10" localSheetId="10">表10!#REF!</definedName>
    <definedName name="_IDX3" localSheetId="26">表26!#REF!</definedName>
    <definedName name="_xlnm.Print_Area" localSheetId="0">目錄!#REF!</definedName>
    <definedName name="_xlnm.Print_Area" localSheetId="1">表1!$A$1:$S$27</definedName>
    <definedName name="_xlnm.Print_Area" localSheetId="10">表10!$A$1:$J$30</definedName>
    <definedName name="_xlnm.Print_Area" localSheetId="11">表11!$A$1:$J$30</definedName>
    <definedName name="_xlnm.Print_Area" localSheetId="12">表12!$A$1:$J$30</definedName>
    <definedName name="_xlnm.Print_Area" localSheetId="13">表13!$A$1:$J$30</definedName>
    <definedName name="_xlnm.Print_Area" localSheetId="14">表14!$A$1:$J$30</definedName>
    <definedName name="_xlnm.Print_Area" localSheetId="15">表15!$A$1:$J$30</definedName>
    <definedName name="_xlnm.Print_Area" localSheetId="16">表16!$A$1:$J$30</definedName>
    <definedName name="_xlnm.Print_Area" localSheetId="17">表17!$A$1:$I$31</definedName>
    <definedName name="_xlnm.Print_Area" localSheetId="18">表18!$A$1:$J$28</definedName>
    <definedName name="_xlnm.Print_Area" localSheetId="19">表19!$A$1:$AA$27</definedName>
    <definedName name="_xlnm.Print_Area" localSheetId="2">表2!$A$1:$P$21</definedName>
    <definedName name="_xlnm.Print_Area" localSheetId="20">表20!$A$1:$P$27</definedName>
    <definedName name="_xlnm.Print_Area" localSheetId="21">表21!$A$1:$P$27</definedName>
    <definedName name="_xlnm.Print_Area" localSheetId="22">表22!$A$1:$P$27</definedName>
    <definedName name="_xlnm.Print_Area" localSheetId="23">表23!$A$1:$R$28</definedName>
    <definedName name="_xlnm.Print_Area" localSheetId="24">表24!$A$1:$P$27</definedName>
    <definedName name="_xlnm.Print_Area" localSheetId="25">表25!$A$1:$P$27</definedName>
    <definedName name="_xlnm.Print_Area" localSheetId="26">表26!$A$1:$Q$23</definedName>
    <definedName name="_xlnm.Print_Area" localSheetId="27">表27!$A$1:$J$39</definedName>
    <definedName name="_xlnm.Print_Area" localSheetId="28">表28!$A$1:$V$40</definedName>
    <definedName name="_xlnm.Print_Area" localSheetId="29">表29!$A$1:$P$39</definedName>
    <definedName name="_xlnm.Print_Area" localSheetId="3">表3!$A$1:$P$26</definedName>
    <definedName name="_xlnm.Print_Area" localSheetId="30">表30!$A$1:$P$39</definedName>
    <definedName name="_xlnm.Print_Area" localSheetId="31">表31!$A$1:$P$39</definedName>
    <definedName name="_xlnm.Print_Area" localSheetId="32">表32!$A$1:$L$39</definedName>
    <definedName name="_xlnm.Print_Area" localSheetId="33">表33!$A$1:$L$39</definedName>
    <definedName name="_xlnm.Print_Area" localSheetId="34">表34!$A$1:$L$39</definedName>
    <definedName name="_xlnm.Print_Area" localSheetId="35">表35!$A$1:$T$38</definedName>
    <definedName name="_xlnm.Print_Area" localSheetId="36">表36!$A$1:$V$39</definedName>
    <definedName name="_xlnm.Print_Area" localSheetId="37">表37!$A$1:$X$39</definedName>
    <definedName name="_xlnm.Print_Area" localSheetId="38">表38!$A$1:$X$39</definedName>
    <definedName name="_xlnm.Print_Area" localSheetId="39">表39!$A$1:$X$39</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表8!$A$1:$T$29</definedName>
    <definedName name="_xlnm.Print_Area" localSheetId="9">表9!$A$1:$J$30</definedName>
    <definedName name="_xlnm.Print_Area" localSheetId="40">附表1!$A$1:$S$29</definedName>
    <definedName name="_xlnm.Print_Area" localSheetId="41">附表2!$A$1:$S$26</definedName>
    <definedName name="_xlnm.Print_Area" localSheetId="42">附表3!$A$1:$T$28</definedName>
    <definedName name="_xlnm.Print_Area" localSheetId="43">附表4!$A$1:$T$28</definedName>
    <definedName name="Print_Area_MI" localSheetId="19">[1]表!$A$1:$R$28</definedName>
    <definedName name="Print_Area_MI" localSheetId="34">表34!$B$1:$L$36</definedName>
    <definedName name="Print_Area_MI" localSheetId="37">[1]表!$A$1:$R$28</definedName>
    <definedName name="Print_Area_MI">[1]表!$A$1:$R$28</definedName>
    <definedName name="TB1A">#REF!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36" l="1"/>
  <c r="F32" i="36"/>
  <c r="H32" i="36"/>
  <c r="J32" i="36"/>
  <c r="L32" i="36"/>
  <c r="N32" i="36"/>
  <c r="P32" i="36"/>
  <c r="Q32" i="36"/>
  <c r="R32" i="36"/>
  <c r="T32" i="36"/>
  <c r="C37" i="29"/>
  <c r="D37" i="29"/>
  <c r="E37" i="29"/>
  <c r="F37" i="29"/>
  <c r="G37" i="29"/>
  <c r="H37" i="29"/>
  <c r="I37" i="29"/>
  <c r="J37" i="29"/>
  <c r="K37" i="29"/>
  <c r="L37" i="29"/>
  <c r="M37" i="29"/>
  <c r="N37" i="29"/>
  <c r="O37" i="29"/>
  <c r="P37" i="29"/>
  <c r="Q37" i="29"/>
  <c r="R37" i="29"/>
  <c r="S37" i="29"/>
  <c r="T37" i="29"/>
  <c r="U37" i="29"/>
  <c r="V37" i="29"/>
  <c r="C38" i="29"/>
  <c r="D38" i="29"/>
  <c r="E38" i="29"/>
  <c r="F38" i="29"/>
  <c r="G38" i="29"/>
  <c r="H38" i="29"/>
  <c r="I38" i="29"/>
  <c r="J38" i="29"/>
  <c r="K38" i="29"/>
  <c r="L38" i="29"/>
  <c r="M38" i="29"/>
  <c r="N38" i="29"/>
  <c r="O38" i="29"/>
  <c r="P38" i="29"/>
  <c r="Q38" i="29"/>
  <c r="R38" i="29"/>
  <c r="S38" i="29"/>
  <c r="T38" i="29"/>
  <c r="U38" i="29"/>
  <c r="V38" i="29"/>
  <c r="B32" i="20"/>
  <c r="C32" i="20"/>
  <c r="D32" i="20"/>
  <c r="E32" i="20"/>
  <c r="F32" i="20"/>
  <c r="G32" i="20"/>
  <c r="H32" i="20"/>
  <c r="I32" i="20"/>
  <c r="J32" i="20"/>
  <c r="K32" i="20"/>
  <c r="L32" i="20"/>
  <c r="P32" i="20"/>
  <c r="Q32" i="20"/>
  <c r="R32" i="20"/>
  <c r="S32" i="20"/>
  <c r="T32" i="20"/>
  <c r="U32" i="20"/>
  <c r="V32" i="20"/>
  <c r="W32" i="20"/>
  <c r="X32" i="20"/>
  <c r="Y32" i="20"/>
  <c r="Y59" i="20" s="1"/>
  <c r="Z32" i="20"/>
  <c r="B33" i="20"/>
  <c r="C33" i="20"/>
  <c r="D33" i="20"/>
  <c r="E33" i="20"/>
  <c r="F33" i="20"/>
  <c r="G33" i="20"/>
  <c r="H33" i="20"/>
  <c r="I33" i="20"/>
  <c r="J33" i="20"/>
  <c r="K33" i="20"/>
  <c r="L33" i="20"/>
  <c r="L60" i="20" s="1"/>
  <c r="P33" i="20"/>
  <c r="Q33" i="20"/>
  <c r="R33" i="20"/>
  <c r="S33" i="20"/>
  <c r="T33" i="20"/>
  <c r="U33" i="20"/>
  <c r="V33" i="20"/>
  <c r="W33" i="20"/>
  <c r="W60" i="20" s="1"/>
  <c r="X33" i="20"/>
  <c r="Y33" i="20"/>
  <c r="Z33" i="20"/>
  <c r="B58" i="20"/>
  <c r="B59" i="20"/>
  <c r="C59" i="20"/>
  <c r="D59" i="20"/>
  <c r="E59" i="20"/>
  <c r="F59" i="20"/>
  <c r="G59" i="20"/>
  <c r="H59" i="20"/>
  <c r="I59" i="20"/>
  <c r="J59" i="20"/>
  <c r="K59" i="20"/>
  <c r="L59" i="20"/>
  <c r="P59" i="20"/>
  <c r="Q59" i="20"/>
  <c r="R59" i="20"/>
  <c r="S59" i="20"/>
  <c r="T59" i="20"/>
  <c r="U59" i="20"/>
  <c r="V59" i="20"/>
  <c r="W59" i="20"/>
  <c r="X59" i="20"/>
  <c r="Z59" i="20"/>
  <c r="B60" i="20"/>
  <c r="C60" i="20"/>
  <c r="D60" i="20"/>
  <c r="E60" i="20"/>
  <c r="F60" i="20"/>
  <c r="G60" i="20"/>
  <c r="H60" i="20"/>
  <c r="I60" i="20"/>
  <c r="J60" i="20"/>
  <c r="K60" i="20"/>
  <c r="P60" i="20"/>
  <c r="Q60" i="20"/>
  <c r="R60" i="20"/>
  <c r="S60" i="20"/>
  <c r="T60" i="20"/>
  <c r="U60" i="20"/>
  <c r="V60" i="20"/>
  <c r="X60" i="20"/>
  <c r="Y60" i="20"/>
  <c r="Z60" i="20"/>
  <c r="B61" i="20"/>
  <c r="C61" i="20"/>
  <c r="D61" i="20"/>
  <c r="E61" i="20"/>
  <c r="F61" i="20"/>
  <c r="G61" i="20"/>
  <c r="H61" i="20"/>
  <c r="I61" i="20"/>
  <c r="J61" i="20"/>
  <c r="K61" i="20"/>
  <c r="L61" i="20"/>
  <c r="M61" i="20"/>
  <c r="P61" i="20"/>
  <c r="Q61" i="20"/>
  <c r="R61" i="20"/>
  <c r="S61" i="20"/>
  <c r="T61" i="20"/>
  <c r="U61" i="20"/>
  <c r="V61" i="20"/>
  <c r="W61" i="20"/>
  <c r="X61" i="20"/>
  <c r="Y61" i="20"/>
  <c r="Z61" i="20"/>
  <c r="AA61" i="20"/>
  <c r="B62" i="20"/>
  <c r="C62" i="20"/>
  <c r="D62" i="20"/>
  <c r="E62" i="20"/>
  <c r="F62" i="20"/>
  <c r="G62" i="20"/>
  <c r="H62" i="20"/>
  <c r="I62" i="20"/>
  <c r="J62" i="20"/>
  <c r="K62" i="20"/>
  <c r="L62" i="20"/>
  <c r="M62" i="20"/>
  <c r="P62" i="20"/>
  <c r="Q62" i="20"/>
  <c r="R62" i="20"/>
  <c r="S62" i="20"/>
  <c r="T62" i="20"/>
  <c r="U62" i="20"/>
  <c r="V62" i="20"/>
  <c r="W62" i="20"/>
  <c r="X62" i="20"/>
  <c r="Y62" i="20"/>
  <c r="Z62" i="20"/>
  <c r="AA62" i="20"/>
  <c r="B63" i="20"/>
  <c r="C63" i="20"/>
  <c r="D63" i="20"/>
  <c r="E63" i="20"/>
  <c r="F63" i="20"/>
  <c r="G63" i="20"/>
  <c r="H63" i="20"/>
  <c r="I63" i="20"/>
  <c r="J63" i="20"/>
  <c r="K63" i="20"/>
  <c r="L63" i="20"/>
  <c r="M63" i="20"/>
  <c r="P63" i="20"/>
  <c r="Q63" i="20"/>
  <c r="R63" i="20"/>
  <c r="S63" i="20"/>
  <c r="T63" i="20"/>
  <c r="U63" i="20"/>
  <c r="V63" i="20"/>
  <c r="W63" i="20"/>
  <c r="X63" i="20"/>
  <c r="Y63" i="20"/>
  <c r="Z63" i="20"/>
  <c r="AA63" i="20"/>
  <c r="B64" i="20"/>
  <c r="C64" i="20"/>
  <c r="D64" i="20"/>
  <c r="E64" i="20"/>
  <c r="F64" i="20"/>
  <c r="G64" i="20"/>
  <c r="H64" i="20"/>
  <c r="I64" i="20"/>
  <c r="J64" i="20"/>
  <c r="K64" i="20"/>
  <c r="L64" i="20"/>
  <c r="M64" i="20"/>
  <c r="P64" i="20"/>
  <c r="Q64" i="20"/>
  <c r="R64" i="20"/>
  <c r="S64" i="20"/>
  <c r="T64" i="20"/>
  <c r="U64" i="20"/>
  <c r="V64" i="20"/>
  <c r="W64" i="20"/>
  <c r="X64" i="20"/>
  <c r="Y64" i="20"/>
  <c r="Z64" i="20"/>
  <c r="AA64" i="20"/>
  <c r="B65" i="20"/>
  <c r="C65" i="20"/>
  <c r="D65" i="20"/>
  <c r="E65" i="20"/>
  <c r="F65" i="20"/>
  <c r="G65" i="20"/>
  <c r="H65" i="20"/>
  <c r="I65" i="20"/>
  <c r="J65" i="20"/>
  <c r="K65" i="20"/>
  <c r="L65" i="20"/>
  <c r="M65" i="20"/>
  <c r="P65" i="20"/>
  <c r="Q65" i="20"/>
  <c r="R65" i="20"/>
  <c r="S65" i="20"/>
  <c r="T65" i="20"/>
  <c r="U65" i="20"/>
  <c r="V65" i="20"/>
  <c r="W65" i="20"/>
  <c r="X65" i="20"/>
  <c r="Y65" i="20"/>
  <c r="Z65" i="20"/>
  <c r="AA65" i="20"/>
  <c r="B66" i="20"/>
  <c r="C66" i="20"/>
  <c r="D66" i="20"/>
  <c r="E66" i="20"/>
  <c r="F66" i="20"/>
  <c r="G66" i="20"/>
  <c r="H66" i="20"/>
  <c r="I66" i="20"/>
  <c r="J66" i="20"/>
  <c r="K66" i="20"/>
  <c r="L66" i="20"/>
  <c r="M66" i="20"/>
  <c r="P66" i="20"/>
  <c r="Q66" i="20"/>
  <c r="R66" i="20"/>
  <c r="S66" i="20"/>
  <c r="T66" i="20"/>
  <c r="U66" i="20"/>
  <c r="V66" i="20"/>
  <c r="W66" i="20"/>
  <c r="X66" i="20"/>
  <c r="Y66" i="20"/>
  <c r="Z66" i="20"/>
  <c r="AA66" i="20"/>
  <c r="B67" i="20"/>
  <c r="C67" i="20"/>
  <c r="D67" i="20"/>
  <c r="E67" i="20"/>
  <c r="F67" i="20"/>
  <c r="G67" i="20"/>
  <c r="H67" i="20"/>
  <c r="I67" i="20"/>
  <c r="J67" i="20"/>
  <c r="K67" i="20"/>
  <c r="L67" i="20"/>
  <c r="M67" i="20"/>
  <c r="P67" i="20"/>
  <c r="Q67" i="20"/>
  <c r="R67" i="20"/>
  <c r="S67" i="20"/>
  <c r="T67" i="20"/>
  <c r="U67" i="20"/>
  <c r="V67" i="20"/>
  <c r="W67" i="20"/>
  <c r="X67" i="20"/>
  <c r="Y67" i="20"/>
  <c r="Z67" i="20"/>
  <c r="AA67" i="20"/>
  <c r="B68" i="20"/>
  <c r="C68" i="20"/>
  <c r="D68" i="20"/>
  <c r="E68" i="20"/>
  <c r="F68" i="20"/>
  <c r="G68" i="20"/>
  <c r="H68" i="20"/>
  <c r="I68" i="20"/>
  <c r="J68" i="20"/>
  <c r="K68" i="20"/>
  <c r="L68" i="20"/>
  <c r="M68" i="20"/>
  <c r="P68" i="20"/>
  <c r="Q68" i="20"/>
  <c r="R68" i="20"/>
  <c r="S68" i="20"/>
  <c r="T68" i="20"/>
  <c r="U68" i="20"/>
  <c r="V68" i="20"/>
  <c r="W68" i="20"/>
  <c r="X68" i="20"/>
  <c r="Y68" i="20"/>
  <c r="Z68" i="20"/>
  <c r="AA68" i="20"/>
  <c r="B69" i="20"/>
  <c r="C69" i="20"/>
  <c r="D69" i="20"/>
  <c r="E69" i="20"/>
  <c r="F69" i="20"/>
  <c r="G69" i="20"/>
  <c r="H69" i="20"/>
  <c r="I69" i="20"/>
  <c r="J69" i="20"/>
  <c r="K69" i="20"/>
  <c r="L69" i="20"/>
  <c r="M69" i="20"/>
  <c r="P69" i="20"/>
  <c r="Q69" i="20"/>
  <c r="R69" i="20"/>
  <c r="S69" i="20"/>
  <c r="T69" i="20"/>
  <c r="U69" i="20"/>
  <c r="V69" i="20"/>
  <c r="W69" i="20"/>
  <c r="X69" i="20"/>
  <c r="Y69" i="20"/>
  <c r="Z69" i="20"/>
  <c r="AA69" i="20"/>
  <c r="B70" i="20"/>
  <c r="C70" i="20"/>
  <c r="D70" i="20"/>
  <c r="E70" i="20"/>
  <c r="F70" i="20"/>
  <c r="G70" i="20"/>
  <c r="H70" i="20"/>
  <c r="I70" i="20"/>
  <c r="J70" i="20"/>
  <c r="K70" i="20"/>
  <c r="L70" i="20"/>
  <c r="M70" i="20"/>
  <c r="P70" i="20"/>
  <c r="Q70" i="20"/>
  <c r="R70" i="20"/>
  <c r="S70" i="20"/>
  <c r="T70" i="20"/>
  <c r="U70" i="20"/>
  <c r="V70" i="20"/>
  <c r="W70" i="20"/>
  <c r="X70" i="20"/>
  <c r="Y70" i="20"/>
  <c r="Z70" i="20"/>
  <c r="AA70" i="20"/>
  <c r="B71" i="20"/>
  <c r="C71" i="20"/>
  <c r="D71" i="20"/>
  <c r="E71" i="20"/>
  <c r="F71" i="20"/>
  <c r="G71" i="20"/>
  <c r="H71" i="20"/>
  <c r="I71" i="20"/>
  <c r="J71" i="20"/>
  <c r="K71" i="20"/>
  <c r="L71" i="20"/>
  <c r="M71" i="20"/>
  <c r="P71" i="20"/>
  <c r="Q71" i="20"/>
  <c r="R71" i="20"/>
  <c r="S71" i="20"/>
  <c r="T71" i="20"/>
  <c r="U71" i="20"/>
  <c r="V71" i="20"/>
  <c r="W71" i="20"/>
  <c r="X71" i="20"/>
  <c r="Y71" i="20"/>
  <c r="Z71" i="20"/>
  <c r="AA71" i="20"/>
  <c r="B72" i="20"/>
  <c r="C72" i="20"/>
  <c r="D72" i="20"/>
  <c r="E72" i="20"/>
  <c r="F72" i="20"/>
  <c r="G72" i="20"/>
  <c r="H72" i="20"/>
  <c r="I72" i="20"/>
  <c r="J72" i="20"/>
  <c r="K72" i="20"/>
  <c r="L72" i="20"/>
  <c r="M72" i="20"/>
  <c r="P72" i="20"/>
  <c r="Q72" i="20"/>
  <c r="R72" i="20"/>
  <c r="S72" i="20"/>
  <c r="T72" i="20"/>
  <c r="U72" i="20"/>
  <c r="V72" i="20"/>
  <c r="W72" i="20"/>
  <c r="X72" i="20"/>
  <c r="Y72" i="20"/>
  <c r="Z72" i="20"/>
  <c r="AA72" i="20"/>
  <c r="B73" i="20"/>
  <c r="C73" i="20"/>
  <c r="D73" i="20"/>
  <c r="E73" i="20"/>
  <c r="F73" i="20"/>
  <c r="G73" i="20"/>
  <c r="H73" i="20"/>
  <c r="I73" i="20"/>
  <c r="J73" i="20"/>
  <c r="K73" i="20"/>
  <c r="L73" i="20"/>
  <c r="M73" i="20"/>
  <c r="P73" i="20"/>
  <c r="Q73" i="20"/>
  <c r="R73" i="20"/>
  <c r="S73" i="20"/>
  <c r="T73" i="20"/>
  <c r="U73" i="20"/>
  <c r="V73" i="20"/>
  <c r="W73" i="20"/>
  <c r="X73" i="20"/>
  <c r="Y73" i="20"/>
  <c r="Z73" i="20"/>
  <c r="AA73" i="20"/>
  <c r="B74" i="20"/>
  <c r="C74" i="20"/>
  <c r="D74" i="20"/>
  <c r="E74" i="20"/>
  <c r="F74" i="20"/>
  <c r="G74" i="20"/>
  <c r="H74" i="20"/>
  <c r="I74" i="20"/>
  <c r="J74" i="20"/>
  <c r="K74" i="20"/>
  <c r="L74" i="20"/>
  <c r="M74" i="20"/>
  <c r="P74" i="20"/>
  <c r="Q74" i="20"/>
  <c r="R74" i="20"/>
  <c r="S74" i="20"/>
  <c r="T74" i="20"/>
  <c r="U74" i="20"/>
  <c r="V74" i="20"/>
  <c r="W74" i="20"/>
  <c r="X74" i="20"/>
  <c r="Y74" i="20"/>
  <c r="Z74" i="20"/>
  <c r="AA74" i="20"/>
  <c r="B75" i="20"/>
  <c r="C75" i="20"/>
  <c r="D75" i="20"/>
  <c r="E75" i="20"/>
  <c r="F75" i="20"/>
  <c r="G75" i="20"/>
  <c r="H75" i="20"/>
  <c r="I75" i="20"/>
  <c r="J75" i="20"/>
  <c r="K75" i="20"/>
  <c r="L75" i="20"/>
  <c r="M75" i="20"/>
  <c r="P75" i="20"/>
  <c r="Q75" i="20"/>
  <c r="R75" i="20"/>
  <c r="S75" i="20"/>
  <c r="T75" i="20"/>
  <c r="U75" i="20"/>
  <c r="V75" i="20"/>
  <c r="W75" i="20"/>
  <c r="X75" i="20"/>
  <c r="Y75" i="20"/>
  <c r="Z75" i="20"/>
  <c r="AA75" i="20"/>
  <c r="B76" i="20"/>
  <c r="C76" i="20"/>
  <c r="D76" i="20"/>
  <c r="E76" i="20"/>
  <c r="F76" i="20"/>
  <c r="G76" i="20"/>
  <c r="H76" i="20"/>
  <c r="I76" i="20"/>
  <c r="J76" i="20"/>
  <c r="K76" i="20"/>
  <c r="L76" i="20"/>
  <c r="M76" i="20"/>
  <c r="P76" i="20"/>
  <c r="Q76" i="20"/>
  <c r="R76" i="20"/>
  <c r="S76" i="20"/>
  <c r="T76" i="20"/>
  <c r="U76" i="20"/>
  <c r="V76" i="20"/>
  <c r="W76" i="20"/>
  <c r="X76" i="20"/>
  <c r="Y76" i="20"/>
  <c r="Z76" i="20"/>
  <c r="AA76" i="20"/>
  <c r="B77" i="20"/>
  <c r="C77" i="20"/>
  <c r="D77" i="20"/>
  <c r="E77" i="20"/>
  <c r="F77" i="20"/>
  <c r="G77" i="20"/>
  <c r="H77" i="20"/>
  <c r="I77" i="20"/>
  <c r="J77" i="20"/>
  <c r="K77" i="20"/>
  <c r="L77" i="20"/>
  <c r="M77" i="20"/>
  <c r="P77" i="20"/>
  <c r="Q77" i="20"/>
  <c r="R77" i="20"/>
  <c r="S77" i="20"/>
  <c r="T77" i="20"/>
  <c r="U77" i="20"/>
  <c r="V77" i="20"/>
  <c r="W77" i="20"/>
  <c r="X77" i="20"/>
  <c r="Y77" i="20"/>
  <c r="Z77" i="20"/>
  <c r="AA77" i="20"/>
  <c r="B78" i="20"/>
  <c r="C78" i="20"/>
  <c r="D78" i="20"/>
  <c r="E78" i="20"/>
  <c r="F78" i="20"/>
  <c r="G78" i="20"/>
  <c r="H78" i="20"/>
  <c r="I78" i="20"/>
  <c r="J78" i="20"/>
  <c r="K78" i="20"/>
  <c r="L78" i="20"/>
  <c r="M78" i="20"/>
  <c r="P78" i="20"/>
  <c r="Q78" i="20"/>
  <c r="R78" i="20"/>
  <c r="S78" i="20"/>
  <c r="T78" i="20"/>
  <c r="U78" i="20"/>
  <c r="V78" i="20"/>
  <c r="W78" i="20"/>
  <c r="X78" i="20"/>
  <c r="Y78" i="20"/>
  <c r="Z78" i="20"/>
  <c r="AA78" i="20"/>
  <c r="B79" i="20"/>
  <c r="C79" i="20"/>
  <c r="D79" i="20"/>
  <c r="E79" i="20"/>
  <c r="F79" i="20"/>
  <c r="G79" i="20"/>
  <c r="H79" i="20"/>
  <c r="I79" i="20"/>
  <c r="J79" i="20"/>
  <c r="K79" i="20"/>
  <c r="L79" i="20"/>
  <c r="M79" i="20"/>
  <c r="P79" i="20"/>
  <c r="Q79" i="20"/>
  <c r="R79" i="20"/>
  <c r="S79" i="20"/>
  <c r="T79" i="20"/>
  <c r="U79" i="20"/>
  <c r="V79" i="20"/>
  <c r="W79" i="20"/>
  <c r="X79" i="20"/>
  <c r="Y79" i="20"/>
  <c r="Z79" i="20"/>
  <c r="AA79" i="20"/>
  <c r="B80" i="20"/>
  <c r="C80" i="20"/>
  <c r="D80" i="20"/>
  <c r="E80" i="20"/>
  <c r="F80" i="20"/>
  <c r="G80" i="20"/>
  <c r="H80" i="20"/>
  <c r="I80" i="20"/>
  <c r="J80" i="20"/>
  <c r="K80" i="20"/>
  <c r="L80" i="20"/>
  <c r="M80" i="20"/>
  <c r="P80" i="20"/>
  <c r="Q80" i="20"/>
  <c r="R80" i="20"/>
  <c r="S80" i="20"/>
  <c r="T80" i="20"/>
  <c r="U80" i="20"/>
  <c r="V80" i="20"/>
  <c r="W80" i="20"/>
  <c r="X80" i="20"/>
  <c r="Y80" i="20"/>
  <c r="Z80" i="20"/>
  <c r="AA80" i="20"/>
  <c r="A30" i="19"/>
  <c r="B67" i="19"/>
  <c r="C67" i="19"/>
  <c r="D67" i="19"/>
  <c r="E67" i="19"/>
  <c r="F67" i="19"/>
  <c r="G67" i="19"/>
  <c r="H67" i="19"/>
  <c r="I67" i="19"/>
  <c r="J67" i="19"/>
  <c r="B68" i="19"/>
  <c r="C68" i="19"/>
  <c r="D68" i="19"/>
  <c r="E68" i="19"/>
  <c r="F68" i="19"/>
  <c r="G68" i="19"/>
  <c r="H68" i="19"/>
  <c r="I68" i="19"/>
  <c r="J68" i="19"/>
  <c r="B69" i="19"/>
  <c r="C69" i="19"/>
  <c r="D69" i="19"/>
  <c r="E69" i="19"/>
  <c r="F69" i="19"/>
  <c r="G69" i="19"/>
  <c r="H69" i="19"/>
  <c r="I69" i="19"/>
  <c r="J69" i="19"/>
  <c r="B70" i="19"/>
  <c r="C70" i="19"/>
  <c r="D70" i="19"/>
  <c r="E70" i="19"/>
  <c r="F70" i="19"/>
  <c r="G70" i="19"/>
  <c r="H70" i="19"/>
  <c r="I70" i="19"/>
  <c r="J70" i="19"/>
  <c r="B71" i="19"/>
  <c r="C71" i="19"/>
  <c r="D71" i="19"/>
  <c r="E71" i="19"/>
  <c r="F71" i="19"/>
  <c r="G71" i="19"/>
  <c r="H71" i="19"/>
  <c r="I71" i="19"/>
  <c r="J71" i="19"/>
  <c r="B72" i="19"/>
  <c r="C72" i="19"/>
  <c r="D72" i="19"/>
  <c r="E72" i="19"/>
  <c r="F72" i="19"/>
  <c r="G72" i="19"/>
  <c r="H72" i="19"/>
  <c r="I72" i="19"/>
  <c r="J72" i="19"/>
  <c r="B73" i="19"/>
  <c r="C73" i="19"/>
  <c r="D73" i="19"/>
  <c r="E73" i="19"/>
  <c r="F73" i="19"/>
  <c r="G73" i="19"/>
  <c r="H73" i="19"/>
  <c r="I73" i="19"/>
  <c r="J73" i="19"/>
  <c r="B74" i="19"/>
  <c r="C74" i="19"/>
  <c r="D74" i="19"/>
  <c r="E74" i="19"/>
  <c r="F74" i="19"/>
  <c r="G74" i="19"/>
  <c r="H74" i="19"/>
  <c r="I74" i="19"/>
  <c r="J74" i="19"/>
  <c r="B75" i="19"/>
  <c r="C75" i="19"/>
  <c r="D75" i="19"/>
  <c r="E75" i="19"/>
  <c r="F75" i="19"/>
  <c r="G75" i="19"/>
  <c r="H75" i="19"/>
  <c r="I75" i="19"/>
  <c r="J75" i="19"/>
  <c r="B76" i="19"/>
  <c r="C76" i="19"/>
  <c r="D76" i="19"/>
  <c r="E76" i="19"/>
  <c r="F76" i="19"/>
  <c r="G76" i="19"/>
  <c r="H76" i="19"/>
  <c r="I76" i="19"/>
  <c r="J76" i="19"/>
  <c r="B77" i="19"/>
  <c r="C77" i="19"/>
  <c r="D77" i="19"/>
  <c r="E77" i="19"/>
  <c r="F77" i="19"/>
  <c r="G77" i="19"/>
  <c r="H77" i="19"/>
  <c r="I77" i="19"/>
  <c r="J77" i="19"/>
  <c r="B78" i="19"/>
  <c r="C78" i="19"/>
  <c r="D78" i="19"/>
  <c r="E78" i="19"/>
  <c r="F78" i="19"/>
  <c r="G78" i="19"/>
  <c r="H78" i="19"/>
  <c r="I78" i="19"/>
  <c r="J78" i="19"/>
  <c r="B79" i="19"/>
  <c r="C79" i="19"/>
  <c r="D79" i="19"/>
  <c r="E79" i="19"/>
  <c r="F79" i="19"/>
  <c r="G79" i="19"/>
  <c r="H79" i="19"/>
  <c r="I79" i="19"/>
  <c r="J79" i="19"/>
  <c r="B80" i="19"/>
  <c r="C80" i="19"/>
  <c r="D80" i="19"/>
  <c r="E80" i="19"/>
  <c r="F80" i="19"/>
  <c r="G80" i="19"/>
  <c r="H80" i="19"/>
  <c r="I80" i="19"/>
  <c r="J80" i="19"/>
  <c r="B81" i="19"/>
  <c r="C81" i="19"/>
  <c r="D81" i="19"/>
  <c r="E81" i="19"/>
  <c r="F81" i="19"/>
  <c r="G81" i="19"/>
  <c r="H81" i="19"/>
  <c r="I81" i="19"/>
  <c r="J81" i="19"/>
  <c r="B82" i="19"/>
  <c r="C82" i="19"/>
  <c r="D82" i="19"/>
  <c r="E82" i="19"/>
  <c r="F82" i="19"/>
  <c r="G82" i="19"/>
  <c r="H82" i="19"/>
  <c r="I82" i="19"/>
  <c r="J82" i="19"/>
  <c r="B83" i="19"/>
  <c r="C83" i="19"/>
  <c r="D83" i="19"/>
  <c r="E83" i="19"/>
  <c r="F83" i="19"/>
  <c r="G83" i="19"/>
  <c r="H83" i="19"/>
  <c r="I83" i="19"/>
  <c r="J83" i="19"/>
  <c r="B84" i="19"/>
  <c r="C84" i="19"/>
  <c r="D84" i="19"/>
  <c r="E84" i="19"/>
  <c r="F84" i="19"/>
  <c r="G84" i="19"/>
  <c r="H84" i="19"/>
  <c r="I84" i="19"/>
  <c r="J84" i="19"/>
  <c r="B85" i="19"/>
  <c r="C85" i="19"/>
  <c r="D85" i="19"/>
  <c r="E85" i="19"/>
  <c r="F85" i="19"/>
  <c r="G85" i="19"/>
  <c r="H85" i="19"/>
  <c r="I85" i="19"/>
  <c r="J85" i="19"/>
  <c r="B86" i="19"/>
  <c r="C86" i="19"/>
  <c r="D86" i="19"/>
  <c r="E86" i="19"/>
  <c r="F86" i="19"/>
  <c r="G86" i="19"/>
  <c r="H86" i="19"/>
  <c r="I86" i="19"/>
  <c r="J86" i="19"/>
</calcChain>
</file>

<file path=xl/sharedStrings.xml><?xml version="1.0" encoding="utf-8"?>
<sst xmlns="http://schemas.openxmlformats.org/spreadsheetml/2006/main" count="3843" uniqueCount="617">
  <si>
    <t>順</t>
  </si>
  <si>
    <t xml:space="preserve">       合            計</t>
  </si>
  <si>
    <t xml:space="preserve">       男            性</t>
  </si>
  <si>
    <t xml:space="preserve">       女            性</t>
  </si>
  <si>
    <t xml:space="preserve"> </t>
  </si>
  <si>
    <t>ICD-10</t>
  </si>
  <si>
    <t>死亡</t>
  </si>
  <si>
    <t>每十萬</t>
  </si>
  <si>
    <t>國際死因</t>
  </si>
  <si>
    <t>死   亡   原   因</t>
  </si>
  <si>
    <t>人口</t>
  </si>
  <si>
    <t>百分比</t>
  </si>
  <si>
    <t>位</t>
  </si>
  <si>
    <t>分類號碼</t>
  </si>
  <si>
    <t>人數</t>
  </si>
  <si>
    <t>死亡率</t>
  </si>
  <si>
    <t>%</t>
  </si>
  <si>
    <t>國際簡略死因</t>
  </si>
  <si>
    <t xml:space="preserve">     合               計</t>
  </si>
  <si>
    <t xml:space="preserve">    男               性</t>
  </si>
  <si>
    <t xml:space="preserve">    女               性</t>
  </si>
  <si>
    <t>死 亡</t>
  </si>
  <si>
    <t>癌症死亡原因</t>
  </si>
  <si>
    <t>人 數</t>
  </si>
  <si>
    <t>A00-Y98</t>
  </si>
  <si>
    <t>所有死亡原因</t>
  </si>
  <si>
    <t>C00-C97</t>
  </si>
  <si>
    <t>惡性腫瘤</t>
  </si>
  <si>
    <t>I01-I02.0, I05-I09, I20-I25, I27, I30-I52</t>
  </si>
  <si>
    <t>心臟疾病（高血壓性疾病除外）</t>
  </si>
  <si>
    <t>I60-I69</t>
  </si>
  <si>
    <t>腦血管疾病</t>
  </si>
  <si>
    <t>J12-J18</t>
  </si>
  <si>
    <t>肺炎</t>
  </si>
  <si>
    <t>E10-E14</t>
  </si>
  <si>
    <t>糖尿病</t>
  </si>
  <si>
    <t>V01-X59, Y85-Y86</t>
  </si>
  <si>
    <t>事故傷害</t>
  </si>
  <si>
    <t>J40-J47</t>
  </si>
  <si>
    <t>慢性下呼吸道疾病</t>
  </si>
  <si>
    <t>K70, K73-K74</t>
  </si>
  <si>
    <t>慢性肝病及肝硬化</t>
  </si>
  <si>
    <t>I10-I15</t>
  </si>
  <si>
    <t>高血壓性疾病</t>
  </si>
  <si>
    <t>其他</t>
  </si>
  <si>
    <t>N00-N07, N17-N19, N25-N27</t>
  </si>
  <si>
    <t>腎炎、腎病症候群及腎病變</t>
  </si>
  <si>
    <t>X60-X84, Y87.0</t>
  </si>
  <si>
    <t>蓄意自我傷害（自殺）</t>
  </si>
  <si>
    <t>A40-A41</t>
  </si>
  <si>
    <t>敗血症</t>
  </si>
  <si>
    <t>M00-M99</t>
  </si>
  <si>
    <t>骨骼肌肉系統及結締組織之疾病</t>
  </si>
  <si>
    <t>R54</t>
  </si>
  <si>
    <t>衰老/老邁</t>
  </si>
  <si>
    <t>D00-D48</t>
  </si>
  <si>
    <t>原位與良性腫瘤（惡性腫瘤除外）</t>
  </si>
  <si>
    <t>C33-C34</t>
  </si>
  <si>
    <t>氣管、支氣管和肺癌</t>
  </si>
  <si>
    <t>C22</t>
  </si>
  <si>
    <t>肝和肝內膽管癌</t>
  </si>
  <si>
    <t>C18-C21</t>
  </si>
  <si>
    <t>結腸、直腸和肛門癌</t>
  </si>
  <si>
    <t>C50</t>
  </si>
  <si>
    <t>女性乳房癌</t>
  </si>
  <si>
    <t>C00-C06, C09-C10, C12-C14</t>
  </si>
  <si>
    <t>口腔癌</t>
  </si>
  <si>
    <t>C16</t>
  </si>
  <si>
    <t>胃癌</t>
  </si>
  <si>
    <t>C61</t>
  </si>
  <si>
    <t>前列腺(攝護腺)癌</t>
  </si>
  <si>
    <t>C15</t>
  </si>
  <si>
    <t>食道癌</t>
  </si>
  <si>
    <t>C25</t>
  </si>
  <si>
    <t>胰臟癌</t>
  </si>
  <si>
    <t>C53, C55</t>
  </si>
  <si>
    <t>子宮頸及部位未明示子宮癌</t>
  </si>
  <si>
    <t>C82-C85</t>
  </si>
  <si>
    <t>非何杰金氏淋巴瘤</t>
  </si>
  <si>
    <t>C91-C95</t>
  </si>
  <si>
    <t>白血病</t>
  </si>
  <si>
    <t>C56, C57.0-C57.4</t>
  </si>
  <si>
    <t>卵巢癌</t>
  </si>
  <si>
    <t>C67</t>
  </si>
  <si>
    <t>膀胱癌</t>
  </si>
  <si>
    <t>C11</t>
  </si>
  <si>
    <t>鼻咽癌</t>
  </si>
  <si>
    <t>C64</t>
  </si>
  <si>
    <t>腎臟癌</t>
  </si>
  <si>
    <t>C71</t>
  </si>
  <si>
    <t>腦癌</t>
  </si>
  <si>
    <t>C23-C24</t>
  </si>
  <si>
    <t>膽囊和其他膽道癌</t>
  </si>
  <si>
    <t>C54</t>
  </si>
  <si>
    <t>子宮體癌</t>
  </si>
  <si>
    <t>(2)</t>
  </si>
  <si>
    <t>(1)</t>
  </si>
  <si>
    <t>連江縣</t>
  </si>
  <si>
    <t>金門縣</t>
  </si>
  <si>
    <t>臺東縣</t>
  </si>
  <si>
    <t>花蓮縣</t>
  </si>
  <si>
    <t>澎湖縣</t>
  </si>
  <si>
    <t>屏東縣</t>
  </si>
  <si>
    <t>嘉義縣</t>
  </si>
  <si>
    <t>雲林縣</t>
  </si>
  <si>
    <t>南投縣</t>
  </si>
  <si>
    <t>彰化縣</t>
  </si>
  <si>
    <t>苗栗縣</t>
  </si>
  <si>
    <t>宜蘭縣</t>
  </si>
  <si>
    <t>新竹縣</t>
  </si>
  <si>
    <t>桃園縣</t>
  </si>
  <si>
    <t>嘉義市</t>
  </si>
  <si>
    <t>臺南市</t>
  </si>
  <si>
    <t>臺中市</t>
  </si>
  <si>
    <t>新竹市</t>
  </si>
  <si>
    <t>基隆市</t>
  </si>
  <si>
    <t>高雄市</t>
  </si>
  <si>
    <t>臺北市</t>
  </si>
  <si>
    <t>標準化死亡率</t>
  </si>
  <si>
    <t xml:space="preserve"> 死亡率</t>
  </si>
  <si>
    <t>死亡數</t>
  </si>
  <si>
    <t xml:space="preserve"> 死亡數</t>
  </si>
  <si>
    <t>女         性</t>
  </si>
  <si>
    <t>男         性</t>
  </si>
  <si>
    <t>合          計</t>
  </si>
  <si>
    <t>縣市別</t>
  </si>
  <si>
    <t>單位：人、每十萬人口</t>
    <phoneticPr fontId="2" type="noConversion"/>
  </si>
  <si>
    <t>(0/00)</t>
  </si>
  <si>
    <t>女</t>
    <phoneticPr fontId="2" type="noConversion"/>
  </si>
  <si>
    <t>男</t>
  </si>
  <si>
    <t xml:space="preserve">計 </t>
  </si>
  <si>
    <t>嬰      兒      死      亡</t>
  </si>
  <si>
    <t>新    生    兒    死    亡</t>
  </si>
  <si>
    <t>85歲 以 上</t>
  </si>
  <si>
    <t>80 ~ 84 歲</t>
  </si>
  <si>
    <t>75 ~ 79 歲</t>
  </si>
  <si>
    <t>70 ~ 74 歲</t>
  </si>
  <si>
    <t>65 ~ 69 歲</t>
  </si>
  <si>
    <t>60 ~ 64 歲</t>
  </si>
  <si>
    <t>55 ~ 59 歲</t>
  </si>
  <si>
    <t>50 ~ 54 歲</t>
  </si>
  <si>
    <t>45 ~ 49 歲</t>
  </si>
  <si>
    <t>40 ~ 44 歲</t>
  </si>
  <si>
    <t>35 ~ 39 歲</t>
  </si>
  <si>
    <t>30 ~ 34 歲</t>
  </si>
  <si>
    <t>25 ~ 29 歲</t>
  </si>
  <si>
    <t>20 ~ 24 歲</t>
  </si>
  <si>
    <t>15 ~ 19 歲</t>
  </si>
  <si>
    <t>10 ~ 14 歲</t>
  </si>
  <si>
    <t xml:space="preserve"> 5 ~  9 歲</t>
  </si>
  <si>
    <t xml:space="preserve"> 1 ~  4 歲</t>
  </si>
  <si>
    <t xml:space="preserve">    0   歲</t>
  </si>
  <si>
    <t>總      計</t>
  </si>
  <si>
    <t>死亡百分比</t>
  </si>
  <si>
    <t>年 齡 別</t>
  </si>
  <si>
    <t>合         計</t>
  </si>
  <si>
    <t>人口死亡率</t>
  </si>
  <si>
    <t>每十萬女性</t>
  </si>
  <si>
    <t>每十萬男性</t>
  </si>
  <si>
    <t>每十萬人口</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</si>
  <si>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</si>
  <si>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</si>
  <si>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</si>
  <si>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</si>
  <si>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</si>
  <si>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</si>
  <si>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</si>
  <si>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</si>
  <si>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</si>
  <si>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</si>
  <si>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</si>
  <si>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</si>
  <si>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</si>
  <si>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</si>
  <si>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</si>
  <si>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</si>
  <si>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</si>
  <si>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</si>
  <si>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</si>
  <si>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總    計</t>
  </si>
  <si>
    <t>其  他</t>
  </si>
  <si>
    <t>85+</t>
  </si>
  <si>
    <t xml:space="preserve">  1-  4</t>
  </si>
  <si>
    <t>計</t>
  </si>
  <si>
    <t>單位：人</t>
    <phoneticPr fontId="2" type="noConversion"/>
  </si>
  <si>
    <t>單位：每十萬人口</t>
    <phoneticPr fontId="2" type="noConversion"/>
  </si>
  <si>
    <t>單位：每十萬人口</t>
    <phoneticPr fontId="2" type="noConversion"/>
  </si>
  <si>
    <t>死    亡    原    因</t>
  </si>
  <si>
    <t>癌 症 死 亡 原 因</t>
  </si>
  <si>
    <t>單位：人年數、年</t>
  </si>
  <si>
    <t>合      計</t>
  </si>
  <si>
    <t>男      性</t>
  </si>
  <si>
    <t>女      性</t>
  </si>
  <si>
    <t>死因後之平均餘命</t>
    <phoneticPr fontId="2" type="noConversion"/>
  </si>
  <si>
    <t>死  亡  原  因</t>
  </si>
  <si>
    <t>潛在生命</t>
  </si>
  <si>
    <t>平均生命</t>
  </si>
  <si>
    <t>合</t>
  </si>
  <si>
    <t>女</t>
  </si>
  <si>
    <t>年數損失</t>
  </si>
  <si>
    <t>(AYLL)</t>
  </si>
  <si>
    <t>性</t>
  </si>
  <si>
    <t>新    生    兒    死    亡</t>
    <phoneticPr fontId="2" type="noConversion"/>
  </si>
  <si>
    <t>男</t>
    <phoneticPr fontId="2" type="noConversion"/>
  </si>
  <si>
    <t>總 計</t>
  </si>
  <si>
    <t>1 ~ 4</t>
  </si>
  <si>
    <t>5 ~ 9</t>
  </si>
  <si>
    <t>10~14</t>
  </si>
  <si>
    <t>15~19</t>
  </si>
  <si>
    <t>20~24</t>
  </si>
  <si>
    <t>25~29</t>
  </si>
  <si>
    <t>30~34</t>
  </si>
  <si>
    <t>35~39</t>
  </si>
  <si>
    <t>40~44</t>
  </si>
  <si>
    <t>45~49</t>
  </si>
  <si>
    <t>50~54</t>
  </si>
  <si>
    <t>55~59</t>
  </si>
  <si>
    <t>60~64</t>
  </si>
  <si>
    <t>65~69</t>
  </si>
  <si>
    <t>70~74</t>
  </si>
  <si>
    <t>75~79</t>
  </si>
  <si>
    <t>80~84</t>
  </si>
  <si>
    <t xml:space="preserve"> 85 +</t>
  </si>
  <si>
    <t>惡 性 腫 瘤</t>
  </si>
  <si>
    <t>事 故 傷 害</t>
    <phoneticPr fontId="2" type="noConversion"/>
  </si>
  <si>
    <t>心 臟 疾 病</t>
  </si>
  <si>
    <t>糖 尿 病</t>
  </si>
  <si>
    <t>結 核 病</t>
  </si>
  <si>
    <t xml:space="preserve">事 故 傷 害 </t>
    <phoneticPr fontId="2" type="noConversion"/>
  </si>
  <si>
    <t xml:space="preserve">心臟疾病（高血壓性疾病除外） </t>
  </si>
  <si>
    <t>胃    癌</t>
  </si>
  <si>
    <t>結 腸 直 腸 癌</t>
  </si>
  <si>
    <t>標準化
死亡率</t>
    <phoneticPr fontId="2" type="noConversion"/>
  </si>
  <si>
    <t xml:space="preserve">氣管、支氣管和肺癌 </t>
  </si>
  <si>
    <t xml:space="preserve">肝和肝內膽管癌 </t>
  </si>
  <si>
    <t xml:space="preserve">結腸、直腸和肛門癌 </t>
  </si>
  <si>
    <t xml:space="preserve">女性乳癌 </t>
  </si>
  <si>
    <t xml:space="preserve">口   腔   癌 </t>
    <phoneticPr fontId="2" type="noConversion"/>
  </si>
  <si>
    <t xml:space="preserve">食   道   癌 </t>
    <phoneticPr fontId="2" type="noConversion"/>
  </si>
  <si>
    <t>結  腸  直  腸  癌</t>
  </si>
  <si>
    <t>事                               故                               傷                               害</t>
    <phoneticPr fontId="2" type="noConversion"/>
  </si>
  <si>
    <t>運     輸     事     故</t>
    <phoneticPr fontId="2" type="noConversion"/>
  </si>
  <si>
    <t>意外中毒</t>
  </si>
  <si>
    <t>意外墜落</t>
  </si>
  <si>
    <t>火及火燄所致</t>
  </si>
  <si>
    <t>意外之淹</t>
  </si>
  <si>
    <t>自殺及自傷</t>
    <phoneticPr fontId="2" type="noConversion"/>
  </si>
  <si>
    <t>機動車交通事故</t>
  </si>
  <si>
    <t>死及溺水</t>
  </si>
  <si>
    <t>其     他</t>
  </si>
  <si>
    <t>運輸事故</t>
    <phoneticPr fontId="2" type="noConversion"/>
  </si>
  <si>
    <t>機動車交通事故</t>
    <phoneticPr fontId="2" type="noConversion"/>
  </si>
  <si>
    <t>因暴露與接觸有毒物質所致的意外中毒</t>
  </si>
  <si>
    <t>跌倒(落)</t>
    <phoneticPr fontId="2" type="noConversion"/>
  </si>
  <si>
    <t>暴露於煙霧、火災與火焰</t>
  </si>
  <si>
    <t>意外溺死或淹沒</t>
  </si>
  <si>
    <t>其他</t>
    <phoneticPr fontId="2" type="noConversion"/>
  </si>
  <si>
    <t>蓄意自我傷害（自殺）</t>
    <phoneticPr fontId="2" type="noConversion"/>
  </si>
  <si>
    <t xml:space="preserve">    單位：每十萬人口</t>
    <phoneticPr fontId="2" type="noConversion"/>
  </si>
  <si>
    <t>標準化</t>
  </si>
  <si>
    <t>5-9</t>
    <phoneticPr fontId="2" type="noConversion"/>
  </si>
  <si>
    <r>
      <t>65</t>
    </r>
    <r>
      <rPr>
        <sz val="11"/>
        <rFont val="標楷體"/>
        <family val="4"/>
        <charset val="136"/>
      </rPr>
      <t>歲以</t>
    </r>
  </si>
  <si>
    <t>歲</t>
  </si>
  <si>
    <t>上小計</t>
  </si>
  <si>
    <t>死因摘要表目錄</t>
    <phoneticPr fontId="2" type="noConversion"/>
  </si>
  <si>
    <t>總  計</t>
    <phoneticPr fontId="2" type="noConversion"/>
  </si>
  <si>
    <t>新北市</t>
  </si>
  <si>
    <t>其  他</t>
    <phoneticPr fontId="2" type="noConversion"/>
  </si>
  <si>
    <t>(PYLL)</t>
    <phoneticPr fontId="2" type="noConversion"/>
  </si>
  <si>
    <t xml:space="preserve"> </t>
    <phoneticPr fontId="2" type="noConversion"/>
  </si>
  <si>
    <t xml:space="preserve">事 故 傷 害 </t>
    <phoneticPr fontId="2" type="noConversion"/>
  </si>
  <si>
    <t>事 故 傷 害</t>
    <phoneticPr fontId="2" type="noConversion"/>
  </si>
  <si>
    <t xml:space="preserve">女性乳癌 </t>
    <phoneticPr fontId="2" type="noConversion"/>
  </si>
  <si>
    <t>標準化</t>
    <phoneticPr fontId="2" type="noConversion"/>
  </si>
  <si>
    <t>死亡</t>
    <phoneticPr fontId="2" type="noConversion"/>
  </si>
  <si>
    <t>死亡率</t>
    <phoneticPr fontId="2" type="noConversion"/>
  </si>
  <si>
    <t>結核病</t>
  </si>
  <si>
    <t>G20-G21</t>
  </si>
  <si>
    <t>帕金森病</t>
  </si>
  <si>
    <t>A15-A19</t>
  </si>
  <si>
    <t>F01-F03</t>
  </si>
  <si>
    <t>血管性及未明示之癡呆症</t>
  </si>
  <si>
    <t>I71</t>
  </si>
  <si>
    <t>主動脈瘤及剝離</t>
  </si>
  <si>
    <t>J66, J68-J69</t>
  </si>
  <si>
    <t>肇因於吸入外物之肺部病況（塵肺症及肺炎除外）</t>
  </si>
  <si>
    <t>Q00-Q99</t>
  </si>
  <si>
    <t>先天性畸形變形及染色體異常</t>
  </si>
  <si>
    <t>K40-K46, K56</t>
  </si>
  <si>
    <t>疝氣及腸阻塞</t>
  </si>
  <si>
    <t>B15-B19</t>
  </si>
  <si>
    <t>病毒性肝炎</t>
  </si>
  <si>
    <t>D50-D64</t>
  </si>
  <si>
    <t>貧血</t>
  </si>
  <si>
    <t>B20-B24</t>
  </si>
  <si>
    <t>人類免疫缺乏病毒（HIV）疾病</t>
  </si>
  <si>
    <t>J10-J11</t>
  </si>
  <si>
    <t>流行性感冒</t>
  </si>
  <si>
    <t>G12</t>
  </si>
  <si>
    <t>椎骨肌肉萎縮及有關聯之症候群</t>
  </si>
  <si>
    <t>A00-A09</t>
  </si>
  <si>
    <t>腸道感染症</t>
  </si>
  <si>
    <t>X85-Y09, Y87.1</t>
  </si>
  <si>
    <t>加害（他殺）</t>
  </si>
  <si>
    <t>G00, G03</t>
  </si>
  <si>
    <t>腦膜炎</t>
  </si>
  <si>
    <t>R95</t>
  </si>
  <si>
    <t>嬰兒猝死症候群（SIDS）</t>
  </si>
  <si>
    <t>O00-O99</t>
  </si>
  <si>
    <t>妊娠(懷孕)、生產及產褥期</t>
  </si>
  <si>
    <t>附註：標準化死亡率係以2000年W.H.O之世界標準人口數為準</t>
  </si>
  <si>
    <t>C45-C49</t>
  </si>
  <si>
    <t>間皮和軟組織癌</t>
  </si>
  <si>
    <t>C32</t>
  </si>
  <si>
    <t>喉癌</t>
  </si>
  <si>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</si>
  <si>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74</t>
    </r>
    <r>
      <rPr>
        <sz val="12"/>
        <rFont val="標楷體"/>
        <family val="4"/>
        <charset val="136"/>
      </rPr>
      <t>年</t>
    </r>
  </si>
  <si>
    <r>
      <rPr>
        <sz val="12"/>
        <rFont val="標楷體"/>
        <family val="4"/>
        <charset val="136"/>
      </rPr>
      <t>民國</t>
    </r>
    <r>
      <rPr>
        <sz val="12"/>
        <rFont val="Times New Roman"/>
        <family val="1"/>
      </rPr>
      <t>75</t>
    </r>
    <r>
      <rPr>
        <sz val="12"/>
        <rFont val="標楷體"/>
        <family val="4"/>
        <charset val="136"/>
      </rPr>
      <t>年</t>
    </r>
  </si>
  <si>
    <r>
      <rPr>
        <sz val="12"/>
        <rFont val="標楷體"/>
        <family val="4"/>
        <charset val="136"/>
      </rPr>
      <t>民國</t>
    </r>
    <r>
      <rPr>
        <sz val="12"/>
        <rFont val="Times New Roman"/>
        <family val="1"/>
      </rPr>
      <t>76</t>
    </r>
    <r>
      <rPr>
        <sz val="12"/>
        <rFont val="標楷體"/>
        <family val="4"/>
        <charset val="136"/>
      </rPr>
      <t>年</t>
    </r>
  </si>
  <si>
    <r>
      <rPr>
        <sz val="12"/>
        <rFont val="標楷體"/>
        <family val="4"/>
        <charset val="136"/>
      </rPr>
      <t>民國</t>
    </r>
    <r>
      <rPr>
        <sz val="12"/>
        <rFont val="Times New Roman"/>
        <family val="1"/>
      </rPr>
      <t>77</t>
    </r>
    <r>
      <rPr>
        <sz val="12"/>
        <rFont val="標楷體"/>
        <family val="4"/>
        <charset val="136"/>
      </rPr>
      <t>年</t>
    </r>
  </si>
  <si>
    <r>
      <rPr>
        <sz val="12"/>
        <rFont val="標楷體"/>
        <family val="4"/>
        <charset val="136"/>
      </rPr>
      <t>民國</t>
    </r>
    <r>
      <rPr>
        <sz val="12"/>
        <rFont val="Times New Roman"/>
        <family val="1"/>
      </rPr>
      <t>78</t>
    </r>
    <r>
      <rPr>
        <sz val="12"/>
        <rFont val="標楷體"/>
        <family val="4"/>
        <charset val="136"/>
      </rPr>
      <t>年</t>
    </r>
  </si>
  <si>
    <r>
      <rPr>
        <sz val="12"/>
        <rFont val="標楷體"/>
        <family val="4"/>
        <charset val="136"/>
      </rPr>
      <t>民國</t>
    </r>
    <r>
      <rPr>
        <sz val="12"/>
        <rFont val="Times New Roman"/>
        <family val="1"/>
      </rPr>
      <t>79</t>
    </r>
    <r>
      <rPr>
        <sz val="12"/>
        <rFont val="標楷體"/>
        <family val="4"/>
        <charset val="136"/>
      </rPr>
      <t>年</t>
    </r>
  </si>
  <si>
    <r>
      <rPr>
        <sz val="12"/>
        <rFont val="標楷體"/>
        <family val="4"/>
        <charset val="136"/>
      </rPr>
      <t>民國</t>
    </r>
    <r>
      <rPr>
        <sz val="12"/>
        <rFont val="Times New Roman"/>
        <family val="1"/>
      </rPr>
      <t>80</t>
    </r>
    <r>
      <rPr>
        <sz val="12"/>
        <rFont val="標楷體"/>
        <family val="4"/>
        <charset val="136"/>
      </rPr>
      <t>年</t>
    </r>
  </si>
  <si>
    <r>
      <rPr>
        <sz val="12"/>
        <rFont val="標楷體"/>
        <family val="4"/>
        <charset val="136"/>
      </rPr>
      <t>民國</t>
    </r>
    <r>
      <rPr>
        <sz val="12"/>
        <rFont val="Times New Roman"/>
        <family val="1"/>
      </rPr>
      <t>81</t>
    </r>
    <r>
      <rPr>
        <sz val="12"/>
        <rFont val="標楷體"/>
        <family val="4"/>
        <charset val="136"/>
      </rPr>
      <t>年</t>
    </r>
  </si>
  <si>
    <r>
      <rPr>
        <sz val="12"/>
        <rFont val="標楷體"/>
        <family val="4"/>
        <charset val="136"/>
      </rPr>
      <t>民國</t>
    </r>
    <r>
      <rPr>
        <sz val="12"/>
        <rFont val="Times New Roman"/>
        <family val="1"/>
      </rPr>
      <t>82</t>
    </r>
    <r>
      <rPr>
        <sz val="12"/>
        <rFont val="標楷體"/>
        <family val="4"/>
        <charset val="136"/>
      </rPr>
      <t>年</t>
    </r>
  </si>
  <si>
    <r>
      <rPr>
        <sz val="12"/>
        <rFont val="標楷體"/>
        <family val="4"/>
        <charset val="136"/>
      </rPr>
      <t>民國</t>
    </r>
    <r>
      <rPr>
        <sz val="12"/>
        <rFont val="Times New Roman"/>
        <family val="1"/>
      </rPr>
      <t>84</t>
    </r>
    <r>
      <rPr>
        <sz val="12"/>
        <rFont val="標楷體"/>
        <family val="4"/>
        <charset val="136"/>
      </rPr>
      <t>年</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</si>
  <si>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</si>
  <si>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</si>
  <si>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90</t>
    </r>
    <r>
      <rPr>
        <sz val="12"/>
        <rFont val="標楷體"/>
        <family val="4"/>
        <charset val="136"/>
      </rPr>
      <t>年</t>
    </r>
  </si>
  <si>
    <r>
      <rPr>
        <sz val="10"/>
        <rFont val="標楷體"/>
        <family val="4"/>
        <charset val="136"/>
      </rPr>
      <t>年</t>
    </r>
    <r>
      <rPr>
        <sz val="10"/>
        <rFont val="Times New Roman"/>
        <family val="1"/>
      </rPr>
      <t xml:space="preserve">   </t>
    </r>
    <r>
      <rPr>
        <sz val="10"/>
        <rFont val="標楷體"/>
        <family val="4"/>
        <charset val="136"/>
      </rPr>
      <t>別</t>
    </r>
  </si>
  <si>
    <r>
      <rPr>
        <sz val="10"/>
        <rFont val="標楷體"/>
        <family val="4"/>
        <charset val="136"/>
      </rPr>
      <t>民國</t>
    </r>
    <r>
      <rPr>
        <sz val="10"/>
        <rFont val="Times New Roman"/>
        <family val="1"/>
      </rPr>
      <t>74</t>
    </r>
    <r>
      <rPr>
        <sz val="10"/>
        <rFont val="標楷體"/>
        <family val="4"/>
        <charset val="136"/>
      </rPr>
      <t>年</t>
    </r>
  </si>
  <si>
    <r>
      <rPr>
        <sz val="12"/>
        <rFont val="標楷體"/>
        <family val="4"/>
        <charset val="136"/>
      </rPr>
      <t>年</t>
    </r>
    <r>
      <rPr>
        <sz val="12"/>
        <rFont val="Times New Roman"/>
        <family val="1"/>
      </rPr>
      <t xml:space="preserve">     </t>
    </r>
    <r>
      <rPr>
        <sz val="12"/>
        <rFont val="標楷體"/>
        <family val="4"/>
        <charset val="136"/>
      </rPr>
      <t>別</t>
    </r>
  </si>
  <si>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</si>
  <si>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民國</t>
    </r>
    <r>
      <rPr>
        <sz val="11"/>
        <rFont val="Times New Roman"/>
        <family val="1"/>
      </rPr>
      <t>74</t>
    </r>
    <r>
      <rPr>
        <sz val="11"/>
        <rFont val="標楷體"/>
        <family val="4"/>
        <charset val="136"/>
      </rPr>
      <t>年</t>
    </r>
  </si>
  <si>
    <r>
      <rPr>
        <sz val="11"/>
        <rFont val="標楷體"/>
        <family val="4"/>
        <charset val="136"/>
      </rPr>
      <t>民國</t>
    </r>
    <r>
      <rPr>
        <sz val="11"/>
        <rFont val="Times New Roman"/>
        <family val="1"/>
      </rPr>
      <t>75</t>
    </r>
    <r>
      <rPr>
        <sz val="11"/>
        <rFont val="標楷體"/>
        <family val="4"/>
        <charset val="136"/>
      </rPr>
      <t>年</t>
    </r>
  </si>
  <si>
    <r>
      <rPr>
        <sz val="11"/>
        <rFont val="標楷體"/>
        <family val="4"/>
        <charset val="136"/>
      </rPr>
      <t>民國</t>
    </r>
    <r>
      <rPr>
        <sz val="11"/>
        <rFont val="Times New Roman"/>
        <family val="1"/>
      </rPr>
      <t>76</t>
    </r>
    <r>
      <rPr>
        <sz val="11"/>
        <rFont val="標楷體"/>
        <family val="4"/>
        <charset val="136"/>
      </rPr>
      <t>年</t>
    </r>
  </si>
  <si>
    <r>
      <rPr>
        <sz val="11"/>
        <rFont val="標楷體"/>
        <family val="4"/>
        <charset val="136"/>
      </rPr>
      <t>民國</t>
    </r>
    <r>
      <rPr>
        <sz val="11"/>
        <rFont val="Times New Roman"/>
        <family val="1"/>
      </rPr>
      <t>77</t>
    </r>
    <r>
      <rPr>
        <sz val="11"/>
        <rFont val="標楷體"/>
        <family val="4"/>
        <charset val="136"/>
      </rPr>
      <t>年</t>
    </r>
  </si>
  <si>
    <r>
      <rPr>
        <sz val="11"/>
        <rFont val="標楷體"/>
        <family val="4"/>
        <charset val="136"/>
      </rPr>
      <t>民國</t>
    </r>
    <r>
      <rPr>
        <sz val="11"/>
        <rFont val="Times New Roman"/>
        <family val="1"/>
      </rPr>
      <t>78</t>
    </r>
    <r>
      <rPr>
        <sz val="11"/>
        <rFont val="標楷體"/>
        <family val="4"/>
        <charset val="136"/>
      </rPr>
      <t>年</t>
    </r>
  </si>
  <si>
    <r>
      <rPr>
        <sz val="11"/>
        <rFont val="標楷體"/>
        <family val="4"/>
        <charset val="136"/>
      </rPr>
      <t>民國</t>
    </r>
    <r>
      <rPr>
        <sz val="11"/>
        <rFont val="Times New Roman"/>
        <family val="1"/>
      </rPr>
      <t>80</t>
    </r>
    <r>
      <rPr>
        <sz val="11"/>
        <rFont val="標楷體"/>
        <family val="4"/>
        <charset val="136"/>
      </rPr>
      <t>年</t>
    </r>
  </si>
  <si>
    <r>
      <rPr>
        <sz val="11"/>
        <rFont val="標楷體"/>
        <family val="4"/>
        <charset val="136"/>
      </rPr>
      <t>民國</t>
    </r>
    <r>
      <rPr>
        <sz val="11"/>
        <rFont val="Times New Roman"/>
        <family val="1"/>
      </rPr>
      <t>81</t>
    </r>
    <r>
      <rPr>
        <sz val="11"/>
        <rFont val="標楷體"/>
        <family val="4"/>
        <charset val="136"/>
      </rPr>
      <t>年</t>
    </r>
  </si>
  <si>
    <r>
      <rPr>
        <sz val="11"/>
        <rFont val="標楷體"/>
        <family val="4"/>
        <charset val="136"/>
      </rPr>
      <t>民國</t>
    </r>
    <r>
      <rPr>
        <sz val="11"/>
        <rFont val="Times New Roman"/>
        <family val="1"/>
      </rPr>
      <t>82</t>
    </r>
    <r>
      <rPr>
        <sz val="11"/>
        <rFont val="標楷體"/>
        <family val="4"/>
        <charset val="136"/>
      </rPr>
      <t>年</t>
    </r>
  </si>
  <si>
    <r>
      <rPr>
        <sz val="11"/>
        <rFont val="標楷體"/>
        <family val="4"/>
        <charset val="136"/>
      </rPr>
      <t>民國</t>
    </r>
    <r>
      <rPr>
        <sz val="11"/>
        <rFont val="Times New Roman"/>
        <family val="1"/>
      </rPr>
      <t>84</t>
    </r>
    <r>
      <rPr>
        <sz val="11"/>
        <rFont val="標楷體"/>
        <family val="4"/>
        <charset val="136"/>
      </rPr>
      <t>年</t>
    </r>
  </si>
  <si>
    <r>
      <rPr>
        <sz val="11"/>
        <rFont val="標楷體"/>
        <family val="4"/>
        <charset val="136"/>
      </rPr>
      <t>民國</t>
    </r>
    <r>
      <rPr>
        <sz val="11"/>
        <rFont val="Times New Roman"/>
        <family val="1"/>
      </rPr>
      <t>85</t>
    </r>
    <r>
      <rPr>
        <sz val="11"/>
        <rFont val="標楷體"/>
        <family val="4"/>
        <charset val="136"/>
      </rPr>
      <t>年</t>
    </r>
  </si>
  <si>
    <r>
      <rPr>
        <sz val="11"/>
        <rFont val="標楷體"/>
        <family val="4"/>
        <charset val="136"/>
      </rPr>
      <t>民國</t>
    </r>
    <r>
      <rPr>
        <sz val="11"/>
        <rFont val="Times New Roman"/>
        <family val="1"/>
      </rPr>
      <t>86</t>
    </r>
    <r>
      <rPr>
        <sz val="11"/>
        <rFont val="標楷體"/>
        <family val="4"/>
        <charset val="136"/>
      </rPr>
      <t>年</t>
    </r>
  </si>
  <si>
    <r>
      <rPr>
        <sz val="11"/>
        <rFont val="標楷體"/>
        <family val="4"/>
        <charset val="136"/>
      </rPr>
      <t>民國</t>
    </r>
    <r>
      <rPr>
        <sz val="11"/>
        <rFont val="Times New Roman"/>
        <family val="1"/>
      </rPr>
      <t>87</t>
    </r>
    <r>
      <rPr>
        <sz val="11"/>
        <rFont val="標楷體"/>
        <family val="4"/>
        <charset val="136"/>
      </rPr>
      <t>年</t>
    </r>
  </si>
  <si>
    <r>
      <rPr>
        <sz val="11"/>
        <rFont val="標楷體"/>
        <family val="4"/>
        <charset val="136"/>
      </rPr>
      <t>民國</t>
    </r>
    <r>
      <rPr>
        <sz val="11"/>
        <rFont val="Times New Roman"/>
        <family val="1"/>
      </rPr>
      <t>88</t>
    </r>
    <r>
      <rPr>
        <sz val="11"/>
        <rFont val="標楷體"/>
        <family val="4"/>
        <charset val="136"/>
      </rPr>
      <t>年</t>
    </r>
  </si>
  <si>
    <r>
      <rPr>
        <sz val="11"/>
        <rFont val="標楷體"/>
        <family val="4"/>
        <charset val="136"/>
      </rPr>
      <t>民國</t>
    </r>
    <r>
      <rPr>
        <sz val="11"/>
        <rFont val="Times New Roman"/>
        <family val="1"/>
      </rPr>
      <t>89</t>
    </r>
    <r>
      <rPr>
        <sz val="11"/>
        <rFont val="標楷體"/>
        <family val="4"/>
        <charset val="136"/>
      </rPr>
      <t>年</t>
    </r>
  </si>
  <si>
    <r>
      <rPr>
        <sz val="11"/>
        <rFont val="標楷體"/>
        <family val="4"/>
        <charset val="136"/>
      </rPr>
      <t>民國</t>
    </r>
    <r>
      <rPr>
        <sz val="11"/>
        <rFont val="Times New Roman"/>
        <family val="1"/>
      </rPr>
      <t>90</t>
    </r>
    <r>
      <rPr>
        <sz val="11"/>
        <rFont val="標楷體"/>
        <family val="4"/>
        <charset val="136"/>
      </rPr>
      <t>年</t>
    </r>
  </si>
  <si>
    <r>
      <rPr>
        <sz val="11"/>
        <rFont val="標楷體"/>
        <family val="4"/>
        <charset val="136"/>
      </rPr>
      <t>民國</t>
    </r>
    <r>
      <rPr>
        <sz val="11"/>
        <rFont val="Times New Roman"/>
        <family val="1"/>
      </rPr>
      <t>93</t>
    </r>
    <r>
      <rPr>
        <sz val="11"/>
        <rFont val="標楷體"/>
        <family val="4"/>
        <charset val="136"/>
      </rPr>
      <t>年</t>
    </r>
  </si>
  <si>
    <t>資料來源：剔除特定死因後之平均餘命係摘錄自內政部之「100年特定死因除外簡易生命表提要分析」。</t>
    <phoneticPr fontId="2" type="noConversion"/>
  </si>
  <si>
    <t>每十萬人口</t>
    <phoneticPr fontId="2" type="noConversion"/>
  </si>
  <si>
    <t>死亡率</t>
    <phoneticPr fontId="2" type="noConversion"/>
  </si>
  <si>
    <t>標準化</t>
    <phoneticPr fontId="2" type="noConversion"/>
  </si>
  <si>
    <t>每十萬人口</t>
    <phoneticPr fontId="2" type="noConversion"/>
  </si>
  <si>
    <t>死亡</t>
    <phoneticPr fontId="2" type="noConversion"/>
  </si>
  <si>
    <t>人口</t>
    <phoneticPr fontId="2" type="noConversion"/>
  </si>
  <si>
    <t>人口</t>
    <phoneticPr fontId="2" type="noConversion"/>
  </si>
  <si>
    <t>標準化
死亡率</t>
    <phoneticPr fontId="2" type="noConversion"/>
  </si>
  <si>
    <t>標準化
死亡率</t>
    <phoneticPr fontId="2" type="noConversion"/>
  </si>
  <si>
    <t>死亡</t>
    <phoneticPr fontId="2" type="noConversion"/>
  </si>
  <si>
    <t>百分比
%</t>
    <phoneticPr fontId="2" type="noConversion"/>
  </si>
  <si>
    <t>百分比
%</t>
    <phoneticPr fontId="2" type="noConversion"/>
  </si>
  <si>
    <t>死亡率</t>
    <phoneticPr fontId="2" type="noConversion"/>
  </si>
  <si>
    <t>增減數</t>
    <phoneticPr fontId="2" type="noConversion"/>
  </si>
  <si>
    <t>增減
百分比</t>
    <phoneticPr fontId="2" type="noConversion"/>
  </si>
  <si>
    <t>標準化
死亡率
增減數</t>
    <phoneticPr fontId="2" type="noConversion"/>
  </si>
  <si>
    <t>死亡
百分比
增減數</t>
    <phoneticPr fontId="2" type="noConversion"/>
  </si>
  <si>
    <t>ICD-10
國際死因
分類號碼</t>
    <phoneticPr fontId="2" type="noConversion"/>
  </si>
  <si>
    <t>ICD-10
國際死因
分類號碼</t>
    <phoneticPr fontId="2" type="noConversion"/>
  </si>
  <si>
    <t>2. 標準化死亡率係以2000年W.H.O之世界標準人口數為準</t>
    <phoneticPr fontId="2" type="noConversion"/>
  </si>
  <si>
    <t>3. 標準化死亡率係以2000年W.H.O之世界標準人口數為準</t>
    <phoneticPr fontId="2" type="noConversion"/>
  </si>
  <si>
    <t>3. 標準化死亡率係以2000年W.H.O之世界標準人口數為準</t>
    <phoneticPr fontId="2" type="noConversion"/>
  </si>
  <si>
    <r>
      <rPr>
        <sz val="12"/>
        <rFont val="標楷體"/>
        <family val="4"/>
        <charset val="136"/>
      </rPr>
      <t>民國</t>
    </r>
    <r>
      <rPr>
        <sz val="12"/>
        <rFont val="Times New Roman"/>
        <family val="1"/>
      </rPr>
      <t>87</t>
    </r>
    <r>
      <rPr>
        <sz val="12"/>
        <rFont val="標楷體"/>
        <family val="4"/>
        <charset val="136"/>
      </rPr>
      <t>年</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</si>
  <si>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</si>
  <si>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</si>
  <si>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</si>
  <si>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</si>
  <si>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</si>
  <si>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</si>
  <si>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</si>
  <si>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</si>
  <si>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</si>
  <si>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</si>
  <si>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</si>
  <si>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</si>
  <si>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101</t>
    </r>
    <r>
      <rPr>
        <sz val="12"/>
        <rFont val="標楷體"/>
        <family val="4"/>
        <charset val="136"/>
      </rPr>
      <t>年</t>
    </r>
    <phoneticPr fontId="2" type="noConversion"/>
  </si>
  <si>
    <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潛在生命年數損失</t>
    </r>
    <r>
      <rPr>
        <sz val="10"/>
        <rFont val="Times New Roman"/>
        <family val="1"/>
      </rPr>
      <t>(PYLL)</t>
    </r>
    <r>
      <rPr>
        <sz val="10"/>
        <rFont val="標楷體"/>
        <family val="4"/>
        <charset val="136"/>
      </rPr>
      <t>：各年齡預期可活存年數</t>
    </r>
    <r>
      <rPr>
        <sz val="10"/>
        <rFont val="Times New Roman"/>
        <family val="1"/>
      </rPr>
      <t>(70-</t>
    </r>
    <r>
      <rPr>
        <sz val="10"/>
        <rFont val="標楷體"/>
        <family val="4"/>
        <charset val="136"/>
      </rPr>
      <t>死亡時之年齡</t>
    </r>
    <r>
      <rPr>
        <sz val="10"/>
        <rFont val="Times New Roman"/>
        <family val="1"/>
      </rPr>
      <t>)</t>
    </r>
    <r>
      <rPr>
        <sz val="10"/>
        <rFont val="標楷體"/>
        <family val="4"/>
        <charset val="136"/>
      </rPr>
      <t>與該年齡死亡人數之乘積總和。</t>
    </r>
    <phoneticPr fontId="2" type="noConversion"/>
  </si>
  <si>
    <r>
      <t>單位：</t>
    </r>
    <r>
      <rPr>
        <sz val="10"/>
        <rFont val="Times New Roman"/>
        <family val="1"/>
      </rPr>
      <t>%</t>
    </r>
    <phoneticPr fontId="2" type="noConversion"/>
  </si>
  <si>
    <r>
      <t>表</t>
    </r>
    <r>
      <rPr>
        <sz val="18"/>
        <rFont val="Times New Roman"/>
        <family val="1"/>
      </rPr>
      <t xml:space="preserve"> 18.  </t>
    </r>
    <r>
      <rPr>
        <sz val="18"/>
        <rFont val="標楷體"/>
        <family val="4"/>
        <charset val="136"/>
      </rPr>
      <t>年</t>
    </r>
    <r>
      <rPr>
        <sz val="18"/>
        <rFont val="Times New Roman"/>
        <family val="1"/>
      </rPr>
      <t xml:space="preserve">  </t>
    </r>
    <r>
      <rPr>
        <sz val="18"/>
        <rFont val="標楷體"/>
        <family val="4"/>
        <charset val="136"/>
      </rPr>
      <t>齡</t>
    </r>
    <r>
      <rPr>
        <sz val="18"/>
        <rFont val="Times New Roman"/>
        <family val="1"/>
      </rPr>
      <t xml:space="preserve">  </t>
    </r>
    <r>
      <rPr>
        <sz val="18"/>
        <rFont val="標楷體"/>
        <family val="4"/>
        <charset val="136"/>
      </rPr>
      <t>結</t>
    </r>
    <r>
      <rPr>
        <sz val="18"/>
        <rFont val="Times New Roman"/>
        <family val="1"/>
      </rPr>
      <t xml:space="preserve">  </t>
    </r>
    <r>
      <rPr>
        <sz val="18"/>
        <rFont val="標楷體"/>
        <family val="4"/>
        <charset val="136"/>
      </rPr>
      <t>構</t>
    </r>
    <r>
      <rPr>
        <sz val="18"/>
        <rFont val="Times New Roman"/>
        <family val="1"/>
      </rPr>
      <t xml:space="preserve">  </t>
    </r>
    <r>
      <rPr>
        <sz val="18"/>
        <rFont val="標楷體"/>
        <family val="4"/>
        <charset val="136"/>
      </rPr>
      <t>別</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概</t>
    </r>
    <r>
      <rPr>
        <sz val="18"/>
        <rFont val="Times New Roman"/>
        <family val="1"/>
      </rPr>
      <t xml:space="preserve">  </t>
    </r>
    <r>
      <rPr>
        <sz val="18"/>
        <rFont val="標楷體"/>
        <family val="4"/>
        <charset val="136"/>
      </rPr>
      <t>況</t>
    </r>
    <r>
      <rPr>
        <sz val="18"/>
        <rFont val="Times New Roman"/>
        <family val="1"/>
      </rPr>
      <t>-</t>
    </r>
    <r>
      <rPr>
        <sz val="18"/>
        <rFont val="標楷體"/>
        <family val="4"/>
        <charset val="136"/>
      </rPr>
      <t>與上年增減</t>
    </r>
    <r>
      <rPr>
        <sz val="18"/>
        <rFont val="Times New Roman"/>
        <family val="1"/>
      </rPr>
      <t>%</t>
    </r>
    <r>
      <rPr>
        <sz val="18"/>
        <rFont val="標楷體"/>
        <family val="4"/>
        <charset val="136"/>
      </rPr>
      <t/>
    </r>
    <phoneticPr fontId="2" type="noConversion"/>
  </si>
  <si>
    <t>合            計</t>
    <phoneticPr fontId="2" type="noConversion"/>
  </si>
  <si>
    <t>男            性</t>
    <phoneticPr fontId="2" type="noConversion"/>
  </si>
  <si>
    <t>女            性</t>
    <phoneticPr fontId="2" type="noConversion"/>
  </si>
  <si>
    <t>先天性畸形、變形及染色體異常</t>
  </si>
  <si>
    <t>源於周產期的呼吸性疾患</t>
  </si>
  <si>
    <t>P35-P39</t>
  </si>
  <si>
    <t>特發於周產期的感染</t>
  </si>
  <si>
    <t>P05-P08</t>
  </si>
  <si>
    <t>與妊娠長短及胎兒生長有關的疾患</t>
  </si>
  <si>
    <t>P50-P61</t>
  </si>
  <si>
    <t>胎兒及新生兒出血及血液疾患</t>
  </si>
  <si>
    <t>P00-P04</t>
  </si>
  <si>
    <t>母體因素及懷孕、分娩、生產之併發症所影響之胎兒及新生兒</t>
  </si>
  <si>
    <t>(2)</t>
    <phoneticPr fontId="2" type="noConversion"/>
  </si>
  <si>
    <t>(3)</t>
    <phoneticPr fontId="2" type="noConversion"/>
  </si>
  <si>
    <t>(1)</t>
    <phoneticPr fontId="2" type="noConversion"/>
  </si>
  <si>
    <t>(2)</t>
    <phoneticPr fontId="2" type="noConversion"/>
  </si>
  <si>
    <r>
      <t>民國</t>
    </r>
    <r>
      <rPr>
        <sz val="11"/>
        <rFont val="Times New Roman"/>
        <family val="1"/>
      </rPr>
      <t>97</t>
    </r>
    <r>
      <rPr>
        <sz val="11"/>
        <rFont val="標楷體"/>
        <family val="4"/>
        <charset val="136"/>
      </rPr>
      <t>年</t>
    </r>
    <phoneticPr fontId="2" type="noConversion"/>
  </si>
  <si>
    <r>
      <t>民國</t>
    </r>
    <r>
      <rPr>
        <sz val="11"/>
        <rFont val="Times New Roman"/>
        <family val="1"/>
      </rPr>
      <t>83</t>
    </r>
    <r>
      <rPr>
        <sz val="11"/>
        <rFont val="標楷體"/>
        <family val="4"/>
        <charset val="136"/>
      </rPr>
      <t>年</t>
    </r>
    <phoneticPr fontId="2" type="noConversion"/>
  </si>
  <si>
    <t>(3)</t>
    <phoneticPr fontId="2" type="noConversion"/>
  </si>
  <si>
    <r>
      <t>附註：</t>
    </r>
    <r>
      <rPr>
        <sz val="10"/>
        <rFont val="Times New Roman"/>
        <family val="1"/>
      </rPr>
      <t xml:space="preserve">(1)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</si>
  <si>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(2) </t>
    </r>
    <r>
      <rPr>
        <sz val="10"/>
        <rFont val="標楷體"/>
        <family val="4"/>
        <charset val="136"/>
      </rPr>
      <t>本表資料自民國八十三年起含金門縣及連江縣。</t>
    </r>
    <phoneticPr fontId="2" type="noConversion"/>
  </si>
  <si>
    <r>
      <t xml:space="preserve">            (3) </t>
    </r>
    <r>
      <rPr>
        <sz val="10"/>
        <rFont val="標楷體"/>
        <family val="4"/>
        <charset val="136"/>
      </rPr>
      <t>本表資料自民國九十七年起死因分類為</t>
    </r>
    <r>
      <rPr>
        <sz val="10"/>
        <rFont val="Times New Roman"/>
        <family val="1"/>
      </rPr>
      <t>ICD-10</t>
    </r>
    <r>
      <rPr>
        <sz val="10"/>
        <rFont val="標楷體"/>
        <family val="4"/>
        <charset val="136"/>
      </rPr>
      <t>。</t>
    </r>
    <phoneticPr fontId="2"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</si>
  <si>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 xml:space="preserve">(1) </t>
    </r>
    <r>
      <rPr>
        <sz val="10"/>
        <rFont val="標楷體"/>
        <family val="4"/>
        <charset val="136"/>
      </rPr>
      <t>本表資料自民國八十三年起含金門縣及連江縣。</t>
    </r>
    <phoneticPr fontId="2" type="noConversion"/>
  </si>
  <si>
    <r>
      <t xml:space="preserve">(2) </t>
    </r>
    <r>
      <rPr>
        <sz val="10"/>
        <rFont val="標楷體"/>
        <family val="4"/>
        <charset val="136"/>
      </rPr>
      <t>本表資料自民國九十七年起死因分類為</t>
    </r>
    <r>
      <rPr>
        <sz val="10"/>
        <rFont val="Times New Roman"/>
        <family val="1"/>
      </rPr>
      <t>ICD-10</t>
    </r>
    <r>
      <rPr>
        <sz val="10"/>
        <rFont val="標楷體"/>
        <family val="4"/>
        <charset val="136"/>
      </rPr>
      <t>。</t>
    </r>
    <phoneticPr fontId="2" type="noConversion"/>
  </si>
  <si>
    <r>
      <rPr>
        <sz val="11"/>
        <rFont val="標楷體"/>
        <family val="4"/>
        <charset val="136"/>
      </rPr>
      <t>民國</t>
    </r>
    <r>
      <rPr>
        <sz val="11"/>
        <rFont val="Times New Roman"/>
        <family val="1"/>
      </rPr>
      <t>79</t>
    </r>
    <r>
      <rPr>
        <sz val="11"/>
        <rFont val="標楷體"/>
        <family val="4"/>
        <charset val="136"/>
      </rPr>
      <t>年</t>
    </r>
    <phoneticPr fontId="2" type="noConversion"/>
  </si>
  <si>
    <r>
      <rPr>
        <sz val="11"/>
        <rFont val="標楷體"/>
        <family val="4"/>
        <charset val="136"/>
      </rPr>
      <t>民國</t>
    </r>
    <r>
      <rPr>
        <sz val="11"/>
        <rFont val="Times New Roman"/>
        <family val="1"/>
      </rPr>
      <t>83</t>
    </r>
    <r>
      <rPr>
        <sz val="11"/>
        <rFont val="標楷體"/>
        <family val="4"/>
        <charset val="136"/>
      </rPr>
      <t>年</t>
    </r>
    <phoneticPr fontId="2" type="noConversion"/>
  </si>
  <si>
    <r>
      <rPr>
        <sz val="11"/>
        <rFont val="標楷體"/>
        <family val="4"/>
        <charset val="136"/>
      </rPr>
      <t>民國</t>
    </r>
    <r>
      <rPr>
        <sz val="11"/>
        <rFont val="Times New Roman"/>
        <family val="1"/>
      </rPr>
      <t>91</t>
    </r>
    <r>
      <rPr>
        <sz val="11"/>
        <rFont val="標楷體"/>
        <family val="4"/>
        <charset val="136"/>
      </rPr>
      <t>年</t>
    </r>
    <phoneticPr fontId="2" type="noConversion"/>
  </si>
  <si>
    <r>
      <rPr>
        <sz val="11"/>
        <rFont val="標楷體"/>
        <family val="4"/>
        <charset val="136"/>
      </rPr>
      <t>民國</t>
    </r>
    <r>
      <rPr>
        <sz val="11"/>
        <rFont val="Times New Roman"/>
        <family val="1"/>
      </rPr>
      <t>92</t>
    </r>
    <r>
      <rPr>
        <sz val="11"/>
        <rFont val="標楷體"/>
        <family val="4"/>
        <charset val="136"/>
      </rPr>
      <t>年</t>
    </r>
    <phoneticPr fontId="2" type="noConversion"/>
  </si>
  <si>
    <r>
      <rPr>
        <sz val="11"/>
        <rFont val="標楷體"/>
        <family val="4"/>
        <charset val="136"/>
      </rPr>
      <t>民國</t>
    </r>
    <r>
      <rPr>
        <sz val="11"/>
        <rFont val="Times New Roman"/>
        <family val="1"/>
      </rPr>
      <t>94</t>
    </r>
    <r>
      <rPr>
        <sz val="11"/>
        <rFont val="標楷體"/>
        <family val="4"/>
        <charset val="136"/>
      </rPr>
      <t>年</t>
    </r>
    <phoneticPr fontId="2" type="noConversion"/>
  </si>
  <si>
    <r>
      <rPr>
        <sz val="11"/>
        <rFont val="標楷體"/>
        <family val="4"/>
        <charset val="136"/>
      </rPr>
      <t>民國</t>
    </r>
    <r>
      <rPr>
        <sz val="11"/>
        <rFont val="Times New Roman"/>
        <family val="1"/>
      </rPr>
      <t>95</t>
    </r>
    <r>
      <rPr>
        <sz val="11"/>
        <rFont val="標楷體"/>
        <family val="4"/>
        <charset val="136"/>
      </rPr>
      <t>年</t>
    </r>
    <phoneticPr fontId="2" type="noConversion"/>
  </si>
  <si>
    <r>
      <rPr>
        <sz val="11"/>
        <rFont val="標楷體"/>
        <family val="4"/>
        <charset val="136"/>
      </rPr>
      <t>民國</t>
    </r>
    <r>
      <rPr>
        <sz val="11"/>
        <rFont val="Times New Roman"/>
        <family val="1"/>
      </rPr>
      <t>96</t>
    </r>
    <r>
      <rPr>
        <sz val="11"/>
        <rFont val="標楷體"/>
        <family val="4"/>
        <charset val="136"/>
      </rPr>
      <t>年</t>
    </r>
    <phoneticPr fontId="2" type="noConversion"/>
  </si>
  <si>
    <r>
      <rPr>
        <sz val="11"/>
        <rFont val="標楷體"/>
        <family val="4"/>
        <charset val="136"/>
      </rPr>
      <t>民國</t>
    </r>
    <r>
      <rPr>
        <sz val="11"/>
        <rFont val="Times New Roman"/>
        <family val="1"/>
      </rPr>
      <t>97</t>
    </r>
    <r>
      <rPr>
        <sz val="11"/>
        <rFont val="標楷體"/>
        <family val="4"/>
        <charset val="136"/>
      </rPr>
      <t>年</t>
    </r>
    <phoneticPr fontId="2" type="noConversion"/>
  </si>
  <si>
    <r>
      <rPr>
        <sz val="11"/>
        <rFont val="標楷體"/>
        <family val="4"/>
        <charset val="136"/>
      </rPr>
      <t>民國</t>
    </r>
    <r>
      <rPr>
        <sz val="11"/>
        <rFont val="Times New Roman"/>
        <family val="1"/>
      </rPr>
      <t>98</t>
    </r>
    <r>
      <rPr>
        <sz val="11"/>
        <rFont val="標楷體"/>
        <family val="4"/>
        <charset val="136"/>
      </rPr>
      <t>年</t>
    </r>
    <phoneticPr fontId="2" type="noConversion"/>
  </si>
  <si>
    <r>
      <rPr>
        <sz val="11"/>
        <rFont val="標楷體"/>
        <family val="4"/>
        <charset val="136"/>
      </rPr>
      <t>民國</t>
    </r>
    <r>
      <rPr>
        <sz val="11"/>
        <rFont val="Times New Roman"/>
        <family val="1"/>
      </rPr>
      <t>99</t>
    </r>
    <r>
      <rPr>
        <sz val="11"/>
        <rFont val="標楷體"/>
        <family val="4"/>
        <charset val="136"/>
      </rPr>
      <t>年</t>
    </r>
    <phoneticPr fontId="2" type="noConversion"/>
  </si>
  <si>
    <r>
      <rPr>
        <sz val="11"/>
        <rFont val="標楷體"/>
        <family val="4"/>
        <charset val="136"/>
      </rPr>
      <t>民國</t>
    </r>
    <r>
      <rPr>
        <sz val="11"/>
        <rFont val="Times New Roman"/>
        <family val="1"/>
      </rPr>
      <t>100</t>
    </r>
    <r>
      <rPr>
        <sz val="11"/>
        <rFont val="標楷體"/>
        <family val="4"/>
        <charset val="136"/>
      </rPr>
      <t>年</t>
    </r>
    <phoneticPr fontId="2" type="noConversion"/>
  </si>
  <si>
    <r>
      <rPr>
        <sz val="11"/>
        <rFont val="標楷體"/>
        <family val="4"/>
        <charset val="136"/>
      </rPr>
      <t>民國</t>
    </r>
    <r>
      <rPr>
        <sz val="11"/>
        <rFont val="Times New Roman"/>
        <family val="1"/>
      </rPr>
      <t>101</t>
    </r>
    <r>
      <rPr>
        <sz val="11"/>
        <rFont val="標楷體"/>
        <family val="4"/>
        <charset val="136"/>
      </rPr>
      <t>年</t>
    </r>
    <phoneticPr fontId="2" type="noConversion"/>
  </si>
  <si>
    <r>
      <rPr>
        <sz val="10"/>
        <color indexed="9"/>
        <rFont val="標楷體"/>
        <family val="4"/>
        <charset val="136"/>
      </rPr>
      <t>附註：</t>
    </r>
    <r>
      <rPr>
        <sz val="10"/>
        <rFont val="標楷體"/>
        <family val="4"/>
        <charset val="136"/>
      </rPr>
      <t>4.(1)每十萬女性人口死亡率；(2) 每十萬男性人口死亡率。</t>
    </r>
    <phoneticPr fontId="2" type="noConversion"/>
  </si>
  <si>
    <t xml:space="preserve"> 單位：人、每十萬人口</t>
    <phoneticPr fontId="2" type="noConversion"/>
  </si>
  <si>
    <t>每十萬人口死亡率</t>
    <phoneticPr fontId="2" type="noConversion"/>
  </si>
  <si>
    <t>死亡
人數</t>
    <phoneticPr fontId="2" type="noConversion"/>
  </si>
  <si>
    <t xml:space="preserve">肺癌 </t>
  </si>
  <si>
    <t xml:space="preserve">肝癌 </t>
  </si>
  <si>
    <t xml:space="preserve">結腸直腸癌 </t>
  </si>
  <si>
    <t>口腔癌(含口咽及下咽)</t>
  </si>
  <si>
    <t>肺      癌</t>
  </si>
  <si>
    <t>肝      癌</t>
  </si>
  <si>
    <t>女  性  乳  癌</t>
  </si>
  <si>
    <t>肝    癌</t>
  </si>
  <si>
    <t>肺    癌</t>
  </si>
  <si>
    <t>2. (1)每十萬女性人口死亡率。</t>
    <phoneticPr fontId="2" type="noConversion"/>
  </si>
  <si>
    <t>全國</t>
    <phoneticPr fontId="2" type="noConversion"/>
  </si>
  <si>
    <t>非山地鄉</t>
    <phoneticPr fontId="2" type="noConversion"/>
  </si>
  <si>
    <t>山地鄉</t>
    <phoneticPr fontId="2" type="noConversion"/>
  </si>
  <si>
    <t>附註: 1. 山地鄉共30個，包括新北市烏來區、桃園縣復興鄉、新竹縣尖石鄉、新竹縣五峰鄉、苗栗縣泰安鄉、臺中市和平區、南投縣信義鄉、南投縣仁愛鄉、嘉義縣阿里山鄉、高雄市桃源區</t>
    <phoneticPr fontId="2" type="noConversion"/>
  </si>
  <si>
    <t>高雄市那瑪夏區、高雄市茂林區、屏東縣三地門鄉、屏東縣瑪家鄉、屏東縣霧臺鄉、屏東縣牡丹鄉、屏東縣來義鄉、屏東縣泰武鄉、屏東縣春日鄉、屏東縣獅子鄉、臺東縣達仁鄉
花蓮縣萬榮鄉</t>
    <phoneticPr fontId="2" type="noConversion"/>
  </si>
  <si>
    <t>、宜蘭縣大同鄉、宜蘭縣南澳鄉、、臺東縣金峰鄉、臺東縣延平鄉、臺東縣海端鄉、臺東縣蘭嶼鄉、花蓮縣卓溪鄉、花蓮縣秀林鄉</t>
    <phoneticPr fontId="2" type="noConversion"/>
  </si>
  <si>
    <t>附註: 標準化死亡率係以2000年W.H.O之世界標準人口數為準</t>
    <phoneticPr fontId="2" type="noConversion"/>
  </si>
  <si>
    <t>2. (1)每十萬女性人口死亡率。</t>
    <phoneticPr fontId="2" type="noConversion"/>
  </si>
  <si>
    <t>附註: 1. 標準化死亡率係以2000年W.H.O之世界標準人口數為準</t>
    <phoneticPr fontId="2" type="noConversion"/>
  </si>
  <si>
    <r>
      <rPr>
        <sz val="10"/>
        <rFont val="Times New Roman"/>
        <family val="1"/>
      </rPr>
      <t>2.</t>
    </r>
    <r>
      <rPr>
        <sz val="10"/>
        <rFont val="標楷體"/>
        <family val="4"/>
        <charset val="136"/>
      </rPr>
      <t>平均生命年數損失</t>
    </r>
    <r>
      <rPr>
        <sz val="10"/>
        <rFont val="Times New Roman"/>
        <family val="1"/>
      </rPr>
      <t>(AYLL)</t>
    </r>
    <r>
      <rPr>
        <sz val="10"/>
        <rFont val="標楷體"/>
        <family val="4"/>
        <charset val="136"/>
      </rPr>
      <t>：潛在生命年數損失</t>
    </r>
    <r>
      <rPr>
        <sz val="10"/>
        <rFont val="Times New Roman"/>
        <family val="1"/>
      </rPr>
      <t>/</t>
    </r>
    <r>
      <rPr>
        <sz val="10"/>
        <rFont val="標楷體"/>
        <family val="4"/>
        <charset val="136"/>
      </rPr>
      <t>該死因之死亡人數。</t>
    </r>
    <phoneticPr fontId="2"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</si>
  <si>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 xml:space="preserve">(1) </t>
    </r>
    <r>
      <rPr>
        <sz val="10"/>
        <rFont val="標楷體"/>
        <family val="4"/>
        <charset val="136"/>
      </rPr>
      <t>本表資料自民國八十三年起含金門縣及連江縣。</t>
    </r>
    <phoneticPr fontId="2" type="noConversion"/>
  </si>
  <si>
    <r>
      <t xml:space="preserve">        (2) </t>
    </r>
    <r>
      <rPr>
        <sz val="10"/>
        <rFont val="標楷體"/>
        <family val="4"/>
        <charset val="136"/>
      </rPr>
      <t>本表資料自民國九十七年起死因分類為</t>
    </r>
    <r>
      <rPr>
        <sz val="10"/>
        <rFont val="Times New Roman"/>
        <family val="1"/>
      </rPr>
      <t>ICD-10</t>
    </r>
    <r>
      <rPr>
        <sz val="10"/>
        <rFont val="標楷體"/>
        <family val="4"/>
        <charset val="136"/>
      </rPr>
      <t>。</t>
    </r>
    <phoneticPr fontId="2" type="noConversion"/>
  </si>
  <si>
    <r>
      <rPr>
        <sz val="10"/>
        <rFont val="標楷體"/>
        <family val="4"/>
        <charset val="136"/>
      </rPr>
      <t>附註：</t>
    </r>
    <r>
      <rPr>
        <sz val="10"/>
        <rFont val="Times New Roman"/>
        <family val="1"/>
      </rPr>
      <t xml:space="preserve">(1)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</si>
  <si>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(2) </t>
    </r>
    <r>
      <rPr>
        <sz val="10"/>
        <rFont val="標楷體"/>
        <family val="4"/>
        <charset val="136"/>
      </rPr>
      <t>本表資料自民國八十三年起含金門縣及連江縣。</t>
    </r>
    <phoneticPr fontId="2" type="noConversion"/>
  </si>
  <si>
    <r>
      <t xml:space="preserve">            (3) </t>
    </r>
    <r>
      <rPr>
        <sz val="10"/>
        <rFont val="標楷體"/>
        <family val="4"/>
        <charset val="136"/>
      </rPr>
      <t>本表資料自民國九十七年起死因分類為</t>
    </r>
    <r>
      <rPr>
        <sz val="10"/>
        <rFont val="Times New Roman"/>
        <family val="1"/>
      </rPr>
      <t>ICD-10</t>
    </r>
    <r>
      <rPr>
        <sz val="10"/>
        <rFont val="標楷體"/>
        <family val="4"/>
        <charset val="136"/>
      </rPr>
      <t>。</t>
    </r>
    <phoneticPr fontId="2" type="noConversion"/>
  </si>
  <si>
    <r>
      <t>附註：</t>
    </r>
    <r>
      <rPr>
        <sz val="10"/>
        <rFont val="Times New Roman"/>
        <family val="1"/>
      </rPr>
      <t xml:space="preserve">(1)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</si>
  <si>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t>表 19.  全國十大死因年齡結構別死亡數-與上年增減%</t>
  </si>
  <si>
    <t>表19.全國十大死因年齡結構別死亡數</t>
  </si>
  <si>
    <t>表 19.  全國十大死因年齡結構別死亡概況</t>
  </si>
  <si>
    <t>表 19. 全國十大死因年齡結構別死亡數</t>
  </si>
  <si>
    <t>表 19.  全國十大死因年齡結構別死亡率-與上年增減%</t>
  </si>
  <si>
    <t>附註: 1. 102年年中人口數計 23,344,670人,男性 11,678,997,女性 11,665,673人。</t>
  </si>
  <si>
    <t>附註: 102年1-14歲年中人口數計 3,177,795 人,男性 1,658,065 ,女性 1,519,730 人。</t>
  </si>
  <si>
    <t>附註: 102年15-24歲年中人口數計 3,194,799 人,男性 1,660,860 ,女性 1,533,940 人。</t>
  </si>
  <si>
    <t>附註: 102年25-44歲年中人口數計 7,421,726 人,男性 3,706,343 ,女性 3,715,383 人。</t>
  </si>
  <si>
    <t>附註: 102年45-64歲年中人口數計 6,701,727 人,男性 3,306,669 ,女性 3,395,058 人。</t>
  </si>
  <si>
    <t>附註: 102年65歲以上年中人口數計 2,647,279 人,男性 1,242,814 ,女性 1,404,465 人。</t>
  </si>
  <si>
    <t>2. 101年年中人口數計 23,270,367人,男性 11,659,497,女性 11,610,871人。</t>
  </si>
  <si>
    <r>
      <rPr>
        <sz val="12"/>
        <rFont val="標楷體"/>
        <family val="4"/>
        <charset val="136"/>
      </rPr>
      <t>民國</t>
    </r>
    <r>
      <rPr>
        <sz val="12"/>
        <rFont val="Times"/>
        <family val="1"/>
      </rPr>
      <t>75</t>
    </r>
    <r>
      <rPr>
        <sz val="12"/>
        <rFont val="標楷體"/>
        <family val="4"/>
        <charset val="136"/>
      </rPr>
      <t>年</t>
    </r>
  </si>
  <si>
    <r>
      <rPr>
        <sz val="12"/>
        <rFont val="標楷體"/>
        <family val="4"/>
        <charset val="136"/>
      </rPr>
      <t>民國</t>
    </r>
    <r>
      <rPr>
        <sz val="12"/>
        <rFont val="Times"/>
        <family val="1"/>
      </rPr>
      <t>76</t>
    </r>
    <r>
      <rPr>
        <sz val="12"/>
        <rFont val="標楷體"/>
        <family val="4"/>
        <charset val="136"/>
      </rPr>
      <t>年</t>
    </r>
  </si>
  <si>
    <r>
      <rPr>
        <sz val="12"/>
        <rFont val="標楷體"/>
        <family val="4"/>
        <charset val="136"/>
      </rPr>
      <t>民國</t>
    </r>
    <r>
      <rPr>
        <sz val="12"/>
        <rFont val="Times"/>
        <family val="1"/>
      </rPr>
      <t>77</t>
    </r>
    <r>
      <rPr>
        <sz val="12"/>
        <rFont val="標楷體"/>
        <family val="4"/>
        <charset val="136"/>
      </rPr>
      <t>年</t>
    </r>
  </si>
  <si>
    <r>
      <rPr>
        <sz val="12"/>
        <rFont val="標楷體"/>
        <family val="4"/>
        <charset val="136"/>
      </rPr>
      <t>民國</t>
    </r>
    <r>
      <rPr>
        <sz val="12"/>
        <rFont val="Times"/>
        <family val="1"/>
      </rPr>
      <t>78</t>
    </r>
    <r>
      <rPr>
        <sz val="12"/>
        <rFont val="標楷體"/>
        <family val="4"/>
        <charset val="136"/>
      </rPr>
      <t>年</t>
    </r>
  </si>
  <si>
    <r>
      <rPr>
        <sz val="12"/>
        <rFont val="標楷體"/>
        <family val="4"/>
        <charset val="136"/>
      </rPr>
      <t>民國</t>
    </r>
    <r>
      <rPr>
        <sz val="12"/>
        <rFont val="Times"/>
        <family val="1"/>
      </rPr>
      <t>79</t>
    </r>
    <r>
      <rPr>
        <sz val="12"/>
        <rFont val="標楷體"/>
        <family val="4"/>
        <charset val="136"/>
      </rPr>
      <t>年</t>
    </r>
  </si>
  <si>
    <r>
      <rPr>
        <sz val="12"/>
        <rFont val="標楷體"/>
        <family val="4"/>
        <charset val="136"/>
      </rPr>
      <t>民國</t>
    </r>
    <r>
      <rPr>
        <sz val="12"/>
        <rFont val="Times"/>
        <family val="1"/>
      </rPr>
      <t>80</t>
    </r>
    <r>
      <rPr>
        <sz val="12"/>
        <rFont val="標楷體"/>
        <family val="4"/>
        <charset val="136"/>
      </rPr>
      <t>年</t>
    </r>
  </si>
  <si>
    <r>
      <rPr>
        <sz val="12"/>
        <rFont val="標楷體"/>
        <family val="4"/>
        <charset val="136"/>
      </rPr>
      <t>民國</t>
    </r>
    <r>
      <rPr>
        <sz val="12"/>
        <rFont val="Times"/>
        <family val="1"/>
      </rPr>
      <t>81</t>
    </r>
    <r>
      <rPr>
        <sz val="12"/>
        <rFont val="標楷體"/>
        <family val="4"/>
        <charset val="136"/>
      </rPr>
      <t>年</t>
    </r>
  </si>
  <si>
    <r>
      <rPr>
        <sz val="12"/>
        <rFont val="標楷體"/>
        <family val="4"/>
        <charset val="136"/>
      </rPr>
      <t>民國</t>
    </r>
    <r>
      <rPr>
        <sz val="12"/>
        <rFont val="Times"/>
        <family val="1"/>
      </rPr>
      <t>82</t>
    </r>
    <r>
      <rPr>
        <sz val="12"/>
        <rFont val="標楷體"/>
        <family val="4"/>
        <charset val="136"/>
      </rPr>
      <t>年</t>
    </r>
  </si>
  <si>
    <r>
      <rPr>
        <sz val="12"/>
        <rFont val="標楷體"/>
        <family val="4"/>
        <charset val="136"/>
      </rPr>
      <t>民國</t>
    </r>
    <r>
      <rPr>
        <sz val="12"/>
        <rFont val="Times"/>
        <family val="1"/>
      </rPr>
      <t>84</t>
    </r>
    <r>
      <rPr>
        <sz val="12"/>
        <rFont val="標楷體"/>
        <family val="4"/>
        <charset val="136"/>
      </rPr>
      <t>年</t>
    </r>
  </si>
  <si>
    <r>
      <rPr>
        <sz val="12"/>
        <rFont val="標楷體"/>
        <family val="4"/>
        <charset val="136"/>
      </rPr>
      <t>民國</t>
    </r>
    <r>
      <rPr>
        <sz val="12"/>
        <rFont val="Times"/>
        <family val="1"/>
      </rPr>
      <t>85</t>
    </r>
    <r>
      <rPr>
        <sz val="12"/>
        <rFont val="標楷體"/>
        <family val="4"/>
        <charset val="136"/>
      </rPr>
      <t>年</t>
    </r>
  </si>
  <si>
    <r>
      <rPr>
        <sz val="12"/>
        <rFont val="標楷體"/>
        <family val="4"/>
        <charset val="136"/>
      </rPr>
      <t>民國</t>
    </r>
    <r>
      <rPr>
        <sz val="12"/>
        <rFont val="Times"/>
        <family val="1"/>
      </rPr>
      <t>86</t>
    </r>
    <r>
      <rPr>
        <sz val="12"/>
        <rFont val="標楷體"/>
        <family val="4"/>
        <charset val="136"/>
      </rPr>
      <t>年</t>
    </r>
  </si>
  <si>
    <r>
      <rPr>
        <sz val="12"/>
        <rFont val="標楷體"/>
        <family val="4"/>
        <charset val="136"/>
      </rPr>
      <t>民國</t>
    </r>
    <r>
      <rPr>
        <sz val="12"/>
        <rFont val="Times"/>
        <family val="1"/>
      </rPr>
      <t>90</t>
    </r>
    <r>
      <rPr>
        <sz val="12"/>
        <rFont val="標楷體"/>
        <family val="4"/>
        <charset val="136"/>
      </rPr>
      <t>年</t>
    </r>
  </si>
  <si>
    <t>G93</t>
  </si>
  <si>
    <t>腦之其他疾患</t>
  </si>
  <si>
    <r>
      <rPr>
        <sz val="12"/>
        <rFont val="標楷體"/>
        <family val="4"/>
        <charset val="136"/>
      </rPr>
      <t>民國</t>
    </r>
    <r>
      <rPr>
        <sz val="11"/>
        <rFont val="Times"/>
        <family val="1"/>
      </rPr>
      <t>83</t>
    </r>
    <r>
      <rPr>
        <sz val="11"/>
        <rFont val="標楷體"/>
        <family val="4"/>
        <charset val="136"/>
      </rPr>
      <t>年</t>
    </r>
    <phoneticPr fontId="2" type="noConversion"/>
  </si>
  <si>
    <r>
      <rPr>
        <sz val="12"/>
        <rFont val="標楷體"/>
        <family val="4"/>
        <charset val="136"/>
      </rPr>
      <t>民國</t>
    </r>
    <r>
      <rPr>
        <sz val="12"/>
        <rFont val="Times"/>
        <family val="1"/>
      </rPr>
      <t>87</t>
    </r>
    <r>
      <rPr>
        <sz val="12"/>
        <rFont val="標楷體"/>
        <family val="4"/>
        <charset val="136"/>
      </rPr>
      <t>年</t>
    </r>
    <phoneticPr fontId="2" type="noConversion"/>
  </si>
  <si>
    <r>
      <rPr>
        <sz val="12"/>
        <rFont val="標楷體"/>
        <family val="4"/>
        <charset val="136"/>
      </rPr>
      <t>民國</t>
    </r>
    <r>
      <rPr>
        <sz val="12"/>
        <rFont val="Times"/>
        <family val="1"/>
      </rPr>
      <t>88</t>
    </r>
    <r>
      <rPr>
        <sz val="12"/>
        <rFont val="標楷體"/>
        <family val="4"/>
        <charset val="136"/>
      </rPr>
      <t>年</t>
    </r>
    <phoneticPr fontId="2" type="noConversion"/>
  </si>
  <si>
    <r>
      <rPr>
        <sz val="12"/>
        <rFont val="標楷體"/>
        <family val="4"/>
        <charset val="136"/>
      </rPr>
      <t>民國</t>
    </r>
    <r>
      <rPr>
        <sz val="12"/>
        <rFont val="Times"/>
        <family val="1"/>
      </rPr>
      <t>89</t>
    </r>
    <r>
      <rPr>
        <sz val="12"/>
        <rFont val="標楷體"/>
        <family val="4"/>
        <charset val="136"/>
      </rPr>
      <t>年</t>
    </r>
    <phoneticPr fontId="2" type="noConversion"/>
  </si>
  <si>
    <r>
      <rPr>
        <sz val="12"/>
        <rFont val="標楷體"/>
        <family val="4"/>
        <charset val="136"/>
      </rPr>
      <t>民國</t>
    </r>
    <r>
      <rPr>
        <sz val="12"/>
        <rFont val="Times"/>
        <family val="1"/>
      </rPr>
      <t>91</t>
    </r>
    <r>
      <rPr>
        <sz val="12"/>
        <rFont val="標楷體"/>
        <family val="4"/>
        <charset val="136"/>
      </rPr>
      <t>年</t>
    </r>
    <phoneticPr fontId="2" type="noConversion"/>
  </si>
  <si>
    <r>
      <rPr>
        <sz val="12"/>
        <rFont val="標楷體"/>
        <family val="4"/>
        <charset val="136"/>
      </rPr>
      <t>民國</t>
    </r>
    <r>
      <rPr>
        <sz val="12"/>
        <rFont val="Times"/>
        <family val="1"/>
      </rPr>
      <t>92</t>
    </r>
    <r>
      <rPr>
        <sz val="12"/>
        <rFont val="標楷體"/>
        <family val="4"/>
        <charset val="136"/>
      </rPr>
      <t>年</t>
    </r>
    <phoneticPr fontId="2" type="noConversion"/>
  </si>
  <si>
    <r>
      <rPr>
        <sz val="12"/>
        <rFont val="標楷體"/>
        <family val="4"/>
        <charset val="136"/>
      </rPr>
      <t>民國</t>
    </r>
    <r>
      <rPr>
        <sz val="12"/>
        <rFont val="Times"/>
        <family val="1"/>
      </rPr>
      <t>93</t>
    </r>
    <r>
      <rPr>
        <sz val="12"/>
        <rFont val="標楷體"/>
        <family val="4"/>
        <charset val="136"/>
      </rPr>
      <t>年</t>
    </r>
  </si>
  <si>
    <r>
      <rPr>
        <sz val="12"/>
        <rFont val="標楷體"/>
        <family val="4"/>
        <charset val="136"/>
      </rPr>
      <t>民國</t>
    </r>
    <r>
      <rPr>
        <sz val="12"/>
        <rFont val="Times"/>
        <family val="1"/>
      </rPr>
      <t>94</t>
    </r>
    <r>
      <rPr>
        <sz val="12"/>
        <rFont val="標楷體"/>
        <family val="4"/>
        <charset val="136"/>
      </rPr>
      <t>年</t>
    </r>
    <phoneticPr fontId="2" type="noConversion"/>
  </si>
  <si>
    <r>
      <rPr>
        <sz val="12"/>
        <rFont val="標楷體"/>
        <family val="4"/>
        <charset val="136"/>
      </rPr>
      <t>民國</t>
    </r>
    <r>
      <rPr>
        <sz val="12"/>
        <rFont val="Times"/>
        <family val="1"/>
      </rPr>
      <t>95</t>
    </r>
    <r>
      <rPr>
        <sz val="12"/>
        <rFont val="標楷體"/>
        <family val="4"/>
        <charset val="136"/>
      </rPr>
      <t>年</t>
    </r>
    <phoneticPr fontId="2" type="noConversion"/>
  </si>
  <si>
    <r>
      <rPr>
        <sz val="12"/>
        <rFont val="標楷體"/>
        <family val="4"/>
        <charset val="136"/>
      </rPr>
      <t>民國</t>
    </r>
    <r>
      <rPr>
        <sz val="12"/>
        <rFont val="Times"/>
        <family val="1"/>
      </rPr>
      <t>96</t>
    </r>
    <r>
      <rPr>
        <sz val="12"/>
        <rFont val="標楷體"/>
        <family val="4"/>
        <charset val="136"/>
      </rPr>
      <t>年</t>
    </r>
    <phoneticPr fontId="2" type="noConversion"/>
  </si>
  <si>
    <r>
      <rPr>
        <sz val="12"/>
        <rFont val="標楷體"/>
        <family val="4"/>
        <charset val="136"/>
      </rPr>
      <t>民國</t>
    </r>
    <r>
      <rPr>
        <sz val="12"/>
        <rFont val="Times"/>
        <family val="1"/>
      </rPr>
      <t>97</t>
    </r>
    <r>
      <rPr>
        <sz val="12"/>
        <rFont val="標楷體"/>
        <family val="4"/>
        <charset val="136"/>
      </rPr>
      <t>年</t>
    </r>
    <phoneticPr fontId="2" type="noConversion"/>
  </si>
  <si>
    <r>
      <rPr>
        <sz val="12"/>
        <rFont val="標楷體"/>
        <family val="4"/>
        <charset val="136"/>
      </rPr>
      <t>民國</t>
    </r>
    <r>
      <rPr>
        <sz val="12"/>
        <rFont val="Times"/>
        <family val="1"/>
      </rPr>
      <t>98</t>
    </r>
    <r>
      <rPr>
        <sz val="12"/>
        <rFont val="標楷體"/>
        <family val="4"/>
        <charset val="136"/>
      </rPr>
      <t>年</t>
    </r>
    <phoneticPr fontId="2" type="noConversion"/>
  </si>
  <si>
    <r>
      <rPr>
        <sz val="12"/>
        <rFont val="標楷體"/>
        <family val="4"/>
        <charset val="136"/>
      </rPr>
      <t>民國</t>
    </r>
    <r>
      <rPr>
        <sz val="12"/>
        <rFont val="Times"/>
        <family val="1"/>
      </rPr>
      <t>99</t>
    </r>
    <r>
      <rPr>
        <sz val="12"/>
        <rFont val="標楷體"/>
        <family val="4"/>
        <charset val="136"/>
      </rPr>
      <t>年</t>
    </r>
    <phoneticPr fontId="2" type="noConversion"/>
  </si>
  <si>
    <r>
      <rPr>
        <sz val="12"/>
        <rFont val="標楷體"/>
        <family val="4"/>
        <charset val="136"/>
      </rPr>
      <t>民國</t>
    </r>
    <r>
      <rPr>
        <sz val="12"/>
        <rFont val="Times"/>
        <family val="1"/>
      </rPr>
      <t>100</t>
    </r>
    <r>
      <rPr>
        <sz val="12"/>
        <rFont val="標楷體"/>
        <family val="4"/>
        <charset val="136"/>
      </rPr>
      <t>年</t>
    </r>
    <phoneticPr fontId="2" type="noConversion"/>
  </si>
  <si>
    <r>
      <rPr>
        <sz val="12"/>
        <rFont val="標楷體"/>
        <family val="4"/>
        <charset val="136"/>
      </rPr>
      <t>民國</t>
    </r>
    <r>
      <rPr>
        <sz val="12"/>
        <rFont val="Times"/>
        <family val="1"/>
      </rPr>
      <t>101</t>
    </r>
    <r>
      <rPr>
        <sz val="12"/>
        <rFont val="標楷體"/>
        <family val="4"/>
        <charset val="136"/>
      </rPr>
      <t>年</t>
    </r>
    <phoneticPr fontId="2" type="noConversion"/>
  </si>
  <si>
    <r>
      <rPr>
        <sz val="11"/>
        <rFont val="標楷體"/>
        <family val="4"/>
        <charset val="136"/>
      </rPr>
      <t>民國</t>
    </r>
    <r>
      <rPr>
        <sz val="11"/>
        <rFont val="Times"/>
        <family val="1"/>
      </rPr>
      <t>75</t>
    </r>
    <r>
      <rPr>
        <sz val="11"/>
        <rFont val="標楷體"/>
        <family val="4"/>
        <charset val="136"/>
      </rPr>
      <t>年</t>
    </r>
  </si>
  <si>
    <r>
      <rPr>
        <sz val="11"/>
        <rFont val="標楷體"/>
        <family val="4"/>
        <charset val="136"/>
      </rPr>
      <t>民國</t>
    </r>
    <r>
      <rPr>
        <sz val="11"/>
        <rFont val="Times"/>
        <family val="1"/>
      </rPr>
      <t>76</t>
    </r>
    <r>
      <rPr>
        <sz val="11"/>
        <rFont val="標楷體"/>
        <family val="4"/>
        <charset val="136"/>
      </rPr>
      <t>年</t>
    </r>
  </si>
  <si>
    <r>
      <rPr>
        <sz val="11"/>
        <rFont val="標楷體"/>
        <family val="4"/>
        <charset val="136"/>
      </rPr>
      <t>民國</t>
    </r>
    <r>
      <rPr>
        <sz val="11"/>
        <rFont val="Times"/>
        <family val="1"/>
      </rPr>
      <t>77</t>
    </r>
    <r>
      <rPr>
        <sz val="11"/>
        <rFont val="標楷體"/>
        <family val="4"/>
        <charset val="136"/>
      </rPr>
      <t>年</t>
    </r>
  </si>
  <si>
    <r>
      <rPr>
        <sz val="11"/>
        <rFont val="標楷體"/>
        <family val="4"/>
        <charset val="136"/>
      </rPr>
      <t>民國</t>
    </r>
    <r>
      <rPr>
        <sz val="11"/>
        <rFont val="Times"/>
        <family val="1"/>
      </rPr>
      <t>78</t>
    </r>
    <r>
      <rPr>
        <sz val="11"/>
        <rFont val="標楷體"/>
        <family val="4"/>
        <charset val="136"/>
      </rPr>
      <t>年</t>
    </r>
  </si>
  <si>
    <r>
      <rPr>
        <sz val="11"/>
        <rFont val="標楷體"/>
        <family val="4"/>
        <charset val="136"/>
      </rPr>
      <t>民國</t>
    </r>
    <r>
      <rPr>
        <sz val="11"/>
        <rFont val="Times"/>
        <family val="1"/>
      </rPr>
      <t>79</t>
    </r>
    <r>
      <rPr>
        <sz val="11"/>
        <rFont val="標楷體"/>
        <family val="4"/>
        <charset val="136"/>
      </rPr>
      <t>年</t>
    </r>
  </si>
  <si>
    <r>
      <rPr>
        <sz val="11"/>
        <rFont val="標楷體"/>
        <family val="4"/>
        <charset val="136"/>
      </rPr>
      <t>民國</t>
    </r>
    <r>
      <rPr>
        <sz val="11"/>
        <rFont val="Times"/>
        <family val="1"/>
      </rPr>
      <t>80</t>
    </r>
    <r>
      <rPr>
        <sz val="11"/>
        <rFont val="標楷體"/>
        <family val="4"/>
        <charset val="136"/>
      </rPr>
      <t>年</t>
    </r>
  </si>
  <si>
    <r>
      <rPr>
        <sz val="11"/>
        <rFont val="標楷體"/>
        <family val="4"/>
        <charset val="136"/>
      </rPr>
      <t>民國</t>
    </r>
    <r>
      <rPr>
        <sz val="11"/>
        <rFont val="Times"/>
        <family val="1"/>
      </rPr>
      <t>81</t>
    </r>
    <r>
      <rPr>
        <sz val="11"/>
        <rFont val="標楷體"/>
        <family val="4"/>
        <charset val="136"/>
      </rPr>
      <t>年</t>
    </r>
  </si>
  <si>
    <r>
      <rPr>
        <sz val="11"/>
        <rFont val="標楷體"/>
        <family val="4"/>
        <charset val="136"/>
      </rPr>
      <t>民國</t>
    </r>
    <r>
      <rPr>
        <sz val="11"/>
        <rFont val="Times"/>
        <family val="1"/>
      </rPr>
      <t>82</t>
    </r>
    <r>
      <rPr>
        <sz val="11"/>
        <rFont val="標楷體"/>
        <family val="4"/>
        <charset val="136"/>
      </rPr>
      <t>年</t>
    </r>
  </si>
  <si>
    <r>
      <t xml:space="preserve"> </t>
    </r>
    <r>
      <rPr>
        <sz val="11"/>
        <rFont val="標楷體"/>
        <family val="4"/>
        <charset val="136"/>
      </rPr>
      <t>民國</t>
    </r>
    <r>
      <rPr>
        <sz val="11"/>
        <rFont val="Times"/>
        <family val="1"/>
      </rPr>
      <t>83</t>
    </r>
    <r>
      <rPr>
        <sz val="11"/>
        <rFont val="標楷體"/>
        <family val="4"/>
        <charset val="136"/>
      </rPr>
      <t>年</t>
    </r>
    <phoneticPr fontId="2" type="noConversion"/>
  </si>
  <si>
    <r>
      <rPr>
        <sz val="11"/>
        <rFont val="標楷體"/>
        <family val="4"/>
        <charset val="136"/>
      </rPr>
      <t>民國</t>
    </r>
    <r>
      <rPr>
        <sz val="11"/>
        <rFont val="Times"/>
        <family val="1"/>
      </rPr>
      <t>84</t>
    </r>
    <r>
      <rPr>
        <sz val="11"/>
        <rFont val="標楷體"/>
        <family val="4"/>
        <charset val="136"/>
      </rPr>
      <t>年</t>
    </r>
  </si>
  <si>
    <r>
      <rPr>
        <sz val="11"/>
        <rFont val="標楷體"/>
        <family val="4"/>
        <charset val="136"/>
      </rPr>
      <t>民國</t>
    </r>
    <r>
      <rPr>
        <sz val="11"/>
        <rFont val="Times"/>
        <family val="1"/>
      </rPr>
      <t>85</t>
    </r>
    <r>
      <rPr>
        <sz val="11"/>
        <rFont val="標楷體"/>
        <family val="4"/>
        <charset val="136"/>
      </rPr>
      <t>年</t>
    </r>
  </si>
  <si>
    <r>
      <rPr>
        <sz val="11"/>
        <rFont val="標楷體"/>
        <family val="4"/>
        <charset val="136"/>
      </rPr>
      <t>民國</t>
    </r>
    <r>
      <rPr>
        <sz val="11"/>
        <rFont val="Times"/>
        <family val="1"/>
      </rPr>
      <t>86</t>
    </r>
    <r>
      <rPr>
        <sz val="11"/>
        <rFont val="標楷體"/>
        <family val="4"/>
        <charset val="136"/>
      </rPr>
      <t>年</t>
    </r>
  </si>
  <si>
    <r>
      <rPr>
        <sz val="11"/>
        <rFont val="標楷體"/>
        <family val="4"/>
        <charset val="136"/>
      </rPr>
      <t>民國</t>
    </r>
    <r>
      <rPr>
        <sz val="11"/>
        <rFont val="Times"/>
        <family val="1"/>
      </rPr>
      <t>87</t>
    </r>
    <r>
      <rPr>
        <sz val="11"/>
        <rFont val="標楷體"/>
        <family val="4"/>
        <charset val="136"/>
      </rPr>
      <t>年</t>
    </r>
  </si>
  <si>
    <r>
      <rPr>
        <sz val="11"/>
        <rFont val="標楷體"/>
        <family val="4"/>
        <charset val="136"/>
      </rPr>
      <t>民國</t>
    </r>
    <r>
      <rPr>
        <sz val="11"/>
        <rFont val="Times"/>
        <family val="1"/>
      </rPr>
      <t>88</t>
    </r>
    <r>
      <rPr>
        <sz val="11"/>
        <rFont val="標楷體"/>
        <family val="4"/>
        <charset val="136"/>
      </rPr>
      <t>年</t>
    </r>
  </si>
  <si>
    <r>
      <rPr>
        <sz val="11"/>
        <rFont val="標楷體"/>
        <family val="4"/>
        <charset val="136"/>
      </rPr>
      <t>民國</t>
    </r>
    <r>
      <rPr>
        <sz val="11"/>
        <rFont val="Times"/>
        <family val="1"/>
      </rPr>
      <t>89</t>
    </r>
    <r>
      <rPr>
        <sz val="11"/>
        <rFont val="標楷體"/>
        <family val="4"/>
        <charset val="136"/>
      </rPr>
      <t>年</t>
    </r>
  </si>
  <si>
    <r>
      <rPr>
        <sz val="11"/>
        <rFont val="標楷體"/>
        <family val="4"/>
        <charset val="136"/>
      </rPr>
      <t>民國</t>
    </r>
    <r>
      <rPr>
        <sz val="11"/>
        <rFont val="Times"/>
        <family val="1"/>
      </rPr>
      <t>90</t>
    </r>
    <r>
      <rPr>
        <sz val="11"/>
        <rFont val="標楷體"/>
        <family val="4"/>
        <charset val="136"/>
      </rPr>
      <t>年</t>
    </r>
  </si>
  <si>
    <r>
      <rPr>
        <sz val="11"/>
        <rFont val="標楷體"/>
        <family val="4"/>
        <charset val="136"/>
      </rPr>
      <t>民國</t>
    </r>
    <r>
      <rPr>
        <sz val="11"/>
        <rFont val="Times"/>
        <family val="1"/>
      </rPr>
      <t>91</t>
    </r>
    <r>
      <rPr>
        <sz val="11"/>
        <rFont val="標楷體"/>
        <family val="4"/>
        <charset val="136"/>
      </rPr>
      <t>年</t>
    </r>
    <phoneticPr fontId="2" type="noConversion"/>
  </si>
  <si>
    <r>
      <rPr>
        <sz val="11"/>
        <rFont val="標楷體"/>
        <family val="4"/>
        <charset val="136"/>
      </rPr>
      <t>民國</t>
    </r>
    <r>
      <rPr>
        <sz val="11"/>
        <rFont val="Times"/>
        <family val="1"/>
      </rPr>
      <t>92</t>
    </r>
    <r>
      <rPr>
        <sz val="11"/>
        <rFont val="標楷體"/>
        <family val="4"/>
        <charset val="136"/>
      </rPr>
      <t>年</t>
    </r>
    <phoneticPr fontId="2" type="noConversion"/>
  </si>
  <si>
    <r>
      <rPr>
        <sz val="11"/>
        <rFont val="標楷體"/>
        <family val="4"/>
        <charset val="136"/>
      </rPr>
      <t>民國</t>
    </r>
    <r>
      <rPr>
        <sz val="11"/>
        <rFont val="Times"/>
        <family val="1"/>
      </rPr>
      <t>93</t>
    </r>
    <r>
      <rPr>
        <sz val="11"/>
        <rFont val="標楷體"/>
        <family val="4"/>
        <charset val="136"/>
      </rPr>
      <t>年</t>
    </r>
  </si>
  <si>
    <r>
      <rPr>
        <sz val="11"/>
        <rFont val="標楷體"/>
        <family val="4"/>
        <charset val="136"/>
      </rPr>
      <t>民國</t>
    </r>
    <r>
      <rPr>
        <sz val="11"/>
        <rFont val="Times"/>
        <family val="1"/>
      </rPr>
      <t>94</t>
    </r>
    <r>
      <rPr>
        <sz val="11"/>
        <rFont val="標楷體"/>
        <family val="4"/>
        <charset val="136"/>
      </rPr>
      <t>年</t>
    </r>
    <phoneticPr fontId="2" type="noConversion"/>
  </si>
  <si>
    <r>
      <rPr>
        <sz val="11"/>
        <rFont val="標楷體"/>
        <family val="4"/>
        <charset val="136"/>
      </rPr>
      <t>民國</t>
    </r>
    <r>
      <rPr>
        <sz val="11"/>
        <rFont val="Times"/>
        <family val="1"/>
      </rPr>
      <t>95</t>
    </r>
    <r>
      <rPr>
        <sz val="11"/>
        <rFont val="標楷體"/>
        <family val="4"/>
        <charset val="136"/>
      </rPr>
      <t>年</t>
    </r>
    <phoneticPr fontId="2" type="noConversion"/>
  </si>
  <si>
    <r>
      <rPr>
        <sz val="11"/>
        <rFont val="標楷體"/>
        <family val="4"/>
        <charset val="136"/>
      </rPr>
      <t>民國</t>
    </r>
    <r>
      <rPr>
        <sz val="11"/>
        <rFont val="Times"/>
        <family val="1"/>
      </rPr>
      <t>96</t>
    </r>
    <r>
      <rPr>
        <sz val="11"/>
        <rFont val="標楷體"/>
        <family val="4"/>
        <charset val="136"/>
      </rPr>
      <t>年</t>
    </r>
    <phoneticPr fontId="2" type="noConversion"/>
  </si>
  <si>
    <r>
      <rPr>
        <sz val="11"/>
        <rFont val="標楷體"/>
        <family val="4"/>
        <charset val="136"/>
      </rPr>
      <t>民國</t>
    </r>
    <r>
      <rPr>
        <sz val="11"/>
        <rFont val="Times"/>
        <family val="1"/>
      </rPr>
      <t>97</t>
    </r>
    <r>
      <rPr>
        <sz val="11"/>
        <rFont val="標楷體"/>
        <family val="4"/>
        <charset val="136"/>
      </rPr>
      <t>年</t>
    </r>
    <phoneticPr fontId="2" type="noConversion"/>
  </si>
  <si>
    <r>
      <rPr>
        <sz val="11"/>
        <rFont val="標楷體"/>
        <family val="4"/>
        <charset val="136"/>
      </rPr>
      <t>民國</t>
    </r>
    <r>
      <rPr>
        <sz val="11"/>
        <rFont val="Times"/>
        <family val="1"/>
      </rPr>
      <t>98</t>
    </r>
    <r>
      <rPr>
        <sz val="11"/>
        <rFont val="標楷體"/>
        <family val="4"/>
        <charset val="136"/>
      </rPr>
      <t>年</t>
    </r>
    <phoneticPr fontId="2" type="noConversion"/>
  </si>
  <si>
    <r>
      <rPr>
        <sz val="11"/>
        <rFont val="標楷體"/>
        <family val="4"/>
        <charset val="136"/>
      </rPr>
      <t>民國</t>
    </r>
    <r>
      <rPr>
        <sz val="11"/>
        <rFont val="Times"/>
        <family val="1"/>
      </rPr>
      <t>99</t>
    </r>
    <r>
      <rPr>
        <sz val="11"/>
        <rFont val="標楷體"/>
        <family val="4"/>
        <charset val="136"/>
      </rPr>
      <t>年</t>
    </r>
    <phoneticPr fontId="2" type="noConversion"/>
  </si>
  <si>
    <r>
      <rPr>
        <sz val="11"/>
        <rFont val="標楷體"/>
        <family val="4"/>
        <charset val="136"/>
      </rPr>
      <t>民國</t>
    </r>
    <r>
      <rPr>
        <sz val="11"/>
        <rFont val="Times"/>
        <family val="1"/>
      </rPr>
      <t>100</t>
    </r>
    <r>
      <rPr>
        <sz val="11"/>
        <rFont val="標楷體"/>
        <family val="4"/>
        <charset val="136"/>
      </rPr>
      <t>年</t>
    </r>
  </si>
  <si>
    <r>
      <rPr>
        <sz val="11"/>
        <rFont val="標楷體"/>
        <family val="4"/>
        <charset val="136"/>
      </rPr>
      <t>民國</t>
    </r>
    <r>
      <rPr>
        <sz val="11"/>
        <rFont val="Times"/>
        <family val="1"/>
      </rPr>
      <t>101</t>
    </r>
    <r>
      <rPr>
        <sz val="11"/>
        <rFont val="標楷體"/>
        <family val="4"/>
        <charset val="136"/>
      </rPr>
      <t>年</t>
    </r>
  </si>
  <si>
    <t>合計</t>
  </si>
  <si>
    <t>男性</t>
  </si>
  <si>
    <t>女性</t>
  </si>
  <si>
    <t>死亡原因</t>
  </si>
  <si>
    <r>
      <t xml:space="preserve">102 vs 92
</t>
    </r>
    <r>
      <rPr>
        <sz val="11"/>
        <rFont val="標楷體"/>
        <family val="4"/>
        <charset val="136"/>
      </rPr>
      <t>增減</t>
    </r>
    <r>
      <rPr>
        <sz val="11"/>
        <rFont val="Times New Roman"/>
        <family val="1"/>
      </rPr>
      <t>%</t>
    </r>
    <phoneticPr fontId="2" type="noConversion"/>
  </si>
  <si>
    <r>
      <t xml:space="preserve">92 vs 82
</t>
    </r>
    <r>
      <rPr>
        <sz val="11"/>
        <rFont val="標楷體"/>
        <family val="4"/>
        <charset val="136"/>
      </rPr>
      <t>增減</t>
    </r>
    <r>
      <rPr>
        <sz val="11"/>
        <rFont val="Times New Roman"/>
        <family val="1"/>
      </rPr>
      <t>%</t>
    </r>
    <phoneticPr fontId="2" type="noConversion"/>
  </si>
  <si>
    <t>民國102年</t>
  </si>
  <si>
    <r>
      <t>P20-P28</t>
    </r>
    <r>
      <rPr>
        <sz val="9"/>
        <rFont val="細明體"/>
        <family val="3"/>
        <charset val="136"/>
      </rPr>
      <t>　</t>
    </r>
  </si>
  <si>
    <t>101年剔除特定</t>
    <phoneticPr fontId="2" type="noConversion"/>
  </si>
  <si>
    <t>民國101年</t>
  </si>
  <si>
    <r>
      <rPr>
        <sz val="11"/>
        <rFont val="標楷體"/>
        <family val="4"/>
        <charset val="136"/>
      </rPr>
      <t>民國</t>
    </r>
    <r>
      <rPr>
        <sz val="11"/>
        <rFont val="Times New Roman"/>
        <family val="1"/>
      </rPr>
      <t>102年</t>
    </r>
    <r>
      <rPr>
        <sz val="11"/>
        <rFont val="標楷體"/>
        <family val="4"/>
        <charset val="136"/>
      </rPr>
      <t/>
    </r>
  </si>
  <si>
    <r>
      <rPr>
        <sz val="10"/>
        <color indexed="9"/>
        <rFont val="標楷體"/>
        <family val="4"/>
        <charset val="136"/>
      </rPr>
      <t xml:space="preserve">2. </t>
    </r>
    <r>
      <rPr>
        <sz val="10"/>
        <rFont val="標楷體"/>
        <family val="4"/>
        <charset val="136"/>
      </rPr>
      <t>(2)每十萬男性人口死亡率。</t>
    </r>
    <phoneticPr fontId="2" type="noConversion"/>
  </si>
  <si>
    <t xml:space="preserve">    單位：每十萬人口</t>
    <phoneticPr fontId="2" type="noConversion"/>
  </si>
  <si>
    <t xml:space="preserve">    單位：每十萬人口</t>
    <phoneticPr fontId="2" type="noConversion"/>
  </si>
  <si>
    <t>5-9</t>
    <phoneticPr fontId="2" type="noConversion"/>
  </si>
  <si>
    <t>1-4</t>
    <phoneticPr fontId="2" type="noConversion"/>
  </si>
  <si>
    <t>1-4</t>
    <phoneticPr fontId="2" type="noConversion"/>
  </si>
  <si>
    <r>
      <rPr>
        <sz val="11"/>
        <rFont val="標楷體"/>
        <family val="4"/>
        <charset val="136"/>
      </rPr>
      <t>年</t>
    </r>
    <r>
      <rPr>
        <sz val="11"/>
        <rFont val="Times"/>
        <family val="1"/>
      </rPr>
      <t xml:space="preserve"> </t>
    </r>
    <r>
      <rPr>
        <sz val="11"/>
        <rFont val="標楷體"/>
        <family val="4"/>
        <charset val="136"/>
      </rPr>
      <t>別</t>
    </r>
  </si>
  <si>
    <r>
      <rPr>
        <sz val="11"/>
        <rFont val="標楷體"/>
        <family val="4"/>
        <charset val="136"/>
      </rPr>
      <t>民國</t>
    </r>
    <r>
      <rPr>
        <sz val="11"/>
        <rFont val="Times"/>
        <family val="1"/>
      </rPr>
      <t>70</t>
    </r>
    <r>
      <rPr>
        <sz val="11"/>
        <rFont val="標楷體"/>
        <family val="4"/>
        <charset val="136"/>
      </rPr>
      <t>年</t>
    </r>
  </si>
  <si>
    <r>
      <rPr>
        <sz val="11"/>
        <rFont val="標楷體"/>
        <family val="4"/>
        <charset val="136"/>
      </rPr>
      <t>民國</t>
    </r>
    <r>
      <rPr>
        <sz val="11"/>
        <rFont val="Times"/>
        <family val="1"/>
      </rPr>
      <t>71</t>
    </r>
    <r>
      <rPr>
        <sz val="11"/>
        <rFont val="標楷體"/>
        <family val="4"/>
        <charset val="136"/>
      </rPr>
      <t>年</t>
    </r>
  </si>
  <si>
    <r>
      <rPr>
        <sz val="11"/>
        <rFont val="標楷體"/>
        <family val="4"/>
        <charset val="136"/>
      </rPr>
      <t>民國</t>
    </r>
    <r>
      <rPr>
        <sz val="11"/>
        <rFont val="Times"/>
        <family val="1"/>
      </rPr>
      <t>72</t>
    </r>
    <r>
      <rPr>
        <sz val="11"/>
        <rFont val="標楷體"/>
        <family val="4"/>
        <charset val="136"/>
      </rPr>
      <t>年</t>
    </r>
  </si>
  <si>
    <r>
      <rPr>
        <sz val="11"/>
        <rFont val="標楷體"/>
        <family val="4"/>
        <charset val="136"/>
      </rPr>
      <t>民國</t>
    </r>
    <r>
      <rPr>
        <sz val="11"/>
        <rFont val="Times"/>
        <family val="1"/>
      </rPr>
      <t>73</t>
    </r>
    <r>
      <rPr>
        <sz val="11"/>
        <rFont val="標楷體"/>
        <family val="4"/>
        <charset val="136"/>
      </rPr>
      <t>年</t>
    </r>
  </si>
  <si>
    <r>
      <rPr>
        <sz val="11"/>
        <rFont val="標楷體"/>
        <family val="4"/>
        <charset val="136"/>
      </rPr>
      <t>民國</t>
    </r>
    <r>
      <rPr>
        <sz val="11"/>
        <rFont val="Times"/>
        <family val="1"/>
      </rPr>
      <t>74</t>
    </r>
    <r>
      <rPr>
        <sz val="11"/>
        <rFont val="標楷體"/>
        <family val="4"/>
        <charset val="136"/>
      </rPr>
      <t>年</t>
    </r>
  </si>
  <si>
    <r>
      <rPr>
        <sz val="11"/>
        <rFont val="標楷體"/>
        <family val="4"/>
        <charset val="136"/>
      </rPr>
      <t>民國</t>
    </r>
    <r>
      <rPr>
        <sz val="11"/>
        <rFont val="Times"/>
        <family val="1"/>
      </rPr>
      <t>83</t>
    </r>
    <r>
      <rPr>
        <sz val="11"/>
        <rFont val="標楷體"/>
        <family val="4"/>
        <charset val="136"/>
      </rPr>
      <t>年</t>
    </r>
  </si>
  <si>
    <r>
      <rPr>
        <sz val="11"/>
        <rFont val="標楷體"/>
        <family val="4"/>
        <charset val="136"/>
      </rPr>
      <t>民國</t>
    </r>
    <r>
      <rPr>
        <sz val="11"/>
        <rFont val="Times"/>
        <family val="1"/>
      </rPr>
      <t>91</t>
    </r>
    <r>
      <rPr>
        <sz val="11"/>
        <rFont val="標楷體"/>
        <family val="4"/>
        <charset val="136"/>
      </rPr>
      <t>年</t>
    </r>
  </si>
  <si>
    <r>
      <rPr>
        <sz val="11"/>
        <rFont val="標楷體"/>
        <family val="4"/>
        <charset val="136"/>
      </rPr>
      <t>民國</t>
    </r>
    <r>
      <rPr>
        <sz val="11"/>
        <rFont val="Times"/>
        <family val="1"/>
      </rPr>
      <t>92</t>
    </r>
    <r>
      <rPr>
        <sz val="11"/>
        <rFont val="標楷體"/>
        <family val="4"/>
        <charset val="136"/>
      </rPr>
      <t>年</t>
    </r>
  </si>
  <si>
    <r>
      <rPr>
        <sz val="11"/>
        <rFont val="標楷體"/>
        <family val="4"/>
        <charset val="136"/>
      </rPr>
      <t>民國</t>
    </r>
    <r>
      <rPr>
        <sz val="11"/>
        <rFont val="Times"/>
        <family val="1"/>
      </rPr>
      <t>94</t>
    </r>
    <r>
      <rPr>
        <sz val="11"/>
        <rFont val="標楷體"/>
        <family val="4"/>
        <charset val="136"/>
      </rPr>
      <t>年</t>
    </r>
  </si>
  <si>
    <r>
      <rPr>
        <sz val="11"/>
        <rFont val="標楷體"/>
        <family val="4"/>
        <charset val="136"/>
      </rPr>
      <t>民國</t>
    </r>
    <r>
      <rPr>
        <sz val="11"/>
        <rFont val="Times"/>
        <family val="1"/>
      </rPr>
      <t>95</t>
    </r>
    <r>
      <rPr>
        <sz val="11"/>
        <rFont val="標楷體"/>
        <family val="4"/>
        <charset val="136"/>
      </rPr>
      <t>年</t>
    </r>
  </si>
  <si>
    <r>
      <rPr>
        <sz val="11"/>
        <rFont val="標楷體"/>
        <family val="4"/>
        <charset val="136"/>
      </rPr>
      <t>民國</t>
    </r>
    <r>
      <rPr>
        <sz val="11"/>
        <rFont val="Times"/>
        <family val="1"/>
      </rPr>
      <t>96</t>
    </r>
    <r>
      <rPr>
        <sz val="11"/>
        <rFont val="標楷體"/>
        <family val="4"/>
        <charset val="136"/>
      </rPr>
      <t>年</t>
    </r>
  </si>
  <si>
    <r>
      <rPr>
        <sz val="11"/>
        <rFont val="標楷體"/>
        <family val="4"/>
        <charset val="136"/>
      </rPr>
      <t>民國</t>
    </r>
    <r>
      <rPr>
        <sz val="11"/>
        <rFont val="Times"/>
        <family val="1"/>
      </rPr>
      <t>97</t>
    </r>
    <r>
      <rPr>
        <sz val="11"/>
        <rFont val="標楷體"/>
        <family val="4"/>
        <charset val="136"/>
      </rPr>
      <t>年</t>
    </r>
  </si>
  <si>
    <r>
      <rPr>
        <sz val="11"/>
        <rFont val="標楷體"/>
        <family val="4"/>
        <charset val="136"/>
      </rPr>
      <t>民國</t>
    </r>
    <r>
      <rPr>
        <sz val="11"/>
        <rFont val="Times"/>
        <family val="1"/>
      </rPr>
      <t>98</t>
    </r>
    <r>
      <rPr>
        <sz val="11"/>
        <rFont val="標楷體"/>
        <family val="4"/>
        <charset val="136"/>
      </rPr>
      <t>年</t>
    </r>
  </si>
  <si>
    <r>
      <rPr>
        <sz val="11"/>
        <rFont val="標楷體"/>
        <family val="4"/>
        <charset val="136"/>
      </rPr>
      <t>民國</t>
    </r>
    <r>
      <rPr>
        <sz val="11"/>
        <rFont val="Times"/>
        <family val="1"/>
      </rPr>
      <t>99</t>
    </r>
    <r>
      <rPr>
        <sz val="11"/>
        <rFont val="標楷體"/>
        <family val="4"/>
        <charset val="136"/>
      </rPr>
      <t>年</t>
    </r>
  </si>
  <si>
    <r>
      <rPr>
        <sz val="11"/>
        <rFont val="標楷體"/>
        <family val="4"/>
        <charset val="136"/>
      </rPr>
      <t>民國</t>
    </r>
    <r>
      <rPr>
        <sz val="11"/>
        <rFont val="Times"/>
        <family val="1"/>
      </rPr>
      <t>102</t>
    </r>
    <r>
      <rPr>
        <sz val="11"/>
        <rFont val="標楷體"/>
        <family val="4"/>
        <charset val="136"/>
      </rPr>
      <t>年</t>
    </r>
  </si>
  <si>
    <r>
      <rPr>
        <sz val="10"/>
        <rFont val="標楷體"/>
        <family val="4"/>
        <charset val="136"/>
      </rPr>
      <t>附註</t>
    </r>
    <r>
      <rPr>
        <sz val="10"/>
        <rFont val="Times"/>
        <family val="1"/>
      </rPr>
      <t xml:space="preserve">: (1) </t>
    </r>
    <r>
      <rPr>
        <sz val="10"/>
        <rFont val="標楷體"/>
        <family val="4"/>
        <charset val="136"/>
      </rPr>
      <t>本表資料自民國八十三年起含金門縣及連江縣。</t>
    </r>
    <phoneticPr fontId="2" type="noConversion"/>
  </si>
  <si>
    <r>
      <t xml:space="preserve">(2) </t>
    </r>
    <r>
      <rPr>
        <sz val="10"/>
        <rFont val="標楷體"/>
        <family val="4"/>
        <charset val="136"/>
      </rPr>
      <t>本表資料自民國九十七年起死因分類為</t>
    </r>
    <r>
      <rPr>
        <sz val="10"/>
        <rFont val="Times"/>
        <family val="1"/>
      </rPr>
      <t>ICD-10</t>
    </r>
    <r>
      <rPr>
        <sz val="10"/>
        <rFont val="標楷體"/>
        <family val="4"/>
        <charset val="136"/>
      </rPr>
      <t>。</t>
    </r>
    <phoneticPr fontId="2" type="noConversion"/>
  </si>
  <si>
    <r>
      <rPr>
        <sz val="10"/>
        <rFont val="標楷體"/>
        <family val="4"/>
        <charset val="136"/>
      </rPr>
      <t>附註</t>
    </r>
    <r>
      <rPr>
        <sz val="10"/>
        <rFont val="Times"/>
        <family val="1"/>
      </rPr>
      <t xml:space="preserve">: (1) </t>
    </r>
    <r>
      <rPr>
        <sz val="10"/>
        <rFont val="標楷體"/>
        <family val="4"/>
        <charset val="136"/>
      </rPr>
      <t>本表資料自民國八十三年起含金門縣及連江縣。</t>
    </r>
    <phoneticPr fontId="2" type="noConversion"/>
  </si>
  <si>
    <r>
      <t xml:space="preserve">(2) </t>
    </r>
    <r>
      <rPr>
        <sz val="10"/>
        <rFont val="標楷體"/>
        <family val="4"/>
        <charset val="136"/>
      </rPr>
      <t>本表資料自民國九十七年起死因分類為</t>
    </r>
    <r>
      <rPr>
        <sz val="10"/>
        <rFont val="Times"/>
        <family val="1"/>
      </rPr>
      <t>ICD-10</t>
    </r>
    <r>
      <rPr>
        <sz val="10"/>
        <rFont val="標楷體"/>
        <family val="4"/>
        <charset val="136"/>
      </rPr>
      <t>。</t>
    </r>
    <phoneticPr fontId="2" type="noConversion"/>
  </si>
  <si>
    <t>(1)</t>
    <phoneticPr fontId="2" type="noConversion"/>
  </si>
  <si>
    <t>(2)</t>
    <phoneticPr fontId="2" type="noConversion"/>
  </si>
  <si>
    <r>
      <rPr>
        <sz val="12"/>
        <rFont val="標楷體"/>
        <family val="4"/>
        <charset val="136"/>
      </rPr>
      <t>民國</t>
    </r>
    <r>
      <rPr>
        <sz val="12"/>
        <rFont val="Times"/>
        <family val="1"/>
      </rPr>
      <t>102</t>
    </r>
    <r>
      <rPr>
        <sz val="12"/>
        <rFont val="標楷體"/>
        <family val="4"/>
        <charset val="136"/>
      </rPr>
      <t>年</t>
    </r>
    <phoneticPr fontId="2" type="noConversion"/>
  </si>
  <si>
    <t>附註：出生數按發生日期統計</t>
    <phoneticPr fontId="2" type="noConversion"/>
  </si>
  <si>
    <t>附註: 102年出生數計194,939   人,男性101,132   人,女性 93,807   人。</t>
  </si>
  <si>
    <r>
      <rPr>
        <sz val="11"/>
        <rFont val="標楷體"/>
        <family val="4"/>
        <charset val="136"/>
      </rPr>
      <t>民國</t>
    </r>
    <r>
      <rPr>
        <sz val="11"/>
        <rFont val="Times"/>
        <family val="1"/>
      </rPr>
      <t>102</t>
    </r>
    <r>
      <rPr>
        <sz val="11"/>
        <rFont val="標楷體"/>
        <family val="4"/>
        <charset val="136"/>
      </rPr>
      <t>年</t>
    </r>
    <phoneticPr fontId="2" type="noConversion"/>
  </si>
  <si>
    <t>表28  全國歷年年齡結構別死亡率</t>
  </si>
  <si>
    <t>表29  全國歷年每十萬人口死亡率按主要死亡原因別分</t>
  </si>
  <si>
    <t>表30  全國歷年男性每十萬人口死亡率按主要死亡原因別分</t>
  </si>
  <si>
    <t>表31  全國歷年女性每十萬人口死亡率按主要死亡原因別分</t>
  </si>
  <si>
    <t>表32  全國歷年每十萬人口死亡率按主要癌症分</t>
  </si>
  <si>
    <t>表33  全國歷年男性每十萬人口死亡率按主要癌症分</t>
  </si>
  <si>
    <t>表34  全國歷年女性每十萬人口死亡率按主要癌症分</t>
  </si>
  <si>
    <t>表35  全國歷年事故傷害與自殺死亡概況</t>
  </si>
  <si>
    <t>表36  全國歷年蓄意自我傷害（自殺）死亡率按年齡別分</t>
  </si>
  <si>
    <t>表37  全國歷年事故傷害死亡率按年齡別分</t>
  </si>
  <si>
    <t>表38  全國歷年運輸事故死亡率按年齡別分</t>
  </si>
  <si>
    <t>表39  全國歷年機動車事故死亡率按年齡別分</t>
  </si>
  <si>
    <t>表1  全國主要死亡原因</t>
  </si>
  <si>
    <t>表2  嬰兒主要死亡原因</t>
  </si>
  <si>
    <t>表3  1-14歲主要死亡原因</t>
  </si>
  <si>
    <t>表4  15-24歲主要死亡原因</t>
  </si>
  <si>
    <t>表5  25-44歲主要死亡原因</t>
  </si>
  <si>
    <t>表6  45-64歲主要死亡原因</t>
  </si>
  <si>
    <t>表7  65歲以上主要死亡原因</t>
  </si>
  <si>
    <t>表8  全國主要癌症死亡原因</t>
  </si>
  <si>
    <t>附表1  山地鄉主要死亡原因</t>
  </si>
  <si>
    <t>附表2  全國主要死亡原因-按區域別</t>
  </si>
  <si>
    <t>附表3  山地鄉主要癌症死因</t>
  </si>
  <si>
    <t>附表4  全國主要癌症死亡原因-按區域別</t>
  </si>
  <si>
    <t>表9  全國縣市別死亡概況</t>
  </si>
  <si>
    <t>表10  全國縣市別惡性腫瘤死亡概況</t>
  </si>
  <si>
    <t>表11  全國縣市別心臟疾病(高血壓性疾病除外)死亡概況</t>
  </si>
  <si>
    <t>表12  全國縣市別腦血管疾病死亡概況</t>
  </si>
  <si>
    <t>表13  全國縣市別肺炎死亡概況</t>
  </si>
  <si>
    <t>表14  全國縣市別糖尿病死亡概況</t>
  </si>
  <si>
    <t>表15  全國縣市別事故傷害死亡概況</t>
  </si>
  <si>
    <t>表16  全國縣市別蓄意自我傷害(自殺)死亡概況</t>
  </si>
  <si>
    <t>表18  全國年齡結構別死亡概況</t>
  </si>
  <si>
    <t>表19  全國十大死因年齡結構別死亡概況</t>
  </si>
  <si>
    <t>表20  全國主要死亡原因</t>
  </si>
  <si>
    <t>表21  全國男性主要死亡原因</t>
  </si>
  <si>
    <t>表22  全國女性主要死亡原因</t>
  </si>
  <si>
    <t>表23  全國主要癌症死亡原因</t>
  </si>
  <si>
    <t>表24  全國男性主要癌症死亡原因</t>
  </si>
  <si>
    <t>表25  全國女性主要癌症死亡原因</t>
  </si>
  <si>
    <t>表26  70歲以下人口主要死亡原因之潛在生命年數損失（PYLL）</t>
  </si>
  <si>
    <t>表17  全國縣市別嬰兒死亡概況</t>
  </si>
  <si>
    <t>表17  全國縣市別嬰兒死亡概況</t>
    <phoneticPr fontId="2" type="noConversion"/>
  </si>
  <si>
    <t>表27  全國歷年新生兒及嬰兒死亡概況</t>
  </si>
  <si>
    <t>表27  全國歷年新生兒及嬰兒死亡概況</t>
    <phoneticPr fontId="2" type="noConversion"/>
  </si>
  <si>
    <t>(2)</t>
    <phoneticPr fontId="2" type="noConversion"/>
  </si>
  <si>
    <t>(1)</t>
    <phoneticPr fontId="2" type="noConversion"/>
  </si>
  <si>
    <t>民國102年與民國101年之比較</t>
  </si>
  <si>
    <r>
      <rPr>
        <sz val="11"/>
        <rFont val="標楷體"/>
        <family val="4"/>
        <charset val="136"/>
      </rPr>
      <t>歲</t>
    </r>
    <phoneticPr fontId="2" type="noConversion"/>
  </si>
  <si>
    <r>
      <t>(</t>
    </r>
    <r>
      <rPr>
        <sz val="10"/>
        <rFont val="標楷體"/>
        <family val="4"/>
        <charset val="136"/>
      </rPr>
      <t>人</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</si>
</sst>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5" formatCode="&quot;$&quot;#,##0;\-&quot;$&quot;#,##0"/>
    <numFmt numFmtId="41" formatCode="_-* #,##0_-;\-* #,##0_-;_-* &quot;-&quot;_-;_-@_-"/>
    <numFmt numFmtId="43" formatCode="_-* #,##0.00_-;\-* #,##0.00_-;_-* &quot;-&quot;??_-;_-@_-"/>
    <numFmt numFmtId="176" formatCode="0.0"/>
    <numFmt numFmtId="177" formatCode="m&quot;月&quot;d&quot;日&quot;"/>
    <numFmt numFmtId="178" formatCode="0.0_);[Red]\(0.0\)"/>
    <numFmt numFmtId="179" formatCode="0_ "/>
    <numFmt numFmtId="180" formatCode="_(* #,##0.00_);_(* \(#,##0.00\);_(* &quot;-&quot;??_);_(@_)"/>
    <numFmt numFmtId="181" formatCode="&quot;$&quot;#,##0_);[Red]\(&quot;$&quot;#,##0\)"/>
    <numFmt numFmtId="182" formatCode="General_)"/>
    <numFmt numFmtId="183" formatCode="_(* #,##0_);_(* \(#,##0\);_(* &quot;-&quot;??_);_(@_)"/>
    <numFmt numFmtId="184" formatCode="_(* #,##0.0_);_(* \(#,##0.0\);_(* &quot;-&quot;??_);_(@_)"/>
    <numFmt numFmtId="185" formatCode="#,##0;[Red]#,##0"/>
    <numFmt numFmtId="186" formatCode="#,##0.0;[Red]#,##0.0"/>
    <numFmt numFmtId="187" formatCode="#,##0_ "/>
    <numFmt numFmtId="188" formatCode="0.0_ "/>
    <numFmt numFmtId="189" formatCode="_(* #,##0_);_(* \(#,##0\);_(* &quot;-&quot;_);_(@_)"/>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196" formatCode="0.0;\-0.0;\-"/>
    <numFmt numFmtId="197" formatCode="#,##0.0_);[Red]\(#,##0.0\)"/>
    <numFmt numFmtId="198" formatCode="_(* #,##0.00000_);_(* \(#,##0.00000\);_(* &quot;-&quot;??_);_(@_)"/>
  </numFmts>
  <fonts count="69">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華康隸書體W5"/>
      <family val="1"/>
      <charset val="136"/>
    </font>
    <font>
      <sz val="12"/>
      <name val="標楷體"/>
      <family val="4"/>
      <charset val="136"/>
    </font>
    <font>
      <sz val="10"/>
      <name val="華康隸書體W5"/>
      <family val="1"/>
      <charset val="136"/>
    </font>
    <font>
      <sz val="12"/>
      <name val="圖龍中隸"/>
      <family val="3"/>
      <charset val="136"/>
    </font>
    <font>
      <sz val="10"/>
      <name val="標楷體"/>
      <family val="4"/>
      <charset val="136"/>
    </font>
    <font>
      <sz val="11"/>
      <name val="標楷體"/>
      <family val="4"/>
      <charset val="136"/>
    </font>
    <font>
      <sz val="7"/>
      <name val="標楷體"/>
      <family val="4"/>
      <charset val="136"/>
    </font>
    <font>
      <sz val="9"/>
      <name val="標楷體"/>
      <family val="4"/>
      <charset val="136"/>
    </font>
    <font>
      <sz val="12"/>
      <name val="Times New Roman"/>
      <family val="1"/>
    </font>
    <font>
      <sz val="10"/>
      <name val="Times New Roman"/>
      <family val="1"/>
    </font>
    <font>
      <sz val="7"/>
      <name val="Times New Roman"/>
      <family val="1"/>
    </font>
    <font>
      <sz val="9"/>
      <name val="Times New Roman"/>
      <family val="1"/>
    </font>
    <font>
      <sz val="11"/>
      <name val="Times New Roman"/>
      <family val="1"/>
    </font>
    <font>
      <sz val="10"/>
      <name val="圖龍中楷"/>
      <family val="3"/>
      <charset val="136"/>
    </font>
    <font>
      <sz val="11"/>
      <name val="圖龍中楷"/>
      <family val="3"/>
      <charset val="136"/>
    </font>
    <font>
      <sz val="11"/>
      <name val="華康隸書體W5"/>
      <family val="1"/>
      <charset val="136"/>
    </font>
    <font>
      <sz val="10"/>
      <name val="圖龍中隸"/>
      <family val="3"/>
      <charset val="136"/>
    </font>
    <font>
      <sz val="11"/>
      <name val="圖龍中隸"/>
      <family val="3"/>
      <charset val="136"/>
    </font>
    <font>
      <sz val="7"/>
      <name val="華康隸書體W5"/>
      <family val="1"/>
      <charset val="136"/>
    </font>
    <font>
      <sz val="12"/>
      <color indexed="8"/>
      <name val="新細明體"/>
      <family val="1"/>
      <charset val="136"/>
    </font>
    <font>
      <sz val="12"/>
      <name val="Courier"/>
      <family val="3"/>
    </font>
    <font>
      <sz val="12"/>
      <name val="圖龍中楷"/>
      <family val="3"/>
      <charset val="136"/>
    </font>
    <font>
      <sz val="10"/>
      <name val="新細明體"/>
      <family val="1"/>
      <charset val="136"/>
    </font>
    <font>
      <sz val="11"/>
      <name val="新細明體"/>
      <family val="1"/>
      <charset val="136"/>
    </font>
    <font>
      <b/>
      <sz val="12"/>
      <name val="Times New Roman"/>
      <family val="1"/>
    </font>
    <font>
      <b/>
      <sz val="12"/>
      <name val="標楷體"/>
      <family val="4"/>
      <charset val="136"/>
    </font>
    <font>
      <sz val="8"/>
      <name val="Times New Roman"/>
      <family val="1"/>
    </font>
    <font>
      <sz val="8"/>
      <name val="圖龍中楷"/>
      <family val="3"/>
      <charset val="136"/>
    </font>
    <font>
      <b/>
      <sz val="12"/>
      <name val="華康隸書體W5(P)"/>
      <family val="1"/>
      <charset val="136"/>
    </font>
    <font>
      <sz val="14"/>
      <name val="華康隸書體W5"/>
      <family val="3"/>
      <charset val="136"/>
    </font>
    <font>
      <sz val="8"/>
      <name val="華康隸書體W5"/>
      <family val="3"/>
      <charset val="136"/>
    </font>
    <font>
      <sz val="8"/>
      <name val="標楷體"/>
      <family val="4"/>
      <charset val="136"/>
    </font>
    <font>
      <sz val="18"/>
      <name val="華康隸書體W5"/>
      <family val="3"/>
      <charset val="136"/>
    </font>
    <font>
      <sz val="11"/>
      <name val="Courier"/>
      <family val="3"/>
    </font>
    <font>
      <u/>
      <sz val="12"/>
      <color indexed="12"/>
      <name val="Times New Roman"/>
      <family val="1"/>
    </font>
    <font>
      <u/>
      <sz val="12"/>
      <color indexed="12"/>
      <name val="標楷體"/>
      <family val="4"/>
      <charset val="136"/>
    </font>
    <font>
      <sz val="9"/>
      <name val="華康隸書體W5"/>
      <family val="1"/>
      <charset val="136"/>
    </font>
    <font>
      <sz val="8"/>
      <name val="新細明體"/>
      <family val="1"/>
      <charset val="136"/>
    </font>
    <font>
      <sz val="8"/>
      <name val="圖龍中隸"/>
      <family val="3"/>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1"/>
      <name val="Times"/>
      <family val="1"/>
    </font>
    <font>
      <sz val="12"/>
      <name val="細明體"/>
      <family val="3"/>
      <charset val="136"/>
    </font>
    <font>
      <sz val="12"/>
      <name val="華康隸書體W5"/>
      <family val="1"/>
      <charset val="136"/>
    </font>
    <font>
      <sz val="12"/>
      <name val="Arial"/>
      <family val="2"/>
    </font>
    <font>
      <sz val="10"/>
      <name val="華康隸書體W5"/>
      <family val="1"/>
      <charset val="136"/>
    </font>
    <font>
      <sz val="10"/>
      <color indexed="9"/>
      <name val="標楷體"/>
      <family val="4"/>
      <charset val="136"/>
    </font>
    <font>
      <sz val="10"/>
      <name val="Courier"/>
      <family val="3"/>
    </font>
    <font>
      <sz val="12"/>
      <name val="Times"/>
      <family val="1"/>
    </font>
    <font>
      <sz val="8"/>
      <name val="Times"/>
      <family val="1"/>
    </font>
    <font>
      <sz val="9"/>
      <name val="細明體"/>
      <family val="3"/>
      <charset val="136"/>
    </font>
    <font>
      <sz val="10"/>
      <color indexed="9"/>
      <name val="標楷體"/>
      <family val="4"/>
      <charset val="136"/>
    </font>
    <font>
      <sz val="10"/>
      <name val="Times"/>
      <family val="1"/>
    </font>
    <font>
      <sz val="6"/>
      <name val="Times New Roman"/>
      <family val="1"/>
    </font>
    <font>
      <sz val="6"/>
      <name val="Times"/>
      <family val="1"/>
    </font>
    <font>
      <sz val="8.5"/>
      <name val="Times New Roman"/>
      <family val="1"/>
    </font>
    <font>
      <sz val="8"/>
      <name val="細明體"/>
      <family val="3"/>
      <charset val="136"/>
    </font>
    <font>
      <sz val="12"/>
      <color theme="1"/>
      <name val="新細明體"/>
      <family val="1"/>
      <charset val="136"/>
      <scheme val="minor"/>
    </font>
    <font>
      <sz val="12"/>
      <color rgb="FFFF0000"/>
      <name val="標楷體"/>
      <family val="4"/>
      <charset val="136"/>
    </font>
  </fonts>
  <fills count="3">
    <fill>
      <patternFill patternType="none"/>
    </fill>
    <fill>
      <patternFill patternType="gray125"/>
    </fill>
    <fill>
      <patternFill patternType="solid">
        <fgColor theme="0"/>
        <bgColor indexed="64"/>
      </patternFill>
    </fill>
  </fills>
  <borders count="21">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hair">
        <color indexed="64"/>
      </left>
      <right/>
      <top/>
      <bottom/>
      <diagonal/>
    </border>
    <border>
      <left/>
      <right style="hair">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s>
  <cellStyleXfs count="50">
    <xf numFmtId="0" fontId="0" fillId="0" borderId="0">
      <alignment vertical="center"/>
    </xf>
    <xf numFmtId="3" fontId="45" fillId="0" borderId="0" applyFont="0" applyFill="0" applyBorder="0" applyAlignment="0" applyProtection="0"/>
    <xf numFmtId="192" fontId="14" fillId="0" borderId="0" applyFont="0" applyFill="0" applyBorder="0" applyAlignment="0" applyProtection="0"/>
    <xf numFmtId="193" fontId="14" fillId="0" borderId="0" applyFont="0" applyFill="0" applyBorder="0" applyAlignment="0" applyProtection="0"/>
    <xf numFmtId="5" fontId="45" fillId="0" borderId="0" applyFont="0" applyFill="0" applyBorder="0" applyAlignment="0" applyProtection="0"/>
    <xf numFmtId="14" fontId="45" fillId="0" borderId="0" applyFont="0" applyFill="0" applyBorder="0" applyAlignment="0" applyProtection="0"/>
    <xf numFmtId="2" fontId="45" fillId="0" borderId="0" applyFont="0" applyFill="0" applyBorder="0" applyAlignment="0" applyProtection="0"/>
    <xf numFmtId="194" fontId="46" fillId="0" borderId="1" applyNumberFormat="0" applyFill="0" applyBorder="0" applyProtection="0">
      <alignment horizontal="left"/>
    </xf>
    <xf numFmtId="0" fontId="47" fillId="0" borderId="0" applyNumberFormat="0" applyFont="0" applyFill="0" applyAlignment="0" applyProtection="0"/>
    <xf numFmtId="0" fontId="48" fillId="0" borderId="0" applyNumberFormat="0" applyFont="0" applyFill="0" applyAlignment="0" applyProtection="0"/>
    <xf numFmtId="0" fontId="14" fillId="0" borderId="0"/>
    <xf numFmtId="10" fontId="45" fillId="0" borderId="0" applyFont="0" applyFill="0" applyBorder="0" applyAlignment="0" applyProtection="0"/>
    <xf numFmtId="194" fontId="49" fillId="0" borderId="1" applyNumberFormat="0" applyFill="0" applyBorder="0" applyProtection="0">
      <alignment horizontal="left"/>
    </xf>
    <xf numFmtId="194" fontId="49" fillId="0" borderId="1" applyNumberFormat="0" applyFill="0" applyBorder="0" applyProtection="0">
      <alignment horizontal="right"/>
    </xf>
    <xf numFmtId="0" fontId="45" fillId="0" borderId="2" applyNumberFormat="0" applyFont="0" applyBorder="0" applyAlignment="0" applyProtection="0"/>
    <xf numFmtId="194" fontId="50" fillId="0" borderId="0" applyNumberFormat="0" applyFill="0" applyBorder="0" applyAlignment="0" applyProtection="0">
      <alignment horizontal="left"/>
    </xf>
    <xf numFmtId="0" fontId="1" fillId="0" borderId="0"/>
    <xf numFmtId="0" fontId="1" fillId="0" borderId="0"/>
    <xf numFmtId="0" fontId="67" fillId="0" borderId="0">
      <alignment vertical="center"/>
    </xf>
    <xf numFmtId="0" fontId="1" fillId="0" borderId="0"/>
    <xf numFmtId="0" fontId="25" fillId="0" borderId="0"/>
    <xf numFmtId="0" fontId="1" fillId="0" borderId="0">
      <alignment vertical="center"/>
    </xf>
    <xf numFmtId="0" fontId="24" fillId="0" borderId="0">
      <alignment vertical="center"/>
    </xf>
    <xf numFmtId="0" fontId="67" fillId="0" borderId="0">
      <alignment vertical="center"/>
    </xf>
    <xf numFmtId="0" fontId="1"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3" fillId="0" borderId="0"/>
    <xf numFmtId="0" fontId="13" fillId="0" borderId="0"/>
    <xf numFmtId="0" fontId="1" fillId="0" borderId="0"/>
    <xf numFmtId="0" fontId="13" fillId="0" borderId="0"/>
    <xf numFmtId="0" fontId="13" fillId="0" borderId="0"/>
    <xf numFmtId="0" fontId="25" fillId="0" borderId="0"/>
    <xf numFmtId="0" fontId="13" fillId="0" borderId="0"/>
    <xf numFmtId="43" fontId="1" fillId="0" borderId="0" applyFont="0" applyFill="0" applyBorder="0" applyAlignment="0" applyProtection="0"/>
    <xf numFmtId="43" fontId="1" fillId="0" borderId="0" applyFont="0" applyFill="0" applyBorder="0" applyAlignment="0" applyProtection="0">
      <alignment vertical="center"/>
    </xf>
    <xf numFmtId="180" fontId="13" fillId="0" borderId="0" applyFont="0" applyFill="0" applyBorder="0" applyAlignment="0" applyProtection="0"/>
    <xf numFmtId="181" fontId="25" fillId="0" borderId="0" applyFont="0" applyFill="0" applyBorder="0" applyAlignment="0" applyProtection="0"/>
    <xf numFmtId="0" fontId="39" fillId="0" borderId="0" applyNumberFormat="0" applyFill="0" applyBorder="0" applyAlignment="0" applyProtection="0">
      <alignment vertical="top"/>
      <protection locked="0"/>
    </xf>
  </cellStyleXfs>
  <cellXfs count="1054">
    <xf numFmtId="0" fontId="0" fillId="0" borderId="0" xfId="0">
      <alignment vertical="center"/>
    </xf>
    <xf numFmtId="0" fontId="6" fillId="0" borderId="0" xfId="0" applyFont="1">
      <alignment vertical="center"/>
    </xf>
    <xf numFmtId="0" fontId="40" fillId="0" borderId="0" xfId="49" applyFont="1" applyFill="1" applyAlignment="1" applyProtection="1">
      <alignment vertical="center"/>
    </xf>
    <xf numFmtId="0" fontId="30" fillId="0" borderId="0" xfId="0" applyFont="1" applyBorder="1" applyAlignment="1">
      <alignment horizontal="left" vertical="center"/>
    </xf>
    <xf numFmtId="0" fontId="28" fillId="0" borderId="0" xfId="0" applyFont="1">
      <alignment vertical="center"/>
    </xf>
    <xf numFmtId="0" fontId="3" fillId="2" borderId="0" xfId="0"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0" fontId="5" fillId="2" borderId="0" xfId="0" applyFont="1" applyFill="1">
      <alignment vertical="center"/>
    </xf>
    <xf numFmtId="0" fontId="35" fillId="2" borderId="0" xfId="0" applyFont="1" applyFill="1" applyAlignment="1">
      <alignment horizontal="centerContinuous" vertical="center"/>
    </xf>
    <xf numFmtId="0" fontId="10" fillId="2" borderId="0" xfId="0" applyFont="1" applyFill="1" applyAlignment="1">
      <alignment horizontal="centerContinuous" vertical="center"/>
    </xf>
    <xf numFmtId="0" fontId="20" fillId="2" borderId="0" xfId="0" applyFont="1" applyFill="1" applyAlignment="1">
      <alignment horizontal="centerContinuous" vertical="center"/>
    </xf>
    <xf numFmtId="0" fontId="31" fillId="2" borderId="0" xfId="0" applyFont="1" applyFill="1" applyAlignment="1">
      <alignment vertical="center"/>
    </xf>
    <xf numFmtId="0" fontId="10" fillId="2" borderId="0" xfId="0" applyFont="1" applyFill="1" applyAlignment="1">
      <alignment vertical="center"/>
    </xf>
    <xf numFmtId="0" fontId="42" fillId="2" borderId="0" xfId="0" applyFont="1" applyFill="1" applyAlignment="1">
      <alignment vertical="center"/>
    </xf>
    <xf numFmtId="0" fontId="6" fillId="2" borderId="0" xfId="0" applyFont="1" applyFill="1" applyAlignment="1">
      <alignment vertical="center"/>
    </xf>
    <xf numFmtId="0" fontId="9" fillId="2" borderId="3" xfId="0" applyFont="1" applyFill="1" applyBorder="1" applyAlignment="1">
      <alignment horizontal="center" vertical="center"/>
    </xf>
    <xf numFmtId="0" fontId="9" fillId="2" borderId="1" xfId="0" applyFont="1" applyFill="1" applyBorder="1" applyAlignment="1">
      <alignment vertical="center"/>
    </xf>
    <xf numFmtId="14" fontId="9" fillId="2" borderId="1" xfId="0" applyNumberFormat="1" applyFont="1" applyFill="1" applyBorder="1" applyAlignment="1">
      <alignment vertical="center"/>
    </xf>
    <xf numFmtId="0" fontId="9" fillId="2" borderId="3" xfId="0" applyFont="1" applyFill="1" applyBorder="1" applyAlignment="1">
      <alignment vertical="center"/>
    </xf>
    <xf numFmtId="0" fontId="44" fillId="2" borderId="1" xfId="0" applyFont="1" applyFill="1" applyBorder="1" applyAlignment="1">
      <alignment horizontal="center" vertical="center"/>
    </xf>
    <xf numFmtId="0" fontId="44" fillId="2" borderId="3" xfId="0" applyFont="1" applyFill="1" applyBorder="1" applyAlignment="1">
      <alignment horizontal="left" vertical="center"/>
    </xf>
    <xf numFmtId="0" fontId="44" fillId="2" borderId="1" xfId="0" applyFont="1" applyFill="1" applyBorder="1" applyAlignment="1">
      <alignment horizontal="left" vertical="center"/>
    </xf>
    <xf numFmtId="0" fontId="9" fillId="2" borderId="1" xfId="0" applyFont="1" applyFill="1" applyBorder="1" applyAlignment="1">
      <alignment horizontal="center" vertical="center"/>
    </xf>
    <xf numFmtId="0" fontId="9" fillId="2" borderId="0" xfId="0" applyFont="1" applyFill="1">
      <alignment vertical="center"/>
    </xf>
    <xf numFmtId="0" fontId="9" fillId="2" borderId="0" xfId="0" applyFont="1" applyFill="1" applyAlignment="1">
      <alignment vertical="center"/>
    </xf>
    <xf numFmtId="0" fontId="9" fillId="2" borderId="4" xfId="0" applyFont="1" applyFill="1" applyBorder="1" applyAlignment="1">
      <alignment vertical="center"/>
    </xf>
    <xf numFmtId="0" fontId="14" fillId="2" borderId="1" xfId="0" applyFont="1" applyFill="1" applyBorder="1" applyAlignment="1">
      <alignment horizontal="center" vertical="center"/>
    </xf>
    <xf numFmtId="0" fontId="9" fillId="2" borderId="5" xfId="0" applyFont="1" applyFill="1" applyBorder="1" applyAlignment="1">
      <alignment vertical="center"/>
    </xf>
    <xf numFmtId="14" fontId="9" fillId="2" borderId="3" xfId="0" applyNumberFormat="1" applyFont="1" applyFill="1" applyBorder="1" applyAlignment="1">
      <alignment horizontal="center" vertical="center"/>
    </xf>
    <xf numFmtId="0" fontId="9" fillId="2" borderId="0" xfId="0" applyFont="1" applyFill="1" applyAlignment="1">
      <alignment horizontal="center" vertical="center"/>
    </xf>
    <xf numFmtId="0" fontId="9" fillId="2" borderId="6" xfId="0" applyFont="1" applyFill="1" applyBorder="1" applyAlignment="1">
      <alignment horizontal="center" vertical="center"/>
    </xf>
    <xf numFmtId="0" fontId="9" fillId="2" borderId="4" xfId="0" applyFont="1" applyFill="1" applyBorder="1" applyAlignment="1">
      <alignment horizontal="center" vertical="center"/>
    </xf>
    <xf numFmtId="14" fontId="9" fillId="2" borderId="4"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vertical="center"/>
    </xf>
    <xf numFmtId="14" fontId="9" fillId="2" borderId="7" xfId="0" applyNumberFormat="1" applyFont="1" applyFill="1" applyBorder="1" applyAlignment="1">
      <alignment horizontal="center" vertical="center"/>
    </xf>
    <xf numFmtId="0" fontId="14" fillId="2" borderId="0" xfId="0" applyFont="1" applyFill="1" applyAlignment="1">
      <alignment vertical="center"/>
    </xf>
    <xf numFmtId="0" fontId="6" fillId="2" borderId="0" xfId="0" applyFont="1" applyFill="1">
      <alignment vertical="center"/>
    </xf>
    <xf numFmtId="0" fontId="9" fillId="2" borderId="4" xfId="0" applyFont="1" applyFill="1" applyBorder="1" applyAlignment="1" applyProtection="1">
      <alignment horizontal="center" vertical="center"/>
      <protection locked="0"/>
    </xf>
    <xf numFmtId="49" fontId="31" fillId="2" borderId="0" xfId="0" applyNumberFormat="1" applyFont="1" applyFill="1" applyAlignment="1" applyProtection="1">
      <alignment horizontal="center" vertical="center" wrapText="1"/>
      <protection locked="0"/>
    </xf>
    <xf numFmtId="0" fontId="12" fillId="2" borderId="4" xfId="0" applyFont="1" applyFill="1" applyBorder="1" applyAlignment="1" applyProtection="1">
      <alignment vertical="center" wrapText="1"/>
      <protection locked="0"/>
    </xf>
    <xf numFmtId="3" fontId="14" fillId="2" borderId="0" xfId="0" applyNumberFormat="1" applyFont="1" applyFill="1" applyAlignment="1">
      <alignment vertical="center"/>
    </xf>
    <xf numFmtId="176" fontId="14" fillId="2" borderId="0" xfId="0" applyNumberFormat="1" applyFont="1" applyFill="1" applyBorder="1" applyAlignment="1" applyProtection="1">
      <alignment vertical="center"/>
      <protection locked="0"/>
    </xf>
    <xf numFmtId="176" fontId="14" fillId="2" borderId="4" xfId="0" applyNumberFormat="1" applyFont="1" applyFill="1" applyBorder="1" applyAlignment="1" applyProtection="1">
      <alignment vertical="center"/>
      <protection locked="0"/>
    </xf>
    <xf numFmtId="176" fontId="14" fillId="2" borderId="0" xfId="0" applyNumberFormat="1" applyFont="1" applyFill="1" applyAlignment="1" applyProtection="1">
      <alignment vertical="center"/>
      <protection locked="0"/>
    </xf>
    <xf numFmtId="0" fontId="14" fillId="2" borderId="4" xfId="0" applyFont="1" applyFill="1" applyBorder="1" applyAlignment="1" applyProtection="1">
      <alignment horizontal="center" vertical="center"/>
      <protection locked="0"/>
    </xf>
    <xf numFmtId="49" fontId="31" fillId="2" borderId="0" xfId="0" quotePrefix="1" applyNumberFormat="1" applyFont="1" applyFill="1" applyAlignment="1" applyProtection="1">
      <alignment horizontal="center" vertical="center" wrapText="1"/>
      <protection locked="0"/>
    </xf>
    <xf numFmtId="0" fontId="31" fillId="2" borderId="0" xfId="0" applyNumberFormat="1" applyFont="1" applyFill="1" applyAlignment="1" applyProtection="1">
      <alignment horizontal="center" vertical="center" wrapText="1"/>
      <protection locked="0"/>
    </xf>
    <xf numFmtId="0" fontId="12" fillId="2" borderId="4" xfId="0" applyNumberFormat="1" applyFont="1" applyFill="1" applyBorder="1" applyAlignment="1" applyProtection="1">
      <alignment vertical="center" wrapText="1"/>
      <protection locked="0"/>
    </xf>
    <xf numFmtId="3" fontId="14" fillId="2" borderId="0" xfId="0" applyNumberFormat="1" applyFont="1" applyFill="1" applyBorder="1" applyAlignment="1" applyProtection="1">
      <alignment vertical="center"/>
      <protection locked="0"/>
    </xf>
    <xf numFmtId="176" fontId="14" fillId="2" borderId="7" xfId="0" applyNumberFormat="1" applyFont="1" applyFill="1" applyBorder="1" applyAlignment="1" applyProtection="1">
      <alignment vertical="center"/>
      <protection locked="0"/>
    </xf>
    <xf numFmtId="0" fontId="14" fillId="2" borderId="3" xfId="0" applyFont="1" applyFill="1" applyBorder="1" applyAlignment="1" applyProtection="1">
      <alignment horizontal="center" vertical="center"/>
      <protection locked="0"/>
    </xf>
    <xf numFmtId="0" fontId="31" fillId="2" borderId="1" xfId="0" applyNumberFormat="1" applyFont="1" applyFill="1" applyBorder="1" applyAlignment="1" applyProtection="1">
      <alignment horizontal="center" vertical="center" wrapText="1"/>
      <protection locked="0"/>
    </xf>
    <xf numFmtId="0" fontId="12" fillId="2" borderId="3" xfId="0" applyNumberFormat="1" applyFont="1" applyFill="1" applyBorder="1" applyAlignment="1" applyProtection="1">
      <alignment vertical="center" wrapText="1"/>
      <protection locked="0"/>
    </xf>
    <xf numFmtId="3" fontId="14" fillId="2" borderId="1" xfId="0" applyNumberFormat="1" applyFont="1" applyFill="1" applyBorder="1" applyAlignment="1" applyProtection="1">
      <alignment vertical="center"/>
      <protection locked="0"/>
    </xf>
    <xf numFmtId="176" fontId="14" fillId="2" borderId="1" xfId="0" applyNumberFormat="1" applyFont="1" applyFill="1" applyBorder="1" applyAlignment="1" applyProtection="1">
      <alignment vertical="center"/>
      <protection locked="0"/>
    </xf>
    <xf numFmtId="176" fontId="14" fillId="2" borderId="3" xfId="0" applyNumberFormat="1" applyFont="1" applyFill="1" applyBorder="1" applyAlignment="1" applyProtection="1">
      <alignment vertical="center"/>
      <protection locked="0"/>
    </xf>
    <xf numFmtId="0" fontId="14" fillId="2" borderId="7" xfId="0" applyFont="1" applyFill="1" applyBorder="1" applyAlignment="1" applyProtection="1">
      <alignment horizontal="center" vertical="center"/>
      <protection locked="0"/>
    </xf>
    <xf numFmtId="49" fontId="31" fillId="2" borderId="10" xfId="0" quotePrefix="1" applyNumberFormat="1" applyFont="1" applyFill="1" applyBorder="1" applyAlignment="1" applyProtection="1">
      <alignment horizontal="center" vertical="center" wrapText="1"/>
      <protection locked="0"/>
    </xf>
    <xf numFmtId="0" fontId="12" fillId="2" borderId="7" xfId="0" applyFont="1" applyFill="1" applyBorder="1" applyAlignment="1" applyProtection="1">
      <alignment vertical="center" wrapText="1"/>
      <protection locked="0"/>
    </xf>
    <xf numFmtId="3" fontId="14" fillId="2" borderId="10" xfId="0" applyNumberFormat="1" applyFont="1" applyFill="1" applyBorder="1" applyAlignment="1">
      <alignment vertical="center"/>
    </xf>
    <xf numFmtId="176" fontId="14" fillId="2" borderId="8" xfId="0" applyNumberFormat="1" applyFont="1" applyFill="1" applyBorder="1" applyAlignment="1" applyProtection="1">
      <alignment vertical="center"/>
      <protection locked="0"/>
    </xf>
    <xf numFmtId="3" fontId="14" fillId="2" borderId="8" xfId="0" applyNumberFormat="1" applyFont="1" applyFill="1" applyBorder="1" applyAlignment="1">
      <alignment vertical="center"/>
    </xf>
    <xf numFmtId="0" fontId="14" fillId="2" borderId="0" xfId="0" applyFont="1" applyFill="1" applyBorder="1" applyAlignment="1">
      <alignment vertical="center"/>
    </xf>
    <xf numFmtId="0" fontId="12" fillId="2" borderId="0" xfId="0" applyFont="1" applyFill="1" applyAlignment="1">
      <alignment vertical="center"/>
    </xf>
    <xf numFmtId="0" fontId="35" fillId="2" borderId="0" xfId="0" applyFont="1" applyFill="1" applyAlignment="1">
      <alignment vertical="center"/>
    </xf>
    <xf numFmtId="0" fontId="41" fillId="2" borderId="0" xfId="0" applyFont="1" applyFill="1" applyAlignment="1">
      <alignment vertical="center"/>
    </xf>
    <xf numFmtId="0" fontId="21" fillId="2" borderId="0" xfId="0" applyFont="1" applyFill="1" applyAlignment="1">
      <alignment vertical="center"/>
    </xf>
    <xf numFmtId="0" fontId="22" fillId="2" borderId="0" xfId="0" applyFont="1" applyFill="1" applyAlignment="1">
      <alignment vertical="center"/>
    </xf>
    <xf numFmtId="0" fontId="43" fillId="2" borderId="0" xfId="0" applyFont="1" applyFill="1" applyAlignment="1">
      <alignment vertical="center"/>
    </xf>
    <xf numFmtId="49" fontId="5" fillId="2" borderId="0" xfId="0" applyNumberFormat="1" applyFont="1" applyFill="1" applyAlignment="1">
      <alignment horizontal="centerContinuous" vertical="center"/>
    </xf>
    <xf numFmtId="0" fontId="5" fillId="2" borderId="0" xfId="0" applyFont="1" applyFill="1" applyAlignment="1">
      <alignment vertical="center"/>
    </xf>
    <xf numFmtId="0" fontId="9" fillId="2" borderId="3" xfId="0" applyFont="1" applyFill="1" applyBorder="1" applyAlignment="1">
      <alignment horizontal="right" vertical="center"/>
    </xf>
    <xf numFmtId="49" fontId="9" fillId="2" borderId="1" xfId="0" applyNumberFormat="1" applyFont="1" applyFill="1" applyBorder="1" applyAlignment="1">
      <alignment vertical="center"/>
    </xf>
    <xf numFmtId="0" fontId="9" fillId="2" borderId="4" xfId="0" applyFont="1" applyFill="1" applyBorder="1" applyAlignment="1">
      <alignment horizontal="right" vertical="center"/>
    </xf>
    <xf numFmtId="0" fontId="9" fillId="2" borderId="6" xfId="0" applyFont="1" applyFill="1" applyBorder="1" applyAlignment="1">
      <alignment vertical="center"/>
    </xf>
    <xf numFmtId="0" fontId="13" fillId="2" borderId="0" xfId="0" applyFont="1" applyFill="1" applyAlignment="1">
      <alignment vertical="center"/>
    </xf>
    <xf numFmtId="0" fontId="17" fillId="2" borderId="0" xfId="0" applyFont="1" applyFill="1" applyAlignment="1">
      <alignment vertical="center"/>
    </xf>
    <xf numFmtId="0" fontId="17" fillId="2" borderId="0" xfId="0" applyFont="1" applyFill="1" applyBorder="1" applyAlignment="1">
      <alignment vertical="center"/>
    </xf>
    <xf numFmtId="0" fontId="22" fillId="2" borderId="0" xfId="0" applyFont="1" applyFill="1">
      <alignment vertical="center"/>
    </xf>
    <xf numFmtId="178" fontId="5" fillId="2" borderId="0" xfId="0" applyNumberFormat="1" applyFont="1" applyFill="1" applyAlignment="1">
      <alignment horizontal="centerContinuous" vertical="center"/>
    </xf>
    <xf numFmtId="178" fontId="9" fillId="2" borderId="3" xfId="0" applyNumberFormat="1" applyFont="1" applyFill="1" applyBorder="1" applyAlignment="1">
      <alignment vertical="center"/>
    </xf>
    <xf numFmtId="178" fontId="0" fillId="2" borderId="0" xfId="0" applyNumberFormat="1" applyFont="1" applyFill="1" applyAlignment="1">
      <alignment vertical="center"/>
    </xf>
    <xf numFmtId="0" fontId="5" fillId="2" borderId="0" xfId="35" applyFont="1" applyFill="1" applyAlignment="1">
      <alignment horizontal="centerContinuous"/>
    </xf>
    <xf numFmtId="0" fontId="5" fillId="2" borderId="0" xfId="35" applyFont="1" applyFill="1" applyAlignment="1">
      <alignment horizontal="centerContinuous" vertical="center"/>
    </xf>
    <xf numFmtId="0" fontId="23" fillId="2" borderId="0" xfId="35" applyFont="1" applyFill="1" applyAlignment="1">
      <alignment horizontal="centerContinuous" vertical="center"/>
    </xf>
    <xf numFmtId="0" fontId="7" fillId="2" borderId="0" xfId="35" applyFont="1" applyFill="1" applyAlignment="1">
      <alignment horizontal="centerContinuous" vertical="center"/>
    </xf>
    <xf numFmtId="0" fontId="20" fillId="2" borderId="0" xfId="35" applyFont="1" applyFill="1" applyAlignment="1">
      <alignment horizontal="centerContinuous" vertical="center"/>
    </xf>
    <xf numFmtId="0" fontId="20" fillId="2" borderId="0" xfId="35" applyFont="1" applyFill="1" applyBorder="1"/>
    <xf numFmtId="0" fontId="5" fillId="2" borderId="0" xfId="35" applyFont="1" applyFill="1" applyBorder="1"/>
    <xf numFmtId="0" fontId="5" fillId="2" borderId="0" xfId="35" applyFont="1" applyFill="1"/>
    <xf numFmtId="0" fontId="3" fillId="2" borderId="0" xfId="35" applyFont="1" applyFill="1" applyAlignment="1">
      <alignment horizontal="centerContinuous"/>
    </xf>
    <xf numFmtId="0" fontId="8" fillId="2" borderId="0" xfId="35" applyFont="1" applyFill="1"/>
    <xf numFmtId="0" fontId="9" fillId="2" borderId="1" xfId="35" applyFont="1" applyFill="1" applyBorder="1" applyAlignment="1">
      <alignment horizontal="center" vertical="center"/>
    </xf>
    <xf numFmtId="0" fontId="9" fillId="2" borderId="5" xfId="35" applyFont="1" applyFill="1" applyBorder="1" applyAlignment="1">
      <alignment vertical="center"/>
    </xf>
    <xf numFmtId="0" fontId="9" fillId="2" borderId="1" xfId="35" applyFont="1" applyFill="1" applyBorder="1" applyAlignment="1">
      <alignment horizontal="centerContinuous" vertical="center"/>
    </xf>
    <xf numFmtId="0" fontId="9" fillId="2" borderId="1" xfId="35" applyFont="1" applyFill="1" applyBorder="1" applyAlignment="1">
      <alignment horizontal="centerContinuous"/>
    </xf>
    <xf numFmtId="0" fontId="9" fillId="2" borderId="1" xfId="35" quotePrefix="1" applyFont="1" applyFill="1" applyBorder="1" applyAlignment="1">
      <alignment horizontal="centerContinuous" vertical="center"/>
    </xf>
    <xf numFmtId="0" fontId="9" fillId="2" borderId="3" xfId="35" applyFont="1" applyFill="1" applyBorder="1" applyAlignment="1">
      <alignment horizontal="centerContinuous"/>
    </xf>
    <xf numFmtId="0" fontId="9" fillId="2" borderId="0" xfId="35" applyFont="1" applyFill="1"/>
    <xf numFmtId="0" fontId="9" fillId="2" borderId="0" xfId="35" applyFont="1" applyFill="1" applyBorder="1"/>
    <xf numFmtId="0" fontId="9" fillId="2" borderId="3" xfId="35" applyFont="1" applyFill="1" applyBorder="1" applyAlignment="1">
      <alignment horizontal="center" vertical="center"/>
    </xf>
    <xf numFmtId="0" fontId="9" fillId="2" borderId="0" xfId="35" applyFont="1" applyFill="1" applyAlignment="1">
      <alignment vertical="center"/>
    </xf>
    <xf numFmtId="0" fontId="9" fillId="2" borderId="0" xfId="35" applyFont="1" applyFill="1" applyBorder="1" applyAlignment="1">
      <alignment vertical="center"/>
    </xf>
    <xf numFmtId="0" fontId="9" fillId="2" borderId="8" xfId="35" applyFont="1" applyFill="1" applyBorder="1" applyAlignment="1">
      <alignment horizontal="center" vertical="center"/>
    </xf>
    <xf numFmtId="0" fontId="9" fillId="2" borderId="9" xfId="35" applyFont="1" applyFill="1" applyBorder="1" applyAlignment="1">
      <alignment vertical="center"/>
    </xf>
    <xf numFmtId="0" fontId="9" fillId="2" borderId="7" xfId="35" applyFont="1" applyFill="1" applyBorder="1" applyAlignment="1">
      <alignment horizontal="center" vertical="center"/>
    </xf>
    <xf numFmtId="0" fontId="17" fillId="2" borderId="0" xfId="35" applyFont="1" applyFill="1" applyAlignment="1">
      <alignment vertical="center"/>
    </xf>
    <xf numFmtId="0" fontId="17" fillId="2" borderId="0" xfId="35" applyFont="1" applyFill="1"/>
    <xf numFmtId="0" fontId="17" fillId="2" borderId="0" xfId="35" applyFont="1" applyFill="1" applyBorder="1"/>
    <xf numFmtId="49" fontId="31" fillId="2" borderId="0" xfId="35" quotePrefix="1" applyNumberFormat="1" applyFont="1" applyFill="1" applyAlignment="1" applyProtection="1">
      <alignment horizontal="center" vertical="center" wrapText="1"/>
      <protection locked="0"/>
    </xf>
    <xf numFmtId="0" fontId="9" fillId="2" borderId="4" xfId="35" applyFont="1" applyFill="1" applyBorder="1" applyAlignment="1">
      <alignment vertical="center"/>
    </xf>
    <xf numFmtId="0" fontId="17" fillId="2" borderId="0" xfId="35" applyFont="1" applyFill="1" applyBorder="1" applyAlignment="1">
      <alignment vertical="center"/>
    </xf>
    <xf numFmtId="3" fontId="17" fillId="2" borderId="0" xfId="35" applyNumberFormat="1" applyFont="1" applyFill="1" applyAlignment="1">
      <alignment vertical="center"/>
    </xf>
    <xf numFmtId="176" fontId="17" fillId="2" borderId="0" xfId="35" applyNumberFormat="1" applyFont="1" applyFill="1" applyBorder="1" applyAlignment="1">
      <alignment vertical="center"/>
    </xf>
    <xf numFmtId="176" fontId="17" fillId="2" borderId="4" xfId="35" applyNumberFormat="1" applyFont="1" applyFill="1" applyBorder="1" applyAlignment="1">
      <alignment vertical="center"/>
    </xf>
    <xf numFmtId="3" fontId="17" fillId="2" borderId="0" xfId="35" applyNumberFormat="1" applyFont="1" applyFill="1" applyBorder="1" applyAlignment="1">
      <alignment vertical="center"/>
    </xf>
    <xf numFmtId="0" fontId="31" fillId="2" borderId="8" xfId="35" applyFont="1" applyFill="1" applyBorder="1" applyAlignment="1">
      <alignment horizontal="center" vertical="center"/>
    </xf>
    <xf numFmtId="0" fontId="9" fillId="2" borderId="7" xfId="35" applyFont="1" applyFill="1" applyBorder="1" applyAlignment="1">
      <alignment vertical="center"/>
    </xf>
    <xf numFmtId="0" fontId="17" fillId="2" borderId="8" xfId="35" applyFont="1" applyFill="1" applyBorder="1" applyAlignment="1">
      <alignment vertical="center"/>
    </xf>
    <xf numFmtId="3" fontId="17" fillId="2" borderId="8" xfId="35" applyNumberFormat="1" applyFont="1" applyFill="1" applyBorder="1" applyAlignment="1">
      <alignment vertical="center"/>
    </xf>
    <xf numFmtId="176" fontId="17" fillId="2" borderId="8" xfId="35" applyNumberFormat="1" applyFont="1" applyFill="1" applyBorder="1" applyAlignment="1">
      <alignment vertical="center"/>
    </xf>
    <xf numFmtId="176" fontId="17" fillId="2" borderId="7" xfId="35" applyNumberFormat="1" applyFont="1" applyFill="1" applyBorder="1" applyAlignment="1">
      <alignment vertical="center"/>
    </xf>
    <xf numFmtId="0" fontId="31" fillId="2" borderId="0" xfId="35" applyFont="1" applyFill="1" applyBorder="1" applyAlignment="1">
      <alignment horizontal="center" vertical="center"/>
    </xf>
    <xf numFmtId="0" fontId="17" fillId="2" borderId="11" xfId="35" applyFont="1" applyFill="1" applyBorder="1" applyAlignment="1">
      <alignment vertical="center"/>
    </xf>
    <xf numFmtId="49" fontId="31" fillId="2" borderId="8" xfId="35" quotePrefix="1" applyNumberFormat="1" applyFont="1" applyFill="1" applyBorder="1" applyAlignment="1" applyProtection="1">
      <alignment horizontal="center" vertical="center" wrapText="1"/>
      <protection locked="0"/>
    </xf>
    <xf numFmtId="0" fontId="17" fillId="2" borderId="10" xfId="35" applyFont="1" applyFill="1" applyBorder="1" applyAlignment="1">
      <alignment vertical="center"/>
    </xf>
    <xf numFmtId="0" fontId="9" fillId="2" borderId="0" xfId="35" applyFont="1" applyFill="1" applyAlignment="1"/>
    <xf numFmtId="0" fontId="17" fillId="2" borderId="0" xfId="35" applyFont="1" applyFill="1" applyAlignment="1"/>
    <xf numFmtId="0" fontId="20" fillId="2" borderId="0" xfId="35" applyFont="1" applyFill="1" applyAlignment="1"/>
    <xf numFmtId="0" fontId="5" fillId="2" borderId="0" xfId="35" applyFont="1" applyFill="1" applyAlignment="1">
      <alignment vertical="center"/>
    </xf>
    <xf numFmtId="0" fontId="23" fillId="2" borderId="0" xfId="35" applyFont="1" applyFill="1" applyAlignment="1">
      <alignment vertical="center"/>
    </xf>
    <xf numFmtId="2" fontId="17" fillId="2" borderId="0" xfId="35" applyNumberFormat="1" applyFont="1" applyFill="1" applyBorder="1" applyAlignment="1">
      <alignment vertical="center"/>
    </xf>
    <xf numFmtId="0" fontId="23" fillId="2" borderId="0" xfId="35" applyFont="1" applyFill="1" applyBorder="1" applyAlignment="1">
      <alignment vertical="center"/>
    </xf>
    <xf numFmtId="0" fontId="20" fillId="2" borderId="0" xfId="35" applyFont="1" applyFill="1" applyAlignment="1">
      <alignment vertical="center"/>
    </xf>
    <xf numFmtId="0" fontId="23" fillId="2" borderId="0" xfId="35" applyFont="1" applyFill="1"/>
    <xf numFmtId="0" fontId="20" fillId="2" borderId="0" xfId="35" applyFont="1" applyFill="1"/>
    <xf numFmtId="0" fontId="22" fillId="2" borderId="0" xfId="35" applyFont="1" applyFill="1" applyAlignment="1"/>
    <xf numFmtId="176" fontId="14" fillId="2" borderId="0" xfId="35" applyNumberFormat="1" applyFont="1" applyFill="1" applyBorder="1" applyAlignment="1" applyProtection="1">
      <alignment vertical="center"/>
      <protection locked="0"/>
    </xf>
    <xf numFmtId="49" fontId="11" fillId="2" borderId="0" xfId="0" applyNumberFormat="1" applyFont="1" applyFill="1" applyAlignment="1" applyProtection="1">
      <alignment horizontal="center" vertical="center" wrapText="1"/>
      <protection locked="0"/>
    </xf>
    <xf numFmtId="0" fontId="14" fillId="2" borderId="0" xfId="35" applyNumberFormat="1" applyFont="1" applyFill="1" applyBorder="1" applyAlignment="1" applyProtection="1">
      <alignment vertical="center"/>
      <protection locked="0"/>
    </xf>
    <xf numFmtId="0" fontId="11" fillId="2" borderId="0" xfId="0" applyNumberFormat="1" applyFont="1" applyFill="1" applyAlignment="1" applyProtection="1">
      <alignment horizontal="center" vertical="center" wrapText="1"/>
      <protection locked="0"/>
    </xf>
    <xf numFmtId="49" fontId="15" fillId="2" borderId="0" xfId="0" quotePrefix="1" applyNumberFormat="1" applyFont="1" applyFill="1" applyAlignment="1" applyProtection="1">
      <alignment horizontal="center" vertical="center" wrapText="1"/>
      <protection locked="0"/>
    </xf>
    <xf numFmtId="49" fontId="15" fillId="2" borderId="0" xfId="0" applyNumberFormat="1" applyFont="1" applyFill="1" applyAlignment="1" applyProtection="1">
      <alignment horizontal="center" vertical="center" wrapText="1"/>
      <protection locked="0"/>
    </xf>
    <xf numFmtId="0" fontId="15" fillId="2" borderId="0" xfId="0" applyNumberFormat="1" applyFont="1" applyFill="1" applyAlignment="1" applyProtection="1">
      <alignment horizontal="center" vertical="center" wrapText="1"/>
      <protection locked="0"/>
    </xf>
    <xf numFmtId="0" fontId="14" fillId="2" borderId="1" xfId="35" applyNumberFormat="1" applyFont="1" applyFill="1" applyBorder="1" applyAlignment="1" applyProtection="1">
      <alignment vertical="center"/>
      <protection locked="0"/>
    </xf>
    <xf numFmtId="0" fontId="17" fillId="2" borderId="1" xfId="35" applyFont="1" applyFill="1" applyBorder="1" applyAlignment="1">
      <alignment vertical="center"/>
    </xf>
    <xf numFmtId="3" fontId="17" fillId="2" borderId="1" xfId="35" applyNumberFormat="1" applyFont="1" applyFill="1" applyBorder="1" applyAlignment="1">
      <alignment vertical="center"/>
    </xf>
    <xf numFmtId="176" fontId="17" fillId="2" borderId="1" xfId="35" applyNumberFormat="1" applyFont="1" applyFill="1" applyBorder="1" applyAlignment="1">
      <alignment vertical="center"/>
    </xf>
    <xf numFmtId="0" fontId="15" fillId="2" borderId="1" xfId="0" applyNumberFormat="1" applyFont="1" applyFill="1" applyBorder="1" applyAlignment="1" applyProtection="1">
      <alignment horizontal="center" vertical="center" wrapText="1"/>
      <protection locked="0"/>
    </xf>
    <xf numFmtId="176" fontId="14" fillId="2" borderId="8" xfId="35" applyNumberFormat="1" applyFont="1" applyFill="1" applyBorder="1" applyAlignment="1" applyProtection="1">
      <alignment vertical="center"/>
      <protection locked="0"/>
    </xf>
    <xf numFmtId="49" fontId="15" fillId="2" borderId="10" xfId="0" quotePrefix="1" applyNumberFormat="1" applyFont="1" applyFill="1" applyBorder="1" applyAlignment="1" applyProtection="1">
      <alignment horizontal="center" vertical="center" wrapText="1"/>
      <protection locked="0"/>
    </xf>
    <xf numFmtId="0" fontId="23" fillId="2" borderId="0" xfId="35" applyFont="1" applyFill="1" applyAlignment="1"/>
    <xf numFmtId="0" fontId="7" fillId="2" borderId="0" xfId="35" applyFont="1" applyFill="1"/>
    <xf numFmtId="176" fontId="14" fillId="2" borderId="4" xfId="35" applyNumberFormat="1" applyFont="1" applyFill="1" applyBorder="1" applyAlignment="1" applyProtection="1">
      <alignment vertical="center"/>
      <protection locked="0"/>
    </xf>
    <xf numFmtId="0" fontId="14" fillId="2" borderId="4" xfId="35" applyNumberFormat="1" applyFont="1" applyFill="1" applyBorder="1" applyAlignment="1" applyProtection="1">
      <alignment vertical="center"/>
      <protection locked="0"/>
    </xf>
    <xf numFmtId="0" fontId="32" fillId="2" borderId="0" xfId="35" applyFont="1" applyFill="1" applyAlignment="1">
      <alignment horizontal="center" vertical="center"/>
    </xf>
    <xf numFmtId="0" fontId="31" fillId="2" borderId="0" xfId="35" applyFont="1" applyFill="1" applyAlignment="1">
      <alignment horizontal="center" vertical="center"/>
    </xf>
    <xf numFmtId="0" fontId="14" fillId="2" borderId="3" xfId="35" applyNumberFormat="1" applyFont="1" applyFill="1" applyBorder="1" applyAlignment="1" applyProtection="1">
      <alignment vertical="center"/>
      <protection locked="0"/>
    </xf>
    <xf numFmtId="176" fontId="17" fillId="2" borderId="3" xfId="35" applyNumberFormat="1" applyFont="1" applyFill="1" applyBorder="1" applyAlignment="1">
      <alignment vertical="center"/>
    </xf>
    <xf numFmtId="0" fontId="31" fillId="2" borderId="1" xfId="35" applyFont="1" applyFill="1" applyBorder="1" applyAlignment="1">
      <alignment horizontal="center" vertical="center"/>
    </xf>
    <xf numFmtId="0" fontId="9" fillId="2" borderId="3" xfId="35" applyFont="1" applyFill="1" applyBorder="1" applyAlignment="1">
      <alignment vertical="center"/>
    </xf>
    <xf numFmtId="176" fontId="14" fillId="2" borderId="7" xfId="35" applyNumberFormat="1" applyFont="1" applyFill="1" applyBorder="1" applyAlignment="1" applyProtection="1">
      <alignment vertical="center"/>
      <protection locked="0"/>
    </xf>
    <xf numFmtId="0" fontId="9" fillId="2" borderId="3" xfId="35" applyFont="1" applyFill="1" applyBorder="1" applyAlignment="1">
      <alignment horizontal="centerContinuous" vertical="center"/>
    </xf>
    <xf numFmtId="49" fontId="9" fillId="2" borderId="7" xfId="35" applyNumberFormat="1" applyFont="1" applyFill="1" applyBorder="1" applyAlignment="1">
      <alignment horizontal="center" vertical="center"/>
    </xf>
    <xf numFmtId="49" fontId="16" fillId="2" borderId="0" xfId="35" applyNumberFormat="1" applyFont="1" applyFill="1" applyAlignment="1">
      <alignment vertical="center"/>
    </xf>
    <xf numFmtId="49" fontId="16" fillId="2" borderId="0" xfId="35" quotePrefix="1" applyNumberFormat="1" applyFont="1" applyFill="1" applyBorder="1" applyAlignment="1">
      <alignment vertical="center"/>
    </xf>
    <xf numFmtId="3" fontId="14" fillId="2" borderId="8" xfId="35" applyNumberFormat="1" applyFont="1" applyFill="1" applyBorder="1" applyAlignment="1">
      <alignment vertical="center"/>
    </xf>
    <xf numFmtId="0" fontId="17" fillId="2" borderId="8" xfId="35" applyFont="1" applyFill="1" applyBorder="1"/>
    <xf numFmtId="49" fontId="16" fillId="2" borderId="8" xfId="35" quotePrefix="1" applyNumberFormat="1" applyFont="1" applyFill="1" applyBorder="1" applyAlignment="1">
      <alignment vertical="center"/>
    </xf>
    <xf numFmtId="49" fontId="41" fillId="2" borderId="0" xfId="35" applyNumberFormat="1" applyFont="1" applyFill="1" applyAlignment="1"/>
    <xf numFmtId="0" fontId="7" fillId="2" borderId="0" xfId="35" applyFont="1" applyFill="1" applyAlignment="1">
      <alignment vertical="center"/>
    </xf>
    <xf numFmtId="176" fontId="17" fillId="2" borderId="0" xfId="35" applyNumberFormat="1" applyFont="1" applyFill="1" applyAlignment="1">
      <alignment vertical="center"/>
    </xf>
    <xf numFmtId="2" fontId="16" fillId="2" borderId="0" xfId="35" quotePrefix="1" applyNumberFormat="1" applyFont="1" applyFill="1" applyBorder="1" applyAlignment="1">
      <alignment vertical="center"/>
    </xf>
    <xf numFmtId="0" fontId="16" fillId="2" borderId="0" xfId="35" applyFont="1" applyFill="1" applyBorder="1" applyAlignment="1">
      <alignment vertical="center"/>
    </xf>
    <xf numFmtId="0" fontId="17" fillId="2" borderId="12" xfId="35" applyFont="1" applyFill="1" applyBorder="1" applyAlignment="1">
      <alignment vertical="center"/>
    </xf>
    <xf numFmtId="49" fontId="16" fillId="2" borderId="1" xfId="35" applyNumberFormat="1" applyFont="1" applyFill="1" applyBorder="1" applyAlignment="1">
      <alignment vertical="center"/>
    </xf>
    <xf numFmtId="2" fontId="17" fillId="2" borderId="0" xfId="35" quotePrefix="1" applyNumberFormat="1" applyFont="1" applyFill="1" applyBorder="1" applyAlignment="1">
      <alignment vertical="center"/>
    </xf>
    <xf numFmtId="0" fontId="13" fillId="2" borderId="0" xfId="35" applyFont="1" applyFill="1" applyAlignment="1">
      <alignment vertical="center"/>
    </xf>
    <xf numFmtId="0" fontId="15" fillId="2" borderId="0" xfId="35" applyFont="1" applyFill="1" applyAlignment="1">
      <alignment vertical="center"/>
    </xf>
    <xf numFmtId="0" fontId="14" fillId="2" borderId="0" xfId="35" applyFont="1" applyFill="1" applyAlignment="1">
      <alignment vertical="center"/>
    </xf>
    <xf numFmtId="0" fontId="8" fillId="2" borderId="0" xfId="35" applyFont="1" applyFill="1" applyAlignment="1">
      <alignment horizontal="center"/>
    </xf>
    <xf numFmtId="0" fontId="9" fillId="2" borderId="4" xfId="35" applyFont="1" applyFill="1" applyBorder="1" applyAlignment="1">
      <alignment vertical="center" wrapText="1"/>
    </xf>
    <xf numFmtId="176" fontId="17" fillId="2" borderId="0" xfId="35" applyNumberFormat="1" applyFont="1" applyFill="1" applyBorder="1" applyAlignment="1" applyProtection="1">
      <alignment vertical="center"/>
      <protection locked="0"/>
    </xf>
    <xf numFmtId="0" fontId="9" fillId="2" borderId="7" xfId="35" applyFont="1" applyFill="1" applyBorder="1" applyAlignment="1">
      <alignment vertical="center" wrapText="1"/>
    </xf>
    <xf numFmtId="3" fontId="17" fillId="2" borderId="8" xfId="35" applyNumberFormat="1" applyFont="1" applyFill="1" applyBorder="1" applyAlignment="1" applyProtection="1">
      <alignment vertical="center"/>
      <protection locked="0"/>
    </xf>
    <xf numFmtId="176" fontId="17" fillId="2" borderId="8" xfId="35" applyNumberFormat="1" applyFont="1" applyFill="1" applyBorder="1" applyAlignment="1" applyProtection="1">
      <alignment vertical="center"/>
      <protection locked="0"/>
    </xf>
    <xf numFmtId="0" fontId="20" fillId="2" borderId="0" xfId="35" applyFont="1" applyFill="1" applyBorder="1" applyAlignment="1">
      <alignment vertical="center"/>
    </xf>
    <xf numFmtId="0" fontId="12" fillId="2" borderId="0" xfId="35" applyFont="1" applyFill="1" applyBorder="1" applyAlignment="1" applyProtection="1">
      <alignment vertical="center"/>
      <protection locked="0"/>
    </xf>
    <xf numFmtId="3" fontId="14" fillId="2" borderId="0" xfId="35" applyNumberFormat="1" applyFont="1" applyFill="1" applyBorder="1" applyAlignment="1" applyProtection="1">
      <alignment vertical="center"/>
      <protection locked="0"/>
    </xf>
    <xf numFmtId="3" fontId="17" fillId="2" borderId="0" xfId="35" applyNumberFormat="1" applyFont="1" applyFill="1" applyBorder="1" applyAlignment="1" applyProtection="1">
      <alignment vertical="center"/>
      <protection locked="0"/>
    </xf>
    <xf numFmtId="0" fontId="20" fillId="2" borderId="0" xfId="35" applyFont="1" applyFill="1" applyBorder="1" applyAlignment="1"/>
    <xf numFmtId="0" fontId="5" fillId="2" borderId="0" xfId="35" applyFont="1" applyFill="1" applyAlignment="1"/>
    <xf numFmtId="3" fontId="14" fillId="2" borderId="0" xfId="35" applyNumberFormat="1" applyFont="1" applyFill="1" applyAlignment="1">
      <alignment vertical="center"/>
    </xf>
    <xf numFmtId="0" fontId="12" fillId="2" borderId="0" xfId="35" applyNumberFormat="1" applyFont="1" applyFill="1" applyBorder="1" applyAlignment="1" applyProtection="1">
      <alignment vertical="center"/>
      <protection locked="0"/>
    </xf>
    <xf numFmtId="0" fontId="12" fillId="2" borderId="1" xfId="35" applyNumberFormat="1" applyFont="1" applyFill="1" applyBorder="1" applyAlignment="1" applyProtection="1">
      <alignment vertical="center"/>
      <protection locked="0"/>
    </xf>
    <xf numFmtId="178" fontId="13" fillId="2" borderId="0" xfId="0" applyNumberFormat="1" applyFont="1" applyFill="1" applyAlignment="1">
      <alignment vertical="center"/>
    </xf>
    <xf numFmtId="49" fontId="22" fillId="2" borderId="0" xfId="0" applyNumberFormat="1" applyFont="1" applyFill="1" applyAlignment="1">
      <alignment vertical="center"/>
    </xf>
    <xf numFmtId="178" fontId="8" fillId="2" borderId="0" xfId="0" applyNumberFormat="1" applyFont="1" applyFill="1" applyAlignment="1">
      <alignment vertical="center"/>
    </xf>
    <xf numFmtId="49" fontId="17" fillId="2" borderId="0" xfId="0" applyNumberFormat="1" applyFont="1" applyFill="1" applyAlignment="1">
      <alignment vertical="center"/>
    </xf>
    <xf numFmtId="178" fontId="0" fillId="2" borderId="0" xfId="0" applyNumberFormat="1" applyFont="1" applyFill="1">
      <alignment vertical="center"/>
    </xf>
    <xf numFmtId="3" fontId="17" fillId="2" borderId="0" xfId="0" applyNumberFormat="1" applyFont="1" applyFill="1" applyAlignment="1">
      <alignment vertical="center"/>
    </xf>
    <xf numFmtId="0" fontId="3" fillId="2" borderId="0" xfId="0" applyFont="1" applyFill="1" applyAlignment="1" applyProtection="1">
      <alignment horizontal="centerContinuous"/>
      <protection locked="0"/>
    </xf>
    <xf numFmtId="0" fontId="5" fillId="2" borderId="0" xfId="0" applyFont="1" applyFill="1" applyAlignment="1" applyProtection="1">
      <alignment horizontal="centerContinuous"/>
      <protection locked="0"/>
    </xf>
    <xf numFmtId="0" fontId="16" fillId="2" borderId="0" xfId="0" applyFont="1" applyFill="1" applyBorder="1">
      <alignment vertical="center"/>
    </xf>
    <xf numFmtId="0" fontId="5" fillId="2" borderId="0" xfId="44" applyFont="1" applyFill="1" applyAlignment="1">
      <alignment vertical="center"/>
    </xf>
    <xf numFmtId="0" fontId="3" fillId="2" borderId="0" xfId="44" applyFont="1" applyFill="1" applyAlignment="1">
      <alignment horizontal="centerContinuous" vertical="center"/>
    </xf>
    <xf numFmtId="0" fontId="5" fillId="2" borderId="0" xfId="44" applyFont="1" applyFill="1" applyAlignment="1">
      <alignment horizontal="centerContinuous" vertical="center"/>
    </xf>
    <xf numFmtId="0" fontId="5" fillId="2" borderId="0" xfId="44" applyFont="1" applyFill="1" applyAlignment="1">
      <alignment horizontal="centerContinuous"/>
    </xf>
    <xf numFmtId="0" fontId="37" fillId="2" borderId="0" xfId="44" applyFont="1" applyFill="1" applyAlignment="1">
      <alignment vertical="center"/>
    </xf>
    <xf numFmtId="0" fontId="6" fillId="2" borderId="0" xfId="44" applyFont="1" applyFill="1"/>
    <xf numFmtId="0" fontId="10" fillId="2" borderId="0" xfId="44" applyFont="1" applyFill="1" applyAlignment="1">
      <alignment horizontal="right" vertical="center"/>
    </xf>
    <xf numFmtId="0" fontId="10" fillId="2" borderId="3" xfId="44" applyFont="1" applyFill="1" applyBorder="1" applyAlignment="1">
      <alignment horizontal="center" vertical="center"/>
    </xf>
    <xf numFmtId="0" fontId="10" fillId="2" borderId="3" xfId="44" quotePrefix="1" applyFont="1" applyFill="1" applyBorder="1" applyAlignment="1">
      <alignment horizontal="center" vertical="center"/>
    </xf>
    <xf numFmtId="0" fontId="17" fillId="2" borderId="1" xfId="44" quotePrefix="1" applyFont="1" applyFill="1" applyBorder="1" applyAlignment="1">
      <alignment horizontal="center" vertical="center"/>
    </xf>
    <xf numFmtId="177" fontId="17" fillId="2" borderId="5" xfId="44" quotePrefix="1" applyNumberFormat="1" applyFont="1" applyFill="1" applyBorder="1" applyAlignment="1">
      <alignment horizontal="center" vertical="center"/>
    </xf>
    <xf numFmtId="177" fontId="17" fillId="2" borderId="1" xfId="44" quotePrefix="1" applyNumberFormat="1" applyFont="1" applyFill="1" applyBorder="1" applyAlignment="1">
      <alignment horizontal="center" vertical="center"/>
    </xf>
    <xf numFmtId="0" fontId="17" fillId="2" borderId="5" xfId="44" quotePrefix="1" applyFont="1" applyFill="1" applyBorder="1" applyAlignment="1">
      <alignment horizontal="center" vertical="center"/>
    </xf>
    <xf numFmtId="0" fontId="17" fillId="2" borderId="0" xfId="44" applyFont="1" applyFill="1" applyBorder="1" applyAlignment="1">
      <alignment horizontal="right" vertical="center"/>
    </xf>
    <xf numFmtId="0" fontId="10" fillId="2" borderId="7" xfId="44" applyFont="1" applyFill="1" applyBorder="1" applyAlignment="1">
      <alignment horizontal="center" vertical="center"/>
    </xf>
    <xf numFmtId="0" fontId="10" fillId="2" borderId="7" xfId="44" applyFont="1" applyFill="1" applyBorder="1" applyAlignment="1">
      <alignment vertical="center"/>
    </xf>
    <xf numFmtId="0" fontId="10" fillId="2" borderId="8" xfId="44" applyFont="1" applyFill="1" applyBorder="1" applyAlignment="1">
      <alignment horizontal="center" vertical="center"/>
    </xf>
    <xf numFmtId="0" fontId="10" fillId="2" borderId="9" xfId="44" applyFont="1" applyFill="1" applyBorder="1" applyAlignment="1">
      <alignment horizontal="center" vertical="center"/>
    </xf>
    <xf numFmtId="0" fontId="10" fillId="2" borderId="0" xfId="44" applyFont="1" applyFill="1" applyBorder="1" applyAlignment="1">
      <alignment horizontal="right" vertical="center"/>
    </xf>
    <xf numFmtId="0" fontId="17" fillId="2" borderId="4" xfId="44" quotePrefix="1" applyFont="1" applyFill="1" applyBorder="1" applyAlignment="1">
      <alignment horizontal="left" vertical="center"/>
    </xf>
    <xf numFmtId="0" fontId="5" fillId="2" borderId="0" xfId="42" applyFont="1" applyFill="1" applyBorder="1" applyAlignment="1">
      <alignment horizontal="center" vertical="center"/>
    </xf>
    <xf numFmtId="2" fontId="5" fillId="2" borderId="0" xfId="42" applyNumberFormat="1" applyFont="1" applyFill="1" applyBorder="1" applyAlignment="1">
      <alignment horizontal="right" vertical="center"/>
    </xf>
    <xf numFmtId="2" fontId="5" fillId="2" borderId="0" xfId="42" applyNumberFormat="1" applyFont="1" applyFill="1" applyBorder="1" applyAlignment="1">
      <alignment horizontal="center" vertical="center"/>
    </xf>
    <xf numFmtId="0" fontId="5" fillId="2" borderId="0" xfId="42" applyFont="1" applyFill="1" applyAlignment="1">
      <alignment horizontal="center" vertical="center"/>
    </xf>
    <xf numFmtId="0" fontId="5" fillId="2" borderId="0" xfId="42" applyFont="1" applyFill="1" applyAlignment="1">
      <alignment horizontal="right" vertical="center"/>
    </xf>
    <xf numFmtId="0" fontId="5" fillId="2" borderId="0" xfId="42" applyFont="1" applyFill="1" applyAlignment="1">
      <alignment vertical="center"/>
    </xf>
    <xf numFmtId="0" fontId="14" fillId="2" borderId="0" xfId="42" applyFont="1" applyFill="1" applyBorder="1" applyAlignment="1">
      <alignment horizontal="left" vertical="center"/>
    </xf>
    <xf numFmtId="0" fontId="22" fillId="2" borderId="0" xfId="40" applyFont="1" applyFill="1" applyBorder="1" applyAlignment="1">
      <alignment vertical="center"/>
    </xf>
    <xf numFmtId="0" fontId="22" fillId="2" borderId="0" xfId="40" applyFont="1" applyFill="1"/>
    <xf numFmtId="0" fontId="22" fillId="2" borderId="0" xfId="40" applyFont="1" applyFill="1" applyAlignment="1">
      <alignment vertical="center"/>
    </xf>
    <xf numFmtId="0" fontId="3" fillId="2" borderId="0" xfId="43" applyFont="1" applyFill="1" applyAlignment="1" applyProtection="1">
      <alignment horizontal="centerContinuous" vertical="center"/>
    </xf>
    <xf numFmtId="0" fontId="5" fillId="2" borderId="0" xfId="43" applyFont="1" applyFill="1" applyAlignment="1">
      <alignment horizontal="centerContinuous" vertical="center"/>
    </xf>
    <xf numFmtId="0" fontId="5" fillId="2" borderId="0" xfId="43" applyFont="1" applyFill="1" applyAlignment="1">
      <alignment horizontal="centerContinuous"/>
    </xf>
    <xf numFmtId="0" fontId="37" fillId="2" borderId="0" xfId="43" applyFont="1" applyFill="1" applyAlignment="1" applyProtection="1">
      <alignment horizontal="centerContinuous" vertical="center"/>
    </xf>
    <xf numFmtId="0" fontId="5" fillId="2" borderId="0" xfId="43" applyFont="1" applyFill="1" applyAlignment="1">
      <alignment vertical="center"/>
    </xf>
    <xf numFmtId="0" fontId="9" fillId="2" borderId="1" xfId="43" applyFont="1" applyFill="1" applyBorder="1" applyAlignment="1" applyProtection="1">
      <alignment horizontal="centerContinuous" vertical="center"/>
    </xf>
    <xf numFmtId="0" fontId="9" fillId="2" borderId="1" xfId="43" quotePrefix="1" applyFont="1" applyFill="1" applyBorder="1" applyAlignment="1" applyProtection="1">
      <alignment horizontal="centerContinuous" vertical="center"/>
    </xf>
    <xf numFmtId="0" fontId="9" fillId="2" borderId="1" xfId="43" applyFont="1" applyFill="1" applyBorder="1" applyAlignment="1">
      <alignment horizontal="centerContinuous" vertical="center"/>
    </xf>
    <xf numFmtId="0" fontId="9" fillId="2" borderId="3" xfId="43" applyFont="1" applyFill="1" applyBorder="1" applyAlignment="1">
      <alignment horizontal="centerContinuous" vertical="center"/>
    </xf>
    <xf numFmtId="0" fontId="10" fillId="2" borderId="0" xfId="43" applyFont="1" applyFill="1" applyAlignment="1">
      <alignment horizontal="center" vertical="center"/>
    </xf>
    <xf numFmtId="0" fontId="9" fillId="2" borderId="4" xfId="43" applyFont="1" applyFill="1" applyBorder="1" applyAlignment="1">
      <alignment horizontal="center" vertical="center"/>
    </xf>
    <xf numFmtId="0" fontId="9" fillId="2" borderId="0" xfId="43" applyFont="1" applyFill="1" applyBorder="1" applyAlignment="1">
      <alignment horizontal="center" vertical="center"/>
    </xf>
    <xf numFmtId="0" fontId="9" fillId="2" borderId="12" xfId="43" applyFont="1" applyFill="1" applyBorder="1" applyAlignment="1" applyProtection="1">
      <alignment horizontal="centerContinuous" vertical="center"/>
    </xf>
    <xf numFmtId="0" fontId="9" fillId="2" borderId="3" xfId="43" applyFont="1" applyFill="1" applyBorder="1" applyAlignment="1" applyProtection="1">
      <alignment horizontal="centerContinuous" vertical="center"/>
    </xf>
    <xf numFmtId="0" fontId="9" fillId="2" borderId="1" xfId="43" applyFont="1" applyFill="1" applyBorder="1" applyAlignment="1">
      <alignment horizontal="center" vertical="center"/>
    </xf>
    <xf numFmtId="0" fontId="9" fillId="2" borderId="3" xfId="43" applyFont="1" applyFill="1" applyBorder="1" applyAlignment="1">
      <alignment horizontal="center" vertical="center"/>
    </xf>
    <xf numFmtId="0" fontId="9" fillId="2" borderId="0" xfId="43" applyFont="1" applyFill="1" applyAlignment="1" applyProtection="1">
      <alignment horizontal="centerContinuous" vertical="center"/>
    </xf>
    <xf numFmtId="0" fontId="9" fillId="2" borderId="0" xfId="43" applyFont="1" applyFill="1" applyAlignment="1">
      <alignment horizontal="centerContinuous" vertical="center"/>
    </xf>
    <xf numFmtId="0" fontId="9" fillId="2" borderId="0" xfId="43" applyFont="1" applyFill="1" applyBorder="1"/>
    <xf numFmtId="0" fontId="9" fillId="2" borderId="4" xfId="43" applyFont="1" applyFill="1" applyBorder="1"/>
    <xf numFmtId="0" fontId="9" fillId="2" borderId="0" xfId="43" applyFont="1" applyFill="1" applyAlignment="1">
      <alignment horizontal="center" vertical="center"/>
    </xf>
    <xf numFmtId="0" fontId="9" fillId="2" borderId="12" xfId="43" quotePrefix="1" applyFont="1" applyFill="1" applyBorder="1" applyAlignment="1">
      <alignment horizontal="centerContinuous" vertical="center"/>
    </xf>
    <xf numFmtId="0" fontId="9" fillId="2" borderId="11" xfId="43" applyFont="1" applyFill="1" applyBorder="1" applyAlignment="1">
      <alignment horizontal="left" vertical="center"/>
    </xf>
    <xf numFmtId="0" fontId="9" fillId="2" borderId="11" xfId="43" applyFont="1" applyFill="1" applyBorder="1" applyAlignment="1" applyProtection="1">
      <alignment horizontal="centerContinuous" vertical="center"/>
    </xf>
    <xf numFmtId="0" fontId="9" fillId="2" borderId="4" xfId="43" applyFont="1" applyFill="1" applyBorder="1" applyAlignment="1" applyProtection="1">
      <alignment horizontal="centerContinuous" vertical="center"/>
    </xf>
    <xf numFmtId="0" fontId="9" fillId="2" borderId="0" xfId="43" applyFont="1" applyFill="1" applyBorder="1" applyAlignment="1" applyProtection="1">
      <alignment horizontal="centerContinuous" vertical="center"/>
    </xf>
    <xf numFmtId="0" fontId="10" fillId="2" borderId="0" xfId="43" applyFont="1" applyFill="1" applyAlignment="1">
      <alignment horizontal="right" vertical="center"/>
    </xf>
    <xf numFmtId="3" fontId="17" fillId="2" borderId="0" xfId="43" applyNumberFormat="1" applyFont="1" applyFill="1" applyAlignment="1" applyProtection="1">
      <alignment horizontal="right" vertical="center"/>
    </xf>
    <xf numFmtId="176" fontId="17" fillId="2" borderId="0" xfId="43" applyNumberFormat="1" applyFont="1" applyFill="1" applyBorder="1" applyAlignment="1" applyProtection="1">
      <alignment horizontal="right" vertical="center"/>
    </xf>
    <xf numFmtId="3" fontId="17" fillId="2" borderId="13" xfId="43" applyNumberFormat="1" applyFont="1" applyFill="1" applyBorder="1" applyAlignment="1" applyProtection="1">
      <alignment horizontal="right" vertical="center"/>
    </xf>
    <xf numFmtId="176" fontId="17" fillId="2" borderId="14" xfId="43" applyNumberFormat="1" applyFont="1" applyFill="1" applyBorder="1" applyAlignment="1" applyProtection="1">
      <alignment horizontal="right" vertical="center"/>
    </xf>
    <xf numFmtId="3" fontId="17" fillId="2" borderId="0" xfId="43" applyNumberFormat="1" applyFont="1" applyFill="1" applyBorder="1" applyAlignment="1" applyProtection="1">
      <alignment horizontal="right" vertical="center"/>
    </xf>
    <xf numFmtId="176" fontId="17" fillId="2" borderId="0" xfId="43" applyNumberFormat="1" applyFont="1" applyFill="1" applyAlignment="1">
      <alignment horizontal="right" vertical="center"/>
    </xf>
    <xf numFmtId="0" fontId="13" fillId="2" borderId="0" xfId="43" applyFont="1" applyFill="1" applyAlignment="1">
      <alignment vertical="center"/>
    </xf>
    <xf numFmtId="3" fontId="17" fillId="2" borderId="0" xfId="43" applyNumberFormat="1" applyFont="1" applyFill="1" applyAlignment="1">
      <alignment horizontal="right" vertical="center"/>
    </xf>
    <xf numFmtId="176" fontId="17" fillId="2" borderId="0" xfId="43" applyNumberFormat="1" applyFont="1" applyFill="1" applyBorder="1" applyAlignment="1" applyProtection="1">
      <alignment horizontal="right" vertical="center"/>
      <protection locked="0"/>
    </xf>
    <xf numFmtId="3" fontId="13" fillId="2" borderId="0" xfId="43" applyNumberFormat="1" applyFont="1" applyFill="1" applyAlignment="1">
      <alignment vertical="center"/>
    </xf>
    <xf numFmtId="0" fontId="5" fillId="2" borderId="0" xfId="41" applyFont="1" applyFill="1" applyAlignment="1">
      <alignment vertical="center"/>
    </xf>
    <xf numFmtId="0" fontId="5" fillId="2" borderId="0" xfId="41" applyFont="1" applyFill="1" applyBorder="1" applyAlignment="1">
      <alignment vertical="center"/>
    </xf>
    <xf numFmtId="3" fontId="38" fillId="2" borderId="0" xfId="43" applyNumberFormat="1" applyFont="1" applyFill="1" applyAlignment="1">
      <alignment vertical="center"/>
    </xf>
    <xf numFmtId="0" fontId="5" fillId="2" borderId="0" xfId="42" applyFont="1" applyFill="1" applyAlignment="1">
      <alignment horizontal="centerContinuous"/>
    </xf>
    <xf numFmtId="0" fontId="5" fillId="2" borderId="0" xfId="42" applyFont="1" applyFill="1" applyAlignment="1">
      <alignment horizontal="centerContinuous" vertical="center"/>
    </xf>
    <xf numFmtId="2" fontId="3" fillId="2" borderId="0" xfId="42" applyNumberFormat="1" applyFont="1" applyFill="1" applyAlignment="1">
      <alignment horizontal="center" vertical="center"/>
    </xf>
    <xf numFmtId="2" fontId="37" fillId="2" borderId="0" xfId="42" applyNumberFormat="1" applyFont="1" applyFill="1" applyAlignment="1">
      <alignment horizontal="left" vertical="center"/>
    </xf>
    <xf numFmtId="0" fontId="5" fillId="2" borderId="0" xfId="42" applyFont="1" applyFill="1" applyAlignment="1">
      <alignment horizontal="left" vertical="center"/>
    </xf>
    <xf numFmtId="0" fontId="5" fillId="2" borderId="0" xfId="42" applyFont="1" applyFill="1"/>
    <xf numFmtId="0" fontId="6" fillId="2" borderId="15" xfId="42" applyFont="1" applyFill="1" applyBorder="1" applyAlignment="1">
      <alignment horizontal="centerContinuous" vertical="center"/>
    </xf>
    <xf numFmtId="0" fontId="6" fillId="2" borderId="16" xfId="42" applyFont="1" applyFill="1" applyBorder="1" applyAlignment="1">
      <alignment horizontal="centerContinuous" vertical="center"/>
    </xf>
    <xf numFmtId="2" fontId="6" fillId="2" borderId="16" xfId="42" applyNumberFormat="1" applyFont="1" applyFill="1" applyBorder="1" applyAlignment="1" applyProtection="1">
      <alignment horizontal="centerContinuous" vertical="center"/>
    </xf>
    <xf numFmtId="0" fontId="6" fillId="2" borderId="15" xfId="42" applyFont="1" applyFill="1" applyBorder="1" applyAlignment="1" applyProtection="1">
      <alignment horizontal="centerContinuous" vertical="center"/>
    </xf>
    <xf numFmtId="0" fontId="6" fillId="2" borderId="16" xfId="42" applyFont="1" applyFill="1" applyBorder="1" applyAlignment="1" applyProtection="1">
      <alignment horizontal="centerContinuous" vertical="center"/>
    </xf>
    <xf numFmtId="0" fontId="6" fillId="2" borderId="0" xfId="42" applyFont="1" applyFill="1" applyBorder="1" applyAlignment="1">
      <alignment vertical="center"/>
    </xf>
    <xf numFmtId="2" fontId="6" fillId="2" borderId="9" xfId="42" applyNumberFormat="1" applyFont="1" applyFill="1" applyBorder="1" applyAlignment="1" applyProtection="1">
      <alignment horizontal="center" vertical="center"/>
    </xf>
    <xf numFmtId="2" fontId="6" fillId="2" borderId="7" xfId="42" applyNumberFormat="1" applyFont="1" applyFill="1" applyBorder="1" applyAlignment="1" applyProtection="1">
      <alignment horizontal="centerContinuous" vertical="distributed"/>
    </xf>
    <xf numFmtId="2" fontId="6" fillId="2" borderId="17" xfId="42" applyNumberFormat="1" applyFont="1" applyFill="1" applyBorder="1" applyAlignment="1" applyProtection="1">
      <alignment horizontal="centerContinuous" vertical="center"/>
    </xf>
    <xf numFmtId="2" fontId="6" fillId="2" borderId="8" xfId="42" applyNumberFormat="1" applyFont="1" applyFill="1" applyBorder="1" applyAlignment="1" applyProtection="1">
      <alignment horizontal="centerContinuous" vertical="distributed"/>
    </xf>
    <xf numFmtId="0" fontId="6" fillId="2" borderId="0" xfId="42" applyFont="1" applyFill="1" applyAlignment="1">
      <alignment vertical="center"/>
    </xf>
    <xf numFmtId="176" fontId="13" fillId="2" borderId="0" xfId="42" applyNumberFormat="1" applyFont="1" applyFill="1" applyAlignment="1">
      <alignment horizontal="center" vertical="center"/>
    </xf>
    <xf numFmtId="176" fontId="13" fillId="2" borderId="14" xfId="42" applyNumberFormat="1" applyFont="1" applyFill="1" applyBorder="1" applyAlignment="1">
      <alignment horizontal="center" vertical="center"/>
    </xf>
    <xf numFmtId="176" fontId="13" fillId="2" borderId="0" xfId="42" applyNumberFormat="1" applyFont="1" applyFill="1" applyAlignment="1" applyProtection="1">
      <alignment horizontal="right" vertical="center"/>
    </xf>
    <xf numFmtId="176" fontId="13" fillId="2" borderId="14" xfId="42" applyNumberFormat="1" applyFont="1" applyFill="1" applyBorder="1" applyAlignment="1" applyProtection="1">
      <alignment horizontal="center" vertical="center"/>
    </xf>
    <xf numFmtId="176" fontId="13" fillId="2" borderId="0" xfId="42" applyNumberFormat="1" applyFont="1" applyFill="1" applyAlignment="1" applyProtection="1">
      <alignment horizontal="center" vertical="center"/>
    </xf>
    <xf numFmtId="176" fontId="13" fillId="2" borderId="13" xfId="42" applyNumberFormat="1" applyFont="1" applyFill="1" applyBorder="1" applyAlignment="1" applyProtection="1">
      <alignment horizontal="center" vertical="center"/>
    </xf>
    <xf numFmtId="176" fontId="13" fillId="2" borderId="14" xfId="42" applyNumberFormat="1" applyFont="1" applyFill="1" applyBorder="1" applyAlignment="1" applyProtection="1">
      <alignment horizontal="right" vertical="center"/>
    </xf>
    <xf numFmtId="176" fontId="13" fillId="2" borderId="0" xfId="42" applyNumberFormat="1" applyFont="1" applyFill="1" applyAlignment="1">
      <alignment vertical="center"/>
    </xf>
    <xf numFmtId="0" fontId="13" fillId="2" borderId="0" xfId="42" applyFont="1" applyFill="1" applyAlignment="1">
      <alignment vertical="center"/>
    </xf>
    <xf numFmtId="176" fontId="13" fillId="2" borderId="0" xfId="42" applyNumberFormat="1" applyFont="1" applyFill="1" applyBorder="1" applyAlignment="1">
      <alignment horizontal="center" vertical="center"/>
    </xf>
    <xf numFmtId="176" fontId="13" fillId="2" borderId="0" xfId="42" applyNumberFormat="1" applyFont="1" applyFill="1" applyBorder="1" applyAlignment="1">
      <alignment horizontal="right" vertical="center"/>
    </xf>
    <xf numFmtId="176" fontId="13" fillId="2" borderId="14" xfId="42" applyNumberFormat="1" applyFont="1" applyFill="1" applyBorder="1" applyAlignment="1">
      <alignment horizontal="right" vertical="center"/>
    </xf>
    <xf numFmtId="176" fontId="13" fillId="2" borderId="0" xfId="42" applyNumberFormat="1" applyFont="1" applyFill="1" applyBorder="1" applyAlignment="1">
      <alignment vertical="center"/>
    </xf>
    <xf numFmtId="0" fontId="13" fillId="2" borderId="0" xfId="42" applyFont="1" applyFill="1" applyBorder="1" applyAlignment="1">
      <alignment vertical="center"/>
    </xf>
    <xf numFmtId="0" fontId="26" fillId="2" borderId="0" xfId="42" applyFont="1" applyFill="1" applyAlignment="1">
      <alignment horizontal="center" vertical="center"/>
    </xf>
    <xf numFmtId="0" fontId="3" fillId="2" borderId="0" xfId="41" applyFont="1" applyFill="1" applyAlignment="1">
      <alignment horizontal="centerContinuous" vertical="center"/>
    </xf>
    <xf numFmtId="0" fontId="5" fillId="2" borderId="0" xfId="41" applyFont="1" applyFill="1" applyAlignment="1">
      <alignment horizontal="centerContinuous" vertical="center"/>
    </xf>
    <xf numFmtId="0" fontId="5" fillId="2" borderId="0" xfId="41" applyFont="1" applyFill="1" applyAlignment="1">
      <alignment horizontal="centerContinuous"/>
    </xf>
    <xf numFmtId="0" fontId="10" fillId="2" borderId="15" xfId="41" applyFont="1" applyFill="1" applyBorder="1" applyAlignment="1">
      <alignment horizontal="center" vertical="center"/>
    </xf>
    <xf numFmtId="0" fontId="17" fillId="2" borderId="17" xfId="41" applyFont="1" applyFill="1" applyBorder="1" applyAlignment="1">
      <alignment horizontal="center" vertical="center"/>
    </xf>
    <xf numFmtId="0" fontId="17" fillId="2" borderId="15" xfId="41" applyFont="1" applyFill="1" applyBorder="1" applyAlignment="1">
      <alignment horizontal="center" vertical="center"/>
    </xf>
    <xf numFmtId="0" fontId="6" fillId="2" borderId="0" xfId="41" applyFont="1" applyFill="1" applyAlignment="1">
      <alignment horizontal="center" vertical="center"/>
    </xf>
    <xf numFmtId="190" fontId="17" fillId="2" borderId="0" xfId="41" applyNumberFormat="1" applyFont="1" applyFill="1" applyAlignment="1">
      <alignment vertical="center"/>
    </xf>
    <xf numFmtId="0" fontId="14" fillId="2" borderId="0" xfId="41" applyFont="1" applyFill="1" applyAlignment="1">
      <alignment vertical="center"/>
    </xf>
    <xf numFmtId="0" fontId="17" fillId="2" borderId="4" xfId="41" quotePrefix="1" applyFont="1" applyFill="1" applyBorder="1" applyAlignment="1" applyProtection="1">
      <alignment horizontal="center" vertical="center"/>
    </xf>
    <xf numFmtId="0" fontId="5" fillId="2" borderId="0" xfId="40" applyFont="1" applyFill="1" applyAlignment="1">
      <alignment vertical="center"/>
    </xf>
    <xf numFmtId="0" fontId="5" fillId="2" borderId="0" xfId="40" applyFont="1" applyFill="1" applyAlignment="1">
      <alignment horizontal="centerContinuous"/>
    </xf>
    <xf numFmtId="0" fontId="34" fillId="2" borderId="0" xfId="40" applyFont="1" applyFill="1" applyAlignment="1">
      <alignment horizontal="centerContinuous" vertical="center"/>
    </xf>
    <xf numFmtId="0" fontId="3" fillId="2" borderId="0" xfId="40" applyNumberFormat="1" applyFont="1" applyFill="1" applyAlignment="1">
      <alignment horizontal="center" vertical="center"/>
    </xf>
    <xf numFmtId="0" fontId="5" fillId="2" borderId="0" xfId="40" applyFont="1" applyFill="1" applyAlignment="1">
      <alignment horizontal="centerContinuous" vertical="center"/>
    </xf>
    <xf numFmtId="0" fontId="35" fillId="2" borderId="0" xfId="40" applyFont="1" applyFill="1" applyAlignment="1">
      <alignment horizontal="centerContinuous" vertical="center"/>
    </xf>
    <xf numFmtId="0" fontId="35" fillId="2" borderId="0" xfId="40" applyFont="1" applyFill="1" applyAlignment="1">
      <alignment vertical="center"/>
    </xf>
    <xf numFmtId="0" fontId="6" fillId="2" borderId="0" xfId="40" applyFont="1" applyFill="1" applyAlignment="1">
      <alignment vertical="center"/>
    </xf>
    <xf numFmtId="0" fontId="26" fillId="2" borderId="0" xfId="40" applyFont="1" applyFill="1" applyAlignment="1">
      <alignment vertical="center"/>
    </xf>
    <xf numFmtId="49" fontId="26" fillId="2" borderId="0" xfId="40" applyNumberFormat="1" applyFont="1" applyFill="1" applyBorder="1" applyAlignment="1">
      <alignment horizontal="left" vertical="center"/>
    </xf>
    <xf numFmtId="0" fontId="32" fillId="2" borderId="0" xfId="40" applyFont="1" applyFill="1" applyAlignment="1">
      <alignment vertical="center"/>
    </xf>
    <xf numFmtId="49" fontId="6" fillId="2" borderId="12" xfId="40" applyNumberFormat="1" applyFont="1" applyFill="1" applyBorder="1" applyAlignment="1">
      <alignment horizontal="centerContinuous" vertical="center"/>
    </xf>
    <xf numFmtId="0" fontId="6" fillId="2" borderId="1" xfId="40" applyFont="1" applyFill="1" applyBorder="1" applyAlignment="1">
      <alignment horizontal="centerContinuous" vertical="center"/>
    </xf>
    <xf numFmtId="0" fontId="6" fillId="2" borderId="3" xfId="40" applyFont="1" applyFill="1" applyBorder="1" applyAlignment="1">
      <alignment horizontal="centerContinuous" vertical="center"/>
    </xf>
    <xf numFmtId="49" fontId="6" fillId="2" borderId="1" xfId="40" applyNumberFormat="1" applyFont="1" applyFill="1" applyBorder="1" applyAlignment="1">
      <alignment horizontal="centerContinuous" vertical="center"/>
    </xf>
    <xf numFmtId="0" fontId="6" fillId="2" borderId="15" xfId="40" applyFont="1" applyFill="1" applyBorder="1" applyAlignment="1">
      <alignment horizontal="centerContinuous" vertical="center"/>
    </xf>
    <xf numFmtId="0" fontId="6" fillId="2" borderId="12" xfId="40" applyFont="1" applyFill="1" applyBorder="1" applyAlignment="1">
      <alignment horizontal="centerContinuous" vertical="center"/>
    </xf>
    <xf numFmtId="0" fontId="14" fillId="2" borderId="10" xfId="40" quotePrefix="1" applyFont="1" applyFill="1" applyBorder="1" applyAlignment="1">
      <alignment horizontal="center" vertical="center"/>
    </xf>
    <xf numFmtId="0" fontId="13" fillId="2" borderId="0" xfId="40" applyFont="1" applyFill="1" applyAlignment="1">
      <alignment vertical="center"/>
    </xf>
    <xf numFmtId="189" fontId="13" fillId="2" borderId="0" xfId="40" applyNumberFormat="1" applyFont="1" applyFill="1" applyAlignment="1">
      <alignment horizontal="right" vertical="center"/>
    </xf>
    <xf numFmtId="184" fontId="13" fillId="2" borderId="0" xfId="40" applyNumberFormat="1" applyFont="1" applyFill="1" applyAlignment="1">
      <alignment horizontal="right" vertical="center"/>
    </xf>
    <xf numFmtId="184" fontId="13" fillId="2" borderId="0" xfId="40" applyNumberFormat="1" applyFont="1" applyFill="1" applyAlignment="1">
      <alignment horizontal="center" vertical="center"/>
    </xf>
    <xf numFmtId="0" fontId="33" fillId="2" borderId="0" xfId="0" applyFont="1" applyFill="1" applyAlignment="1">
      <alignment vertical="center"/>
    </xf>
    <xf numFmtId="0" fontId="9" fillId="2" borderId="0" xfId="0" applyFont="1" applyFill="1" applyBorder="1" applyAlignment="1">
      <alignment horizontal="right" vertical="center"/>
    </xf>
    <xf numFmtId="0" fontId="14" fillId="2" borderId="5" xfId="0" applyFont="1" applyFill="1" applyBorder="1" applyAlignment="1">
      <alignment vertical="center"/>
    </xf>
    <xf numFmtId="0" fontId="9" fillId="2" borderId="1" xfId="0" applyFont="1" applyFill="1" applyBorder="1" applyAlignment="1">
      <alignment horizontal="centerContinuous" vertical="center"/>
    </xf>
    <xf numFmtId="0" fontId="27" fillId="2" borderId="0" xfId="0" applyFont="1" applyFill="1" applyAlignment="1">
      <alignment vertical="center"/>
    </xf>
    <xf numFmtId="0" fontId="9" fillId="2" borderId="4" xfId="0" applyFont="1" applyFill="1" applyBorder="1" applyAlignment="1">
      <alignment horizontal="centerContinuous" vertical="center"/>
    </xf>
    <xf numFmtId="0" fontId="14" fillId="2" borderId="4" xfId="0" applyFont="1" applyFill="1" applyBorder="1" applyAlignment="1">
      <alignment vertical="center"/>
    </xf>
    <xf numFmtId="0" fontId="9" fillId="2" borderId="0" xfId="0" applyFont="1" applyFill="1" applyBorder="1" applyAlignment="1">
      <alignment horizontal="centerContinuous" vertical="center"/>
    </xf>
    <xf numFmtId="1" fontId="9" fillId="2" borderId="4" xfId="0" applyNumberFormat="1" applyFont="1" applyFill="1" applyBorder="1" applyAlignment="1">
      <alignment horizontal="centerContinuous" vertical="center"/>
    </xf>
    <xf numFmtId="3" fontId="9" fillId="2" borderId="4" xfId="0" applyNumberFormat="1" applyFont="1" applyFill="1" applyBorder="1" applyAlignment="1">
      <alignment horizontal="centerContinuous" vertical="center"/>
    </xf>
    <xf numFmtId="3" fontId="9" fillId="2" borderId="3" xfId="0" applyNumberFormat="1" applyFont="1" applyFill="1" applyBorder="1" applyAlignment="1">
      <alignment horizontal="center" vertical="center"/>
    </xf>
    <xf numFmtId="1" fontId="9" fillId="2" borderId="3" xfId="0" applyNumberFormat="1" applyFont="1" applyFill="1" applyBorder="1" applyAlignment="1">
      <alignment horizontal="center" vertical="center"/>
    </xf>
    <xf numFmtId="0" fontId="9" fillId="2" borderId="5" xfId="0" applyFont="1" applyFill="1" applyBorder="1" applyAlignment="1">
      <alignment horizontal="center" vertical="center"/>
    </xf>
    <xf numFmtId="3" fontId="9" fillId="2" borderId="4" xfId="0" applyNumberFormat="1" applyFont="1" applyFill="1" applyBorder="1" applyAlignment="1">
      <alignment horizontal="center" vertical="center"/>
    </xf>
    <xf numFmtId="1" fontId="9" fillId="2" borderId="4" xfId="0" applyNumberFormat="1" applyFont="1" applyFill="1" applyBorder="1" applyAlignment="1">
      <alignment horizontal="center" vertical="center"/>
    </xf>
    <xf numFmtId="0" fontId="14" fillId="2" borderId="8" xfId="0" applyFont="1" applyFill="1" applyBorder="1" applyAlignment="1">
      <alignment vertical="center"/>
    </xf>
    <xf numFmtId="0" fontId="18" fillId="2" borderId="9" xfId="0" applyFont="1" applyFill="1" applyBorder="1" applyAlignment="1">
      <alignment vertical="center"/>
    </xf>
    <xf numFmtId="3" fontId="14" fillId="2" borderId="7" xfId="0" applyNumberFormat="1" applyFont="1" applyFill="1" applyBorder="1" applyAlignment="1">
      <alignment horizontal="center" vertical="center"/>
    </xf>
    <xf numFmtId="1" fontId="14" fillId="2" borderId="7" xfId="0" applyNumberFormat="1" applyFont="1" applyFill="1" applyBorder="1" applyAlignment="1">
      <alignment horizontal="center" vertical="center"/>
    </xf>
    <xf numFmtId="0" fontId="9" fillId="2" borderId="9" xfId="0" applyFont="1" applyFill="1" applyBorder="1" applyAlignment="1">
      <alignment horizontal="center" vertical="center"/>
    </xf>
    <xf numFmtId="0" fontId="31" fillId="2" borderId="0" xfId="0" quotePrefix="1" applyFont="1" applyFill="1" applyAlignment="1">
      <alignment horizontal="center" vertical="center" wrapText="1"/>
    </xf>
    <xf numFmtId="0" fontId="9" fillId="2" borderId="4" xfId="0" applyFont="1" applyFill="1" applyBorder="1" applyAlignment="1">
      <alignment vertical="center" wrapText="1"/>
    </xf>
    <xf numFmtId="187" fontId="17" fillId="2" borderId="0" xfId="0" applyNumberFormat="1" applyFont="1" applyFill="1" applyAlignment="1">
      <alignment horizontal="right" vertical="center" wrapText="1"/>
    </xf>
    <xf numFmtId="186" fontId="17" fillId="2" borderId="0" xfId="0" applyNumberFormat="1" applyFont="1" applyFill="1" applyBorder="1" applyAlignment="1">
      <alignment horizontal="right" vertical="center" wrapText="1"/>
    </xf>
    <xf numFmtId="187" fontId="17" fillId="2" borderId="0" xfId="0" applyNumberFormat="1" applyFont="1" applyFill="1" applyBorder="1" applyAlignment="1">
      <alignment horizontal="right" vertical="center" wrapText="1"/>
    </xf>
    <xf numFmtId="186" fontId="17" fillId="2" borderId="4" xfId="0" applyNumberFormat="1" applyFont="1" applyFill="1" applyBorder="1" applyAlignment="1">
      <alignment horizontal="right" vertical="center" wrapText="1"/>
    </xf>
    <xf numFmtId="185" fontId="17" fillId="2" borderId="0" xfId="0" applyNumberFormat="1" applyFont="1" applyFill="1" applyAlignment="1">
      <alignment horizontal="right" vertical="center" wrapText="1"/>
    </xf>
    <xf numFmtId="0" fontId="14" fillId="2" borderId="0" xfId="0" applyFont="1" applyFill="1" applyAlignment="1">
      <alignment vertical="center" wrapText="1"/>
    </xf>
    <xf numFmtId="0" fontId="9" fillId="2" borderId="0" xfId="0" applyFont="1" applyFill="1" applyAlignment="1">
      <alignment horizontal="left" vertical="center"/>
    </xf>
    <xf numFmtId="3" fontId="9" fillId="2" borderId="0" xfId="0" applyNumberFormat="1" applyFont="1" applyFill="1" applyAlignment="1">
      <alignment vertical="center"/>
    </xf>
    <xf numFmtId="0" fontId="17" fillId="2" borderId="0" xfId="35" applyFont="1" applyFill="1" applyBorder="1" applyAlignment="1">
      <alignment vertical="center" wrapText="1"/>
    </xf>
    <xf numFmtId="3" fontId="17" fillId="2" borderId="0" xfId="35" applyNumberFormat="1" applyFont="1" applyFill="1" applyAlignment="1">
      <alignment vertical="center" wrapText="1"/>
    </xf>
    <xf numFmtId="3" fontId="17" fillId="2" borderId="0" xfId="35" applyNumberFormat="1" applyFont="1" applyFill="1" applyBorder="1" applyAlignment="1">
      <alignment vertical="center" wrapText="1"/>
    </xf>
    <xf numFmtId="0" fontId="17" fillId="2" borderId="0" xfId="35" applyFont="1" applyFill="1" applyAlignment="1">
      <alignment wrapText="1"/>
    </xf>
    <xf numFmtId="0" fontId="17" fillId="2" borderId="0" xfId="35" applyFont="1" applyFill="1" applyBorder="1" applyAlignment="1">
      <alignment wrapText="1"/>
    </xf>
    <xf numFmtId="0" fontId="17" fillId="2" borderId="8" xfId="35" applyFont="1" applyFill="1" applyBorder="1" applyAlignment="1">
      <alignment vertical="center" wrapText="1"/>
    </xf>
    <xf numFmtId="3" fontId="17" fillId="2" borderId="8" xfId="35" applyNumberFormat="1" applyFont="1" applyFill="1" applyBorder="1" applyAlignment="1">
      <alignment vertical="center" wrapText="1"/>
    </xf>
    <xf numFmtId="0" fontId="17" fillId="2" borderId="11" xfId="35" applyFont="1" applyFill="1" applyBorder="1" applyAlignment="1">
      <alignment vertical="center" wrapText="1"/>
    </xf>
    <xf numFmtId="0" fontId="17" fillId="2" borderId="10" xfId="35" applyFont="1" applyFill="1" applyBorder="1" applyAlignment="1">
      <alignment vertical="center" wrapText="1"/>
    </xf>
    <xf numFmtId="0" fontId="35" fillId="2" borderId="0" xfId="35" applyFont="1" applyFill="1" applyAlignment="1"/>
    <xf numFmtId="0" fontId="7" fillId="2" borderId="0" xfId="35" applyFont="1" applyFill="1" applyAlignment="1"/>
    <xf numFmtId="0" fontId="7" fillId="2" borderId="0" xfId="35" applyFont="1" applyFill="1" applyAlignment="1">
      <alignment horizontal="right" vertical="center"/>
    </xf>
    <xf numFmtId="0" fontId="7" fillId="2" borderId="0" xfId="35" applyFont="1" applyFill="1" applyBorder="1" applyAlignment="1"/>
    <xf numFmtId="3" fontId="17" fillId="2" borderId="11" xfId="35" applyNumberFormat="1" applyFont="1" applyFill="1" applyBorder="1" applyAlignment="1">
      <alignment vertical="center"/>
    </xf>
    <xf numFmtId="3" fontId="17" fillId="2" borderId="10" xfId="35" applyNumberFormat="1" applyFont="1" applyFill="1" applyBorder="1" applyAlignment="1">
      <alignment vertical="center"/>
    </xf>
    <xf numFmtId="0" fontId="5" fillId="2" borderId="0" xfId="38" applyFont="1" applyFill="1" applyProtection="1">
      <protection locked="0"/>
    </xf>
    <xf numFmtId="0" fontId="3" fillId="2" borderId="0" xfId="38" applyFont="1" applyFill="1" applyAlignment="1" applyProtection="1">
      <alignment horizontal="centerContinuous" vertical="center"/>
      <protection locked="0"/>
    </xf>
    <xf numFmtId="0" fontId="5" fillId="2" borderId="0" xfId="38" applyFont="1" applyFill="1" applyAlignment="1" applyProtection="1">
      <alignment horizontal="centerContinuous"/>
      <protection locked="0"/>
    </xf>
    <xf numFmtId="0" fontId="8" fillId="2" borderId="0" xfId="38" applyFont="1" applyFill="1" applyProtection="1">
      <protection locked="0"/>
    </xf>
    <xf numFmtId="0" fontId="8" fillId="2" borderId="0" xfId="38" quotePrefix="1" applyFont="1" applyFill="1" applyAlignment="1" applyProtection="1">
      <alignment horizontal="left"/>
      <protection locked="0"/>
    </xf>
    <xf numFmtId="0" fontId="6" fillId="2" borderId="3" xfId="38" applyFont="1" applyFill="1" applyBorder="1" applyAlignment="1" applyProtection="1">
      <alignment horizontal="center" vertical="center"/>
      <protection locked="0"/>
    </xf>
    <xf numFmtId="0" fontId="30" fillId="2" borderId="15" xfId="38" applyFont="1" applyFill="1" applyBorder="1" applyAlignment="1" applyProtection="1">
      <alignment horizontal="centerContinuous" vertical="center"/>
      <protection locked="0"/>
    </xf>
    <xf numFmtId="0" fontId="30" fillId="2" borderId="16" xfId="38" applyFont="1" applyFill="1" applyBorder="1" applyAlignment="1" applyProtection="1">
      <alignment horizontal="centerContinuous" vertical="center"/>
      <protection locked="0"/>
    </xf>
    <xf numFmtId="0" fontId="6" fillId="2" borderId="0" xfId="38" applyFont="1" applyFill="1" applyAlignment="1" applyProtection="1">
      <alignment horizontal="center" vertical="center"/>
      <protection locked="0"/>
    </xf>
    <xf numFmtId="0" fontId="6" fillId="2" borderId="4" xfId="38" quotePrefix="1" applyFont="1" applyFill="1" applyBorder="1" applyAlignment="1" applyProtection="1">
      <alignment horizontal="center" vertical="center"/>
      <protection locked="0"/>
    </xf>
    <xf numFmtId="0" fontId="6" fillId="2" borderId="6" xfId="38" applyFont="1" applyFill="1" applyBorder="1" applyAlignment="1" applyProtection="1">
      <alignment horizontal="center" vertical="center"/>
      <protection locked="0"/>
    </xf>
    <xf numFmtId="0" fontId="6" fillId="2" borderId="4" xfId="38" applyFont="1" applyFill="1" applyBorder="1" applyAlignment="1" applyProtection="1">
      <alignment horizontal="center" vertical="center"/>
      <protection locked="0"/>
    </xf>
    <xf numFmtId="0" fontId="6" fillId="2" borderId="7" xfId="38" applyFont="1" applyFill="1" applyBorder="1" applyAlignment="1" applyProtection="1">
      <alignment horizontal="center" vertical="center"/>
      <protection locked="0"/>
    </xf>
    <xf numFmtId="0" fontId="6" fillId="2" borderId="8" xfId="38" applyFont="1" applyFill="1" applyBorder="1" applyAlignment="1" applyProtection="1">
      <alignment horizontal="center" vertical="center"/>
      <protection locked="0"/>
    </xf>
    <xf numFmtId="0" fontId="6" fillId="2" borderId="9" xfId="38" applyFont="1" applyFill="1" applyBorder="1" applyAlignment="1" applyProtection="1">
      <alignment horizontal="center" vertical="center"/>
      <protection locked="0"/>
    </xf>
    <xf numFmtId="0" fontId="30" fillId="2" borderId="4" xfId="38" quotePrefix="1" applyFont="1" applyFill="1" applyBorder="1" applyAlignment="1" applyProtection="1">
      <alignment horizontal="center" vertical="center"/>
      <protection locked="0"/>
    </xf>
    <xf numFmtId="3" fontId="29" fillId="2" borderId="0" xfId="38" applyNumberFormat="1" applyFont="1" applyFill="1" applyAlignment="1">
      <alignment vertical="center"/>
    </xf>
    <xf numFmtId="176" fontId="29" fillId="2" borderId="0" xfId="38" applyNumberFormat="1" applyFont="1" applyFill="1" applyAlignment="1" applyProtection="1">
      <alignment vertical="center"/>
    </xf>
    <xf numFmtId="176" fontId="29" fillId="2" borderId="4" xfId="38" applyNumberFormat="1" applyFont="1" applyFill="1" applyBorder="1" applyAlignment="1" applyProtection="1">
      <alignment vertical="center"/>
    </xf>
    <xf numFmtId="0" fontId="29" fillId="2" borderId="0" xfId="38" applyFont="1" applyFill="1" applyAlignment="1" applyProtection="1">
      <alignment vertical="center"/>
      <protection locked="0"/>
    </xf>
    <xf numFmtId="0" fontId="6" fillId="2" borderId="7" xfId="38" quotePrefix="1" applyFont="1" applyFill="1" applyBorder="1" applyAlignment="1" applyProtection="1">
      <alignment horizontal="center" vertical="center"/>
      <protection locked="0"/>
    </xf>
    <xf numFmtId="0" fontId="19" fillId="2" borderId="0" xfId="38" applyFont="1" applyFill="1" applyBorder="1" applyAlignment="1" applyProtection="1">
      <alignment horizontal="center" vertical="center"/>
      <protection locked="0"/>
    </xf>
    <xf numFmtId="176" fontId="29" fillId="2" borderId="12" xfId="38" applyNumberFormat="1" applyFont="1" applyFill="1" applyBorder="1" applyAlignment="1" applyProtection="1">
      <alignment vertical="center"/>
    </xf>
    <xf numFmtId="176" fontId="29" fillId="2" borderId="1" xfId="38" applyNumberFormat="1" applyFont="1" applyFill="1" applyBorder="1" applyAlignment="1" applyProtection="1">
      <alignment vertical="center"/>
    </xf>
    <xf numFmtId="176" fontId="29" fillId="2" borderId="3" xfId="38" applyNumberFormat="1" applyFont="1" applyFill="1" applyBorder="1" applyAlignment="1" applyProtection="1">
      <alignment vertical="center"/>
    </xf>
    <xf numFmtId="0" fontId="26" fillId="2" borderId="0" xfId="38" applyFont="1" applyFill="1" applyAlignment="1" applyProtection="1">
      <alignment horizontal="center"/>
      <protection locked="0"/>
    </xf>
    <xf numFmtId="0" fontId="13" fillId="2" borderId="0" xfId="37" applyFont="1" applyFill="1"/>
    <xf numFmtId="0" fontId="6" fillId="2" borderId="0" xfId="37" applyFont="1" applyFill="1"/>
    <xf numFmtId="0" fontId="6" fillId="2" borderId="0" xfId="37" applyFont="1" applyFill="1" applyBorder="1" applyAlignment="1">
      <alignment horizontal="center" vertical="center"/>
    </xf>
    <xf numFmtId="0" fontId="6" fillId="2" borderId="8" xfId="37" applyFont="1" applyFill="1" applyBorder="1" applyAlignment="1">
      <alignment horizontal="center" vertical="center"/>
    </xf>
    <xf numFmtId="0" fontId="6" fillId="2" borderId="0" xfId="37" applyFont="1" applyFill="1" applyBorder="1"/>
    <xf numFmtId="49" fontId="10" fillId="2" borderId="12" xfId="37" applyNumberFormat="1" applyFont="1" applyFill="1" applyBorder="1" applyAlignment="1">
      <alignment horizontal="centerContinuous" vertical="center"/>
    </xf>
    <xf numFmtId="0" fontId="10" fillId="2" borderId="1" xfId="37" applyFont="1" applyFill="1" applyBorder="1" applyAlignment="1">
      <alignment horizontal="centerContinuous" vertical="center"/>
    </xf>
    <xf numFmtId="0" fontId="10" fillId="2" borderId="3" xfId="37" applyFont="1" applyFill="1" applyBorder="1" applyAlignment="1">
      <alignment horizontal="centerContinuous" vertical="center"/>
    </xf>
    <xf numFmtId="49" fontId="10" fillId="2" borderId="1" xfId="37" applyNumberFormat="1" applyFont="1" applyFill="1" applyBorder="1" applyAlignment="1">
      <alignment horizontal="centerContinuous" vertical="center"/>
    </xf>
    <xf numFmtId="0" fontId="10" fillId="2" borderId="15" xfId="37" applyFont="1" applyFill="1" applyBorder="1" applyAlignment="1">
      <alignment horizontal="centerContinuous" vertical="center"/>
    </xf>
    <xf numFmtId="0" fontId="28" fillId="2" borderId="0" xfId="37" applyFont="1" applyFill="1"/>
    <xf numFmtId="0" fontId="10" fillId="2" borderId="5" xfId="37" applyFont="1" applyFill="1" applyBorder="1" applyAlignment="1">
      <alignment horizontal="center" vertical="center"/>
    </xf>
    <xf numFmtId="0" fontId="10" fillId="2" borderId="5" xfId="37" applyFont="1" applyFill="1" applyBorder="1" applyAlignment="1">
      <alignment horizontal="centerContinuous" vertical="center"/>
    </xf>
    <xf numFmtId="0" fontId="10" fillId="2" borderId="12" xfId="37" applyFont="1" applyFill="1" applyBorder="1" applyAlignment="1">
      <alignment horizontal="centerContinuous" vertical="center"/>
    </xf>
    <xf numFmtId="0" fontId="14" fillId="2" borderId="9" xfId="37" applyFont="1" applyFill="1" applyBorder="1" applyAlignment="1">
      <alignment horizontal="center" vertical="center"/>
    </xf>
    <xf numFmtId="0" fontId="14" fillId="2" borderId="9" xfId="37" quotePrefix="1" applyFont="1" applyFill="1" applyBorder="1" applyAlignment="1">
      <alignment horizontal="center" vertical="center"/>
    </xf>
    <xf numFmtId="0" fontId="14" fillId="2" borderId="10" xfId="37" quotePrefix="1" applyFont="1" applyFill="1" applyBorder="1" applyAlignment="1">
      <alignment horizontal="center" vertical="center"/>
    </xf>
    <xf numFmtId="0" fontId="27" fillId="2" borderId="0" xfId="37" applyFont="1" applyFill="1"/>
    <xf numFmtId="182" fontId="10" fillId="2" borderId="4" xfId="0" applyNumberFormat="1" applyFont="1" applyFill="1" applyBorder="1" applyAlignment="1" applyProtection="1">
      <alignment horizontal="center" vertical="center"/>
    </xf>
    <xf numFmtId="41" fontId="17" fillId="2" borderId="12" xfId="0" applyNumberFormat="1" applyFont="1" applyFill="1" applyBorder="1" applyAlignment="1">
      <alignment vertical="center"/>
    </xf>
    <xf numFmtId="41" fontId="17" fillId="2" borderId="1" xfId="0" applyNumberFormat="1" applyFont="1" applyFill="1" applyBorder="1" applyAlignment="1">
      <alignment vertical="center"/>
    </xf>
    <xf numFmtId="41" fontId="17" fillId="2" borderId="1" xfId="0" applyNumberFormat="1" applyFont="1" applyFill="1" applyBorder="1" applyAlignment="1">
      <alignment horizontal="right" vertical="center"/>
    </xf>
    <xf numFmtId="191" fontId="17" fillId="2" borderId="3" xfId="0" applyNumberFormat="1" applyFont="1" applyFill="1" applyBorder="1" applyAlignment="1">
      <alignment horizontal="center" vertical="center"/>
    </xf>
    <xf numFmtId="41" fontId="17" fillId="2" borderId="11" xfId="0" applyNumberFormat="1" applyFont="1" applyFill="1" applyBorder="1" applyAlignment="1">
      <alignment vertical="center"/>
    </xf>
    <xf numFmtId="41" fontId="17" fillId="2" borderId="0" xfId="0" applyNumberFormat="1" applyFont="1" applyFill="1" applyBorder="1" applyAlignment="1">
      <alignment vertical="center"/>
    </xf>
    <xf numFmtId="41" fontId="17" fillId="2" borderId="0" xfId="0" applyNumberFormat="1" applyFont="1" applyFill="1" applyBorder="1" applyAlignment="1">
      <alignment horizontal="right" vertical="center"/>
    </xf>
    <xf numFmtId="191" fontId="17" fillId="2" borderId="4" xfId="0" applyNumberFormat="1" applyFont="1" applyFill="1" applyBorder="1" applyAlignment="1">
      <alignment horizontal="center" vertical="center"/>
    </xf>
    <xf numFmtId="41" fontId="17" fillId="2" borderId="10" xfId="0" applyNumberFormat="1" applyFont="1" applyFill="1" applyBorder="1" applyAlignment="1">
      <alignment vertical="center"/>
    </xf>
    <xf numFmtId="41" fontId="17" fillId="2" borderId="8" xfId="0" applyNumberFormat="1" applyFont="1" applyFill="1" applyBorder="1" applyAlignment="1">
      <alignment vertical="center"/>
    </xf>
    <xf numFmtId="41" fontId="17" fillId="2" borderId="8" xfId="0" applyNumberFormat="1" applyFont="1" applyFill="1" applyBorder="1" applyAlignment="1">
      <alignment horizontal="right" vertical="center"/>
    </xf>
    <xf numFmtId="191" fontId="17" fillId="2" borderId="7" xfId="0" applyNumberFormat="1" applyFont="1" applyFill="1" applyBorder="1" applyAlignment="1">
      <alignment horizontal="center" vertical="center"/>
    </xf>
    <xf numFmtId="191" fontId="17" fillId="2" borderId="8" xfId="0" applyNumberFormat="1" applyFont="1" applyFill="1" applyBorder="1" applyAlignment="1">
      <alignment horizontal="right" vertical="center"/>
    </xf>
    <xf numFmtId="2" fontId="3" fillId="2" borderId="0" xfId="0" applyNumberFormat="1" applyFont="1" applyFill="1" applyAlignment="1">
      <alignment horizontal="centerContinuous" vertical="center"/>
    </xf>
    <xf numFmtId="2" fontId="5" fillId="2" borderId="0" xfId="0" applyNumberFormat="1" applyFont="1" applyFill="1" applyAlignment="1">
      <alignment horizontal="centerContinuous" vertical="center"/>
    </xf>
    <xf numFmtId="2" fontId="10" fillId="2" borderId="0" xfId="0" applyNumberFormat="1" applyFont="1" applyFill="1" applyAlignment="1">
      <alignment horizontal="right" vertical="center"/>
    </xf>
    <xf numFmtId="2" fontId="6" fillId="2" borderId="0" xfId="0" applyNumberFormat="1" applyFont="1" applyFill="1" applyBorder="1" applyAlignment="1">
      <alignment horizontal="center" vertical="center"/>
    </xf>
    <xf numFmtId="0" fontId="6" fillId="2" borderId="0" xfId="0" applyFont="1" applyFill="1" applyBorder="1">
      <alignment vertical="center"/>
    </xf>
    <xf numFmtId="2" fontId="10" fillId="2" borderId="1" xfId="0" applyNumberFormat="1" applyFont="1" applyFill="1" applyBorder="1" applyAlignment="1">
      <alignment horizontal="centerContinuous" vertical="center"/>
    </xf>
    <xf numFmtId="0" fontId="10" fillId="2" borderId="0" xfId="0" applyFont="1" applyFill="1" applyAlignment="1">
      <alignment horizontal="center" vertical="center"/>
    </xf>
    <xf numFmtId="0" fontId="10" fillId="2" borderId="16" xfId="0" applyFont="1" applyFill="1" applyBorder="1" applyAlignment="1">
      <alignment horizontal="centerContinuous" vertical="center"/>
    </xf>
    <xf numFmtId="2" fontId="10" fillId="2" borderId="16" xfId="0" applyNumberFormat="1" applyFont="1" applyFill="1" applyBorder="1" applyAlignment="1">
      <alignment horizontal="centerContinuous" vertical="center"/>
    </xf>
    <xf numFmtId="41" fontId="17" fillId="2" borderId="0" xfId="0" applyNumberFormat="1" applyFont="1" applyFill="1" applyAlignment="1">
      <alignment vertical="center"/>
    </xf>
    <xf numFmtId="191" fontId="17" fillId="2" borderId="0" xfId="0" applyNumberFormat="1" applyFont="1" applyFill="1" applyAlignment="1">
      <alignment horizontal="right" vertical="center"/>
    </xf>
    <xf numFmtId="2" fontId="5" fillId="2" borderId="0" xfId="0" applyNumberFormat="1" applyFont="1" applyFill="1" applyAlignment="1">
      <alignment horizontal="center" vertical="center"/>
    </xf>
    <xf numFmtId="2" fontId="5" fillId="2" borderId="0" xfId="0" applyNumberFormat="1" applyFont="1" applyFill="1" applyAlignment="1">
      <alignment horizontal="right" vertical="center"/>
    </xf>
    <xf numFmtId="3" fontId="5" fillId="2" borderId="0" xfId="0" applyNumberFormat="1" applyFont="1" applyFill="1" applyAlignment="1">
      <alignment vertical="center"/>
    </xf>
    <xf numFmtId="0" fontId="7" fillId="2" borderId="0" xfId="0" applyFont="1" applyFill="1" applyAlignment="1">
      <alignment vertical="center"/>
    </xf>
    <xf numFmtId="2" fontId="7" fillId="2" borderId="0" xfId="0" applyNumberFormat="1" applyFont="1" applyFill="1" applyAlignment="1">
      <alignment horizontal="center" vertical="center"/>
    </xf>
    <xf numFmtId="2" fontId="7" fillId="2" borderId="0" xfId="0" applyNumberFormat="1" applyFont="1" applyFill="1" applyAlignment="1">
      <alignment horizontal="right" vertical="center"/>
    </xf>
    <xf numFmtId="3" fontId="7" fillId="2" borderId="0" xfId="0" applyNumberFormat="1" applyFont="1" applyFill="1" applyAlignment="1">
      <alignment vertical="center"/>
    </xf>
    <xf numFmtId="0" fontId="36" fillId="2" borderId="0" xfId="0" applyFont="1" applyFill="1" applyAlignment="1">
      <alignment horizontal="centerContinuous"/>
    </xf>
    <xf numFmtId="0" fontId="36" fillId="2" borderId="0" xfId="0" applyFont="1" applyFill="1" applyAlignment="1">
      <alignment horizontal="centerContinuous" vertical="center"/>
    </xf>
    <xf numFmtId="0" fontId="42" fillId="2" borderId="0" xfId="0" applyFont="1" applyFill="1" applyAlignment="1">
      <alignment horizontal="centerContinuous" vertical="center"/>
    </xf>
    <xf numFmtId="0" fontId="10" fillId="2" borderId="0" xfId="0" applyFont="1" applyFill="1">
      <alignment vertical="center"/>
    </xf>
    <xf numFmtId="0" fontId="36" fillId="2" borderId="0" xfId="0" applyFont="1" applyFill="1" applyAlignment="1">
      <alignment vertical="center"/>
    </xf>
    <xf numFmtId="49" fontId="36" fillId="2" borderId="0" xfId="0" applyNumberFormat="1" applyFont="1" applyFill="1" applyAlignment="1">
      <alignment vertical="center"/>
    </xf>
    <xf numFmtId="178" fontId="36" fillId="2" borderId="0" xfId="0" applyNumberFormat="1" applyFont="1" applyFill="1" applyAlignment="1">
      <alignment vertical="center"/>
    </xf>
    <xf numFmtId="3" fontId="31" fillId="2" borderId="0" xfId="0" applyNumberFormat="1" applyFont="1" applyFill="1" applyAlignment="1">
      <alignment vertical="center"/>
    </xf>
    <xf numFmtId="191" fontId="14" fillId="2" borderId="0" xfId="0" applyNumberFormat="1" applyFont="1" applyFill="1" applyBorder="1" applyAlignment="1" applyProtection="1">
      <alignment vertical="center"/>
      <protection locked="0"/>
    </xf>
    <xf numFmtId="191" fontId="14" fillId="2" borderId="4" xfId="0" applyNumberFormat="1" applyFont="1" applyFill="1" applyBorder="1" applyAlignment="1" applyProtection="1">
      <alignment vertical="center"/>
      <protection locked="0"/>
    </xf>
    <xf numFmtId="191" fontId="14" fillId="2" borderId="0" xfId="0" applyNumberFormat="1" applyFont="1" applyFill="1" applyAlignment="1" applyProtection="1">
      <alignment vertical="center"/>
      <protection locked="0"/>
    </xf>
    <xf numFmtId="191" fontId="14" fillId="2" borderId="1" xfId="0" applyNumberFormat="1" applyFont="1" applyFill="1" applyBorder="1" applyAlignment="1" applyProtection="1">
      <alignment vertical="center"/>
      <protection locked="0"/>
    </xf>
    <xf numFmtId="191" fontId="14" fillId="2" borderId="3" xfId="0" applyNumberFormat="1" applyFont="1" applyFill="1" applyBorder="1" applyAlignment="1" applyProtection="1">
      <alignment vertical="center"/>
      <protection locked="0"/>
    </xf>
    <xf numFmtId="191" fontId="14" fillId="2" borderId="8" xfId="0" applyNumberFormat="1" applyFont="1" applyFill="1" applyBorder="1" applyAlignment="1" applyProtection="1">
      <alignment vertical="center"/>
      <protection locked="0"/>
    </xf>
    <xf numFmtId="191" fontId="14" fillId="2" borderId="7" xfId="0" applyNumberFormat="1" applyFont="1" applyFill="1" applyBorder="1" applyAlignment="1" applyProtection="1">
      <alignment vertical="center"/>
      <protection locked="0"/>
    </xf>
    <xf numFmtId="0" fontId="20" fillId="2" borderId="0" xfId="0" applyFont="1" applyFill="1" applyAlignment="1">
      <alignment vertical="center"/>
    </xf>
    <xf numFmtId="0" fontId="31" fillId="2" borderId="0" xfId="0" applyFont="1" applyFill="1" applyAlignment="1">
      <alignment horizontal="center" vertical="center"/>
    </xf>
    <xf numFmtId="0" fontId="10" fillId="2" borderId="4" xfId="0" applyFont="1" applyFill="1" applyBorder="1" applyAlignment="1" applyProtection="1">
      <alignment horizontal="center" vertical="top"/>
      <protection locked="0"/>
    </xf>
    <xf numFmtId="49" fontId="16" fillId="2" borderId="0" xfId="0" applyNumberFormat="1" applyFont="1" applyFill="1" applyAlignment="1" applyProtection="1">
      <alignment horizontal="center" vertical="top" wrapText="1"/>
      <protection locked="0"/>
    </xf>
    <xf numFmtId="3" fontId="17" fillId="2" borderId="0" xfId="0" applyNumberFormat="1" applyFont="1" applyFill="1" applyAlignment="1">
      <alignment vertical="top"/>
    </xf>
    <xf numFmtId="176" fontId="17" fillId="2" borderId="0" xfId="0" applyNumberFormat="1" applyFont="1" applyFill="1" applyBorder="1" applyAlignment="1" applyProtection="1">
      <alignment vertical="top"/>
      <protection locked="0"/>
    </xf>
    <xf numFmtId="176" fontId="17" fillId="2" borderId="4" xfId="0" applyNumberFormat="1" applyFont="1" applyFill="1" applyBorder="1" applyAlignment="1" applyProtection="1">
      <alignment vertical="top"/>
      <protection locked="0"/>
    </xf>
    <xf numFmtId="176" fontId="17" fillId="2" borderId="0" xfId="0" applyNumberFormat="1" applyFont="1" applyFill="1" applyAlignment="1" applyProtection="1">
      <alignment vertical="top"/>
      <protection locked="0"/>
    </xf>
    <xf numFmtId="0" fontId="17" fillId="2" borderId="0" xfId="0" applyFont="1" applyFill="1" applyAlignment="1">
      <alignment vertical="top"/>
    </xf>
    <xf numFmtId="0" fontId="42" fillId="2" borderId="0" xfId="0" applyFont="1" applyFill="1">
      <alignment vertical="center"/>
    </xf>
    <xf numFmtId="0" fontId="31" fillId="2" borderId="0" xfId="0" applyFont="1" applyFill="1" applyBorder="1">
      <alignment vertical="center"/>
    </xf>
    <xf numFmtId="2" fontId="10" fillId="2" borderId="17" xfId="0" applyNumberFormat="1" applyFont="1" applyFill="1" applyBorder="1" applyAlignment="1">
      <alignment horizontal="centerContinuous" vertical="center"/>
    </xf>
    <xf numFmtId="2" fontId="10" fillId="2" borderId="18" xfId="0" applyNumberFormat="1" applyFont="1" applyFill="1" applyBorder="1" applyAlignment="1">
      <alignment horizontal="centerContinuous" vertical="center"/>
    </xf>
    <xf numFmtId="0" fontId="10" fillId="2" borderId="17" xfId="0" applyFont="1" applyFill="1" applyBorder="1" applyAlignment="1">
      <alignment horizontal="centerContinuous" vertical="center"/>
    </xf>
    <xf numFmtId="191" fontId="17" fillId="2" borderId="4" xfId="0" applyNumberFormat="1" applyFont="1" applyFill="1" applyBorder="1" applyAlignment="1">
      <alignment horizontal="right" vertical="center"/>
    </xf>
    <xf numFmtId="191" fontId="17" fillId="2" borderId="7"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xf>
    <xf numFmtId="0" fontId="10" fillId="2" borderId="17" xfId="0" applyFont="1" applyFill="1" applyBorder="1" applyAlignment="1">
      <alignment horizontal="center" vertical="center"/>
    </xf>
    <xf numFmtId="2" fontId="10" fillId="2" borderId="18" xfId="0" applyNumberFormat="1" applyFont="1" applyFill="1" applyBorder="1" applyAlignment="1">
      <alignment horizontal="center" vertical="center"/>
    </xf>
    <xf numFmtId="184" fontId="17" fillId="2" borderId="4" xfId="44" applyNumberFormat="1" applyFont="1" applyFill="1" applyBorder="1" applyAlignment="1">
      <alignment horizontal="left" vertical="center"/>
    </xf>
    <xf numFmtId="184" fontId="17" fillId="2" borderId="0" xfId="44" applyNumberFormat="1" applyFont="1" applyFill="1" applyAlignment="1">
      <alignment horizontal="left" vertical="center"/>
    </xf>
    <xf numFmtId="184" fontId="17" fillId="2" borderId="6" xfId="44" applyNumberFormat="1" applyFont="1" applyFill="1" applyBorder="1" applyAlignment="1">
      <alignment horizontal="left" vertical="center"/>
    </xf>
    <xf numFmtId="184" fontId="17" fillId="2" borderId="11" xfId="44" applyNumberFormat="1" applyFont="1" applyFill="1" applyBorder="1" applyAlignment="1">
      <alignment horizontal="left" vertical="center"/>
    </xf>
    <xf numFmtId="184" fontId="17" fillId="2" borderId="0" xfId="44" applyNumberFormat="1" applyFont="1" applyFill="1" applyBorder="1" applyAlignment="1">
      <alignment horizontal="left" vertical="center"/>
    </xf>
    <xf numFmtId="0" fontId="17" fillId="2" borderId="0" xfId="44" applyFont="1" applyFill="1" applyAlignment="1">
      <alignment horizontal="left" vertical="center"/>
    </xf>
    <xf numFmtId="176" fontId="13" fillId="2" borderId="0" xfId="42" applyNumberFormat="1" applyFont="1" applyFill="1" applyBorder="1" applyAlignment="1" applyProtection="1">
      <alignment horizontal="right" vertical="center"/>
    </xf>
    <xf numFmtId="176" fontId="13" fillId="2" borderId="0" xfId="42" applyNumberFormat="1" applyFont="1" applyFill="1" applyBorder="1" applyAlignment="1" applyProtection="1">
      <alignment horizontal="center" vertical="center"/>
    </xf>
    <xf numFmtId="0" fontId="6" fillId="2" borderId="17" xfId="42" applyFont="1" applyFill="1" applyBorder="1" applyAlignment="1">
      <alignment horizontal="centerContinuous" vertical="center"/>
    </xf>
    <xf numFmtId="0" fontId="6" fillId="2" borderId="17" xfId="42" applyFont="1" applyFill="1" applyBorder="1" applyAlignment="1" applyProtection="1">
      <alignment horizontal="centerContinuous" vertical="center"/>
    </xf>
    <xf numFmtId="0" fontId="6" fillId="2" borderId="17" xfId="42" applyFont="1" applyFill="1" applyBorder="1" applyAlignment="1" applyProtection="1">
      <alignment horizontal="centerContinuous" vertical="center" wrapText="1"/>
    </xf>
    <xf numFmtId="0" fontId="6" fillId="2" borderId="18" xfId="42" applyFont="1" applyFill="1" applyBorder="1" applyAlignment="1">
      <alignment horizontal="centerContinuous" vertical="center"/>
    </xf>
    <xf numFmtId="0" fontId="9" fillId="2" borderId="17" xfId="43" applyFont="1" applyFill="1" applyBorder="1" applyAlignment="1" applyProtection="1">
      <alignment horizontal="centerContinuous" vertical="center"/>
    </xf>
    <xf numFmtId="0" fontId="9" fillId="2" borderId="17" xfId="43" applyFont="1" applyFill="1" applyBorder="1" applyAlignment="1" applyProtection="1">
      <alignment horizontal="centerContinuous" vertical="center" wrapText="1"/>
    </xf>
    <xf numFmtId="0" fontId="9" fillId="2" borderId="18" xfId="43" applyFont="1" applyFill="1" applyBorder="1" applyAlignment="1" applyProtection="1">
      <alignment horizontal="centerContinuous" vertical="center" wrapText="1"/>
    </xf>
    <xf numFmtId="0" fontId="31" fillId="2" borderId="8" xfId="0" quotePrefix="1" applyFont="1" applyFill="1" applyBorder="1" applyAlignment="1">
      <alignment horizontal="center" vertical="center" wrapText="1"/>
    </xf>
    <xf numFmtId="0" fontId="9" fillId="2" borderId="7" xfId="0" applyFont="1" applyFill="1" applyBorder="1" applyAlignment="1">
      <alignment vertical="center" wrapText="1"/>
    </xf>
    <xf numFmtId="187" fontId="17" fillId="2" borderId="8" xfId="0" applyNumberFormat="1" applyFont="1" applyFill="1" applyBorder="1" applyAlignment="1">
      <alignment horizontal="right" vertical="center" wrapText="1"/>
    </xf>
    <xf numFmtId="186" fontId="17" fillId="2" borderId="8" xfId="0" applyNumberFormat="1" applyFont="1" applyFill="1" applyBorder="1" applyAlignment="1">
      <alignment horizontal="right" vertical="center" wrapText="1"/>
    </xf>
    <xf numFmtId="186" fontId="17" fillId="2" borderId="7" xfId="0" applyNumberFormat="1" applyFont="1" applyFill="1" applyBorder="1" applyAlignment="1">
      <alignment horizontal="right" vertical="center" wrapText="1"/>
    </xf>
    <xf numFmtId="185" fontId="17" fillId="2" borderId="8" xfId="0" applyNumberFormat="1" applyFont="1" applyFill="1" applyBorder="1" applyAlignment="1">
      <alignment horizontal="right" vertical="center" wrapText="1"/>
    </xf>
    <xf numFmtId="0" fontId="13" fillId="2" borderId="0" xfId="42" applyFont="1" applyFill="1" applyAlignment="1">
      <alignment horizontal="center" vertical="center"/>
    </xf>
    <xf numFmtId="0" fontId="14" fillId="2" borderId="0" xfId="42" quotePrefix="1" applyFont="1" applyFill="1" applyBorder="1" applyAlignment="1">
      <alignment horizontal="left" vertical="center"/>
    </xf>
    <xf numFmtId="0" fontId="13" fillId="2" borderId="0" xfId="42" applyFont="1" applyFill="1" applyBorder="1" applyAlignment="1">
      <alignment horizontal="center" vertical="center"/>
    </xf>
    <xf numFmtId="0" fontId="13" fillId="2" borderId="0" xfId="44" applyFont="1" applyFill="1" applyAlignment="1">
      <alignment vertical="center"/>
    </xf>
    <xf numFmtId="0" fontId="17" fillId="2" borderId="3" xfId="44" applyFont="1" applyFill="1" applyBorder="1" applyAlignment="1">
      <alignment horizontal="center" vertical="center"/>
    </xf>
    <xf numFmtId="0" fontId="17" fillId="2" borderId="7" xfId="44" applyFont="1" applyFill="1" applyBorder="1" applyAlignment="1">
      <alignment horizontal="center" vertical="center"/>
    </xf>
    <xf numFmtId="0" fontId="14" fillId="2" borderId="3" xfId="43" applyFont="1" applyFill="1" applyBorder="1" applyAlignment="1" applyProtection="1">
      <alignment horizontal="center" vertical="center"/>
    </xf>
    <xf numFmtId="0" fontId="14" fillId="2" borderId="4" xfId="43" applyFont="1" applyFill="1" applyBorder="1" applyAlignment="1">
      <alignment horizontal="center" vertical="center"/>
    </xf>
    <xf numFmtId="0" fontId="14" fillId="2" borderId="4" xfId="43" quotePrefix="1" applyFont="1" applyFill="1" applyBorder="1" applyAlignment="1" applyProtection="1">
      <alignment horizontal="center" vertical="center"/>
    </xf>
    <xf numFmtId="0" fontId="14" fillId="2" borderId="0" xfId="43" applyFont="1" applyFill="1" applyBorder="1" applyAlignment="1" applyProtection="1">
      <alignment horizontal="left" vertical="center"/>
    </xf>
    <xf numFmtId="0" fontId="13" fillId="2" borderId="0" xfId="43" applyFont="1" applyFill="1" applyAlignment="1" applyProtection="1">
      <alignment horizontal="center" vertical="center"/>
    </xf>
    <xf numFmtId="0" fontId="13" fillId="2" borderId="0" xfId="43" applyFont="1" applyFill="1" applyAlignment="1">
      <alignment horizontal="center" vertical="center"/>
    </xf>
    <xf numFmtId="0" fontId="17" fillId="2" borderId="16" xfId="41" quotePrefix="1" applyFont="1" applyFill="1" applyBorder="1" applyAlignment="1">
      <alignment horizontal="center" vertical="center"/>
    </xf>
    <xf numFmtId="0" fontId="14" fillId="2" borderId="0" xfId="41" applyFont="1" applyFill="1" applyBorder="1" applyAlignment="1" applyProtection="1">
      <alignment horizontal="left" vertical="center"/>
    </xf>
    <xf numFmtId="0" fontId="13" fillId="2" borderId="0" xfId="41" applyFont="1" applyFill="1" applyAlignment="1">
      <alignment vertical="center"/>
    </xf>
    <xf numFmtId="0" fontId="13" fillId="2" borderId="0" xfId="41" applyFont="1" applyFill="1" applyAlignment="1">
      <alignment horizontal="center" vertical="center"/>
    </xf>
    <xf numFmtId="0" fontId="14" fillId="2" borderId="0" xfId="40" applyFont="1" applyFill="1" applyAlignment="1">
      <alignment horizontal="left" vertical="center" indent="3"/>
    </xf>
    <xf numFmtId="0" fontId="14" fillId="2" borderId="0" xfId="41" applyFont="1" applyFill="1" applyBorder="1" applyAlignment="1" applyProtection="1">
      <alignment horizontal="left" vertical="center" indent="3"/>
    </xf>
    <xf numFmtId="176" fontId="17" fillId="2" borderId="4" xfId="35" applyNumberFormat="1" applyFont="1" applyFill="1" applyBorder="1" applyAlignment="1" applyProtection="1">
      <alignment vertical="center"/>
      <protection locked="0"/>
    </xf>
    <xf numFmtId="0" fontId="31" fillId="2" borderId="0" xfId="0" applyFont="1" applyFill="1" applyAlignment="1">
      <alignment horizontal="center" vertical="center" wrapText="1"/>
    </xf>
    <xf numFmtId="186" fontId="17" fillId="2" borderId="0" xfId="18" applyNumberFormat="1" applyFont="1" applyFill="1" applyAlignment="1">
      <alignment horizontal="right" vertical="center"/>
    </xf>
    <xf numFmtId="186" fontId="17" fillId="2" borderId="8" xfId="18" applyNumberFormat="1" applyFont="1" applyFill="1" applyBorder="1" applyAlignment="1">
      <alignment horizontal="right" vertical="center"/>
    </xf>
    <xf numFmtId="14" fontId="9" fillId="2" borderId="0" xfId="0" applyNumberFormat="1" applyFont="1" applyFill="1" applyBorder="1" applyAlignment="1">
      <alignment horizontal="right" vertical="center"/>
    </xf>
    <xf numFmtId="14" fontId="9" fillId="2" borderId="8" xfId="0" applyNumberFormat="1" applyFont="1" applyFill="1" applyBorder="1" applyAlignment="1">
      <alignment horizontal="right" vertical="center"/>
    </xf>
    <xf numFmtId="2" fontId="10" fillId="2" borderId="17" xfId="0" applyNumberFormat="1" applyFont="1" applyFill="1" applyBorder="1" applyAlignment="1">
      <alignment horizontal="centerContinuous" vertical="center" wrapText="1"/>
    </xf>
    <xf numFmtId="2" fontId="10" fillId="2" borderId="17" xfId="0" applyNumberFormat="1" applyFont="1" applyFill="1" applyBorder="1" applyAlignment="1">
      <alignment horizontal="center" vertical="center" wrapText="1"/>
    </xf>
    <xf numFmtId="2" fontId="10" fillId="2" borderId="18" xfId="0" applyNumberFormat="1" applyFont="1" applyFill="1" applyBorder="1" applyAlignment="1">
      <alignment horizontal="centerContinuous" vertical="center" wrapText="1"/>
    </xf>
    <xf numFmtId="2" fontId="10" fillId="2" borderId="18" xfId="0" applyNumberFormat="1" applyFont="1" applyFill="1" applyBorder="1" applyAlignment="1">
      <alignment horizontal="center" vertical="center" wrapText="1"/>
    </xf>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0" fontId="9" fillId="2" borderId="7" xfId="35" applyFont="1" applyFill="1" applyBorder="1" applyAlignment="1">
      <alignment horizontal="center" vertical="center" wrapText="1"/>
    </xf>
    <xf numFmtId="0" fontId="9" fillId="2" borderId="7" xfId="35" applyFont="1" applyFill="1" applyBorder="1" applyAlignment="1">
      <alignment horizontal="center" wrapText="1"/>
    </xf>
    <xf numFmtId="49" fontId="9" fillId="2" borderId="16" xfId="35" applyNumberFormat="1" applyFont="1" applyFill="1" applyBorder="1" applyAlignment="1">
      <alignment horizontal="center" vertical="center"/>
    </xf>
    <xf numFmtId="49" fontId="41" fillId="2" borderId="0" xfId="35" applyNumberFormat="1" applyFont="1" applyFill="1" applyAlignment="1">
      <alignment horizontal="center" vertical="center"/>
    </xf>
    <xf numFmtId="49" fontId="9" fillId="2" borderId="1" xfId="35" applyNumberFormat="1" applyFont="1" applyFill="1" applyBorder="1" applyAlignment="1">
      <alignment horizontal="center" vertical="center"/>
    </xf>
    <xf numFmtId="49" fontId="31" fillId="2" borderId="0" xfId="35" applyNumberFormat="1" applyFont="1" applyFill="1" applyAlignment="1">
      <alignment horizontal="center" vertical="center"/>
    </xf>
    <xf numFmtId="49" fontId="31" fillId="2" borderId="0" xfId="35" quotePrefix="1" applyNumberFormat="1" applyFont="1" applyFill="1" applyBorder="1" applyAlignment="1">
      <alignment horizontal="center" vertical="center"/>
    </xf>
    <xf numFmtId="49" fontId="31" fillId="2" borderId="8" xfId="35" applyNumberFormat="1" applyFont="1" applyFill="1" applyBorder="1" applyAlignment="1">
      <alignment horizontal="center" vertical="center"/>
    </xf>
    <xf numFmtId="49" fontId="31" fillId="2" borderId="8" xfId="35" quotePrefix="1" applyNumberFormat="1" applyFont="1" applyFill="1" applyBorder="1" applyAlignment="1">
      <alignment horizontal="center" vertical="center"/>
    </xf>
    <xf numFmtId="14" fontId="9" fillId="2" borderId="8" xfId="0" applyNumberFormat="1" applyFont="1" applyFill="1" applyBorder="1" applyAlignment="1">
      <alignment horizontal="right" vertical="center" wrapText="1"/>
    </xf>
    <xf numFmtId="0" fontId="3" fillId="2" borderId="0" xfId="35" applyFont="1" applyFill="1" applyAlignment="1">
      <alignment horizontal="left" indent="31"/>
    </xf>
    <xf numFmtId="0" fontId="14" fillId="2" borderId="4" xfId="43" quotePrefix="1" applyFont="1" applyFill="1" applyBorder="1" applyAlignment="1" applyProtection="1">
      <alignment horizontal="left" vertical="center" indent="1"/>
    </xf>
    <xf numFmtId="182" fontId="10" fillId="2" borderId="7" xfId="0" applyNumberFormat="1" applyFont="1" applyFill="1" applyBorder="1" applyAlignment="1" applyProtection="1">
      <alignment horizontal="center" vertical="center"/>
    </xf>
    <xf numFmtId="0" fontId="0" fillId="2" borderId="0" xfId="0" applyFont="1" applyFill="1" applyAlignment="1">
      <alignment horizontal="center" vertical="center"/>
    </xf>
    <xf numFmtId="0" fontId="9" fillId="2" borderId="0" xfId="0" applyFont="1" applyFill="1" applyAlignment="1">
      <alignment horizontal="left" vertical="center" indent="3"/>
    </xf>
    <xf numFmtId="0" fontId="52" fillId="2" borderId="0" xfId="41" applyFont="1" applyFill="1" applyAlignment="1">
      <alignment vertical="center"/>
    </xf>
    <xf numFmtId="195" fontId="17" fillId="2" borderId="0" xfId="35" applyNumberFormat="1" applyFont="1" applyFill="1" applyAlignment="1">
      <alignment vertical="center"/>
    </xf>
    <xf numFmtId="195" fontId="17" fillId="2" borderId="8" xfId="35" applyNumberFormat="1" applyFont="1" applyFill="1" applyBorder="1" applyAlignment="1" applyProtection="1">
      <alignment vertical="center"/>
      <protection locked="0"/>
    </xf>
    <xf numFmtId="195" fontId="17" fillId="2" borderId="0" xfId="35" applyNumberFormat="1" applyFont="1" applyFill="1" applyBorder="1" applyAlignment="1">
      <alignment vertical="center"/>
    </xf>
    <xf numFmtId="195" fontId="17" fillId="2" borderId="8" xfId="35" applyNumberFormat="1" applyFont="1" applyFill="1" applyBorder="1" applyAlignment="1">
      <alignment vertical="center"/>
    </xf>
    <xf numFmtId="196" fontId="17" fillId="2" borderId="0" xfId="35" applyNumberFormat="1" applyFont="1" applyFill="1" applyBorder="1" applyAlignment="1">
      <alignment horizontal="right" vertical="center"/>
    </xf>
    <xf numFmtId="196" fontId="17" fillId="2" borderId="0" xfId="35" applyNumberFormat="1" applyFont="1" applyFill="1" applyAlignment="1">
      <alignment horizontal="right" vertical="center"/>
    </xf>
    <xf numFmtId="196" fontId="17" fillId="2" borderId="10" xfId="35" applyNumberFormat="1" applyFont="1" applyFill="1" applyBorder="1" applyAlignment="1">
      <alignment horizontal="right" vertical="center"/>
    </xf>
    <xf numFmtId="196" fontId="17" fillId="2" borderId="8" xfId="35" applyNumberFormat="1" applyFont="1" applyFill="1" applyBorder="1" applyAlignment="1">
      <alignment horizontal="right" vertical="center"/>
    </xf>
    <xf numFmtId="197" fontId="17" fillId="2" borderId="4" xfId="35" applyNumberFormat="1" applyFont="1" applyFill="1" applyBorder="1" applyAlignment="1">
      <alignment vertical="center"/>
    </xf>
    <xf numFmtId="197" fontId="17" fillId="2" borderId="0" xfId="35" applyNumberFormat="1" applyFont="1" applyFill="1" applyAlignment="1">
      <alignment vertical="center"/>
    </xf>
    <xf numFmtId="197" fontId="17" fillId="2" borderId="0" xfId="35" applyNumberFormat="1" applyFont="1" applyFill="1" applyBorder="1" applyAlignment="1">
      <alignment vertical="center"/>
    </xf>
    <xf numFmtId="197" fontId="17" fillId="2" borderId="8" xfId="35" applyNumberFormat="1" applyFont="1" applyFill="1" applyBorder="1" applyAlignment="1">
      <alignment vertical="center"/>
    </xf>
    <xf numFmtId="197" fontId="17" fillId="2" borderId="7" xfId="35" applyNumberFormat="1" applyFont="1" applyFill="1" applyBorder="1" applyAlignment="1">
      <alignment vertical="center"/>
    </xf>
    <xf numFmtId="197" fontId="17" fillId="2" borderId="4" xfId="35" applyNumberFormat="1" applyFont="1" applyFill="1" applyBorder="1" applyAlignment="1">
      <alignment vertical="center" wrapText="1"/>
    </xf>
    <xf numFmtId="197" fontId="17" fillId="2" borderId="0" xfId="35" applyNumberFormat="1" applyFont="1" applyFill="1" applyAlignment="1">
      <alignment vertical="center" wrapText="1"/>
    </xf>
    <xf numFmtId="197" fontId="17" fillId="2" borderId="0" xfId="35" applyNumberFormat="1" applyFont="1" applyFill="1" applyBorder="1" applyAlignment="1">
      <alignment vertical="center" wrapText="1"/>
    </xf>
    <xf numFmtId="197" fontId="17" fillId="2" borderId="8" xfId="35" applyNumberFormat="1" applyFont="1" applyFill="1" applyBorder="1" applyAlignment="1">
      <alignment vertical="center" wrapText="1"/>
    </xf>
    <xf numFmtId="197" fontId="17" fillId="2" borderId="7" xfId="35" applyNumberFormat="1" applyFont="1" applyFill="1" applyBorder="1" applyAlignment="1">
      <alignment vertical="center" wrapText="1"/>
    </xf>
    <xf numFmtId="0" fontId="3" fillId="2" borderId="0" xfId="35" applyFont="1" applyFill="1" applyBorder="1" applyAlignment="1">
      <alignment horizontal="left" vertical="center" indent="33"/>
    </xf>
    <xf numFmtId="0" fontId="3" fillId="2" borderId="0" xfId="35" applyFont="1" applyFill="1" applyBorder="1" applyAlignment="1">
      <alignment horizontal="left" vertical="center" indent="28"/>
    </xf>
    <xf numFmtId="0" fontId="3" fillId="2" borderId="0" xfId="35" applyFont="1" applyFill="1" applyBorder="1" applyAlignment="1">
      <alignment horizontal="left" vertical="center" indent="29"/>
    </xf>
    <xf numFmtId="0" fontId="0" fillId="2" borderId="0" xfId="0" applyFont="1" applyFill="1">
      <alignment vertical="center"/>
    </xf>
    <xf numFmtId="0" fontId="0" fillId="2" borderId="0" xfId="0" applyFont="1" applyFill="1" applyBorder="1">
      <alignment vertical="center"/>
    </xf>
    <xf numFmtId="0" fontId="0" fillId="2" borderId="17" xfId="0" applyFont="1" applyFill="1" applyBorder="1" applyAlignment="1">
      <alignment horizontal="centerContinuous"/>
    </xf>
    <xf numFmtId="0" fontId="0" fillId="2" borderId="0" xfId="0" applyFont="1" applyFill="1" applyAlignment="1">
      <alignment vertical="center"/>
    </xf>
    <xf numFmtId="2" fontId="0" fillId="2" borderId="0" xfId="0" applyNumberFormat="1" applyFont="1" applyFill="1" applyAlignment="1">
      <alignment horizontal="center" vertical="center"/>
    </xf>
    <xf numFmtId="2" fontId="0" fillId="2" borderId="0" xfId="0" applyNumberFormat="1" applyFont="1" applyFill="1" applyAlignment="1">
      <alignment horizontal="right" vertical="center"/>
    </xf>
    <xf numFmtId="0" fontId="13" fillId="2" borderId="0" xfId="44" applyFont="1" applyFill="1" applyAlignment="1">
      <alignment horizontal="left" vertical="center"/>
    </xf>
    <xf numFmtId="184" fontId="13" fillId="2" borderId="0" xfId="44" applyNumberFormat="1" applyFont="1" applyFill="1" applyAlignment="1">
      <alignment horizontal="left" vertical="center"/>
    </xf>
    <xf numFmtId="0" fontId="53" fillId="2" borderId="0" xfId="42" applyFont="1" applyFill="1" applyAlignment="1">
      <alignment vertical="center"/>
    </xf>
    <xf numFmtId="0" fontId="1" fillId="2" borderId="0" xfId="40" applyFont="1" applyFill="1" applyAlignment="1">
      <alignment vertical="center"/>
    </xf>
    <xf numFmtId="0" fontId="25" fillId="2" borderId="0" xfId="43" applyFont="1" applyFill="1" applyAlignment="1">
      <alignment horizontal="centerContinuous"/>
    </xf>
    <xf numFmtId="0" fontId="25" fillId="2" borderId="0" xfId="43" applyFont="1" applyFill="1"/>
    <xf numFmtId="0" fontId="25" fillId="2" borderId="0" xfId="43" applyFont="1" applyFill="1" applyAlignment="1">
      <alignment vertical="center"/>
    </xf>
    <xf numFmtId="0" fontId="25" fillId="2" borderId="0" xfId="43" applyFont="1" applyFill="1" applyAlignment="1">
      <alignment horizontal="center" vertical="center"/>
    </xf>
    <xf numFmtId="176" fontId="25" fillId="2" borderId="0" xfId="43" applyNumberFormat="1" applyFont="1" applyFill="1" applyAlignment="1">
      <alignment horizontal="center" vertical="center"/>
    </xf>
    <xf numFmtId="0" fontId="25" fillId="2" borderId="0" xfId="43" applyFont="1" applyFill="1" applyAlignment="1" applyProtection="1">
      <alignment vertical="center"/>
    </xf>
    <xf numFmtId="0" fontId="6" fillId="2" borderId="18" xfId="42" applyFont="1" applyFill="1" applyBorder="1" applyAlignment="1" applyProtection="1">
      <alignment horizontal="centerContinuous" vertical="center"/>
    </xf>
    <xf numFmtId="2" fontId="6" fillId="2" borderId="17" xfId="42" applyNumberFormat="1" applyFont="1" applyFill="1" applyBorder="1" applyAlignment="1" applyProtection="1">
      <alignment horizontal="center" vertical="center"/>
    </xf>
    <xf numFmtId="0" fontId="13" fillId="2" borderId="4" xfId="42" applyFont="1" applyFill="1" applyBorder="1" applyAlignment="1">
      <alignment horizontal="left" vertical="center" indent="1"/>
    </xf>
    <xf numFmtId="176" fontId="13" fillId="2" borderId="11" xfId="42" applyNumberFormat="1" applyFont="1" applyFill="1" applyBorder="1" applyAlignment="1">
      <alignment horizontal="center" vertical="center"/>
    </xf>
    <xf numFmtId="176" fontId="13" fillId="2" borderId="11" xfId="42" applyNumberFormat="1" applyFont="1" applyFill="1" applyBorder="1" applyAlignment="1" applyProtection="1">
      <alignment horizontal="center" vertical="center"/>
    </xf>
    <xf numFmtId="2" fontId="6" fillId="2" borderId="18" xfId="42" applyNumberFormat="1" applyFont="1" applyFill="1" applyBorder="1" applyAlignment="1" applyProtection="1">
      <alignment horizontal="centerContinuous" vertical="center"/>
    </xf>
    <xf numFmtId="2" fontId="13" fillId="2" borderId="0" xfId="42" applyNumberFormat="1" applyFont="1" applyFill="1" applyAlignment="1">
      <alignment horizontal="center" vertical="center"/>
    </xf>
    <xf numFmtId="0" fontId="13" fillId="2" borderId="0" xfId="42" applyFont="1" applyFill="1"/>
    <xf numFmtId="0" fontId="13" fillId="2" borderId="0" xfId="42" applyFont="1" applyFill="1" applyAlignment="1">
      <alignment horizontal="right" vertical="center"/>
    </xf>
    <xf numFmtId="0" fontId="13" fillId="2" borderId="0" xfId="41" applyFont="1" applyFill="1" applyAlignment="1">
      <alignment horizontal="centerContinuous"/>
    </xf>
    <xf numFmtId="0" fontId="54" fillId="2" borderId="0" xfId="0" applyFont="1" applyFill="1">
      <alignment vertical="center"/>
    </xf>
    <xf numFmtId="0" fontId="17" fillId="2" borderId="7" xfId="41" applyFont="1" applyFill="1" applyBorder="1" applyAlignment="1" applyProtection="1">
      <alignment horizontal="center" vertical="center" wrapText="1"/>
    </xf>
    <xf numFmtId="0" fontId="0" fillId="2" borderId="0" xfId="0" applyFont="1" applyFill="1" applyAlignment="1">
      <alignment horizontal="centerContinuous" vertical="center"/>
    </xf>
    <xf numFmtId="0" fontId="0" fillId="2" borderId="0" xfId="0" applyFont="1" applyFill="1" applyAlignment="1">
      <alignment horizontal="centerContinuous"/>
    </xf>
    <xf numFmtId="0" fontId="0" fillId="2" borderId="0" xfId="0" applyFont="1" applyFill="1" applyAlignment="1">
      <alignment horizontal="left" vertical="center"/>
    </xf>
    <xf numFmtId="0" fontId="0" fillId="2" borderId="0" xfId="0" applyFont="1" applyFill="1" applyAlignment="1">
      <alignment vertical="center" wrapText="1"/>
    </xf>
    <xf numFmtId="188" fontId="0" fillId="2" borderId="0" xfId="0" applyNumberFormat="1" applyFont="1" applyFill="1" applyAlignment="1">
      <alignment vertical="center"/>
    </xf>
    <xf numFmtId="0" fontId="6" fillId="2" borderId="0" xfId="35" applyFont="1" applyFill="1" applyAlignment="1">
      <alignment horizontal="left" indent="36"/>
    </xf>
    <xf numFmtId="0" fontId="1" fillId="2" borderId="0" xfId="35" applyFont="1" applyFill="1"/>
    <xf numFmtId="0" fontId="55" fillId="2" borderId="0" xfId="35" applyFont="1" applyFill="1" applyAlignment="1"/>
    <xf numFmtId="0" fontId="9" fillId="2" borderId="0" xfId="35" applyFont="1" applyFill="1" applyAlignment="1">
      <alignment horizontal="left" indent="3"/>
    </xf>
    <xf numFmtId="0" fontId="1" fillId="2" borderId="0" xfId="35" applyFont="1" applyFill="1" applyAlignment="1">
      <alignment vertical="center"/>
    </xf>
    <xf numFmtId="0" fontId="1" fillId="2" borderId="0" xfId="35" applyFont="1" applyFill="1" applyBorder="1"/>
    <xf numFmtId="0" fontId="6" fillId="2" borderId="0" xfId="35" applyFont="1" applyFill="1" applyAlignment="1">
      <alignment horizontal="left" indent="38"/>
    </xf>
    <xf numFmtId="49" fontId="41" fillId="2" borderId="0" xfId="35" applyNumberFormat="1" applyFont="1" applyFill="1" applyAlignment="1">
      <alignment vertical="center"/>
    </xf>
    <xf numFmtId="0" fontId="13" fillId="2" borderId="0" xfId="35" applyFont="1" applyFill="1" applyBorder="1" applyAlignment="1">
      <alignment vertical="center"/>
    </xf>
    <xf numFmtId="49" fontId="16" fillId="2" borderId="0" xfId="35" applyNumberFormat="1" applyFont="1" applyFill="1" applyBorder="1" applyAlignment="1">
      <alignment vertical="center"/>
    </xf>
    <xf numFmtId="0" fontId="15" fillId="2" borderId="0" xfId="35" applyFont="1" applyFill="1" applyBorder="1" applyAlignment="1">
      <alignment vertical="center"/>
    </xf>
    <xf numFmtId="0" fontId="14" fillId="2" borderId="0" xfId="35" applyFont="1" applyFill="1" applyBorder="1" applyAlignment="1">
      <alignment vertical="center"/>
    </xf>
    <xf numFmtId="0" fontId="13" fillId="2" borderId="0" xfId="35" applyFont="1" applyFill="1" applyBorder="1"/>
    <xf numFmtId="0" fontId="12" fillId="2" borderId="0" xfId="35" applyNumberFormat="1" applyFont="1" applyFill="1" applyBorder="1" applyAlignment="1">
      <alignment vertical="center"/>
    </xf>
    <xf numFmtId="3" fontId="14" fillId="2" borderId="0" xfId="35" applyNumberFormat="1" applyFont="1" applyFill="1" applyBorder="1" applyAlignment="1">
      <alignment vertical="center"/>
    </xf>
    <xf numFmtId="176" fontId="14" fillId="2" borderId="0" xfId="35" applyNumberFormat="1" applyFont="1" applyFill="1" applyBorder="1" applyAlignment="1">
      <alignment vertical="center"/>
    </xf>
    <xf numFmtId="0" fontId="12" fillId="2" borderId="0" xfId="35" applyNumberFormat="1" applyFont="1" applyFill="1" applyBorder="1" applyAlignment="1">
      <alignment vertical="center" wrapText="1"/>
    </xf>
    <xf numFmtId="176" fontId="14" fillId="2" borderId="8" xfId="35" applyNumberFormat="1" applyFont="1" applyFill="1" applyBorder="1" applyAlignment="1">
      <alignment vertical="center"/>
    </xf>
    <xf numFmtId="49" fontId="16" fillId="2" borderId="8" xfId="35" applyNumberFormat="1" applyFont="1" applyFill="1" applyBorder="1" applyAlignment="1">
      <alignment vertical="center"/>
    </xf>
    <xf numFmtId="49" fontId="16" fillId="2" borderId="0" xfId="35" applyNumberFormat="1" applyFont="1" applyFill="1" applyBorder="1"/>
    <xf numFmtId="0" fontId="13" fillId="2" borderId="0" xfId="35" applyFont="1" applyFill="1"/>
    <xf numFmtId="0" fontId="1" fillId="2" borderId="0" xfId="35" applyFont="1" applyFill="1" applyBorder="1" applyAlignment="1">
      <alignment vertical="center"/>
    </xf>
    <xf numFmtId="179" fontId="1" fillId="2" borderId="0" xfId="36" applyNumberFormat="1" applyFont="1" applyFill="1">
      <alignment vertical="center"/>
    </xf>
    <xf numFmtId="0" fontId="35" fillId="2" borderId="0" xfId="35" applyFont="1" applyFill="1" applyAlignment="1">
      <alignment horizontal="right" vertical="center"/>
    </xf>
    <xf numFmtId="0" fontId="53" fillId="2" borderId="0" xfId="35" applyFont="1" applyFill="1" applyAlignment="1"/>
    <xf numFmtId="180" fontId="3" fillId="2" borderId="0" xfId="39" applyNumberFormat="1" applyFont="1" applyFill="1" applyAlignment="1">
      <alignment horizontal="centerContinuous" vertical="center"/>
    </xf>
    <xf numFmtId="180" fontId="53" fillId="2" borderId="0" xfId="39" applyNumberFormat="1" applyFont="1" applyFill="1" applyAlignment="1">
      <alignment horizontal="centerContinuous" vertical="center"/>
    </xf>
    <xf numFmtId="0" fontId="13" fillId="2" borderId="0" xfId="39" applyFont="1" applyFill="1" applyAlignment="1">
      <alignment horizontal="centerContinuous" vertical="center"/>
    </xf>
    <xf numFmtId="180" fontId="53" fillId="2" borderId="0" xfId="39" applyNumberFormat="1" applyFont="1" applyFill="1" applyAlignment="1">
      <alignment vertical="center"/>
    </xf>
    <xf numFmtId="180" fontId="6" fillId="2" borderId="0" xfId="39" applyNumberFormat="1" applyFont="1" applyFill="1" applyAlignment="1">
      <alignment horizontal="centerContinuous" vertical="center"/>
    </xf>
    <xf numFmtId="0" fontId="53" fillId="2" borderId="0" xfId="39" applyFont="1" applyFill="1" applyAlignment="1">
      <alignment horizontal="centerContinuous" vertical="center"/>
    </xf>
    <xf numFmtId="180" fontId="9" fillId="2" borderId="0" xfId="39" applyNumberFormat="1" applyFont="1" applyFill="1" applyAlignment="1">
      <alignment horizontal="right" vertical="center"/>
    </xf>
    <xf numFmtId="180" fontId="55" fillId="2" borderId="0" xfId="39" applyNumberFormat="1" applyFont="1" applyFill="1" applyAlignment="1">
      <alignment horizontal="right" vertical="center"/>
    </xf>
    <xf numFmtId="0" fontId="16" fillId="2" borderId="17" xfId="39" quotePrefix="1" applyNumberFormat="1" applyFont="1" applyFill="1" applyBorder="1" applyAlignment="1">
      <alignment horizontal="center" vertical="center" wrapText="1"/>
    </xf>
    <xf numFmtId="49" fontId="16" fillId="2" borderId="0" xfId="39" applyNumberFormat="1" applyFont="1" applyFill="1" applyAlignment="1">
      <alignment horizontal="center" vertical="center"/>
    </xf>
    <xf numFmtId="0" fontId="9" fillId="2" borderId="17" xfId="39" applyNumberFormat="1" applyFont="1" applyFill="1" applyBorder="1" applyAlignment="1">
      <alignment horizontal="center" vertical="center" wrapText="1"/>
    </xf>
    <xf numFmtId="0" fontId="9" fillId="2" borderId="17" xfId="39" quotePrefix="1" applyNumberFormat="1" applyFont="1" applyFill="1" applyBorder="1" applyAlignment="1">
      <alignment horizontal="center" vertical="center" wrapText="1"/>
    </xf>
    <xf numFmtId="49" fontId="10" fillId="2" borderId="0" xfId="39" applyNumberFormat="1" applyFont="1" applyFill="1" applyAlignment="1">
      <alignment horizontal="justify" vertical="center"/>
    </xf>
    <xf numFmtId="49" fontId="10" fillId="2" borderId="4" xfId="39" applyNumberFormat="1" applyFont="1" applyFill="1" applyBorder="1" applyAlignment="1">
      <alignment horizontal="center" vertical="center"/>
    </xf>
    <xf numFmtId="184" fontId="17" fillId="2" borderId="0" xfId="39" applyNumberFormat="1" applyFont="1" applyFill="1" applyAlignment="1">
      <alignment horizontal="right" vertical="center"/>
    </xf>
    <xf numFmtId="180" fontId="14" fillId="2" borderId="0" xfId="39" applyNumberFormat="1" applyFont="1" applyFill="1" applyAlignment="1">
      <alignment vertical="center"/>
    </xf>
    <xf numFmtId="41" fontId="17" fillId="2" borderId="0" xfId="39" applyNumberFormat="1" applyFont="1" applyFill="1" applyAlignment="1">
      <alignment horizontal="right" vertical="center"/>
    </xf>
    <xf numFmtId="183" fontId="17" fillId="2" borderId="0" xfId="39" applyNumberFormat="1" applyFont="1" applyFill="1" applyAlignment="1">
      <alignment horizontal="right" vertical="center"/>
    </xf>
    <xf numFmtId="49" fontId="17" fillId="2" borderId="4" xfId="39" applyNumberFormat="1" applyFont="1" applyFill="1" applyBorder="1" applyAlignment="1">
      <alignment horizontal="center" vertical="center"/>
    </xf>
    <xf numFmtId="184" fontId="17" fillId="2" borderId="0" xfId="39" applyNumberFormat="1" applyFont="1" applyFill="1" applyAlignment="1">
      <alignment horizontal="left" vertical="center"/>
    </xf>
    <xf numFmtId="49" fontId="17" fillId="2" borderId="4" xfId="39" quotePrefix="1" applyNumberFormat="1" applyFont="1" applyFill="1" applyBorder="1" applyAlignment="1">
      <alignment horizontal="center" vertical="center"/>
    </xf>
    <xf numFmtId="49" fontId="17" fillId="2" borderId="7" xfId="39" quotePrefix="1" applyNumberFormat="1" applyFont="1" applyFill="1" applyBorder="1" applyAlignment="1">
      <alignment horizontal="center" vertical="center"/>
    </xf>
    <xf numFmtId="184" fontId="17" fillId="2" borderId="8" xfId="39" applyNumberFormat="1" applyFont="1" applyFill="1" applyBorder="1" applyAlignment="1">
      <alignment horizontal="right" vertical="center"/>
    </xf>
    <xf numFmtId="41" fontId="17" fillId="2" borderId="8" xfId="39" applyNumberFormat="1" applyFont="1" applyFill="1" applyBorder="1" applyAlignment="1">
      <alignment horizontal="right" vertical="center"/>
    </xf>
    <xf numFmtId="183" fontId="17" fillId="2" borderId="8" xfId="39" applyNumberFormat="1" applyFont="1" applyFill="1" applyBorder="1" applyAlignment="1">
      <alignment horizontal="right" vertical="center"/>
    </xf>
    <xf numFmtId="49" fontId="13" fillId="2" borderId="0" xfId="39" applyNumberFormat="1" applyFont="1" applyFill="1" applyAlignment="1">
      <alignment vertical="center"/>
    </xf>
    <xf numFmtId="180" fontId="13" fillId="2" borderId="0" xfId="39" applyNumberFormat="1" applyFont="1" applyFill="1" applyAlignment="1">
      <alignment vertical="center"/>
    </xf>
    <xf numFmtId="0" fontId="6" fillId="2" borderId="0" xfId="39" applyFont="1" applyFill="1" applyAlignment="1">
      <alignment horizontal="center" vertical="center"/>
    </xf>
    <xf numFmtId="180" fontId="16" fillId="2" borderId="0" xfId="39" applyNumberFormat="1" applyFont="1" applyFill="1" applyAlignment="1">
      <alignment vertical="center"/>
    </xf>
    <xf numFmtId="49" fontId="18" fillId="2" borderId="0" xfId="39" applyNumberFormat="1" applyFont="1" applyFill="1" applyAlignment="1">
      <alignment vertical="center"/>
    </xf>
    <xf numFmtId="0" fontId="13" fillId="2" borderId="0" xfId="38" applyFont="1" applyFill="1" applyAlignment="1" applyProtection="1">
      <alignment horizontal="centerContinuous"/>
      <protection locked="0"/>
    </xf>
    <xf numFmtId="0" fontId="13" fillId="2" borderId="0" xfId="38" applyFont="1" applyFill="1" applyProtection="1">
      <protection locked="0"/>
    </xf>
    <xf numFmtId="3" fontId="13" fillId="2" borderId="0" xfId="38" applyNumberFormat="1" applyFont="1" applyFill="1" applyAlignment="1">
      <alignment vertical="center"/>
    </xf>
    <xf numFmtId="176" fontId="13" fillId="2" borderId="0" xfId="38" applyNumberFormat="1" applyFont="1" applyFill="1" applyAlignment="1" applyProtection="1">
      <alignment vertical="center"/>
    </xf>
    <xf numFmtId="176" fontId="13" fillId="2" borderId="4" xfId="38" applyNumberFormat="1" applyFont="1" applyFill="1" applyBorder="1" applyAlignment="1" applyProtection="1">
      <alignment vertical="center"/>
    </xf>
    <xf numFmtId="0" fontId="13" fillId="2" borderId="0" xfId="38" applyFont="1" applyFill="1" applyAlignment="1" applyProtection="1">
      <alignment vertical="center"/>
      <protection locked="0"/>
    </xf>
    <xf numFmtId="3" fontId="13" fillId="2" borderId="0" xfId="38" applyNumberFormat="1" applyFont="1" applyFill="1" applyAlignment="1" applyProtection="1">
      <alignment vertical="center"/>
      <protection locked="0"/>
    </xf>
    <xf numFmtId="3" fontId="13" fillId="2" borderId="10" xfId="38" applyNumberFormat="1" applyFont="1" applyFill="1" applyBorder="1" applyAlignment="1">
      <alignment vertical="center"/>
    </xf>
    <xf numFmtId="176" fontId="13" fillId="2" borderId="8" xfId="38" applyNumberFormat="1" applyFont="1" applyFill="1" applyBorder="1" applyAlignment="1" applyProtection="1">
      <alignment vertical="center"/>
    </xf>
    <xf numFmtId="176" fontId="13" fillId="2" borderId="7" xfId="38" applyNumberFormat="1" applyFont="1" applyFill="1" applyBorder="1" applyAlignment="1" applyProtection="1">
      <alignment vertical="center"/>
    </xf>
    <xf numFmtId="3" fontId="13" fillId="2" borderId="0" xfId="38" applyNumberFormat="1" applyFont="1" applyFill="1" applyBorder="1" applyAlignment="1" applyProtection="1">
      <alignment vertical="center"/>
      <protection locked="0"/>
    </xf>
    <xf numFmtId="2" fontId="13" fillId="2" borderId="0" xfId="38" applyNumberFormat="1" applyFont="1" applyFill="1" applyBorder="1" applyAlignment="1" applyProtection="1">
      <alignment vertical="center"/>
      <protection locked="0"/>
    </xf>
    <xf numFmtId="3" fontId="13" fillId="2" borderId="0" xfId="38" applyNumberFormat="1" applyFont="1" applyFill="1" applyBorder="1" applyAlignment="1" applyProtection="1">
      <alignment horizontal="right" vertical="center"/>
      <protection locked="0"/>
    </xf>
    <xf numFmtId="176" fontId="13" fillId="2" borderId="11" xfId="38" applyNumberFormat="1" applyFont="1" applyFill="1" applyBorder="1" applyAlignment="1" applyProtection="1">
      <alignment vertical="center"/>
    </xf>
    <xf numFmtId="176" fontId="13" fillId="2" borderId="0" xfId="38" applyNumberFormat="1" applyFont="1" applyFill="1" applyBorder="1" applyAlignment="1" applyProtection="1">
      <alignment vertical="center"/>
    </xf>
    <xf numFmtId="176" fontId="13" fillId="2" borderId="10" xfId="38" applyNumberFormat="1" applyFont="1" applyFill="1" applyBorder="1" applyAlignment="1" applyProtection="1">
      <alignment vertical="center"/>
    </xf>
    <xf numFmtId="0" fontId="1" fillId="2" borderId="0" xfId="37" applyFont="1" applyFill="1"/>
    <xf numFmtId="0" fontId="1" fillId="2" borderId="0" xfId="37" applyFont="1" applyFill="1" applyAlignment="1">
      <alignment vertical="center"/>
    </xf>
    <xf numFmtId="177" fontId="31" fillId="2" borderId="11" xfId="0" quotePrefix="1" applyNumberFormat="1" applyFont="1" applyFill="1" applyBorder="1" applyAlignment="1" applyProtection="1">
      <alignment horizontal="center" vertical="center" wrapText="1"/>
      <protection locked="0"/>
    </xf>
    <xf numFmtId="0" fontId="12" fillId="2" borderId="0" xfId="0" applyFont="1" applyFill="1" applyBorder="1" applyAlignment="1">
      <alignment vertical="center" wrapText="1"/>
    </xf>
    <xf numFmtId="3" fontId="14" fillId="2" borderId="11" xfId="0" applyNumberFormat="1" applyFont="1" applyFill="1" applyBorder="1" applyAlignment="1">
      <alignment vertical="center" wrapText="1"/>
    </xf>
    <xf numFmtId="195" fontId="14" fillId="2" borderId="0" xfId="0" applyNumberFormat="1" applyFont="1" applyFill="1" applyBorder="1" applyAlignment="1">
      <alignment vertical="center" wrapText="1"/>
    </xf>
    <xf numFmtId="176" fontId="14" fillId="2" borderId="0" xfId="0" applyNumberFormat="1" applyFont="1" applyFill="1" applyBorder="1" applyAlignment="1">
      <alignment vertical="center" wrapText="1"/>
    </xf>
    <xf numFmtId="49" fontId="31" fillId="2" borderId="0" xfId="0" applyNumberFormat="1" applyFont="1" applyFill="1" applyBorder="1" applyAlignment="1">
      <alignment vertical="center" wrapText="1"/>
    </xf>
    <xf numFmtId="178" fontId="14" fillId="2" borderId="0" xfId="0" quotePrefix="1" applyNumberFormat="1" applyFont="1" applyFill="1" applyBorder="1" applyAlignment="1" applyProtection="1">
      <alignment vertical="center" wrapText="1"/>
      <protection locked="0"/>
    </xf>
    <xf numFmtId="178" fontId="14" fillId="2" borderId="0" xfId="0" quotePrefix="1" applyNumberFormat="1" applyFont="1" applyFill="1" applyBorder="1" applyAlignment="1" applyProtection="1">
      <alignment horizontal="right" vertical="center" wrapText="1"/>
      <protection locked="0"/>
    </xf>
    <xf numFmtId="0" fontId="31" fillId="2" borderId="11" xfId="0" quotePrefix="1" applyNumberFormat="1" applyFont="1" applyFill="1" applyBorder="1" applyAlignment="1" applyProtection="1">
      <alignment horizontal="center" vertical="center" wrapText="1"/>
      <protection locked="0"/>
    </xf>
    <xf numFmtId="0" fontId="31" fillId="2" borderId="10" xfId="0" applyFont="1" applyFill="1" applyBorder="1" applyAlignment="1" applyProtection="1">
      <alignment horizontal="center" vertical="center" wrapText="1"/>
      <protection locked="0"/>
    </xf>
    <xf numFmtId="0" fontId="12" fillId="2" borderId="8" xfId="0" applyFont="1" applyFill="1" applyBorder="1" applyAlignment="1">
      <alignment vertical="center" wrapText="1"/>
    </xf>
    <xf numFmtId="3" fontId="14" fillId="2" borderId="10" xfId="0" applyNumberFormat="1" applyFont="1" applyFill="1" applyBorder="1" applyAlignment="1">
      <alignment vertical="center" wrapText="1"/>
    </xf>
    <xf numFmtId="195" fontId="14" fillId="2" borderId="8" xfId="0" applyNumberFormat="1" applyFont="1" applyFill="1" applyBorder="1" applyAlignment="1">
      <alignment vertical="center" wrapText="1"/>
    </xf>
    <xf numFmtId="176" fontId="14" fillId="2" borderId="8" xfId="0" applyNumberFormat="1" applyFont="1" applyFill="1" applyBorder="1" applyAlignment="1">
      <alignment vertical="center" wrapText="1"/>
    </xf>
    <xf numFmtId="49" fontId="31" fillId="2" borderId="8" xfId="0" applyNumberFormat="1" applyFont="1" applyFill="1" applyBorder="1" applyAlignment="1">
      <alignment vertical="center" wrapText="1"/>
    </xf>
    <xf numFmtId="178" fontId="14" fillId="2" borderId="8" xfId="0" applyNumberFormat="1" applyFont="1" applyFill="1" applyBorder="1" applyAlignment="1" applyProtection="1">
      <alignment vertical="center" wrapText="1"/>
      <protection locked="0"/>
    </xf>
    <xf numFmtId="178" fontId="14" fillId="2" borderId="8" xfId="0" applyNumberFormat="1" applyFont="1" applyFill="1" applyBorder="1" applyAlignment="1" applyProtection="1">
      <alignment horizontal="right" vertical="center" wrapText="1"/>
      <protection locked="0"/>
    </xf>
    <xf numFmtId="0" fontId="12" fillId="2" borderId="0" xfId="0" applyFont="1" applyFill="1" applyBorder="1" applyAlignment="1" applyProtection="1">
      <alignment vertical="center" wrapText="1"/>
      <protection locked="0"/>
    </xf>
    <xf numFmtId="0" fontId="31" fillId="2" borderId="10" xfId="0" quotePrefix="1" applyNumberFormat="1" applyFont="1" applyFill="1" applyBorder="1" applyAlignment="1" applyProtection="1">
      <alignment horizontal="center" vertical="center" wrapText="1"/>
      <protection locked="0"/>
    </xf>
    <xf numFmtId="178" fontId="14" fillId="2" borderId="8" xfId="0" quotePrefix="1" applyNumberFormat="1" applyFont="1" applyFill="1" applyBorder="1" applyAlignment="1" applyProtection="1">
      <alignment vertical="center" wrapText="1"/>
      <protection locked="0"/>
    </xf>
    <xf numFmtId="178" fontId="14" fillId="2" borderId="8" xfId="0" quotePrefix="1" applyNumberFormat="1" applyFont="1" applyFill="1" applyBorder="1" applyAlignment="1" applyProtection="1">
      <alignment horizontal="right" vertical="center" wrapText="1"/>
      <protection locked="0"/>
    </xf>
    <xf numFmtId="0" fontId="9" fillId="2" borderId="0" xfId="0" applyFont="1" applyFill="1" applyAlignment="1" applyProtection="1">
      <protection locked="0"/>
    </xf>
    <xf numFmtId="178" fontId="35" fillId="2" borderId="0" xfId="0" applyNumberFormat="1" applyFont="1" applyFill="1" applyAlignment="1">
      <alignment vertical="center"/>
    </xf>
    <xf numFmtId="178" fontId="35" fillId="2" borderId="0" xfId="0" applyNumberFormat="1" applyFont="1" applyFill="1" applyAlignment="1">
      <alignment horizontal="right" vertical="center"/>
    </xf>
    <xf numFmtId="49" fontId="0" fillId="2" borderId="0" xfId="0" applyNumberFormat="1" applyFont="1" applyFill="1" applyAlignment="1">
      <alignment vertical="center"/>
    </xf>
    <xf numFmtId="2" fontId="0" fillId="2" borderId="0" xfId="0" applyNumberFormat="1" applyFont="1" applyFill="1" applyAlignment="1">
      <alignment vertical="center"/>
    </xf>
    <xf numFmtId="0" fontId="35" fillId="2" borderId="0" xfId="0" applyFont="1" applyFill="1" applyAlignment="1" applyProtection="1">
      <alignment horizontal="centerContinuous"/>
      <protection locked="0"/>
    </xf>
    <xf numFmtId="0" fontId="13" fillId="2" borderId="0" xfId="0" applyFont="1" applyFill="1" applyAlignment="1">
      <alignment vertical="top"/>
    </xf>
    <xf numFmtId="3" fontId="17" fillId="2" borderId="0" xfId="0" applyNumberFormat="1" applyFont="1" applyFill="1" applyBorder="1" applyAlignment="1">
      <alignment vertical="top" wrapText="1"/>
    </xf>
    <xf numFmtId="176" fontId="17" fillId="2" borderId="0" xfId="0" applyNumberFormat="1" applyFont="1" applyFill="1" applyBorder="1" applyAlignment="1">
      <alignment vertical="top" wrapText="1"/>
    </xf>
    <xf numFmtId="176" fontId="17" fillId="2" borderId="4" xfId="0" applyNumberFormat="1" applyFont="1" applyFill="1" applyBorder="1" applyAlignment="1">
      <alignment vertical="top" wrapText="1"/>
    </xf>
    <xf numFmtId="0" fontId="16" fillId="2" borderId="0" xfId="0" quotePrefix="1" applyNumberFormat="1" applyFont="1" applyFill="1" applyAlignment="1" applyProtection="1">
      <alignment horizontal="center" vertical="top" wrapText="1"/>
      <protection locked="0"/>
    </xf>
    <xf numFmtId="176" fontId="17" fillId="2" borderId="0" xfId="0" applyNumberFormat="1" applyFont="1" applyFill="1" applyAlignment="1">
      <alignment vertical="top" wrapText="1"/>
    </xf>
    <xf numFmtId="177" fontId="16"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3" fontId="17" fillId="2" borderId="8" xfId="0" applyNumberFormat="1" applyFont="1" applyFill="1" applyBorder="1" applyAlignment="1">
      <alignment vertical="top" wrapText="1"/>
    </xf>
    <xf numFmtId="176" fontId="17" fillId="2" borderId="8" xfId="0" applyNumberFormat="1" applyFont="1" applyFill="1" applyBorder="1" applyAlignment="1">
      <alignment vertical="top" wrapText="1"/>
    </xf>
    <xf numFmtId="176" fontId="17" fillId="2" borderId="7" xfId="0" applyNumberFormat="1" applyFont="1" applyFill="1" applyBorder="1" applyAlignment="1">
      <alignment vertical="top" wrapText="1"/>
    </xf>
    <xf numFmtId="2" fontId="16" fillId="2" borderId="8" xfId="0" applyNumberFormat="1" applyFont="1" applyFill="1" applyBorder="1" applyAlignment="1">
      <alignment horizontal="center" vertical="top" wrapText="1"/>
    </xf>
    <xf numFmtId="0" fontId="16" fillId="2" borderId="8" xfId="0" applyFont="1" applyFill="1" applyBorder="1" applyAlignment="1">
      <alignment horizontal="center" vertical="top" wrapText="1"/>
    </xf>
    <xf numFmtId="0" fontId="35" fillId="2" borderId="0" xfId="0" applyFont="1" applyFill="1">
      <alignment vertical="center"/>
    </xf>
    <xf numFmtId="0" fontId="7" fillId="2" borderId="0" xfId="0" applyFont="1" applyFill="1">
      <alignment vertical="center"/>
    </xf>
    <xf numFmtId="0" fontId="0" fillId="2" borderId="0" xfId="0" applyFont="1" applyFill="1" applyProtection="1">
      <alignment vertical="center"/>
      <protection locked="0"/>
    </xf>
    <xf numFmtId="0" fontId="17" fillId="2" borderId="4" xfId="0" applyFont="1" applyFill="1" applyBorder="1" applyAlignment="1">
      <alignment horizontal="center" vertical="top"/>
    </xf>
    <xf numFmtId="0" fontId="17" fillId="2" borderId="7" xfId="0" applyFont="1" applyFill="1" applyBorder="1" applyAlignment="1">
      <alignment horizontal="center" vertical="top"/>
    </xf>
    <xf numFmtId="178" fontId="9" fillId="2" borderId="1" xfId="0" applyNumberFormat="1" applyFont="1" applyFill="1" applyBorder="1" applyAlignment="1">
      <alignment vertical="center"/>
    </xf>
    <xf numFmtId="49" fontId="9" fillId="2" borderId="16" xfId="0" applyNumberFormat="1" applyFont="1" applyFill="1" applyBorder="1" applyAlignment="1">
      <alignment horizontal="centerContinuous" vertical="center"/>
    </xf>
    <xf numFmtId="178" fontId="9" fillId="2" borderId="1" xfId="0" applyNumberFormat="1" applyFont="1" applyFill="1" applyBorder="1" applyAlignment="1">
      <alignment horizontal="center" vertical="center"/>
    </xf>
    <xf numFmtId="49" fontId="9" fillId="2" borderId="4" xfId="0" applyNumberFormat="1" applyFont="1" applyFill="1" applyBorder="1" applyAlignment="1">
      <alignment horizontal="centerContinuous" vertical="center"/>
    </xf>
    <xf numFmtId="178" fontId="9" fillId="2" borderId="4" xfId="0" applyNumberFormat="1" applyFont="1" applyFill="1" applyBorder="1" applyAlignment="1">
      <alignment horizontal="center" vertical="center"/>
    </xf>
    <xf numFmtId="178" fontId="9" fillId="2" borderId="0" xfId="0" applyNumberFormat="1" applyFont="1" applyFill="1" applyBorder="1" applyAlignment="1">
      <alignment horizontal="center" vertical="center"/>
    </xf>
    <xf numFmtId="0" fontId="9" fillId="2" borderId="7" xfId="0" applyFont="1" applyFill="1" applyBorder="1" applyAlignment="1">
      <alignment horizontal="right" vertical="center"/>
    </xf>
    <xf numFmtId="49" fontId="9" fillId="2" borderId="7" xfId="0" applyNumberFormat="1" applyFont="1" applyFill="1" applyBorder="1" applyAlignment="1">
      <alignment horizontal="centerContinuous" vertical="center"/>
    </xf>
    <xf numFmtId="178" fontId="9" fillId="2" borderId="7" xfId="0" applyNumberFormat="1" applyFont="1" applyFill="1" applyBorder="1" applyAlignment="1">
      <alignment horizontal="center" vertical="center"/>
    </xf>
    <xf numFmtId="178" fontId="9" fillId="2" borderId="8" xfId="0" applyNumberFormat="1" applyFont="1" applyFill="1" applyBorder="1" applyAlignment="1">
      <alignment horizontal="center" vertical="center"/>
    </xf>
    <xf numFmtId="49" fontId="16" fillId="2" borderId="0" xfId="0" quotePrefix="1" applyNumberFormat="1" applyFont="1" applyFill="1" applyAlignment="1" applyProtection="1">
      <alignment horizontal="center" vertical="top" wrapText="1"/>
      <protection locked="0"/>
    </xf>
    <xf numFmtId="49" fontId="16" fillId="2" borderId="8" xfId="0" applyNumberFormat="1" applyFont="1" applyFill="1" applyBorder="1" applyAlignment="1">
      <alignment horizontal="center" vertical="top" wrapText="1"/>
    </xf>
    <xf numFmtId="49" fontId="13" fillId="2" borderId="1" xfId="40" applyNumberFormat="1" applyFont="1" applyFill="1" applyBorder="1" applyAlignment="1">
      <alignment horizontal="centerContinuous" vertical="center"/>
    </xf>
    <xf numFmtId="0" fontId="13" fillId="2" borderId="0" xfId="40" quotePrefix="1" applyFont="1" applyFill="1" applyBorder="1" applyAlignment="1">
      <alignment horizontal="center" vertical="center"/>
    </xf>
    <xf numFmtId="0" fontId="13" fillId="2" borderId="8" xfId="40" applyFont="1" applyFill="1" applyBorder="1" applyAlignment="1">
      <alignment horizontal="centerContinuous" vertical="center"/>
    </xf>
    <xf numFmtId="0" fontId="13" fillId="2" borderId="0" xfId="42" applyFont="1" applyFill="1" applyBorder="1" applyAlignment="1">
      <alignment horizontal="left" vertical="center" indent="1"/>
    </xf>
    <xf numFmtId="49" fontId="31" fillId="2" borderId="3" xfId="40" applyNumberFormat="1" applyFont="1" applyFill="1" applyBorder="1" applyAlignment="1">
      <alignment horizontal="centerContinuous" vertical="center"/>
    </xf>
    <xf numFmtId="49" fontId="31" fillId="2" borderId="0" xfId="40" quotePrefix="1" applyNumberFormat="1" applyFont="1" applyFill="1" applyAlignment="1">
      <alignment horizontal="left" vertical="center"/>
    </xf>
    <xf numFmtId="49" fontId="31" fillId="2" borderId="0" xfId="40" applyNumberFormat="1" applyFont="1" applyFill="1" applyAlignment="1">
      <alignment vertical="center"/>
    </xf>
    <xf numFmtId="49" fontId="31" fillId="2" borderId="4" xfId="40" quotePrefix="1" applyNumberFormat="1" applyFont="1" applyFill="1" applyBorder="1" applyAlignment="1">
      <alignment horizontal="center" vertical="center"/>
    </xf>
    <xf numFmtId="49" fontId="31" fillId="2" borderId="7" xfId="40" applyNumberFormat="1" applyFont="1" applyFill="1" applyBorder="1" applyAlignment="1">
      <alignment horizontal="centerContinuous" vertical="center"/>
    </xf>
    <xf numFmtId="49" fontId="31" fillId="2" borderId="0" xfId="42" applyNumberFormat="1" applyFont="1" applyFill="1" applyBorder="1" applyAlignment="1">
      <alignment horizontal="left" vertical="center" indent="1"/>
    </xf>
    <xf numFmtId="49" fontId="31" fillId="2" borderId="4" xfId="42" applyNumberFormat="1" applyFont="1" applyFill="1" applyBorder="1" applyAlignment="1">
      <alignment horizontal="left" vertical="center" indent="1"/>
    </xf>
    <xf numFmtId="49" fontId="31" fillId="2" borderId="4" xfId="42" applyNumberFormat="1" applyFont="1" applyFill="1" applyBorder="1" applyAlignment="1">
      <alignment horizontal="center" vertical="center"/>
    </xf>
    <xf numFmtId="49" fontId="31" fillId="2" borderId="0" xfId="40" applyNumberFormat="1" applyFont="1" applyFill="1" applyAlignment="1">
      <alignment horizontal="left" vertical="center" indent="3"/>
    </xf>
    <xf numFmtId="0" fontId="17" fillId="2" borderId="15" xfId="41" quotePrefix="1" applyFont="1" applyFill="1" applyBorder="1" applyAlignment="1">
      <alignment horizontal="center" vertical="center"/>
    </xf>
    <xf numFmtId="0" fontId="17" fillId="2" borderId="0" xfId="41" quotePrefix="1" applyFont="1" applyFill="1" applyBorder="1" applyAlignment="1" applyProtection="1">
      <alignment horizontal="center" vertical="center"/>
    </xf>
    <xf numFmtId="0" fontId="17" fillId="2" borderId="8" xfId="41" applyFont="1" applyFill="1" applyBorder="1" applyAlignment="1" applyProtection="1">
      <alignment horizontal="center" vertical="center" wrapText="1"/>
    </xf>
    <xf numFmtId="0" fontId="13" fillId="2" borderId="4" xfId="41" applyFont="1" applyFill="1" applyBorder="1" applyAlignment="1">
      <alignment horizontal="center" vertical="center"/>
    </xf>
    <xf numFmtId="0" fontId="13" fillId="2" borderId="0" xfId="42" applyFont="1" applyFill="1" applyAlignment="1">
      <alignment horizontal="left" vertical="center"/>
    </xf>
    <xf numFmtId="49" fontId="31" fillId="2" borderId="4" xfId="42" applyNumberFormat="1" applyFont="1" applyFill="1" applyBorder="1" applyAlignment="1">
      <alignment horizontal="left" vertical="center"/>
    </xf>
    <xf numFmtId="49" fontId="31" fillId="2" borderId="16" xfId="42" applyNumberFormat="1" applyFont="1" applyFill="1" applyBorder="1" applyAlignment="1">
      <alignment horizontal="left" vertical="center"/>
    </xf>
    <xf numFmtId="0" fontId="3" fillId="2" borderId="0" xfId="42" applyFont="1" applyFill="1" applyAlignment="1">
      <alignment horizontal="left" vertical="center"/>
    </xf>
    <xf numFmtId="0" fontId="9" fillId="2" borderId="0" xfId="42" quotePrefix="1" applyFont="1" applyFill="1" applyBorder="1" applyAlignment="1">
      <alignment horizontal="left" vertical="center"/>
    </xf>
    <xf numFmtId="0" fontId="14" fillId="2" borderId="1" xfId="43" applyFont="1" applyFill="1" applyBorder="1" applyAlignment="1" applyProtection="1">
      <alignment horizontal="center" vertical="center"/>
    </xf>
    <xf numFmtId="0" fontId="14" fillId="2" borderId="0" xfId="43" applyFont="1" applyFill="1" applyBorder="1" applyAlignment="1">
      <alignment horizontal="center" vertical="center"/>
    </xf>
    <xf numFmtId="0" fontId="14" fillId="2" borderId="0" xfId="43" quotePrefix="1" applyFont="1" applyFill="1" applyBorder="1" applyAlignment="1" applyProtection="1">
      <alignment horizontal="center" vertical="center"/>
    </xf>
    <xf numFmtId="0" fontId="14" fillId="2" borderId="0" xfId="43" applyFont="1" applyFill="1" applyBorder="1" applyAlignment="1" applyProtection="1">
      <alignment horizontal="left" vertical="center" indent="2"/>
    </xf>
    <xf numFmtId="49" fontId="31" fillId="2" borderId="4" xfId="44" quotePrefix="1" applyNumberFormat="1" applyFont="1" applyFill="1" applyBorder="1" applyAlignment="1">
      <alignment horizontal="center" vertical="center"/>
    </xf>
    <xf numFmtId="49" fontId="31" fillId="2" borderId="7" xfId="44" quotePrefix="1" applyNumberFormat="1" applyFont="1" applyFill="1" applyBorder="1" applyAlignment="1">
      <alignment horizontal="center" vertical="center"/>
    </xf>
    <xf numFmtId="2" fontId="3" fillId="2" borderId="0" xfId="42" applyNumberFormat="1" applyFont="1" applyFill="1" applyAlignment="1">
      <alignment horizontal="left" vertical="center" indent="18"/>
    </xf>
    <xf numFmtId="0" fontId="13" fillId="2" borderId="0" xfId="42" applyFont="1" applyFill="1" applyAlignment="1">
      <alignment horizontal="left" vertical="center" indent="18"/>
    </xf>
    <xf numFmtId="2" fontId="3" fillId="2" borderId="0" xfId="42" applyNumberFormat="1" applyFont="1" applyFill="1" applyAlignment="1">
      <alignment horizontal="left" vertical="center" indent="23"/>
    </xf>
    <xf numFmtId="2" fontId="3" fillId="2" borderId="8" xfId="42" applyNumberFormat="1" applyFont="1" applyFill="1" applyBorder="1" applyAlignment="1">
      <alignment horizontal="left" vertical="center" indent="23"/>
    </xf>
    <xf numFmtId="0" fontId="3" fillId="2" borderId="0" xfId="43" applyFont="1" applyFill="1" applyAlignment="1">
      <alignment horizontal="center" vertical="center"/>
    </xf>
    <xf numFmtId="0" fontId="17" fillId="2" borderId="0" xfId="43" quotePrefix="1" applyFont="1" applyFill="1" applyBorder="1" applyAlignment="1" applyProtection="1">
      <alignment horizontal="center" vertical="center"/>
    </xf>
    <xf numFmtId="0" fontId="17" fillId="2" borderId="15" xfId="43" quotePrefix="1" applyFont="1" applyFill="1" applyBorder="1" applyAlignment="1" applyProtection="1">
      <alignment horizontal="center" vertical="center"/>
    </xf>
    <xf numFmtId="0" fontId="6" fillId="2" borderId="0" xfId="42" applyFont="1" applyFill="1" applyBorder="1" applyAlignment="1">
      <alignment horizontal="center" vertical="center"/>
    </xf>
    <xf numFmtId="0" fontId="13" fillId="2" borderId="15" xfId="42" applyFont="1" applyFill="1" applyBorder="1" applyAlignment="1">
      <alignment horizontal="center" vertical="center"/>
    </xf>
    <xf numFmtId="0" fontId="9" fillId="2" borderId="0" xfId="42" applyFont="1" applyFill="1" applyAlignment="1">
      <alignment horizontal="right" vertical="center"/>
    </xf>
    <xf numFmtId="0" fontId="14" fillId="2" borderId="8" xfId="43" applyFont="1" applyFill="1" applyBorder="1" applyAlignment="1" applyProtection="1">
      <alignment horizontal="right" vertical="center"/>
    </xf>
    <xf numFmtId="0" fontId="14" fillId="2" borderId="7" xfId="43" applyFont="1" applyFill="1" applyBorder="1" applyAlignment="1" applyProtection="1">
      <alignment horizontal="right" vertical="center"/>
    </xf>
    <xf numFmtId="0" fontId="12" fillId="2" borderId="18" xfId="43" applyFont="1" applyFill="1" applyBorder="1" applyAlignment="1">
      <alignment horizontal="center" vertical="center" wrapText="1"/>
    </xf>
    <xf numFmtId="0" fontId="12" fillId="2" borderId="17" xfId="43" applyFont="1" applyFill="1" applyBorder="1" applyAlignment="1">
      <alignment horizontal="center" vertical="center" wrapText="1"/>
    </xf>
    <xf numFmtId="2" fontId="6" fillId="2" borderId="0" xfId="42" applyNumberFormat="1" applyFont="1" applyFill="1" applyBorder="1" applyAlignment="1" applyProtection="1">
      <alignment horizontal="center" vertical="center"/>
    </xf>
    <xf numFmtId="2" fontId="6" fillId="2" borderId="0" xfId="42" applyNumberFormat="1" applyFont="1" applyFill="1" applyBorder="1" applyAlignment="1" applyProtection="1">
      <alignment horizontal="centerContinuous" vertical="distributed"/>
    </xf>
    <xf numFmtId="2" fontId="6" fillId="2" borderId="0" xfId="42" applyNumberFormat="1" applyFont="1" applyFill="1" applyBorder="1" applyAlignment="1" applyProtection="1">
      <alignment horizontal="centerContinuous" vertical="center"/>
    </xf>
    <xf numFmtId="2" fontId="6" fillId="2" borderId="11" xfId="42" applyNumberFormat="1" applyFont="1" applyFill="1" applyBorder="1" applyAlignment="1" applyProtection="1">
      <alignment horizontal="center" vertical="center"/>
    </xf>
    <xf numFmtId="2" fontId="6" fillId="2" borderId="11" xfId="42" applyNumberFormat="1" applyFont="1" applyFill="1" applyBorder="1" applyAlignment="1" applyProtection="1">
      <alignment horizontal="centerContinuous" vertical="center"/>
    </xf>
    <xf numFmtId="0" fontId="5" fillId="2" borderId="0" xfId="41" applyFont="1" applyFill="1" applyAlignment="1"/>
    <xf numFmtId="0" fontId="6" fillId="2" borderId="0" xfId="41" applyFont="1" applyFill="1" applyAlignment="1">
      <alignment horizontal="centerContinuous"/>
    </xf>
    <xf numFmtId="0" fontId="9" fillId="2" borderId="0" xfId="41" applyFont="1" applyFill="1" applyAlignment="1">
      <alignment horizontal="right"/>
    </xf>
    <xf numFmtId="0" fontId="17" fillId="2" borderId="0" xfId="41" quotePrefix="1" applyFont="1" applyFill="1" applyBorder="1" applyAlignment="1">
      <alignment horizontal="center" vertical="center"/>
    </xf>
    <xf numFmtId="0" fontId="17" fillId="2" borderId="4" xfId="41" quotePrefix="1" applyFont="1" applyFill="1" applyBorder="1" applyAlignment="1">
      <alignment horizontal="center" vertical="center"/>
    </xf>
    <xf numFmtId="0" fontId="10" fillId="2" borderId="0" xfId="41" applyFont="1" applyFill="1" applyBorder="1" applyAlignment="1">
      <alignment horizontal="center" vertical="center"/>
    </xf>
    <xf numFmtId="0" fontId="17" fillId="2" borderId="0" xfId="41" applyFont="1" applyFill="1" applyBorder="1" applyAlignment="1">
      <alignment horizontal="center" vertical="center"/>
    </xf>
    <xf numFmtId="180" fontId="68" fillId="2" borderId="0" xfId="39" applyNumberFormat="1" applyFont="1" applyFill="1" applyAlignment="1">
      <alignment horizontal="centerContinuous" vertical="center"/>
    </xf>
    <xf numFmtId="180" fontId="68" fillId="2" borderId="0" xfId="39" applyNumberFormat="1" applyFont="1" applyFill="1" applyAlignment="1">
      <alignment horizontal="center" vertical="center"/>
    </xf>
    <xf numFmtId="0" fontId="0" fillId="2" borderId="0" xfId="0" applyFont="1" applyFill="1" applyAlignment="1">
      <alignment vertical="center"/>
    </xf>
    <xf numFmtId="176" fontId="17" fillId="2" borderId="0" xfId="35" applyNumberFormat="1" applyFont="1" applyFill="1" applyBorder="1"/>
    <xf numFmtId="176" fontId="17" fillId="2" borderId="0" xfId="0" applyNumberFormat="1" applyFont="1" applyFill="1" applyAlignment="1">
      <alignment vertical="center" wrapText="1"/>
    </xf>
    <xf numFmtId="0" fontId="0" fillId="2" borderId="0" xfId="0" applyFont="1" applyFill="1" applyAlignment="1">
      <alignment horizontal="center" vertical="center"/>
    </xf>
    <xf numFmtId="0" fontId="0" fillId="2" borderId="0" xfId="0" applyFont="1" applyFill="1" applyAlignment="1">
      <alignment vertical="center"/>
    </xf>
    <xf numFmtId="0" fontId="0" fillId="2" borderId="0" xfId="0" applyFont="1" applyFill="1" applyAlignment="1">
      <alignment vertical="center"/>
    </xf>
    <xf numFmtId="0" fontId="9" fillId="2" borderId="0" xfId="0" applyFont="1" applyFill="1" applyAlignment="1">
      <alignment horizontal="left" vertical="center" indent="5"/>
    </xf>
    <xf numFmtId="0" fontId="57" fillId="2" borderId="0" xfId="43" applyFont="1" applyFill="1" applyAlignment="1">
      <alignment vertical="center"/>
    </xf>
    <xf numFmtId="0" fontId="9" fillId="2" borderId="0" xfId="0" applyFont="1" applyFill="1" applyAlignment="1" applyProtection="1">
      <alignment horizontal="left" vertical="center" indent="5"/>
      <protection locked="0"/>
    </xf>
    <xf numFmtId="49" fontId="59" fillId="2" borderId="7" xfId="42" applyNumberFormat="1" applyFont="1" applyFill="1" applyBorder="1" applyAlignment="1">
      <alignment horizontal="left" vertical="center"/>
    </xf>
    <xf numFmtId="3" fontId="51" fillId="2" borderId="8" xfId="43" applyNumberFormat="1" applyFont="1" applyFill="1" applyBorder="1" applyAlignment="1" applyProtection="1">
      <alignment horizontal="right" vertical="center"/>
    </xf>
    <xf numFmtId="176" fontId="51" fillId="2" borderId="8" xfId="43" applyNumberFormat="1" applyFont="1" applyFill="1" applyBorder="1" applyAlignment="1" applyProtection="1">
      <alignment horizontal="right" vertical="center"/>
    </xf>
    <xf numFmtId="3" fontId="51" fillId="2" borderId="19" xfId="43" applyNumberFormat="1" applyFont="1" applyFill="1" applyBorder="1" applyAlignment="1" applyProtection="1">
      <alignment horizontal="right" vertical="center"/>
    </xf>
    <xf numFmtId="176" fontId="51" fillId="2" borderId="20" xfId="43" applyNumberFormat="1" applyFont="1" applyFill="1" applyBorder="1" applyAlignment="1" applyProtection="1">
      <alignment horizontal="right" vertical="center"/>
    </xf>
    <xf numFmtId="0" fontId="58" fillId="2" borderId="0" xfId="43" applyFont="1" applyFill="1"/>
    <xf numFmtId="0" fontId="58" fillId="2" borderId="0" xfId="43" applyFont="1" applyFill="1" applyAlignment="1">
      <alignment vertical="center"/>
    </xf>
    <xf numFmtId="0" fontId="58" fillId="2" borderId="0" xfId="42" applyFont="1" applyFill="1" applyBorder="1" applyAlignment="1">
      <alignment vertical="center"/>
    </xf>
    <xf numFmtId="176" fontId="58" fillId="2" borderId="8" xfId="42" applyNumberFormat="1" applyFont="1" applyFill="1" applyBorder="1" applyAlignment="1" applyProtection="1">
      <alignment horizontal="right" vertical="center"/>
    </xf>
    <xf numFmtId="176" fontId="58" fillId="2" borderId="20" xfId="42" applyNumberFormat="1" applyFont="1" applyFill="1" applyBorder="1" applyAlignment="1" applyProtection="1">
      <alignment horizontal="right" vertical="center"/>
    </xf>
    <xf numFmtId="0" fontId="58" fillId="2" borderId="0" xfId="42" applyFont="1" applyFill="1" applyAlignment="1">
      <alignment vertical="center"/>
    </xf>
    <xf numFmtId="0" fontId="10" fillId="2" borderId="8" xfId="43" quotePrefix="1" applyFont="1" applyFill="1" applyBorder="1" applyAlignment="1" applyProtection="1">
      <alignment horizontal="center" vertical="center"/>
    </xf>
    <xf numFmtId="0" fontId="10" fillId="2" borderId="8" xfId="42" quotePrefix="1" applyFont="1" applyFill="1" applyBorder="1" applyAlignment="1">
      <alignment horizontal="center" vertical="center"/>
    </xf>
    <xf numFmtId="0" fontId="17" fillId="2" borderId="0" xfId="41" applyFont="1" applyFill="1" applyBorder="1" applyAlignment="1" applyProtection="1">
      <alignment horizontal="center" vertical="center" wrapText="1"/>
    </xf>
    <xf numFmtId="0" fontId="17" fillId="2" borderId="4" xfId="41" applyFont="1" applyFill="1" applyBorder="1" applyAlignment="1" applyProtection="1">
      <alignment horizontal="center" vertical="center" wrapText="1"/>
    </xf>
    <xf numFmtId="49" fontId="31" fillId="2" borderId="7" xfId="42" applyNumberFormat="1" applyFont="1" applyFill="1" applyBorder="1" applyAlignment="1">
      <alignment horizontal="center" vertical="center"/>
    </xf>
    <xf numFmtId="189" fontId="13" fillId="2" borderId="8" xfId="40" applyNumberFormat="1" applyFont="1" applyFill="1" applyBorder="1" applyAlignment="1">
      <alignment horizontal="right" vertical="center"/>
    </xf>
    <xf numFmtId="184" fontId="13" fillId="2" borderId="8" xfId="40" applyNumberFormat="1" applyFont="1" applyFill="1" applyBorder="1" applyAlignment="1">
      <alignment horizontal="right" vertical="center"/>
    </xf>
    <xf numFmtId="184" fontId="13" fillId="2" borderId="8" xfId="40" applyNumberFormat="1" applyFont="1" applyFill="1" applyBorder="1" applyAlignment="1">
      <alignment horizontal="center" vertical="center"/>
    </xf>
    <xf numFmtId="184" fontId="17" fillId="2" borderId="7" xfId="44" applyNumberFormat="1" applyFont="1" applyFill="1" applyBorder="1" applyAlignment="1">
      <alignment horizontal="left" vertical="center"/>
    </xf>
    <xf numFmtId="184" fontId="17" fillId="2" borderId="8" xfId="44" applyNumberFormat="1" applyFont="1" applyFill="1" applyBorder="1" applyAlignment="1">
      <alignment horizontal="left" vertical="center"/>
    </xf>
    <xf numFmtId="0" fontId="17" fillId="2" borderId="7" xfId="41" quotePrefix="1" applyFont="1" applyFill="1" applyBorder="1" applyAlignment="1" applyProtection="1">
      <alignment horizontal="center" vertical="center"/>
    </xf>
    <xf numFmtId="0" fontId="58" fillId="2" borderId="0" xfId="42" applyFont="1" applyFill="1" applyBorder="1" applyAlignment="1">
      <alignment horizontal="center" vertical="center"/>
    </xf>
    <xf numFmtId="0" fontId="51" fillId="2" borderId="0" xfId="44" quotePrefix="1" applyFont="1" applyFill="1" applyBorder="1" applyAlignment="1">
      <alignment horizontal="center" vertical="center"/>
    </xf>
    <xf numFmtId="0" fontId="51" fillId="2" borderId="0" xfId="41" quotePrefix="1" applyFont="1" applyFill="1" applyBorder="1" applyAlignment="1" applyProtection="1">
      <alignment horizontal="center" vertical="center"/>
    </xf>
    <xf numFmtId="184" fontId="17" fillId="2" borderId="9" xfId="44" applyNumberFormat="1" applyFont="1" applyFill="1" applyBorder="1" applyAlignment="1">
      <alignment horizontal="left" vertical="center"/>
    </xf>
    <xf numFmtId="176" fontId="13" fillId="2" borderId="0" xfId="42" applyNumberFormat="1" applyFont="1" applyFill="1" applyAlignment="1">
      <alignment horizontal="right" vertical="center"/>
    </xf>
    <xf numFmtId="176" fontId="13" fillId="2" borderId="14" xfId="42" applyNumberFormat="1" applyFont="1" applyFill="1" applyBorder="1" applyAlignment="1">
      <alignment vertical="center"/>
    </xf>
    <xf numFmtId="176" fontId="13" fillId="2" borderId="0" xfId="42" applyNumberFormat="1" applyFont="1" applyFill="1" applyAlignment="1" applyProtection="1">
      <alignment vertical="center"/>
    </xf>
    <xf numFmtId="176" fontId="13" fillId="2" borderId="14" xfId="42" applyNumberFormat="1" applyFont="1" applyFill="1" applyBorder="1" applyAlignment="1" applyProtection="1">
      <alignment vertical="center"/>
    </xf>
    <xf numFmtId="176" fontId="13" fillId="2" borderId="13" xfId="42" applyNumberFormat="1" applyFont="1" applyFill="1" applyBorder="1" applyAlignment="1" applyProtection="1">
      <alignment vertical="center"/>
    </xf>
    <xf numFmtId="176" fontId="13" fillId="2" borderId="13" xfId="42" applyNumberFormat="1" applyFont="1" applyFill="1" applyBorder="1" applyAlignment="1">
      <alignment vertical="center"/>
    </xf>
    <xf numFmtId="176" fontId="13" fillId="2" borderId="13" xfId="42" applyNumberFormat="1" applyFont="1" applyFill="1" applyBorder="1" applyAlignment="1" applyProtection="1">
      <alignment horizontal="right" vertical="center"/>
    </xf>
    <xf numFmtId="176" fontId="58" fillId="2" borderId="8" xfId="42" applyNumberFormat="1" applyFont="1" applyFill="1" applyBorder="1" applyAlignment="1">
      <alignment horizontal="right" vertical="center"/>
    </xf>
    <xf numFmtId="176" fontId="58" fillId="2" borderId="20" xfId="42" applyNumberFormat="1" applyFont="1" applyFill="1" applyBorder="1" applyAlignment="1">
      <alignment horizontal="right" vertical="center"/>
    </xf>
    <xf numFmtId="176" fontId="58" fillId="2" borderId="19" xfId="42" applyNumberFormat="1" applyFont="1" applyFill="1" applyBorder="1" applyAlignment="1" applyProtection="1">
      <alignment horizontal="right" vertical="center"/>
    </xf>
    <xf numFmtId="176" fontId="13" fillId="2" borderId="13" xfId="42" applyNumberFormat="1" applyFont="1" applyFill="1" applyBorder="1" applyAlignment="1">
      <alignment horizontal="right" vertical="center"/>
    </xf>
    <xf numFmtId="176" fontId="58" fillId="2" borderId="19" xfId="42" applyNumberFormat="1" applyFont="1" applyFill="1" applyBorder="1" applyAlignment="1">
      <alignment horizontal="right" vertical="center"/>
    </xf>
    <xf numFmtId="176" fontId="13" fillId="2" borderId="10" xfId="42" applyNumberFormat="1" applyFont="1" applyFill="1" applyBorder="1" applyAlignment="1">
      <alignment horizontal="right" vertical="center"/>
    </xf>
    <xf numFmtId="176" fontId="13" fillId="2" borderId="20" xfId="42" applyNumberFormat="1" applyFont="1" applyFill="1" applyBorder="1" applyAlignment="1">
      <alignment horizontal="right" vertical="center"/>
    </xf>
    <xf numFmtId="176" fontId="13" fillId="2" borderId="8" xfId="42" applyNumberFormat="1" applyFont="1" applyFill="1" applyBorder="1" applyAlignment="1" applyProtection="1">
      <alignment horizontal="right" vertical="center"/>
    </xf>
    <xf numFmtId="176" fontId="13" fillId="2" borderId="20" xfId="42" applyNumberFormat="1" applyFont="1" applyFill="1" applyBorder="1" applyAlignment="1" applyProtection="1">
      <alignment horizontal="right" vertical="center"/>
    </xf>
    <xf numFmtId="176" fontId="13" fillId="2" borderId="19" xfId="42" applyNumberFormat="1" applyFont="1" applyFill="1" applyBorder="1" applyAlignment="1" applyProtection="1">
      <alignment horizontal="right" vertical="center"/>
    </xf>
    <xf numFmtId="176" fontId="13" fillId="2" borderId="11" xfId="42" applyNumberFormat="1" applyFont="1" applyFill="1" applyBorder="1" applyAlignment="1">
      <alignment horizontal="right" vertical="center"/>
    </xf>
    <xf numFmtId="176" fontId="13" fillId="2" borderId="11" xfId="42" applyNumberFormat="1" applyFont="1" applyFill="1" applyBorder="1" applyAlignment="1" applyProtection="1">
      <alignment horizontal="right" vertical="center"/>
    </xf>
    <xf numFmtId="176" fontId="58" fillId="2" borderId="10" xfId="42" applyNumberFormat="1" applyFont="1" applyFill="1" applyBorder="1" applyAlignment="1">
      <alignment horizontal="right" vertical="center"/>
    </xf>
    <xf numFmtId="181" fontId="0" fillId="0" borderId="0" xfId="48" applyFont="1" applyAlignment="1">
      <alignment vertical="center"/>
    </xf>
    <xf numFmtId="0" fontId="27" fillId="2" borderId="15" xfId="0" applyFont="1" applyFill="1" applyBorder="1" applyAlignment="1">
      <alignment vertical="center"/>
    </xf>
    <xf numFmtId="0" fontId="27" fillId="2" borderId="16" xfId="0" applyFont="1" applyFill="1" applyBorder="1" applyAlignment="1">
      <alignment vertical="center"/>
    </xf>
    <xf numFmtId="0" fontId="6" fillId="2" borderId="0" xfId="0" applyFont="1" applyFill="1" applyAlignment="1">
      <alignment horizontal="right" vertical="center"/>
    </xf>
    <xf numFmtId="0" fontId="13" fillId="2" borderId="0" xfId="38" applyFont="1" applyFill="1" applyAlignment="1"/>
    <xf numFmtId="49" fontId="68" fillId="2" borderId="0" xfId="38" applyNumberFormat="1" applyFont="1" applyFill="1" applyAlignment="1" applyProtection="1">
      <alignment horizontal="left" vertical="top" indent="28"/>
      <protection locked="0"/>
    </xf>
    <xf numFmtId="0" fontId="51" fillId="2" borderId="8" xfId="41" quotePrefix="1" applyFont="1" applyFill="1" applyBorder="1" applyAlignment="1" applyProtection="1">
      <alignment horizontal="center" vertical="center"/>
    </xf>
    <xf numFmtId="190" fontId="17" fillId="2" borderId="0" xfId="41" applyNumberFormat="1" applyFont="1" applyFill="1" applyAlignment="1">
      <alignment horizontal="right" vertical="center"/>
    </xf>
    <xf numFmtId="190" fontId="17" fillId="2" borderId="0" xfId="47" applyNumberFormat="1" applyFont="1" applyFill="1" applyBorder="1" applyAlignment="1">
      <alignment horizontal="right" vertical="center"/>
    </xf>
    <xf numFmtId="190" fontId="17" fillId="2" borderId="8" xfId="41" applyNumberFormat="1" applyFont="1" applyFill="1" applyBorder="1" applyAlignment="1">
      <alignment horizontal="right" vertical="center"/>
    </xf>
    <xf numFmtId="190" fontId="17" fillId="2" borderId="0" xfId="41" applyNumberFormat="1" applyFont="1" applyFill="1" applyBorder="1" applyAlignment="1">
      <alignment horizontal="right" vertical="center"/>
    </xf>
    <xf numFmtId="190" fontId="17" fillId="2" borderId="1" xfId="41" applyNumberFormat="1" applyFont="1" applyFill="1" applyBorder="1" applyAlignment="1">
      <alignment horizontal="right" vertical="center"/>
    </xf>
    <xf numFmtId="0" fontId="6" fillId="2" borderId="0" xfId="37" applyFont="1" applyFill="1" applyBorder="1" applyAlignment="1">
      <alignment vertical="center"/>
    </xf>
    <xf numFmtId="0" fontId="6" fillId="2" borderId="0" xfId="0" applyFont="1" applyFill="1" applyAlignment="1">
      <alignment horizontal="center"/>
    </xf>
    <xf numFmtId="0" fontId="58" fillId="2" borderId="8" xfId="42" applyFont="1" applyFill="1" applyBorder="1" applyAlignment="1">
      <alignment horizontal="center" vertical="center"/>
    </xf>
    <xf numFmtId="0" fontId="20" fillId="2" borderId="0" xfId="35" applyFont="1" applyFill="1" applyBorder="1" applyAlignment="1">
      <alignment horizontal="left" indent="9"/>
    </xf>
    <xf numFmtId="0" fontId="23" fillId="2" borderId="0" xfId="35" applyFont="1" applyFill="1" applyAlignment="1">
      <alignment horizontal="left" vertical="center" indent="9"/>
    </xf>
    <xf numFmtId="0" fontId="6" fillId="2" borderId="0" xfId="0" applyFont="1" applyFill="1" applyBorder="1" applyAlignment="1">
      <alignment vertical="center"/>
    </xf>
    <xf numFmtId="2" fontId="6" fillId="2" borderId="0" xfId="0" applyNumberFormat="1" applyFont="1" applyFill="1" applyBorder="1" applyAlignment="1">
      <alignment vertical="center"/>
    </xf>
    <xf numFmtId="0" fontId="6" fillId="2" borderId="0" xfId="0" applyFont="1" applyFill="1" applyBorder="1" applyAlignment="1">
      <alignment horizontal="left" vertical="center"/>
    </xf>
    <xf numFmtId="2" fontId="6" fillId="2" borderId="0" xfId="0" applyNumberFormat="1" applyFont="1" applyFill="1" applyBorder="1" applyAlignment="1">
      <alignment horizontal="left" vertical="center"/>
    </xf>
    <xf numFmtId="178" fontId="17" fillId="2" borderId="12" xfId="39" applyNumberFormat="1" applyFont="1" applyFill="1" applyBorder="1" applyAlignment="1">
      <alignment horizontal="right" vertical="center"/>
    </xf>
    <xf numFmtId="178" fontId="17" fillId="2" borderId="1" xfId="39" applyNumberFormat="1" applyFont="1" applyFill="1" applyBorder="1" applyAlignment="1">
      <alignment horizontal="right" vertical="center"/>
    </xf>
    <xf numFmtId="178" fontId="17" fillId="2" borderId="11" xfId="39" applyNumberFormat="1" applyFont="1" applyFill="1" applyBorder="1" applyAlignment="1">
      <alignment horizontal="right" vertical="center"/>
    </xf>
    <xf numFmtId="178" fontId="17" fillId="2" borderId="0" xfId="39" applyNumberFormat="1" applyFont="1" applyFill="1" applyBorder="1" applyAlignment="1">
      <alignment horizontal="right" vertical="center"/>
    </xf>
    <xf numFmtId="178" fontId="17" fillId="2" borderId="10" xfId="39" applyNumberFormat="1" applyFont="1" applyFill="1" applyBorder="1" applyAlignment="1">
      <alignment horizontal="right" vertical="center"/>
    </xf>
    <xf numFmtId="178" fontId="17" fillId="2" borderId="8" xfId="39" applyNumberFormat="1" applyFont="1" applyFill="1" applyBorder="1" applyAlignment="1">
      <alignment horizontal="right" vertical="center"/>
    </xf>
    <xf numFmtId="0" fontId="17" fillId="2" borderId="8" xfId="43" quotePrefix="1" applyFont="1" applyFill="1" applyBorder="1" applyAlignment="1" applyProtection="1">
      <alignment horizontal="center" vertical="center"/>
    </xf>
    <xf numFmtId="0" fontId="51" fillId="2" borderId="8" xfId="44" quotePrefix="1" applyFont="1" applyFill="1" applyBorder="1" applyAlignment="1">
      <alignment horizontal="center" vertical="center"/>
    </xf>
    <xf numFmtId="0" fontId="51" fillId="2" borderId="4" xfId="44" quotePrefix="1" applyFont="1" applyFill="1" applyBorder="1" applyAlignment="1">
      <alignment horizontal="left" vertical="center"/>
    </xf>
    <xf numFmtId="184" fontId="51" fillId="2" borderId="4" xfId="44" applyNumberFormat="1" applyFont="1" applyFill="1" applyBorder="1" applyAlignment="1">
      <alignment horizontal="left" vertical="center"/>
    </xf>
    <xf numFmtId="0" fontId="58" fillId="2" borderId="0" xfId="44" applyFont="1" applyFill="1" applyAlignment="1">
      <alignment horizontal="left" vertical="center"/>
    </xf>
    <xf numFmtId="49" fontId="59" fillId="2" borderId="4" xfId="44" quotePrefix="1" applyNumberFormat="1" applyFont="1" applyFill="1" applyBorder="1" applyAlignment="1">
      <alignment horizontal="center" vertical="center"/>
    </xf>
    <xf numFmtId="0" fontId="51" fillId="2" borderId="0" xfId="44" applyFont="1" applyFill="1" applyAlignment="1">
      <alignment horizontal="left" vertical="center"/>
    </xf>
    <xf numFmtId="184" fontId="58" fillId="2" borderId="0" xfId="44" applyNumberFormat="1" applyFont="1" applyFill="1" applyAlignment="1">
      <alignment horizontal="left" vertical="center"/>
    </xf>
    <xf numFmtId="49" fontId="59" fillId="2" borderId="7" xfId="44" quotePrefix="1" applyNumberFormat="1" applyFont="1" applyFill="1" applyBorder="1" applyAlignment="1">
      <alignment horizontal="center" vertical="center"/>
    </xf>
    <xf numFmtId="184" fontId="51" fillId="2" borderId="7" xfId="44" applyNumberFormat="1" applyFont="1" applyFill="1" applyBorder="1" applyAlignment="1">
      <alignment horizontal="left" vertical="center"/>
    </xf>
    <xf numFmtId="0" fontId="62" fillId="2" borderId="0" xfId="42" applyFont="1" applyFill="1" applyBorder="1" applyAlignment="1">
      <alignment horizontal="left" vertical="center"/>
    </xf>
    <xf numFmtId="2" fontId="58" fillId="2" borderId="0" xfId="42" applyNumberFormat="1" applyFont="1" applyFill="1" applyBorder="1" applyAlignment="1">
      <alignment horizontal="right" vertical="center"/>
    </xf>
    <xf numFmtId="2" fontId="58" fillId="2" borderId="0" xfId="42" applyNumberFormat="1" applyFont="1" applyFill="1" applyBorder="1" applyAlignment="1">
      <alignment horizontal="center" vertical="center"/>
    </xf>
    <xf numFmtId="0" fontId="58" fillId="2" borderId="0" xfId="42" applyFont="1" applyFill="1" applyAlignment="1">
      <alignment horizontal="center" vertical="center"/>
    </xf>
    <xf numFmtId="0" fontId="58" fillId="2" borderId="0" xfId="42" applyFont="1" applyFill="1" applyAlignment="1">
      <alignment horizontal="right" vertical="center"/>
    </xf>
    <xf numFmtId="0" fontId="62" fillId="2" borderId="0" xfId="42" applyFont="1" applyFill="1" applyBorder="1" applyAlignment="1">
      <alignment horizontal="left" vertical="center" indent="2"/>
    </xf>
    <xf numFmtId="0" fontId="51" fillId="2" borderId="0" xfId="40" applyFont="1" applyFill="1" applyAlignment="1">
      <alignment vertical="center"/>
    </xf>
    <xf numFmtId="0" fontId="51" fillId="2" borderId="0" xfId="40" applyFont="1" applyFill="1" applyBorder="1" applyAlignment="1">
      <alignment vertical="center"/>
    </xf>
    <xf numFmtId="0" fontId="51" fillId="2" borderId="0" xfId="40" applyFont="1" applyFill="1"/>
    <xf numFmtId="0" fontId="58" fillId="2" borderId="0" xfId="40" applyFont="1" applyFill="1" applyAlignment="1">
      <alignment vertical="center"/>
    </xf>
    <xf numFmtId="0" fontId="58" fillId="2" borderId="0" xfId="44" applyFont="1" applyFill="1" applyAlignment="1">
      <alignment vertical="center"/>
    </xf>
    <xf numFmtId="14" fontId="17" fillId="2" borderId="5" xfId="44" quotePrefix="1" applyNumberFormat="1" applyFont="1" applyFill="1" applyBorder="1" applyAlignment="1">
      <alignment horizontal="center" vertical="center"/>
    </xf>
    <xf numFmtId="0" fontId="51" fillId="2" borderId="3" xfId="44" quotePrefix="1" applyFont="1" applyFill="1" applyBorder="1" applyAlignment="1">
      <alignment horizontal="center" vertical="center"/>
    </xf>
    <xf numFmtId="0" fontId="51" fillId="2" borderId="7" xfId="44" applyFont="1" applyFill="1" applyBorder="1" applyAlignment="1">
      <alignment horizontal="center" vertical="center"/>
    </xf>
    <xf numFmtId="178" fontId="17" fillId="2" borderId="0" xfId="44" applyNumberFormat="1" applyFont="1" applyFill="1" applyBorder="1" applyAlignment="1">
      <alignment horizontal="right" vertical="center"/>
    </xf>
    <xf numFmtId="178" fontId="17" fillId="2" borderId="0" xfId="44" applyNumberFormat="1" applyFont="1" applyFill="1" applyAlignment="1">
      <alignment horizontal="right" vertical="center"/>
    </xf>
    <xf numFmtId="178" fontId="17" fillId="2" borderId="6" xfId="44" applyNumberFormat="1" applyFont="1" applyFill="1" applyBorder="1" applyAlignment="1">
      <alignment horizontal="right" vertical="center"/>
    </xf>
    <xf numFmtId="178" fontId="51" fillId="2" borderId="0" xfId="44" applyNumberFormat="1" applyFont="1" applyFill="1" applyBorder="1" applyAlignment="1">
      <alignment horizontal="right" vertical="center"/>
    </xf>
    <xf numFmtId="178" fontId="51" fillId="2" borderId="0" xfId="44" applyNumberFormat="1" applyFont="1" applyFill="1" applyAlignment="1">
      <alignment horizontal="right" vertical="center"/>
    </xf>
    <xf numFmtId="178" fontId="51" fillId="2" borderId="6" xfId="44" applyNumberFormat="1" applyFont="1" applyFill="1" applyBorder="1" applyAlignment="1">
      <alignment horizontal="right" vertical="center"/>
    </xf>
    <xf numFmtId="178" fontId="51" fillId="2" borderId="11" xfId="44" applyNumberFormat="1" applyFont="1" applyFill="1" applyBorder="1" applyAlignment="1">
      <alignment horizontal="right" vertical="center"/>
    </xf>
    <xf numFmtId="178" fontId="51" fillId="2" borderId="8" xfId="44" applyNumberFormat="1" applyFont="1" applyFill="1" applyBorder="1" applyAlignment="1">
      <alignment horizontal="right" vertical="center"/>
    </xf>
    <xf numFmtId="178" fontId="51" fillId="2" borderId="9" xfId="44" applyNumberFormat="1" applyFont="1" applyFill="1" applyBorder="1" applyAlignment="1">
      <alignment horizontal="right" vertical="center"/>
    </xf>
    <xf numFmtId="0" fontId="51" fillId="2" borderId="1" xfId="44" applyFont="1" applyFill="1" applyBorder="1" applyAlignment="1">
      <alignment horizontal="center" vertical="center"/>
    </xf>
    <xf numFmtId="0" fontId="51" fillId="2" borderId="8" xfId="44" applyFont="1" applyFill="1" applyBorder="1" applyAlignment="1">
      <alignment horizontal="center" vertical="center"/>
    </xf>
    <xf numFmtId="49" fontId="63" fillId="2" borderId="4" xfId="44" quotePrefix="1" applyNumberFormat="1" applyFont="1" applyFill="1" applyBorder="1" applyAlignment="1">
      <alignment horizontal="center" vertical="center"/>
    </xf>
    <xf numFmtId="49" fontId="64" fillId="2" borderId="4" xfId="44" quotePrefix="1" applyNumberFormat="1" applyFont="1" applyFill="1" applyBorder="1" applyAlignment="1">
      <alignment horizontal="center" vertical="center"/>
    </xf>
    <xf numFmtId="0" fontId="12" fillId="2" borderId="4" xfId="0" applyFont="1" applyFill="1" applyBorder="1" applyAlignment="1" applyProtection="1">
      <alignment vertical="top" wrapText="1"/>
      <protection locked="0"/>
    </xf>
    <xf numFmtId="0" fontId="12" fillId="2" borderId="4" xfId="0" applyFont="1" applyFill="1" applyBorder="1" applyAlignment="1">
      <alignment vertical="top" wrapText="1"/>
    </xf>
    <xf numFmtId="0" fontId="12" fillId="2" borderId="7" xfId="0" applyFont="1" applyFill="1" applyBorder="1" applyAlignment="1">
      <alignment vertical="top" wrapText="1"/>
    </xf>
    <xf numFmtId="177" fontId="16" fillId="2" borderId="11" xfId="0" quotePrefix="1" applyNumberFormat="1" applyFont="1" applyFill="1" applyBorder="1" applyAlignment="1" applyProtection="1">
      <alignment horizontal="center" vertical="center" wrapText="1"/>
      <protection locked="0"/>
    </xf>
    <xf numFmtId="0" fontId="16" fillId="2" borderId="11" xfId="0" quotePrefix="1" applyNumberFormat="1" applyFont="1" applyFill="1" applyBorder="1" applyAlignment="1" applyProtection="1">
      <alignment horizontal="center" vertical="center" wrapText="1"/>
      <protection locked="0"/>
    </xf>
    <xf numFmtId="0" fontId="16" fillId="2" borderId="10" xfId="0" applyFont="1" applyFill="1" applyBorder="1" applyAlignment="1" applyProtection="1">
      <alignment horizontal="center" vertical="center" wrapText="1"/>
      <protection locked="0"/>
    </xf>
    <xf numFmtId="0" fontId="16" fillId="2" borderId="10" xfId="0" quotePrefix="1" applyNumberFormat="1" applyFont="1" applyFill="1" applyBorder="1" applyAlignment="1" applyProtection="1">
      <alignment horizontal="center" vertical="center" wrapText="1"/>
      <protection locked="0"/>
    </xf>
    <xf numFmtId="49" fontId="65" fillId="2" borderId="0" xfId="0" applyNumberFormat="1" applyFont="1" applyFill="1" applyAlignment="1" applyProtection="1">
      <alignment horizontal="center" vertical="center" wrapText="1"/>
      <protection locked="0"/>
    </xf>
    <xf numFmtId="49" fontId="65" fillId="2" borderId="0" xfId="0" quotePrefix="1" applyNumberFormat="1" applyFont="1" applyFill="1" applyAlignment="1" applyProtection="1">
      <alignment horizontal="center" vertical="center" wrapText="1"/>
      <protection locked="0"/>
    </xf>
    <xf numFmtId="0" fontId="65" fillId="2" borderId="0" xfId="0" applyNumberFormat="1" applyFont="1" applyFill="1" applyAlignment="1" applyProtection="1">
      <alignment horizontal="center" vertical="center" wrapText="1"/>
      <protection locked="0"/>
    </xf>
    <xf numFmtId="0" fontId="65" fillId="2" borderId="1" xfId="0" applyNumberFormat="1" applyFont="1" applyFill="1" applyBorder="1" applyAlignment="1" applyProtection="1">
      <alignment horizontal="center" vertical="center" wrapText="1"/>
      <protection locked="0"/>
    </xf>
    <xf numFmtId="49" fontId="65" fillId="2" borderId="10" xfId="0" quotePrefix="1" applyNumberFormat="1" applyFont="1" applyFill="1" applyBorder="1" applyAlignment="1" applyProtection="1">
      <alignment horizontal="center" vertical="center" wrapText="1"/>
      <protection locked="0"/>
    </xf>
    <xf numFmtId="49" fontId="36" fillId="2" borderId="1" xfId="0" applyNumberFormat="1" applyFont="1" applyFill="1" applyBorder="1" applyAlignment="1">
      <alignment horizontal="right" vertical="center"/>
    </xf>
    <xf numFmtId="49" fontId="36" fillId="2" borderId="16" xfId="0" applyNumberFormat="1" applyFont="1" applyFill="1" applyBorder="1" applyAlignment="1">
      <alignment horizontal="right" vertical="center"/>
    </xf>
    <xf numFmtId="49" fontId="36" fillId="2" borderId="4" xfId="0" applyNumberFormat="1" applyFont="1" applyFill="1" applyBorder="1" applyAlignment="1">
      <alignment horizontal="right" vertical="center"/>
    </xf>
    <xf numFmtId="49" fontId="36" fillId="2" borderId="7" xfId="0" applyNumberFormat="1" applyFont="1" applyFill="1" applyBorder="1" applyAlignment="1">
      <alignment horizontal="right" vertical="center"/>
    </xf>
    <xf numFmtId="49" fontId="31" fillId="2" borderId="0" xfId="0" applyNumberFormat="1" applyFont="1" applyFill="1" applyBorder="1" applyAlignment="1">
      <alignment horizontal="right" vertical="center" wrapText="1"/>
    </xf>
    <xf numFmtId="49" fontId="31" fillId="2" borderId="8" xfId="0" applyNumberFormat="1" applyFont="1" applyFill="1" applyBorder="1" applyAlignment="1">
      <alignment horizontal="right" vertical="center" wrapText="1"/>
    </xf>
    <xf numFmtId="49" fontId="36" fillId="2" borderId="0" xfId="0" applyNumberFormat="1" applyFont="1" applyFill="1" applyAlignment="1">
      <alignment horizontal="right" vertical="center"/>
    </xf>
    <xf numFmtId="49" fontId="42" fillId="2" borderId="0" xfId="0" applyNumberFormat="1" applyFont="1" applyFill="1" applyAlignment="1">
      <alignment horizontal="right" vertical="center"/>
    </xf>
    <xf numFmtId="49" fontId="43" fillId="2" borderId="0" xfId="0" applyNumberFormat="1" applyFont="1" applyFill="1" applyAlignment="1">
      <alignment horizontal="right" vertical="center"/>
    </xf>
    <xf numFmtId="49" fontId="31" fillId="2" borderId="0" xfId="0" applyNumberFormat="1" applyFont="1" applyFill="1" applyAlignment="1">
      <alignment horizontal="right" vertical="center"/>
    </xf>
    <xf numFmtId="0" fontId="3" fillId="2" borderId="0" xfId="0" applyFont="1" applyFill="1" applyAlignment="1">
      <alignment horizontal="left" vertical="center" indent="30"/>
    </xf>
    <xf numFmtId="0" fontId="35" fillId="2" borderId="0" xfId="0" applyFont="1" applyFill="1" applyAlignment="1">
      <alignment horizontal="left" vertical="center" indent="1"/>
    </xf>
    <xf numFmtId="0" fontId="3" fillId="2" borderId="0" xfId="0" applyFont="1" applyFill="1" applyAlignment="1">
      <alignment horizontal="left" vertical="center" indent="32"/>
    </xf>
    <xf numFmtId="2" fontId="3" fillId="2" borderId="0" xfId="37" applyNumberFormat="1" applyFont="1" applyFill="1" applyAlignment="1">
      <alignment horizontal="center" vertical="center"/>
    </xf>
    <xf numFmtId="0" fontId="9" fillId="2" borderId="6" xfId="35" applyFont="1" applyFill="1" applyBorder="1" applyAlignment="1">
      <alignment horizontal="center" vertical="center"/>
    </xf>
    <xf numFmtId="0" fontId="9" fillId="2" borderId="9" xfId="35" applyFont="1" applyFill="1" applyBorder="1" applyAlignment="1">
      <alignment horizontal="center" vertical="center"/>
    </xf>
    <xf numFmtId="0" fontId="9" fillId="2" borderId="5" xfId="35" applyFont="1" applyFill="1" applyBorder="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9" fillId="2" borderId="1" xfId="0" applyFont="1" applyFill="1" applyBorder="1" applyAlignment="1">
      <alignment horizontal="left" vertical="center"/>
    </xf>
    <xf numFmtId="2" fontId="3" fillId="2" borderId="0" xfId="37" applyNumberFormat="1" applyFont="1" applyFill="1" applyBorder="1" applyAlignment="1">
      <alignment horizontal="center" vertical="center"/>
    </xf>
    <xf numFmtId="191" fontId="17" fillId="2" borderId="1" xfId="0" applyNumberFormat="1" applyFont="1" applyFill="1" applyBorder="1" applyAlignment="1">
      <alignment horizontal="center" vertical="center"/>
    </xf>
    <xf numFmtId="191" fontId="17" fillId="2" borderId="0" xfId="0" applyNumberFormat="1" applyFont="1" applyFill="1" applyBorder="1" applyAlignment="1">
      <alignment horizontal="center" vertical="center"/>
    </xf>
    <xf numFmtId="191" fontId="17" fillId="2" borderId="8" xfId="0" applyNumberFormat="1" applyFont="1" applyFill="1" applyBorder="1" applyAlignment="1">
      <alignment horizontal="center" vertical="center"/>
    </xf>
    <xf numFmtId="0" fontId="1" fillId="2" borderId="0" xfId="37" applyFont="1" applyFill="1" applyBorder="1"/>
    <xf numFmtId="0" fontId="1" fillId="2" borderId="0" xfId="37" applyFont="1" applyFill="1" applyBorder="1" applyAlignment="1">
      <alignment vertical="center"/>
    </xf>
    <xf numFmtId="0" fontId="6" fillId="2" borderId="0" xfId="37" applyFont="1" applyFill="1" applyBorder="1" applyAlignment="1">
      <alignment horizontal="left" vertical="center" indent="1"/>
    </xf>
    <xf numFmtId="49" fontId="66" fillId="2" borderId="4" xfId="42" applyNumberFormat="1" applyFont="1" applyFill="1" applyBorder="1" applyAlignment="1">
      <alignment horizontal="center" vertical="center"/>
    </xf>
    <xf numFmtId="0" fontId="13" fillId="2" borderId="0" xfId="40" applyFont="1" applyFill="1" applyAlignment="1">
      <alignment horizontal="left" vertical="center" indent="1"/>
    </xf>
    <xf numFmtId="49" fontId="6" fillId="2" borderId="0" xfId="0" applyNumberFormat="1" applyFont="1" applyFill="1" applyAlignment="1" applyProtection="1">
      <alignment horizontal="centerContinuous"/>
      <protection locked="0"/>
    </xf>
    <xf numFmtId="49" fontId="35" fillId="2" borderId="0" xfId="0" applyNumberFormat="1" applyFont="1" applyFill="1" applyAlignment="1">
      <alignment horizontal="right" vertical="center"/>
    </xf>
    <xf numFmtId="0" fontId="35" fillId="2" borderId="0" xfId="0" applyFont="1" applyFill="1" applyAlignment="1">
      <alignment horizontal="right" vertical="center"/>
    </xf>
    <xf numFmtId="0" fontId="1" fillId="2" borderId="0" xfId="40" applyFont="1" applyFill="1" applyAlignment="1">
      <alignment horizontal="centerContinuous"/>
    </xf>
    <xf numFmtId="0" fontId="1" fillId="2" borderId="0" xfId="40" applyFont="1" applyFill="1"/>
    <xf numFmtId="0" fontId="1" fillId="2" borderId="0" xfId="40" applyFont="1" applyFill="1" applyAlignment="1">
      <alignment vertical="center"/>
    </xf>
    <xf numFmtId="3" fontId="9" fillId="2" borderId="18" xfId="0" applyNumberFormat="1" applyFont="1" applyFill="1" applyBorder="1" applyAlignment="1">
      <alignment horizontal="left" vertical="center" indent="12"/>
    </xf>
    <xf numFmtId="0" fontId="1" fillId="2" borderId="0" xfId="35" applyFont="1" applyFill="1" applyAlignment="1">
      <alignment horizontal="centerContinuous" vertical="center"/>
    </xf>
    <xf numFmtId="0" fontId="1" fillId="2" borderId="0" xfId="35" applyFont="1" applyFill="1"/>
    <xf numFmtId="49" fontId="9" fillId="2" borderId="1" xfId="35" applyNumberFormat="1" applyFont="1" applyFill="1" applyBorder="1" applyAlignment="1">
      <alignment horizontal="left" vertical="center" indent="9"/>
    </xf>
    <xf numFmtId="49" fontId="9" fillId="2" borderId="1" xfId="35" applyNumberFormat="1" applyFont="1" applyFill="1" applyBorder="1" applyAlignment="1">
      <alignment horizontal="left" vertical="center" indent="8"/>
    </xf>
    <xf numFmtId="0" fontId="1" fillId="2" borderId="0" xfId="35" applyFont="1" applyFill="1" applyAlignment="1">
      <alignment horizontal="centerContinuous"/>
    </xf>
    <xf numFmtId="3" fontId="1" fillId="2" borderId="0" xfId="35" applyNumberFormat="1" applyFont="1" applyFill="1" applyAlignment="1">
      <alignment vertical="center"/>
    </xf>
    <xf numFmtId="176" fontId="1" fillId="2" borderId="0" xfId="35" applyNumberFormat="1" applyFont="1" applyFill="1" applyAlignment="1">
      <alignment vertical="center"/>
    </xf>
    <xf numFmtId="0" fontId="1" fillId="2" borderId="0" xfId="35" applyFont="1" applyFill="1" applyAlignment="1">
      <alignment vertical="center"/>
    </xf>
    <xf numFmtId="180" fontId="5" fillId="2" borderId="0" xfId="39" applyNumberFormat="1" applyFont="1" applyFill="1" applyAlignment="1">
      <alignment horizontal="centerContinuous" vertical="center"/>
    </xf>
    <xf numFmtId="180" fontId="5" fillId="2" borderId="0" xfId="39" applyNumberFormat="1" applyFont="1" applyFill="1" applyAlignment="1">
      <alignment vertical="center"/>
    </xf>
    <xf numFmtId="0" fontId="5" fillId="2" borderId="0" xfId="39" applyFont="1" applyFill="1" applyAlignment="1">
      <alignment horizontal="centerContinuous" vertical="center"/>
    </xf>
    <xf numFmtId="180" fontId="6" fillId="2" borderId="0" xfId="39" applyNumberFormat="1" applyFont="1" applyFill="1" applyAlignment="1">
      <alignment horizontal="center" vertical="center"/>
    </xf>
    <xf numFmtId="180" fontId="7" fillId="2" borderId="0" xfId="39" applyNumberFormat="1" applyFont="1" applyFill="1" applyAlignment="1">
      <alignment horizontal="right" vertical="center"/>
    </xf>
    <xf numFmtId="49" fontId="6" fillId="2" borderId="0" xfId="38" applyNumberFormat="1" applyFont="1" applyFill="1" applyAlignment="1" applyProtection="1">
      <alignment horizontal="left" vertical="top" indent="37"/>
      <protection locked="0"/>
    </xf>
    <xf numFmtId="0" fontId="1" fillId="2" borderId="0" xfId="37" applyFont="1" applyFill="1"/>
    <xf numFmtId="49" fontId="6" fillId="2" borderId="0" xfId="37" applyNumberFormat="1" applyFont="1" applyFill="1" applyBorder="1" applyAlignment="1">
      <alignment horizontal="left" vertical="center" indent="28"/>
    </xf>
    <xf numFmtId="49" fontId="6" fillId="2" borderId="0" xfId="0" applyNumberFormat="1" applyFont="1" applyFill="1" applyAlignment="1">
      <alignment horizontal="left" vertical="center" indent="39"/>
    </xf>
    <xf numFmtId="0" fontId="9" fillId="2" borderId="0" xfId="37" applyFont="1" applyFill="1"/>
    <xf numFmtId="0" fontId="3" fillId="2" borderId="0" xfId="0" applyFont="1" applyFill="1" applyAlignment="1">
      <alignment horizontal="left" vertical="center" indent="33"/>
    </xf>
    <xf numFmtId="0" fontId="3" fillId="2" borderId="0" xfId="0" applyFont="1" applyFill="1" applyAlignment="1">
      <alignment horizontal="left" vertical="center" indent="38"/>
    </xf>
    <xf numFmtId="49" fontId="6" fillId="2" borderId="0" xfId="0" applyNumberFormat="1" applyFont="1" applyFill="1" applyAlignment="1" applyProtection="1">
      <alignment horizontal="left" vertical="center" indent="44"/>
      <protection locked="0"/>
    </xf>
    <xf numFmtId="49" fontId="6" fillId="2" borderId="0" xfId="0" applyNumberFormat="1" applyFont="1" applyFill="1" applyAlignment="1" applyProtection="1">
      <alignment horizontal="left" vertical="center" indent="46"/>
      <protection locked="0"/>
    </xf>
    <xf numFmtId="49" fontId="6" fillId="2" borderId="0" xfId="0" applyNumberFormat="1" applyFont="1" applyFill="1" applyAlignment="1">
      <alignment horizontal="left" vertical="center" indent="43"/>
    </xf>
    <xf numFmtId="3" fontId="0" fillId="0" borderId="0" xfId="0" applyNumberFormat="1">
      <alignment vertical="center"/>
    </xf>
    <xf numFmtId="176" fontId="1" fillId="2" borderId="0" xfId="40" applyNumberFormat="1" applyFont="1" applyFill="1" applyAlignment="1">
      <alignment vertical="center"/>
    </xf>
    <xf numFmtId="198" fontId="1" fillId="2" borderId="0" xfId="40" applyNumberFormat="1" applyFont="1" applyFill="1" applyAlignment="1">
      <alignment vertical="center"/>
    </xf>
    <xf numFmtId="0" fontId="9" fillId="2" borderId="18"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6" xfId="0" applyFont="1" applyFill="1" applyBorder="1" applyAlignment="1">
      <alignment horizontal="center" vertical="center"/>
    </xf>
    <xf numFmtId="14" fontId="9" fillId="2" borderId="18" xfId="0" applyNumberFormat="1" applyFont="1" applyFill="1" applyBorder="1" applyAlignment="1">
      <alignment horizontal="center" vertical="center"/>
    </xf>
    <xf numFmtId="0" fontId="27" fillId="0" borderId="16" xfId="0" applyFont="1" applyBorder="1" applyAlignment="1">
      <alignment horizontal="center" vertical="center"/>
    </xf>
    <xf numFmtId="14" fontId="9" fillId="2" borderId="5" xfId="0" applyNumberFormat="1" applyFont="1" applyFill="1" applyBorder="1" applyAlignment="1">
      <alignment horizontal="center" vertical="center"/>
    </xf>
    <xf numFmtId="14" fontId="9" fillId="2" borderId="9" xfId="0" applyNumberFormat="1" applyFont="1" applyFill="1" applyBorder="1" applyAlignment="1">
      <alignment horizontal="center" vertical="center"/>
    </xf>
    <xf numFmtId="14" fontId="9" fillId="2" borderId="18" xfId="0" applyNumberFormat="1" applyFont="1" applyFill="1" applyBorder="1" applyAlignment="1">
      <alignment horizontal="right" vertical="center"/>
    </xf>
    <xf numFmtId="0" fontId="27" fillId="0" borderId="15" xfId="0" applyFont="1" applyBorder="1" applyAlignment="1">
      <alignment horizontal="right" vertical="center"/>
    </xf>
    <xf numFmtId="182" fontId="10" fillId="2" borderId="3" xfId="0" applyNumberFormat="1" applyFont="1" applyFill="1" applyBorder="1" applyAlignment="1" applyProtection="1">
      <alignment horizontal="center" vertical="center"/>
    </xf>
    <xf numFmtId="182" fontId="10" fillId="2" borderId="7" xfId="0" applyNumberFormat="1" applyFont="1" applyFill="1" applyBorder="1" applyAlignment="1" applyProtection="1">
      <alignment horizontal="center" vertical="center"/>
    </xf>
    <xf numFmtId="2" fontId="3" fillId="2" borderId="0" xfId="0" applyNumberFormat="1" applyFont="1" applyFill="1" applyAlignment="1">
      <alignment horizontal="center" vertical="center"/>
    </xf>
    <xf numFmtId="2" fontId="3" fillId="2" borderId="0" xfId="37" applyNumberFormat="1" applyFont="1" applyFill="1" applyAlignment="1">
      <alignment horizontal="center" vertical="center"/>
    </xf>
    <xf numFmtId="182" fontId="10" fillId="2" borderId="3" xfId="37" applyNumberFormat="1" applyFont="1" applyFill="1" applyBorder="1" applyAlignment="1" applyProtection="1">
      <alignment horizontal="center" vertical="center"/>
    </xf>
    <xf numFmtId="182" fontId="10" fillId="2" borderId="4" xfId="37" applyNumberFormat="1" applyFont="1" applyFill="1" applyBorder="1" applyAlignment="1" applyProtection="1">
      <alignment horizontal="center" vertical="center"/>
    </xf>
    <xf numFmtId="182" fontId="10" fillId="2" borderId="7" xfId="37" applyNumberFormat="1" applyFont="1" applyFill="1" applyBorder="1" applyAlignment="1" applyProtection="1">
      <alignment horizontal="center" vertical="center"/>
    </xf>
    <xf numFmtId="0" fontId="3" fillId="2" borderId="0" xfId="38" applyFont="1" applyFill="1" applyAlignment="1" applyProtection="1">
      <alignment horizontal="center" vertical="center"/>
      <protection locked="0"/>
    </xf>
    <xf numFmtId="0" fontId="13" fillId="2" borderId="0" xfId="38" applyFont="1" applyFill="1" applyAlignment="1">
      <alignment horizontal="center"/>
    </xf>
    <xf numFmtId="0" fontId="6" fillId="2" borderId="0" xfId="38" applyFont="1" applyFill="1" applyAlignment="1" applyProtection="1">
      <alignment horizontal="center" vertical="top"/>
      <protection locked="0"/>
    </xf>
    <xf numFmtId="49" fontId="10" fillId="2" borderId="3" xfId="39" applyNumberFormat="1" applyFont="1" applyFill="1" applyBorder="1" applyAlignment="1">
      <alignment horizontal="center" vertical="center"/>
    </xf>
    <xf numFmtId="0" fontId="13" fillId="2" borderId="7" xfId="39" applyFont="1" applyFill="1" applyBorder="1" applyAlignment="1">
      <alignment horizontal="center" vertical="center"/>
    </xf>
    <xf numFmtId="49" fontId="10" fillId="2" borderId="12" xfId="39" applyNumberFormat="1" applyFont="1" applyFill="1" applyBorder="1" applyAlignment="1">
      <alignment horizontal="center" vertical="center"/>
    </xf>
    <xf numFmtId="0" fontId="13" fillId="2" borderId="10" xfId="39" applyFont="1" applyFill="1" applyBorder="1" applyAlignment="1">
      <alignment horizontal="center" vertical="center"/>
    </xf>
    <xf numFmtId="0" fontId="9" fillId="2" borderId="5" xfId="35" applyFont="1" applyFill="1" applyBorder="1" applyAlignment="1">
      <alignment horizontal="center" vertical="center" wrapText="1"/>
    </xf>
    <xf numFmtId="0" fontId="9" fillId="2" borderId="6" xfId="35" applyFont="1" applyFill="1" applyBorder="1" applyAlignment="1">
      <alignment horizontal="center" vertical="center"/>
    </xf>
    <xf numFmtId="0" fontId="9" fillId="2" borderId="9" xfId="35" applyFont="1" applyFill="1" applyBorder="1" applyAlignment="1">
      <alignment horizontal="center" vertical="center"/>
    </xf>
    <xf numFmtId="0" fontId="9" fillId="2" borderId="12" xfId="35" applyFont="1" applyFill="1" applyBorder="1" applyAlignment="1">
      <alignment horizontal="center" vertical="center" wrapText="1"/>
    </xf>
    <xf numFmtId="0" fontId="0" fillId="0" borderId="11" xfId="0" applyFont="1" applyBorder="1" applyAlignment="1">
      <alignment horizontal="center" vertical="center"/>
    </xf>
    <xf numFmtId="0" fontId="0" fillId="0" borderId="10" xfId="0" applyFont="1" applyBorder="1" applyAlignment="1">
      <alignment horizontal="center" vertical="center"/>
    </xf>
    <xf numFmtId="0" fontId="9" fillId="2" borderId="3" xfId="35" applyFont="1" applyFill="1" applyBorder="1" applyAlignment="1">
      <alignment horizontal="center" vertical="center" wrapText="1"/>
    </xf>
    <xf numFmtId="0" fontId="0" fillId="0" borderId="4" xfId="0" applyFont="1" applyBorder="1" applyAlignment="1">
      <alignment horizontal="center" vertical="center"/>
    </xf>
    <xf numFmtId="0" fontId="0" fillId="0" borderId="7" xfId="0" applyFont="1" applyBorder="1" applyAlignment="1">
      <alignment horizontal="center" vertical="center"/>
    </xf>
    <xf numFmtId="0" fontId="0" fillId="0" borderId="16" xfId="0" applyFont="1" applyBorder="1" applyAlignment="1">
      <alignment horizontal="center" vertical="center"/>
    </xf>
    <xf numFmtId="0" fontId="9" fillId="2" borderId="18" xfId="35" applyFont="1" applyFill="1" applyBorder="1" applyAlignment="1">
      <alignment horizontal="center" vertical="center"/>
    </xf>
    <xf numFmtId="0" fontId="9" fillId="2" borderId="16" xfId="35" applyFont="1" applyFill="1" applyBorder="1" applyAlignment="1">
      <alignment horizontal="center" vertical="center"/>
    </xf>
    <xf numFmtId="0" fontId="9" fillId="2" borderId="5" xfId="35" applyFont="1" applyFill="1" applyBorder="1" applyAlignment="1">
      <alignment horizontal="center" vertical="center"/>
    </xf>
    <xf numFmtId="14" fontId="9" fillId="2" borderId="18" xfId="0" applyNumberFormat="1" applyFont="1" applyFill="1" applyBorder="1" applyAlignment="1">
      <alignment horizontal="left" vertical="center" indent="3"/>
    </xf>
    <xf numFmtId="0" fontId="0" fillId="0" borderId="15" xfId="0" applyFont="1" applyBorder="1" applyAlignment="1">
      <alignment horizontal="left" vertical="center" indent="3"/>
    </xf>
    <xf numFmtId="0" fontId="3" fillId="2" borderId="0" xfId="0" applyFont="1" applyFill="1" applyAlignment="1">
      <alignment horizontal="center" vertical="center"/>
    </xf>
    <xf numFmtId="0" fontId="4" fillId="2" borderId="0" xfId="0" applyFont="1" applyFill="1" applyAlignment="1">
      <alignment horizontal="center" vertical="center"/>
    </xf>
    <xf numFmtId="0" fontId="6" fillId="2" borderId="12" xfId="40" applyFont="1" applyFill="1" applyBorder="1" applyAlignment="1">
      <alignment horizontal="center" vertical="center"/>
    </xf>
    <xf numFmtId="0" fontId="1" fillId="2" borderId="10" xfId="40" applyFont="1" applyFill="1" applyBorder="1" applyAlignment="1">
      <alignment vertical="center"/>
    </xf>
    <xf numFmtId="0" fontId="1" fillId="2" borderId="10" xfId="40" applyFont="1" applyFill="1" applyBorder="1" applyAlignment="1">
      <alignment horizontal="center" vertical="center"/>
    </xf>
    <xf numFmtId="49" fontId="31" fillId="2" borderId="3" xfId="42" applyNumberFormat="1" applyFont="1" applyFill="1" applyBorder="1" applyAlignment="1">
      <alignment horizontal="left" vertical="center"/>
    </xf>
    <xf numFmtId="49" fontId="31" fillId="2" borderId="7" xfId="42" applyNumberFormat="1" applyFont="1" applyFill="1" applyBorder="1" applyAlignment="1">
      <alignment horizontal="left" vertical="center"/>
    </xf>
    <xf numFmtId="0" fontId="13" fillId="2" borderId="1" xfId="42" applyFont="1" applyFill="1" applyBorder="1" applyAlignment="1">
      <alignment horizontal="center" vertical="center"/>
    </xf>
    <xf numFmtId="0" fontId="13" fillId="2" borderId="8" xfId="42" applyFont="1" applyFill="1" applyBorder="1" applyAlignment="1">
      <alignment horizontal="center" vertical="center"/>
    </xf>
    <xf numFmtId="0" fontId="6" fillId="2" borderId="18" xfId="42" applyFont="1" applyFill="1" applyBorder="1" applyAlignment="1">
      <alignment horizontal="center" vertical="center"/>
    </xf>
    <xf numFmtId="0" fontId="6" fillId="2" borderId="16" xfId="42" applyFont="1" applyFill="1" applyBorder="1" applyAlignment="1">
      <alignment horizontal="center" vertical="center"/>
    </xf>
    <xf numFmtId="2" fontId="6" fillId="2" borderId="18" xfId="42" applyNumberFormat="1" applyFont="1" applyFill="1" applyBorder="1" applyAlignment="1" applyProtection="1">
      <alignment horizontal="center" vertical="center"/>
    </xf>
    <xf numFmtId="2" fontId="6" fillId="2" borderId="16" xfId="42" applyNumberFormat="1" applyFont="1" applyFill="1" applyBorder="1" applyAlignment="1" applyProtection="1">
      <alignment horizontal="center" vertical="center"/>
    </xf>
    <xf numFmtId="0" fontId="6" fillId="2" borderId="18" xfId="42" applyFont="1" applyFill="1" applyBorder="1" applyAlignment="1" applyProtection="1">
      <alignment horizontal="center" vertical="center"/>
    </xf>
    <xf numFmtId="0" fontId="6" fillId="2" borderId="16" xfId="42" applyFont="1" applyFill="1" applyBorder="1" applyAlignment="1" applyProtection="1">
      <alignment horizontal="center" vertical="center"/>
    </xf>
    <xf numFmtId="0" fontId="9" fillId="2" borderId="1" xfId="0" applyFont="1" applyFill="1" applyBorder="1" applyAlignment="1">
      <alignment horizontal="left" vertical="center"/>
    </xf>
    <xf numFmtId="0" fontId="9" fillId="2" borderId="18" xfId="0" applyFont="1" applyFill="1" applyBorder="1" applyAlignment="1">
      <alignment horizontal="distributed" vertical="center" indent="8"/>
    </xf>
    <xf numFmtId="0" fontId="9" fillId="2" borderId="15" xfId="0" applyFont="1" applyFill="1" applyBorder="1" applyAlignment="1">
      <alignment horizontal="distributed" vertical="center" indent="8"/>
    </xf>
    <xf numFmtId="0" fontId="9" fillId="2" borderId="16" xfId="0" applyFont="1" applyFill="1" applyBorder="1" applyAlignment="1">
      <alignment horizontal="distributed" vertical="center" indent="8"/>
    </xf>
  </cellXfs>
  <cellStyles count="50">
    <cellStyle name="Comma0" xfId="1" xr:uid="{836B4B40-5E7B-467F-9204-C19AF61158C0}"/>
    <cellStyle name="Currency [0]_~ME00001" xfId="2" xr:uid="{3D8C77F8-C5EB-4083-ABC9-4004DACC5824}"/>
    <cellStyle name="Currency_~ME00001" xfId="3" xr:uid="{CCC7DFA3-F3E6-44BD-87FD-595A7C4A02B1}"/>
    <cellStyle name="Currency0" xfId="4" xr:uid="{9EA7D076-3FC6-4B07-B3E8-63C4ADBF0B84}"/>
    <cellStyle name="Date" xfId="5" xr:uid="{41CB2555-2F51-4CE1-A52B-E4543239326A}"/>
    <cellStyle name="Fixed" xfId="6" xr:uid="{3A836A4F-9774-431C-94B0-A6A72EE1A11E}"/>
    <cellStyle name="Heading" xfId="7" xr:uid="{5E67B412-C0BC-4ACD-B21B-393BA2A1498C}"/>
    <cellStyle name="Heading 1" xfId="8" xr:uid="{E6007774-A351-4ED2-9603-FA28E9337D70}"/>
    <cellStyle name="Heading 2" xfId="9" xr:uid="{74CF4DE9-44A4-48C4-9F92-F70D7B0159CD}"/>
    <cellStyle name="Normal_~ME00001" xfId="10" xr:uid="{8E10719B-E59F-4E43-9C10-1A7903BB917A}"/>
    <cellStyle name="Percent_china.xls Chart 1" xfId="11" xr:uid="{EDD25528-7685-472B-BCD0-7642C1C218E8}"/>
    <cellStyle name="Stub" xfId="12" xr:uid="{3B8983AE-1E4E-43AE-8793-4F3DF5D5B321}"/>
    <cellStyle name="Top" xfId="13" xr:uid="{834E64CA-5F25-4634-A1FF-D6064AF2C3FC}"/>
    <cellStyle name="Total" xfId="14" xr:uid="{F7005D48-17C5-43EA-8166-D4B9D73A09C1}"/>
    <cellStyle name="Totals" xfId="15" xr:uid="{BC05C879-E2C9-417F-8448-DD1F49D3CAA2}"/>
    <cellStyle name="一般" xfId="0" builtinId="0"/>
    <cellStyle name="一般 10 2" xfId="16" xr:uid="{38C52CB7-DF3E-4E27-9AF8-DD1B6E2FA825}"/>
    <cellStyle name="一般 11 2" xfId="17" xr:uid="{3BE7A418-BA79-4FF2-90D4-5561A018364C}"/>
    <cellStyle name="一般 12" xfId="18" xr:uid="{163800F1-4CE7-4253-A956-EA477527CD78}"/>
    <cellStyle name="一般 12 2" xfId="19" xr:uid="{A005C973-579D-449B-9DAA-0950D3D2B288}"/>
    <cellStyle name="一般 13" xfId="20" xr:uid="{4EC9E356-56EA-475F-BDA3-12082E69FC6B}"/>
    <cellStyle name="一般 14" xfId="21" xr:uid="{71D94480-002A-4791-926A-E898865FA01E}"/>
    <cellStyle name="一般 2" xfId="22" xr:uid="{C3C6BA74-0BA0-42DC-8B0F-371F551BC890}"/>
    <cellStyle name="一般 2 2" xfId="23" xr:uid="{DA35960E-66F3-4293-BFB9-654A924F8EBC}"/>
    <cellStyle name="一般 2 2 2" xfId="24" xr:uid="{07DE5541-58DC-4BBA-8FCD-45493A7C4C3F}"/>
    <cellStyle name="一般 2_修正34" xfId="25" xr:uid="{21300738-1296-4286-A21D-35702A96397D}"/>
    <cellStyle name="一般 3" xfId="26" xr:uid="{3ADA696C-487E-4876-BAA6-71692E34EA1A}"/>
    <cellStyle name="一般 3 2" xfId="27" xr:uid="{2E3C18A7-0B0C-40D9-84ED-6DEA32C5791A}"/>
    <cellStyle name="一般 3_99_死因統計統計表_新制行政區_(修正格式)_201108" xfId="28" xr:uid="{31CBE420-779F-47BD-9876-EACE1AF84E2F}"/>
    <cellStyle name="一般 4 2" xfId="29" xr:uid="{BCA2E95C-8A7D-41F8-A000-907DD6782771}"/>
    <cellStyle name="一般 5 2" xfId="30" xr:uid="{0F574B3E-1964-411A-8F14-0DD5CD7B89CC}"/>
    <cellStyle name="一般 6 2" xfId="31" xr:uid="{4F0743E4-DA22-454A-A677-9B6C7A35C425}"/>
    <cellStyle name="一般 7 2" xfId="32" xr:uid="{5BD3004E-6087-4306-870F-EC0E1AE75025}"/>
    <cellStyle name="一般 8 2" xfId="33" xr:uid="{C0DA926E-12A3-4C66-8B48-7EA5404C88B5}"/>
    <cellStyle name="一般 9 2" xfId="34" xr:uid="{D61F4D52-A212-4AB4-ACF7-EA0F399A134C}"/>
    <cellStyle name="一般_97_new" xfId="35" xr:uid="{4575D4E0-EBCC-4C6E-8434-DEBB3C9745E0}"/>
    <cellStyle name="一般_Book4" xfId="36" xr:uid="{D143C33F-B3CD-4C3C-8C33-58B37D706B01}"/>
    <cellStyle name="一般_表16" xfId="37" xr:uid="{8963B5C4-B12E-4A5B-9A85-7749493FE7FA}"/>
    <cellStyle name="一般_表17" xfId="38" xr:uid="{780DA00F-CE51-4454-98E7-6CF25C14E88D}"/>
    <cellStyle name="一般_表18" xfId="39" xr:uid="{C04F0012-794A-44FD-92A7-6C62C882D21E}"/>
    <cellStyle name="一般_表26" xfId="40" xr:uid="{8F220EB7-8DD2-4F3B-9A04-989BBCFD54B4}"/>
    <cellStyle name="一般_表27" xfId="41" xr:uid="{8EF06ACD-7060-4491-85F5-9FC7E0476B5D}"/>
    <cellStyle name="一般_表28" xfId="42" xr:uid="{E6F5ACA6-FAE1-43EF-9CB0-0882A373EC5B}"/>
    <cellStyle name="一般_表34" xfId="43" xr:uid="{994FDB2E-5BCE-4E85-B73A-8584FC6BB50B}"/>
    <cellStyle name="一般_表35" xfId="44" xr:uid="{E007DB3A-7FF7-440C-A906-5D5E1F16B49B}"/>
    <cellStyle name="千分位 2 2" xfId="45" xr:uid="{3C5BDA29-A3B9-43EC-A753-9EF3108348FC}"/>
    <cellStyle name="千分位 3" xfId="46" xr:uid="{23F0BDC5-93CB-4297-8857-E94C76AA395B}"/>
    <cellStyle name="千分位_表27" xfId="47" xr:uid="{D5A64167-E7CC-4A66-BE37-DE1381303D9A}"/>
    <cellStyle name="貨幣[0]" xfId="48" xr:uid="{29980DEA-085B-40E4-9B3C-EBD7E1D2DAA8}"/>
    <cellStyle name="超連結" xfId="49"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表33!$C$7:$C$21</c:f>
              <c:numCache>
                <c:formatCode>0.0</c:formatCode>
                <c:ptCount val="10"/>
                <c:pt idx="0">
                  <c:v>26.2</c:v>
                </c:pt>
                <c:pt idx="1">
                  <c:v>29.4</c:v>
                </c:pt>
                <c:pt idx="2">
                  <c:v>32.700000000000003</c:v>
                </c:pt>
                <c:pt idx="3">
                  <c:v>35.9</c:v>
                </c:pt>
                <c:pt idx="4">
                  <c:v>36</c:v>
                </c:pt>
                <c:pt idx="5">
                  <c:v>36.9</c:v>
                </c:pt>
                <c:pt idx="6">
                  <c:v>40.5</c:v>
                </c:pt>
                <c:pt idx="7">
                  <c:v>39.9</c:v>
                </c:pt>
                <c:pt idx="8">
                  <c:v>40.1</c:v>
                </c:pt>
                <c:pt idx="9">
                  <c:v>38.6</c:v>
                </c:pt>
              </c:numCache>
            </c:numRef>
          </c:val>
          <c:smooth val="0"/>
          <c:extLst>
            <c:ext xmlns:c16="http://schemas.microsoft.com/office/drawing/2014/chart" uri="{C3380CC4-5D6E-409C-BE32-E72D297353CC}">
              <c16:uniqueId val="{00000000-FC9C-458B-BDEE-226BFCFD94D6}"/>
            </c:ext>
          </c:extLst>
        </c:ser>
        <c:ser>
          <c:idx val="1"/>
          <c:order val="1"/>
          <c:spPr>
            <a:ln w="12700">
              <a:solidFill>
                <a:srgbClr val="99CC00"/>
              </a:solidFill>
              <a:prstDash val="solid"/>
            </a:ln>
          </c:spPr>
          <c:marker>
            <c:symbol val="none"/>
          </c:marker>
          <c:val>
            <c:numRef>
              <c:f>表33!$E$7:$E$21</c:f>
              <c:numCache>
                <c:formatCode>0.0</c:formatCode>
                <c:ptCount val="10"/>
                <c:pt idx="0">
                  <c:v>20.3</c:v>
                </c:pt>
                <c:pt idx="1">
                  <c:v>25.4</c:v>
                </c:pt>
                <c:pt idx="2">
                  <c:v>27.2</c:v>
                </c:pt>
                <c:pt idx="3">
                  <c:v>27.2</c:v>
                </c:pt>
                <c:pt idx="4">
                  <c:v>29.6</c:v>
                </c:pt>
                <c:pt idx="5">
                  <c:v>32.4</c:v>
                </c:pt>
                <c:pt idx="6">
                  <c:v>34.9</c:v>
                </c:pt>
                <c:pt idx="7">
                  <c:v>37</c:v>
                </c:pt>
                <c:pt idx="8">
                  <c:v>36.1</c:v>
                </c:pt>
                <c:pt idx="9">
                  <c:v>37.6</c:v>
                </c:pt>
              </c:numCache>
            </c:numRef>
          </c:val>
          <c:smooth val="0"/>
          <c:extLst>
            <c:ext xmlns:c16="http://schemas.microsoft.com/office/drawing/2014/chart" uri="{C3380CC4-5D6E-409C-BE32-E72D297353CC}">
              <c16:uniqueId val="{00000001-FC9C-458B-BDEE-226BFCFD94D6}"/>
            </c:ext>
          </c:extLst>
        </c:ser>
        <c:ser>
          <c:idx val="2"/>
          <c:order val="2"/>
          <c:spPr>
            <a:ln w="12700">
              <a:solidFill>
                <a:srgbClr val="FFFF00"/>
              </a:solidFill>
              <a:prstDash val="solid"/>
            </a:ln>
          </c:spPr>
          <c:marker>
            <c:symbol val="none"/>
          </c:marker>
          <c:val>
            <c:numRef>
              <c:f>表33!$G$7:$G$21</c:f>
              <c:numCache>
                <c:formatCode>0.0</c:formatCode>
                <c:ptCount val="10"/>
                <c:pt idx="0">
                  <c:v>7.8</c:v>
                </c:pt>
                <c:pt idx="1">
                  <c:v>8.6999999999999993</c:v>
                </c:pt>
                <c:pt idx="2">
                  <c:v>9.8000000000000007</c:v>
                </c:pt>
                <c:pt idx="3">
                  <c:v>10.3</c:v>
                </c:pt>
                <c:pt idx="4">
                  <c:v>11.4</c:v>
                </c:pt>
                <c:pt idx="5">
                  <c:v>13</c:v>
                </c:pt>
                <c:pt idx="6">
                  <c:v>14</c:v>
                </c:pt>
                <c:pt idx="7">
                  <c:v>14.9</c:v>
                </c:pt>
                <c:pt idx="8">
                  <c:v>15.7</c:v>
                </c:pt>
                <c:pt idx="9">
                  <c:v>15.9</c:v>
                </c:pt>
              </c:numCache>
            </c:numRef>
          </c:val>
          <c:smooth val="0"/>
          <c:extLst>
            <c:ext xmlns:c16="http://schemas.microsoft.com/office/drawing/2014/chart" uri="{C3380CC4-5D6E-409C-BE32-E72D297353CC}">
              <c16:uniqueId val="{00000002-FC9C-458B-BDEE-226BFCFD94D6}"/>
            </c:ext>
          </c:extLst>
        </c:ser>
        <c:ser>
          <c:idx val="3"/>
          <c:order val="3"/>
          <c:spPr>
            <a:ln w="12700">
              <a:solidFill>
                <a:srgbClr val="FF0000"/>
              </a:solidFill>
              <a:prstDash val="solid"/>
            </a:ln>
          </c:spPr>
          <c:marker>
            <c:symbol val="none"/>
          </c:marker>
          <c:val>
            <c:numRef>
              <c:f>表33!$I$7:$I$21</c:f>
              <c:numCache>
                <c:formatCode>0.0</c:formatCode>
                <c:ptCount val="10"/>
                <c:pt idx="0">
                  <c:v>3.5</c:v>
                </c:pt>
                <c:pt idx="1">
                  <c:v>4.7</c:v>
                </c:pt>
                <c:pt idx="2">
                  <c:v>5.0999999999999996</c:v>
                </c:pt>
                <c:pt idx="3">
                  <c:v>5.9</c:v>
                </c:pt>
                <c:pt idx="4">
                  <c:v>6.3</c:v>
                </c:pt>
                <c:pt idx="5">
                  <c:v>7.6</c:v>
                </c:pt>
                <c:pt idx="6">
                  <c:v>8.5</c:v>
                </c:pt>
                <c:pt idx="7">
                  <c:v>9.4</c:v>
                </c:pt>
                <c:pt idx="8">
                  <c:v>9.6</c:v>
                </c:pt>
                <c:pt idx="9">
                  <c:v>10.5</c:v>
                </c:pt>
              </c:numCache>
            </c:numRef>
          </c:val>
          <c:smooth val="0"/>
          <c:extLst>
            <c:ext xmlns:c16="http://schemas.microsoft.com/office/drawing/2014/chart" uri="{C3380CC4-5D6E-409C-BE32-E72D297353CC}">
              <c16:uniqueId val="{00000003-FC9C-458B-BDEE-226BFCFD94D6}"/>
            </c:ext>
          </c:extLst>
        </c:ser>
        <c:ser>
          <c:idx val="4"/>
          <c:order val="4"/>
          <c:spPr>
            <a:ln w="12700">
              <a:solidFill>
                <a:srgbClr val="33CCCC"/>
              </a:solidFill>
              <a:prstDash val="solid"/>
            </a:ln>
          </c:spPr>
          <c:marker>
            <c:symbol val="none"/>
          </c:marker>
          <c:val>
            <c:numRef>
              <c:f>表33!$K$7:$K$21</c:f>
              <c:numCache>
                <c:formatCode>0.0</c:formatCode>
                <c:ptCount val="10"/>
                <c:pt idx="0">
                  <c:v>4.7408999999999999</c:v>
                </c:pt>
                <c:pt idx="1">
                  <c:v>5.6128</c:v>
                </c:pt>
                <c:pt idx="2">
                  <c:v>5.0368000000000004</c:v>
                </c:pt>
                <c:pt idx="3">
                  <c:v>5.3661000000000003</c:v>
                </c:pt>
                <c:pt idx="4">
                  <c:v>5.5956000000000001</c:v>
                </c:pt>
                <c:pt idx="5">
                  <c:v>5.9550000000000001</c:v>
                </c:pt>
                <c:pt idx="6">
                  <c:v>6.1478999999999999</c:v>
                </c:pt>
                <c:pt idx="7">
                  <c:v>7.0807000000000002</c:v>
                </c:pt>
                <c:pt idx="8">
                  <c:v>6.7568000000000001</c:v>
                </c:pt>
                <c:pt idx="9">
                  <c:v>6.9515000000000002</c:v>
                </c:pt>
              </c:numCache>
            </c:numRef>
          </c:val>
          <c:smooth val="0"/>
          <c:extLst>
            <c:ext xmlns:c16="http://schemas.microsoft.com/office/drawing/2014/chart" uri="{C3380CC4-5D6E-409C-BE32-E72D297353CC}">
              <c16:uniqueId val="{00000004-FC9C-458B-BDEE-226BFCFD94D6}"/>
            </c:ext>
          </c:extLst>
        </c:ser>
        <c:dLbls>
          <c:showLegendKey val="0"/>
          <c:showVal val="0"/>
          <c:showCatName val="0"/>
          <c:showSerName val="0"/>
          <c:showPercent val="0"/>
          <c:showBubbleSize val="0"/>
        </c:dLbls>
        <c:smooth val="0"/>
        <c:axId val="1444726527"/>
        <c:axId val="1"/>
      </c:lineChart>
      <c:catAx>
        <c:axId val="1444726527"/>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444726527"/>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表33!$D$7:$D$21</c:f>
              <c:numCache>
                <c:formatCode>0.0</c:formatCode>
                <c:ptCount val="10"/>
                <c:pt idx="0">
                  <c:v>34.1</c:v>
                </c:pt>
                <c:pt idx="1">
                  <c:v>34.5</c:v>
                </c:pt>
                <c:pt idx="2">
                  <c:v>37.9</c:v>
                </c:pt>
                <c:pt idx="3">
                  <c:v>41</c:v>
                </c:pt>
                <c:pt idx="4">
                  <c:v>40</c:v>
                </c:pt>
                <c:pt idx="5">
                  <c:v>40.4</c:v>
                </c:pt>
                <c:pt idx="6">
                  <c:v>43.8</c:v>
                </c:pt>
                <c:pt idx="7">
                  <c:v>42.4</c:v>
                </c:pt>
                <c:pt idx="8">
                  <c:v>41.8</c:v>
                </c:pt>
                <c:pt idx="9">
                  <c:v>39.200000000000003</c:v>
                </c:pt>
              </c:numCache>
            </c:numRef>
          </c:val>
          <c:smooth val="0"/>
          <c:extLst>
            <c:ext xmlns:c16="http://schemas.microsoft.com/office/drawing/2014/chart" uri="{C3380CC4-5D6E-409C-BE32-E72D297353CC}">
              <c16:uniqueId val="{00000000-6CB6-459F-82DB-2D78CD2F40D7}"/>
            </c:ext>
          </c:extLst>
        </c:ser>
        <c:ser>
          <c:idx val="1"/>
          <c:order val="1"/>
          <c:spPr>
            <a:ln w="12700">
              <a:solidFill>
                <a:srgbClr val="99CC00"/>
              </a:solidFill>
              <a:prstDash val="solid"/>
            </a:ln>
          </c:spPr>
          <c:marker>
            <c:symbol val="none"/>
          </c:marker>
          <c:val>
            <c:numRef>
              <c:f>表33!$F$7:$F$21</c:f>
              <c:numCache>
                <c:formatCode>0.0</c:formatCode>
                <c:ptCount val="10"/>
                <c:pt idx="0">
                  <c:v>28</c:v>
                </c:pt>
                <c:pt idx="1">
                  <c:v>31</c:v>
                </c:pt>
                <c:pt idx="2">
                  <c:v>32.200000000000003</c:v>
                </c:pt>
                <c:pt idx="3">
                  <c:v>31.4</c:v>
                </c:pt>
                <c:pt idx="4">
                  <c:v>33.299999999999997</c:v>
                </c:pt>
                <c:pt idx="5">
                  <c:v>35.9</c:v>
                </c:pt>
                <c:pt idx="6">
                  <c:v>37.700000000000003</c:v>
                </c:pt>
                <c:pt idx="7">
                  <c:v>39.1</c:v>
                </c:pt>
                <c:pt idx="8">
                  <c:v>37.200000000000003</c:v>
                </c:pt>
                <c:pt idx="9">
                  <c:v>37.799999999999997</c:v>
                </c:pt>
              </c:numCache>
            </c:numRef>
          </c:val>
          <c:smooth val="0"/>
          <c:extLst>
            <c:ext xmlns:c16="http://schemas.microsoft.com/office/drawing/2014/chart" uri="{C3380CC4-5D6E-409C-BE32-E72D297353CC}">
              <c16:uniqueId val="{00000001-6CB6-459F-82DB-2D78CD2F40D7}"/>
            </c:ext>
          </c:extLst>
        </c:ser>
        <c:ser>
          <c:idx val="2"/>
          <c:order val="2"/>
          <c:spPr>
            <a:ln w="12700">
              <a:solidFill>
                <a:srgbClr val="FFFF00"/>
              </a:solidFill>
              <a:prstDash val="solid"/>
            </a:ln>
          </c:spPr>
          <c:marker>
            <c:symbol val="none"/>
          </c:marker>
          <c:val>
            <c:numRef>
              <c:f>表33!$H$7:$H$21</c:f>
              <c:numCache>
                <c:formatCode>0.0</c:formatCode>
                <c:ptCount val="10"/>
                <c:pt idx="0">
                  <c:v>11.7</c:v>
                </c:pt>
                <c:pt idx="1">
                  <c:v>11.1</c:v>
                </c:pt>
                <c:pt idx="2">
                  <c:v>11.8</c:v>
                </c:pt>
                <c:pt idx="3">
                  <c:v>12.1</c:v>
                </c:pt>
                <c:pt idx="4">
                  <c:v>13.1</c:v>
                </c:pt>
                <c:pt idx="5">
                  <c:v>14.7</c:v>
                </c:pt>
                <c:pt idx="6">
                  <c:v>15.6</c:v>
                </c:pt>
                <c:pt idx="7">
                  <c:v>16</c:v>
                </c:pt>
                <c:pt idx="8">
                  <c:v>16.5</c:v>
                </c:pt>
                <c:pt idx="9">
                  <c:v>16.3</c:v>
                </c:pt>
              </c:numCache>
            </c:numRef>
          </c:val>
          <c:smooth val="0"/>
          <c:extLst>
            <c:ext xmlns:c16="http://schemas.microsoft.com/office/drawing/2014/chart" uri="{C3380CC4-5D6E-409C-BE32-E72D297353CC}">
              <c16:uniqueId val="{00000002-6CB6-459F-82DB-2D78CD2F40D7}"/>
            </c:ext>
          </c:extLst>
        </c:ser>
        <c:ser>
          <c:idx val="3"/>
          <c:order val="3"/>
          <c:spPr>
            <a:ln w="12700">
              <a:solidFill>
                <a:srgbClr val="FF0000"/>
              </a:solidFill>
              <a:prstDash val="solid"/>
            </a:ln>
          </c:spPr>
          <c:marker>
            <c:symbol val="none"/>
          </c:marker>
          <c:val>
            <c:numRef>
              <c:f>表33!$J$7:$J$21</c:f>
              <c:numCache>
                <c:formatCode>0.0</c:formatCode>
                <c:ptCount val="10"/>
                <c:pt idx="0">
                  <c:v>4.7</c:v>
                </c:pt>
                <c:pt idx="1">
                  <c:v>5.5</c:v>
                </c:pt>
                <c:pt idx="2">
                  <c:v>6</c:v>
                </c:pt>
                <c:pt idx="3">
                  <c:v>6.7</c:v>
                </c:pt>
                <c:pt idx="4">
                  <c:v>7</c:v>
                </c:pt>
                <c:pt idx="5">
                  <c:v>8.4</c:v>
                </c:pt>
                <c:pt idx="6">
                  <c:v>9.3000000000000007</c:v>
                </c:pt>
                <c:pt idx="7">
                  <c:v>10</c:v>
                </c:pt>
                <c:pt idx="8">
                  <c:v>9.9</c:v>
                </c:pt>
                <c:pt idx="9">
                  <c:v>10.7</c:v>
                </c:pt>
              </c:numCache>
            </c:numRef>
          </c:val>
          <c:smooth val="0"/>
          <c:extLst>
            <c:ext xmlns:c16="http://schemas.microsoft.com/office/drawing/2014/chart" uri="{C3380CC4-5D6E-409C-BE32-E72D297353CC}">
              <c16:uniqueId val="{00000003-6CB6-459F-82DB-2D78CD2F40D7}"/>
            </c:ext>
          </c:extLst>
        </c:ser>
        <c:ser>
          <c:idx val="4"/>
          <c:order val="4"/>
          <c:spPr>
            <a:ln w="12700">
              <a:solidFill>
                <a:srgbClr val="33CCCC"/>
              </a:solidFill>
              <a:prstDash val="solid"/>
            </a:ln>
          </c:spPr>
          <c:marker>
            <c:symbol val="none"/>
          </c:marker>
          <c:val>
            <c:numRef>
              <c:f>表33!$L$7:$L$21</c:f>
              <c:numCache>
                <c:formatCode>0.0</c:formatCode>
                <c:ptCount val="10"/>
                <c:pt idx="0">
                  <c:v>6.7611999999999997</c:v>
                </c:pt>
                <c:pt idx="1">
                  <c:v>6.9603999999999999</c:v>
                </c:pt>
                <c:pt idx="2">
                  <c:v>5.9443999999999999</c:v>
                </c:pt>
                <c:pt idx="3">
                  <c:v>6.2438000000000002</c:v>
                </c:pt>
                <c:pt idx="4">
                  <c:v>6.3639000000000001</c:v>
                </c:pt>
                <c:pt idx="5">
                  <c:v>6.694</c:v>
                </c:pt>
                <c:pt idx="6">
                  <c:v>6.8480999999999996</c:v>
                </c:pt>
                <c:pt idx="7">
                  <c:v>7.6483999999999996</c:v>
                </c:pt>
                <c:pt idx="8">
                  <c:v>7.1355000000000004</c:v>
                </c:pt>
                <c:pt idx="9">
                  <c:v>7.1914999999999996</c:v>
                </c:pt>
              </c:numCache>
            </c:numRef>
          </c:val>
          <c:smooth val="0"/>
          <c:extLst>
            <c:ext xmlns:c16="http://schemas.microsoft.com/office/drawing/2014/chart" uri="{C3380CC4-5D6E-409C-BE32-E72D297353CC}">
              <c16:uniqueId val="{00000004-6CB6-459F-82DB-2D78CD2F40D7}"/>
            </c:ext>
          </c:extLst>
        </c:ser>
        <c:dLbls>
          <c:showLegendKey val="0"/>
          <c:showVal val="0"/>
          <c:showCatName val="0"/>
          <c:showSerName val="0"/>
          <c:showPercent val="0"/>
          <c:showBubbleSize val="0"/>
        </c:dLbls>
        <c:smooth val="0"/>
        <c:axId val="1444736735"/>
        <c:axId val="1"/>
      </c:lineChart>
      <c:catAx>
        <c:axId val="1444736735"/>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444736735"/>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26.261109511242299</c:v>
              </c:pt>
              <c:pt idx="1">
                <c:v>26.154492776141002</c:v>
              </c:pt>
              <c:pt idx="2">
                <c:v>27.184084882206299</c:v>
              </c:pt>
              <c:pt idx="3">
                <c:v>28.586799047587999</c:v>
              </c:pt>
              <c:pt idx="4">
                <c:v>28.530827593030001</c:v>
              </c:pt>
              <c:pt idx="5">
                <c:v>27.818414700363402</c:v>
              </c:pt>
              <c:pt idx="6">
                <c:v>29.417471592925601</c:v>
              </c:pt>
              <c:pt idx="7">
                <c:v>32.668955150580203</c:v>
              </c:pt>
              <c:pt idx="8">
                <c:v>35.860857269788902</c:v>
              </c:pt>
              <c:pt idx="9">
                <c:v>36.031157425694602</c:v>
              </c:pt>
              <c:pt idx="10">
                <c:v>36.944539533123198</c:v>
              </c:pt>
              <c:pt idx="11">
                <c:v>40.523282616209897</c:v>
              </c:pt>
              <c:pt idx="12">
                <c:v>39.937808941084803</c:v>
              </c:pt>
              <c:pt idx="13">
                <c:v>40.058602665253602</c:v>
              </c:pt>
              <c:pt idx="14">
                <c:v>38.5881695340018</c:v>
              </c:pt>
            </c:numLit>
          </c:val>
          <c:smooth val="0"/>
          <c:extLst>
            <c:ext xmlns:c16="http://schemas.microsoft.com/office/drawing/2014/chart" uri="{C3380CC4-5D6E-409C-BE32-E72D297353CC}">
              <c16:uniqueId val="{00000000-2AF9-418F-BE6B-3B935A7A8C3C}"/>
            </c:ext>
          </c:extLst>
        </c:ser>
        <c:ser>
          <c:idx val="1"/>
          <c:order val="1"/>
          <c:spPr>
            <a:ln w="12700">
              <a:solidFill>
                <a:srgbClr val="99CC00"/>
              </a:solidFill>
              <a:prstDash val="solid"/>
            </a:ln>
          </c:spPr>
          <c:marker>
            <c:symbol val="none"/>
          </c:marker>
          <c:val>
            <c:numLit>
              <c:formatCode>General</c:formatCode>
              <c:ptCount val="15"/>
              <c:pt idx="0">
                <c:v>20.090906318298099</c:v>
              </c:pt>
              <c:pt idx="1">
                <c:v>20.278197750275201</c:v>
              </c:pt>
              <c:pt idx="2">
                <c:v>21.4631961914661</c:v>
              </c:pt>
              <c:pt idx="3">
                <c:v>22.779647994902799</c:v>
              </c:pt>
              <c:pt idx="4">
                <c:v>23.931886199774901</c:v>
              </c:pt>
              <c:pt idx="5">
                <c:v>23.5438078350961</c:v>
              </c:pt>
              <c:pt idx="6">
                <c:v>25.4232074319814</c:v>
              </c:pt>
              <c:pt idx="7">
                <c:v>27.238198609613701</c:v>
              </c:pt>
              <c:pt idx="8">
                <c:v>27.211843457314</c:v>
              </c:pt>
              <c:pt idx="9">
                <c:v>29.607211606247802</c:v>
              </c:pt>
              <c:pt idx="10">
                <c:v>32.414380915464498</c:v>
              </c:pt>
              <c:pt idx="11">
                <c:v>34.874142972016799</c:v>
              </c:pt>
              <c:pt idx="12">
                <c:v>37.040765805462001</c:v>
              </c:pt>
              <c:pt idx="13">
                <c:v>36.0688086832198</c:v>
              </c:pt>
              <c:pt idx="14">
                <c:v>37.5950916415824</c:v>
              </c:pt>
            </c:numLit>
          </c:val>
          <c:smooth val="0"/>
          <c:extLst>
            <c:ext xmlns:c16="http://schemas.microsoft.com/office/drawing/2014/chart" uri="{C3380CC4-5D6E-409C-BE32-E72D297353CC}">
              <c16:uniqueId val="{00000001-2AF9-418F-BE6B-3B935A7A8C3C}"/>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2AF9-418F-BE6B-3B935A7A8C3C}"/>
            </c:ext>
          </c:extLst>
        </c:ser>
        <c:ser>
          <c:idx val="3"/>
          <c:order val="3"/>
          <c:spPr>
            <a:ln w="12700">
              <a:solidFill>
                <a:srgbClr val="FF0000"/>
              </a:solidFill>
              <a:prstDash val="solid"/>
            </a:ln>
          </c:spPr>
          <c:marker>
            <c:symbol val="none"/>
          </c:marker>
          <c:val>
            <c:numLit>
              <c:formatCode>General</c:formatCode>
              <c:ptCount val="15"/>
              <c:pt idx="0">
                <c:v>6.7842038369403399</c:v>
              </c:pt>
              <c:pt idx="1">
                <c:v>7.8483397972578501</c:v>
              </c:pt>
              <c:pt idx="2">
                <c:v>7.7330633336900698</c:v>
              </c:pt>
              <c:pt idx="3">
                <c:v>8.1690511447016991</c:v>
              </c:pt>
              <c:pt idx="4">
                <c:v>8.4249514599126591</c:v>
              </c:pt>
              <c:pt idx="5">
                <c:v>9.0560463118749492</c:v>
              </c:pt>
              <c:pt idx="6">
                <c:v>8.7457347978968407</c:v>
              </c:pt>
              <c:pt idx="7">
                <c:v>9.7922449546958408</c:v>
              </c:pt>
              <c:pt idx="8">
                <c:v>10.341616515561499</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2AF9-418F-BE6B-3B935A7A8C3C}"/>
            </c:ext>
          </c:extLst>
        </c:ser>
        <c:ser>
          <c:idx val="4"/>
          <c:order val="4"/>
          <c:spPr>
            <a:ln w="12700">
              <a:solidFill>
                <a:srgbClr val="33CCCC"/>
              </a:solidFill>
              <a:prstDash val="solid"/>
            </a:ln>
          </c:spPr>
          <c:marker>
            <c:symbol val="none"/>
          </c:marker>
          <c:val>
            <c:numLit>
              <c:formatCode>General</c:formatCode>
              <c:ptCount val="15"/>
              <c:pt idx="0">
                <c:v>3.1706590632584599</c:v>
              </c:pt>
              <c:pt idx="1">
                <c:v>3.4759779051306898</c:v>
              </c:pt>
              <c:pt idx="2">
                <c:v>3.7383048513629298</c:v>
              </c:pt>
              <c:pt idx="3">
                <c:v>3.9820464361269798</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9.3659065347306694</c:v>
              </c:pt>
              <c:pt idx="13">
                <c:v>9.6040678404217807</c:v>
              </c:pt>
              <c:pt idx="14">
                <c:v>10.5159855393672</c:v>
              </c:pt>
            </c:numLit>
          </c:val>
          <c:smooth val="0"/>
          <c:extLst>
            <c:ext xmlns:c16="http://schemas.microsoft.com/office/drawing/2014/chart" uri="{C3380CC4-5D6E-409C-BE32-E72D297353CC}">
              <c16:uniqueId val="{00000004-2AF9-418F-BE6B-3B935A7A8C3C}"/>
            </c:ext>
          </c:extLst>
        </c:ser>
        <c:dLbls>
          <c:showLegendKey val="0"/>
          <c:showVal val="0"/>
          <c:showCatName val="0"/>
          <c:showSerName val="0"/>
          <c:showPercent val="0"/>
          <c:showBubbleSize val="0"/>
        </c:dLbls>
        <c:smooth val="0"/>
        <c:axId val="1444732559"/>
        <c:axId val="1"/>
      </c:lineChart>
      <c:catAx>
        <c:axId val="1444732559"/>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444732559"/>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35.868307282907097</c:v>
              </c:pt>
              <c:pt idx="4">
                <c:v>34.7607869738913</c:v>
              </c:pt>
              <c:pt idx="5">
                <c:v>33.417878002444603</c:v>
              </c:pt>
              <c:pt idx="6">
                <c:v>34.493719060024603</c:v>
              </c:pt>
              <c:pt idx="7">
                <c:v>37.883331809094997</c:v>
              </c:pt>
              <c:pt idx="8">
                <c:v>40.970517424591101</c:v>
              </c:pt>
              <c:pt idx="9">
                <c:v>39.988662272856899</c:v>
              </c:pt>
              <c:pt idx="10">
                <c:v>40.446659564168897</c:v>
              </c:pt>
              <c:pt idx="11">
                <c:v>43.845200559834801</c:v>
              </c:pt>
              <c:pt idx="12">
                <c:v>42.400181817373898</c:v>
              </c:pt>
              <c:pt idx="13">
                <c:v>41.7654343125011</c:v>
              </c:pt>
              <c:pt idx="14">
                <c:v>39.206632285293402</c:v>
              </c:pt>
            </c:numLit>
          </c:val>
          <c:smooth val="0"/>
          <c:extLst>
            <c:ext xmlns:c16="http://schemas.microsoft.com/office/drawing/2014/chart" uri="{C3380CC4-5D6E-409C-BE32-E72D297353CC}">
              <c16:uniqueId val="{00000000-BF33-46C8-80C5-E1EB28CEC009}"/>
            </c:ext>
          </c:extLst>
        </c:ser>
        <c:ser>
          <c:idx val="1"/>
          <c:order val="1"/>
          <c:spPr>
            <a:ln w="12700">
              <a:solidFill>
                <a:srgbClr val="99CC00"/>
              </a:solidFill>
              <a:prstDash val="solid"/>
            </a:ln>
          </c:spPr>
          <c:marker>
            <c:symbol val="none"/>
          </c:marker>
          <c:val>
            <c:numLit>
              <c:formatCode>General</c:formatCode>
              <c:ptCount val="15"/>
              <c:pt idx="0">
                <c:v>28.102560939036699</c:v>
              </c:pt>
              <c:pt idx="1">
                <c:v>27.9663461392737</c:v>
              </c:pt>
              <c:pt idx="2">
                <c:v>28.536789530345601</c:v>
              </c:pt>
              <c:pt idx="3">
                <c:v>29.892398081029398</c:v>
              </c:pt>
              <c:pt idx="4">
                <c:v>30.650036898356799</c:v>
              </c:pt>
              <c:pt idx="5">
                <c:v>29.1988817061223</c:v>
              </c:pt>
              <c:pt idx="6">
                <c:v>30.978683791158598</c:v>
              </c:pt>
              <c:pt idx="7">
                <c:v>32.171114188874398</c:v>
              </c:pt>
              <c:pt idx="8">
                <c:v>31.4152153716452</c:v>
              </c:pt>
              <c:pt idx="9">
                <c:v>33.2793349603594</c:v>
              </c:pt>
              <c:pt idx="10">
                <c:v>35.880193593210102</c:v>
              </c:pt>
              <c:pt idx="11">
                <c:v>37.709048093042597</c:v>
              </c:pt>
              <c:pt idx="12">
                <c:v>39.115368465870297</c:v>
              </c:pt>
              <c:pt idx="13">
                <c:v>37.190041822552601</c:v>
              </c:pt>
              <c:pt idx="14">
                <c:v>37.840946601602703</c:v>
              </c:pt>
            </c:numLit>
          </c:val>
          <c:smooth val="0"/>
          <c:extLst>
            <c:ext xmlns:c16="http://schemas.microsoft.com/office/drawing/2014/chart" uri="{C3380CC4-5D6E-409C-BE32-E72D297353CC}">
              <c16:uniqueId val="{00000001-BF33-46C8-80C5-E1EB28CEC009}"/>
            </c:ext>
          </c:extLst>
        </c:ser>
        <c:ser>
          <c:idx val="2"/>
          <c:order val="2"/>
          <c:spPr>
            <a:ln w="12700">
              <a:solidFill>
                <a:srgbClr val="FFFF00"/>
              </a:solidFill>
              <a:prstDash val="solid"/>
            </a:ln>
          </c:spPr>
          <c:marker>
            <c:symbol val="none"/>
          </c:marker>
          <c:val>
            <c:numLit>
              <c:formatCode>General</c:formatCode>
              <c:ptCount val="15"/>
              <c:pt idx="0">
                <c:v>20.785271288111399</c:v>
              </c:pt>
              <c:pt idx="1">
                <c:v>19.145573756369402</c:v>
              </c:pt>
              <c:pt idx="2">
                <c:v>20.688453264679101</c:v>
              </c:pt>
              <c:pt idx="3">
                <c:v>18.714615281952099</c:v>
              </c:pt>
              <c:pt idx="4">
                <c:v>19.151618108042101</c:v>
              </c:pt>
              <c:pt idx="5">
                <c:v>17.422369081245801</c:v>
              </c:pt>
              <c:pt idx="6">
                <c:v>16.477922036730799</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BF33-46C8-80C5-E1EB28CEC009}"/>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10.945962147993299</c:v>
              </c:pt>
              <c:pt idx="3">
                <c:v>10.799016535078</c:v>
              </c:pt>
              <c:pt idx="4">
                <c:v>11.1147038703002</c:v>
              </c:pt>
              <c:pt idx="5">
                <c:v>11.707379641130499</c:v>
              </c:pt>
              <c:pt idx="6">
                <c:v>11.0530183747412</c:v>
              </c:pt>
              <c:pt idx="7">
                <c:v>11.8418149360628</c:v>
              </c:pt>
              <c:pt idx="8">
                <c:v>12.091174095049601</c:v>
              </c:pt>
              <c:pt idx="9">
                <c:v>13.1124524530349</c:v>
              </c:pt>
              <c:pt idx="10">
                <c:v>14.7228033287444</c:v>
              </c:pt>
              <c:pt idx="11">
                <c:v>15.581238574100301</c:v>
              </c:pt>
              <c:pt idx="12">
                <c:v>15.965633137246</c:v>
              </c:pt>
              <c:pt idx="13">
                <c:v>16.496710941350798</c:v>
              </c:pt>
              <c:pt idx="14">
                <c:v>16.339540753664899</c:v>
              </c:pt>
            </c:numLit>
          </c:val>
          <c:smooth val="0"/>
          <c:extLst>
            <c:ext xmlns:c16="http://schemas.microsoft.com/office/drawing/2014/chart" uri="{C3380CC4-5D6E-409C-BE32-E72D297353CC}">
              <c16:uniqueId val="{00000003-BF33-46C8-80C5-E1EB28CEC009}"/>
            </c:ext>
          </c:extLst>
        </c:ser>
        <c:ser>
          <c:idx val="4"/>
          <c:order val="4"/>
          <c:spPr>
            <a:ln w="12700">
              <a:solidFill>
                <a:srgbClr val="33CCCC"/>
              </a:solidFill>
              <a:prstDash val="solid"/>
            </a:ln>
          </c:spPr>
          <c:marker>
            <c:symbol val="none"/>
          </c:marker>
          <c:val>
            <c:numLit>
              <c:formatCode>General</c:formatCode>
              <c:ptCount val="15"/>
              <c:pt idx="0">
                <c:v>4.4602441839710698</c:v>
              </c:pt>
              <c:pt idx="1">
                <c:v>4.6781236713862704</c:v>
              </c:pt>
              <c:pt idx="2">
                <c:v>4.8906759415168599</c:v>
              </c:pt>
              <c:pt idx="3">
                <c:v>5.3116942354378898</c:v>
              </c:pt>
              <c:pt idx="4">
                <c:v>5.6133957735387598</c:v>
              </c:pt>
              <c:pt idx="5">
                <c:v>4.5959557844801102</c:v>
              </c:pt>
              <c:pt idx="6">
                <c:v>5.53341186506215</c:v>
              </c:pt>
              <c:pt idx="7">
                <c:v>6.0062126763427299</c:v>
              </c:pt>
              <c:pt idx="8">
                <c:v>6.6870629942490298</c:v>
              </c:pt>
              <c:pt idx="9">
                <c:v>7.0271952389807897</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BF33-46C8-80C5-E1EB28CEC009}"/>
            </c:ext>
          </c:extLst>
        </c:ser>
        <c:dLbls>
          <c:showLegendKey val="0"/>
          <c:showVal val="0"/>
          <c:showCatName val="0"/>
          <c:showSerName val="0"/>
          <c:showPercent val="0"/>
          <c:showBubbleSize val="0"/>
        </c:dLbls>
        <c:smooth val="0"/>
        <c:axId val="1444731167"/>
        <c:axId val="1"/>
      </c:lineChart>
      <c:catAx>
        <c:axId val="1444731167"/>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444731167"/>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533400</xdr:colOff>
      <xdr:row>35</xdr:row>
      <xdr:rowOff>0</xdr:rowOff>
    </xdr:from>
    <xdr:to>
      <xdr:col>3</xdr:col>
      <xdr:colOff>695325</xdr:colOff>
      <xdr:row>35</xdr:row>
      <xdr:rowOff>0</xdr:rowOff>
    </xdr:to>
    <xdr:graphicFrame macro="">
      <xdr:nvGraphicFramePr>
        <xdr:cNvPr id="3041" name="Chart 1">
          <a:extLst>
            <a:ext uri="{FF2B5EF4-FFF2-40B4-BE49-F238E27FC236}">
              <a16:creationId xmlns:a16="http://schemas.microsoft.com/office/drawing/2014/main" id="{DC6FF5EB-9BED-61F4-9E5E-F56FD4D3BC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35</xdr:row>
      <xdr:rowOff>0</xdr:rowOff>
    </xdr:from>
    <xdr:to>
      <xdr:col>6</xdr:col>
      <xdr:colOff>133350</xdr:colOff>
      <xdr:row>35</xdr:row>
      <xdr:rowOff>0</xdr:rowOff>
    </xdr:to>
    <xdr:graphicFrame macro="">
      <xdr:nvGraphicFramePr>
        <xdr:cNvPr id="3042" name="Chart 2">
          <a:extLst>
            <a:ext uri="{FF2B5EF4-FFF2-40B4-BE49-F238E27FC236}">
              <a16:creationId xmlns:a16="http://schemas.microsoft.com/office/drawing/2014/main" id="{60FE9194-F44C-565C-F225-0581FBF59CB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533400</xdr:colOff>
      <xdr:row>35</xdr:row>
      <xdr:rowOff>0</xdr:rowOff>
    </xdr:from>
    <xdr:to>
      <xdr:col>3</xdr:col>
      <xdr:colOff>695325</xdr:colOff>
      <xdr:row>35</xdr:row>
      <xdr:rowOff>0</xdr:rowOff>
    </xdr:to>
    <xdr:graphicFrame macro="">
      <xdr:nvGraphicFramePr>
        <xdr:cNvPr id="6111" name="Chart 1">
          <a:extLst>
            <a:ext uri="{FF2B5EF4-FFF2-40B4-BE49-F238E27FC236}">
              <a16:creationId xmlns:a16="http://schemas.microsoft.com/office/drawing/2014/main" id="{C05CC866-159B-1AFA-44B8-7D2782EC27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35</xdr:row>
      <xdr:rowOff>0</xdr:rowOff>
    </xdr:from>
    <xdr:to>
      <xdr:col>6</xdr:col>
      <xdr:colOff>133350</xdr:colOff>
      <xdr:row>35</xdr:row>
      <xdr:rowOff>0</xdr:rowOff>
    </xdr:to>
    <xdr:graphicFrame macro="">
      <xdr:nvGraphicFramePr>
        <xdr:cNvPr id="6112" name="Chart 2">
          <a:extLst>
            <a:ext uri="{FF2B5EF4-FFF2-40B4-BE49-F238E27FC236}">
              <a16:creationId xmlns:a16="http://schemas.microsoft.com/office/drawing/2014/main" id="{25F87B13-2CDA-F880-C43E-FB22D686935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14AEC-42DD-42A0-B3E4-55A60DB46534}">
  <sheetPr codeName="工作表1"/>
  <dimension ref="A1:B47"/>
  <sheetViews>
    <sheetView tabSelected="1" zoomScaleNormal="100" workbookViewId="0"/>
  </sheetViews>
  <sheetFormatPr defaultRowHeight="16.5"/>
  <cols>
    <col min="1" max="1" width="60.625" style="1" customWidth="1"/>
    <col min="2" max="2" width="54.25" customWidth="1"/>
  </cols>
  <sheetData>
    <row r="1" spans="1:2">
      <c r="A1" s="3" t="s">
        <v>264</v>
      </c>
      <c r="B1" s="4"/>
    </row>
    <row r="2" spans="1:2">
      <c r="A2" s="2" t="s">
        <v>579</v>
      </c>
      <c r="B2" s="4"/>
    </row>
    <row r="3" spans="1:2">
      <c r="A3" s="2" t="s">
        <v>580</v>
      </c>
      <c r="B3" s="4"/>
    </row>
    <row r="4" spans="1:2">
      <c r="A4" s="2" t="s">
        <v>581</v>
      </c>
    </row>
    <row r="5" spans="1:2">
      <c r="A5" s="2" t="s">
        <v>582</v>
      </c>
    </row>
    <row r="6" spans="1:2">
      <c r="A6" s="2" t="s">
        <v>583</v>
      </c>
    </row>
    <row r="7" spans="1:2">
      <c r="A7" s="2" t="s">
        <v>584</v>
      </c>
    </row>
    <row r="8" spans="1:2">
      <c r="A8" s="2" t="s">
        <v>585</v>
      </c>
    </row>
    <row r="9" spans="1:2">
      <c r="A9" s="2" t="s">
        <v>586</v>
      </c>
    </row>
    <row r="10" spans="1:2">
      <c r="A10" s="2" t="s">
        <v>591</v>
      </c>
    </row>
    <row r="11" spans="1:2">
      <c r="A11" s="2" t="s">
        <v>592</v>
      </c>
    </row>
    <row r="12" spans="1:2">
      <c r="A12" s="2" t="s">
        <v>593</v>
      </c>
    </row>
    <row r="13" spans="1:2">
      <c r="A13" s="2" t="s">
        <v>594</v>
      </c>
    </row>
    <row r="14" spans="1:2">
      <c r="A14" s="2" t="s">
        <v>595</v>
      </c>
    </row>
    <row r="15" spans="1:2">
      <c r="A15" s="2" t="s">
        <v>596</v>
      </c>
    </row>
    <row r="16" spans="1:2">
      <c r="A16" s="2" t="s">
        <v>597</v>
      </c>
    </row>
    <row r="17" spans="1:1">
      <c r="A17" s="2" t="s">
        <v>598</v>
      </c>
    </row>
    <row r="18" spans="1:1">
      <c r="A18" s="2" t="s">
        <v>609</v>
      </c>
    </row>
    <row r="19" spans="1:1">
      <c r="A19" s="2" t="s">
        <v>599</v>
      </c>
    </row>
    <row r="20" spans="1:1">
      <c r="A20" s="2" t="s">
        <v>600</v>
      </c>
    </row>
    <row r="21" spans="1:1">
      <c r="A21" s="2" t="s">
        <v>601</v>
      </c>
    </row>
    <row r="22" spans="1:1">
      <c r="A22" s="2" t="s">
        <v>602</v>
      </c>
    </row>
    <row r="23" spans="1:1">
      <c r="A23" s="2" t="s">
        <v>603</v>
      </c>
    </row>
    <row r="24" spans="1:1">
      <c r="A24" s="2" t="s">
        <v>604</v>
      </c>
    </row>
    <row r="25" spans="1:1">
      <c r="A25" s="2" t="s">
        <v>605</v>
      </c>
    </row>
    <row r="26" spans="1:1">
      <c r="A26" s="2" t="s">
        <v>606</v>
      </c>
    </row>
    <row r="27" spans="1:1">
      <c r="A27" s="2" t="s">
        <v>607</v>
      </c>
    </row>
    <row r="28" spans="1:1">
      <c r="A28" s="2" t="s">
        <v>611</v>
      </c>
    </row>
    <row r="29" spans="1:1">
      <c r="A29" s="2" t="s">
        <v>567</v>
      </c>
    </row>
    <row r="30" spans="1:1">
      <c r="A30" s="2" t="s">
        <v>568</v>
      </c>
    </row>
    <row r="31" spans="1:1">
      <c r="A31" s="2" t="s">
        <v>569</v>
      </c>
    </row>
    <row r="32" spans="1:1">
      <c r="A32" s="2" t="s">
        <v>570</v>
      </c>
    </row>
    <row r="33" spans="1:2">
      <c r="A33" s="2" t="s">
        <v>571</v>
      </c>
    </row>
    <row r="34" spans="1:2">
      <c r="A34" s="2" t="s">
        <v>572</v>
      </c>
    </row>
    <row r="35" spans="1:2">
      <c r="A35" s="2" t="s">
        <v>573</v>
      </c>
    </row>
    <row r="36" spans="1:2">
      <c r="A36" s="2" t="s">
        <v>574</v>
      </c>
    </row>
    <row r="37" spans="1:2">
      <c r="A37" s="2" t="s">
        <v>575</v>
      </c>
    </row>
    <row r="38" spans="1:2">
      <c r="A38" s="2" t="s">
        <v>576</v>
      </c>
    </row>
    <row r="39" spans="1:2">
      <c r="A39" s="2" t="s">
        <v>577</v>
      </c>
    </row>
    <row r="40" spans="1:2">
      <c r="A40" s="2" t="s">
        <v>578</v>
      </c>
    </row>
    <row r="44" spans="1:2">
      <c r="A44" s="2" t="s">
        <v>587</v>
      </c>
      <c r="B44" s="859"/>
    </row>
    <row r="45" spans="1:2">
      <c r="A45" s="2" t="s">
        <v>588</v>
      </c>
    </row>
    <row r="46" spans="1:2">
      <c r="A46" s="2" t="s">
        <v>589</v>
      </c>
    </row>
    <row r="47" spans="1:2">
      <c r="A47" s="2" t="s">
        <v>590</v>
      </c>
    </row>
  </sheetData>
  <phoneticPr fontId="2" type="noConversion"/>
  <hyperlinks>
    <hyperlink ref="A2" location="表1!Print_Area" display="表1.ICD-10全國主要死亡原因" xr:uid="{3BDF3D82-26C8-456E-BEE1-E9F640CB5FDA}"/>
    <hyperlink ref="A3" location="表2!Print_Area" display="表2.ICD-10嬰兒主要死亡原因" xr:uid="{E46580AA-C7B3-4599-8154-8BAA70BCD4E8}"/>
    <hyperlink ref="A4" location="表3!Print_Area" display="表3.ICD-10少年主要死亡原因" xr:uid="{F48F5E45-E60D-469D-B307-BAC8B7F72D4E}"/>
    <hyperlink ref="A5" location="表4!Print_Area" display="表4.ICD-10青年主要死亡原因" xr:uid="{E5D6F3A2-098A-475C-A3BB-1D757A7AE47F}"/>
    <hyperlink ref="A6" location="表5!Print_Area" display="表5.ICD-10壯年人口主要死亡原因" xr:uid="{95ADE1B5-F123-4B4A-AD1C-7E45B07F04C2}"/>
    <hyperlink ref="A7" location="表6!Print_Area" display="表6.ICD-10中年人口主要死亡原因" xr:uid="{7CE04DAB-EB11-400B-B0DA-AF7B5C07FDE5}"/>
    <hyperlink ref="A8" location="表7!Print_Area" display="表7.ICD-10老年人口主要死亡原因" xr:uid="{86B663B2-9DB7-461E-B076-CD1C87B351E0}"/>
    <hyperlink ref="A9" location="表8!Print_Area" display="表8.ICD-10全國主要癌症死亡原因" xr:uid="{82BAE39E-6BAF-4294-A90E-E7DDBBA027EF}"/>
    <hyperlink ref="A10" location="表9!Print_Area" display="表9.ICD-10全國縣市別死亡概況" xr:uid="{FA1E7937-8EAE-4E07-AAAA-DE19BBEFB695}"/>
    <hyperlink ref="A11" location="表10!Print_Area" display="表10.ICD-10全國縣市別惡性腫瘤死亡概況" xr:uid="{46BDF785-337B-4CC5-B37E-52956268C1E6}"/>
    <hyperlink ref="A12" location="表11!Print_Area" display="表11.ICD-10全國縣市別心臟疾病(高血壓性疾病除外)死亡概況" xr:uid="{3393E068-3934-4DED-ADF7-506C094F5CD9}"/>
    <hyperlink ref="A13" location="表12!Print_Area" display="表12.ICD-10全國縣市別腦血管疾病死亡概況" xr:uid="{74BEE673-99A7-4D66-A32E-AB40CA9AAF97}"/>
    <hyperlink ref="A14" location="表13!Print_Area" display="表13.ICD-10全國縣市別肺炎死亡概況" xr:uid="{378311A1-C5EF-4739-88C9-DFE3C7AABC7E}"/>
    <hyperlink ref="A15" location="表14!Print_Area" display="表14.ICD-10全國縣市別糖尿病死亡概況" xr:uid="{2E460FBE-187F-4297-963E-2DB2DC9C5337}"/>
    <hyperlink ref="A16" location="表15!Print_Area" display="表15.ICD-10全國縣市別事故傷害死亡概況" xr:uid="{2E815DBE-1B0E-4344-B527-0557FAABB588}"/>
    <hyperlink ref="A17" location="表16!Print_Area" display="表16.ICD-10全國縣市別蓄意自我傷害(自殺)死亡概況" xr:uid="{F8F988A7-20B6-4321-B606-01A0D5F67732}"/>
    <hyperlink ref="A18" location="表17!Print_Area" display="表17.ICD-10全國縣市別嬰兒及孕產婦死亡概況" xr:uid="{9A44D1ED-2A93-4B63-B849-25A27E1D14AA}"/>
    <hyperlink ref="A19" location="表18!Print_Area" display="表18.ICD-10全國年齡結構別死亡概況" xr:uid="{28DC8FA6-0D29-4D5F-8481-FD39C8D1235C}"/>
    <hyperlink ref="A20" location="表19!Print_Area" display="表19.ICD-10全國十大死因年齡結構別死亡概況" xr:uid="{EB6C0E54-3B6A-44BF-BEEF-9AD9E0F1168D}"/>
    <hyperlink ref="A21" location="表20!Print_Area" display="表20.ICD-10全國主要死亡原因" xr:uid="{5109A809-DC28-446D-ABA2-A8CFC62BF244}"/>
    <hyperlink ref="A22" location="表21!Print_Area" display="表21.ICD-10全國男性主要死亡原因" xr:uid="{C81193D3-C0F1-4A0B-A871-85CBFD4998F2}"/>
    <hyperlink ref="A23" location="表22!Print_Area" display="表22.ICD-10全國女性主要死亡原因" xr:uid="{50E4340D-403C-445E-8750-7D6D00CC0FD2}"/>
    <hyperlink ref="A24" location="表23!Print_Area" display="表23.ICD-10全國主要癌症死亡原因" xr:uid="{A5AA5139-A0F3-45B1-97DE-33BF978C7DA5}"/>
    <hyperlink ref="A25" location="表24!Print_Area" display="表24.ICD-10全國男性主要癌症死亡原因" xr:uid="{E995F368-E75A-47EA-A507-15F0C1799B4B}"/>
    <hyperlink ref="A26" location="表25!Print_Area" display="表25.ICD-10全國女性主要癌症死亡原因" xr:uid="{41231F4B-83F5-4F07-8075-4F0A694A17C7}"/>
    <hyperlink ref="A27" location="表26!Print_Area" display="表26.ICD-10 70歲以下人口主要死亡原因之潛在生命年數損失（PYLL）" xr:uid="{A14E6CAE-55CF-4A36-A658-321FF078F4A4}"/>
    <hyperlink ref="A28" location="表27!Print_Area" display="表27.全國歷年新生兒、嬰兒及孕產婦死亡概況" xr:uid="{54FECFF9-433B-4BA9-8A92-3AEDFC15D67F}"/>
    <hyperlink ref="A29" location="表28!Print_Area" display="表28.全國歷年年齡結構別死亡率" xr:uid="{C32AD7AC-9178-4C53-9D9C-7DE762BE4F12}"/>
    <hyperlink ref="A30" location="表29!Print_Area" display="表29.全國歷年每十萬人口死亡率按主要死亡原因別分" xr:uid="{D72D0EC0-3322-49DE-83D5-4612A4D32436}"/>
    <hyperlink ref="A31" location="表30!Print_Area" display="表30.全國歷年男性每十萬人口死亡率按主要死亡原因別分" xr:uid="{4D807964-C7AD-4688-835D-570CCF674785}"/>
    <hyperlink ref="A32" location="表31!Print_Area" display="表31.全國歷年女性每十萬人口死亡率按主要死亡原因別分" xr:uid="{E399CF9D-8411-4E75-AE35-5A18DF3EBB9A}"/>
    <hyperlink ref="A33" location="表32!Print_Area" display="表32.全國歷年每十萬人口死亡率按主要癌症分" xr:uid="{CD7FF2D4-7849-4DB0-8316-C1CE73B01E2F}"/>
    <hyperlink ref="A34" location="表33!Print_Area" display="表33.全國歷年男性每十萬人口死亡率按主要癌症分" xr:uid="{F6D3667D-2493-42A4-AC13-48BD33FA0B66}"/>
    <hyperlink ref="A35" location="表34!Print_Area" display="表34.全國歷年女性每十萬人口死亡率按主要癌症分" xr:uid="{84E265D4-19D6-4F84-A5B9-FFACC829A2D4}"/>
    <hyperlink ref="A36" location="表35!Print_Area" display="表35.全國歷年事故傷害與自殺死亡概況" xr:uid="{A9F86F0F-5EFC-4A13-9DAC-F1B16AD3A733}"/>
    <hyperlink ref="A44:A46" location="表38!Print_Area" display="表38.全國歷年運輸事故死亡率按年齡別分" xr:uid="{39D884F8-8136-4F22-A73A-9B2C08CF2C1F}"/>
    <hyperlink ref="A46:A47" location="表38!Print_Area" display="表38.全國歷年運輸事故死亡率按年齡別分" xr:uid="{C025779E-D8E8-4C10-923E-D929B8E2C5D7}"/>
    <hyperlink ref="A44" location="附表1!Print_Area" display="附表1. 山地鄉主要死亡原因" xr:uid="{83C7BB6B-4A5F-45E3-ACE5-60B79688F944}"/>
    <hyperlink ref="A45" location="附表2!Print_Area" display="附表2. 全國主要死亡原因-按區域別" xr:uid="{414DA5DC-E528-41C4-8A4C-2B28BE1B6CF6}"/>
    <hyperlink ref="A46" location="附表3!Print_Area" display="附表3. 山地鄉主要癌症死因" xr:uid="{D347700D-0A99-433D-8DD8-AEA61559E811}"/>
    <hyperlink ref="A47" location="附表4!Print_Area" display="附表4. 全國主要癌症死亡原因-按區域別" xr:uid="{F4B45B78-EF9A-4568-BA6A-6B525FE79E03}"/>
    <hyperlink ref="A37" location="表36!Print_Area" display="表36.全國歷年蓄意自我傷害（自殺）死亡率按年齡別分" xr:uid="{5B471600-4E34-4C1F-A685-95C82B70F305}"/>
    <hyperlink ref="A38" location="表37!A1" display="表37.全國歷年事故傷害死亡率按年齡別分" xr:uid="{A8921DBB-A380-480F-AFA6-F0C9D8AFA899}"/>
    <hyperlink ref="A39" location="表38!A1" display="表38.全國歷年運輸事故死亡率按年齡別分" xr:uid="{38564914-5F4B-4661-BCA8-E3E7E5C94F6E}"/>
    <hyperlink ref="A40" location="表39!A1" display="表39.全國歷年機動車事故死亡率按年齡別分" xr:uid="{17A7D6BF-C1BD-457B-A456-56480115C653}"/>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4C463-E067-49A3-AB49-1EA74DF2EB14}">
  <sheetPr codeName="工作表2"/>
  <dimension ref="A1:AE81"/>
  <sheetViews>
    <sheetView showZeros="0" view="pageBreakPreview" zoomScale="80" zoomScaleNormal="90" zoomScaleSheetLayoutView="80" workbookViewId="0"/>
  </sheetViews>
  <sheetFormatPr defaultRowHeight="16.5"/>
  <cols>
    <col min="1" max="1" width="3.5" style="588" customWidth="1"/>
    <col min="2" max="2" width="10.5" style="12" customWidth="1"/>
    <col min="3" max="3" width="18.125" style="13" customWidth="1"/>
    <col min="4" max="4" width="7.75" style="588" customWidth="1"/>
    <col min="5" max="7" width="6.625" style="588" customWidth="1"/>
    <col min="8" max="8" width="10.5" style="14" customWidth="1"/>
    <col min="9" max="9" width="18.75" style="15" customWidth="1"/>
    <col min="10" max="10" width="7.5" style="588" customWidth="1"/>
    <col min="11" max="13" width="6.625" style="588" customWidth="1"/>
    <col min="14" max="14" width="10.5" style="14" customWidth="1"/>
    <col min="15" max="15" width="18.75" style="15" customWidth="1"/>
    <col min="16" max="16" width="7.5" style="588" customWidth="1"/>
    <col min="17" max="19" width="6.625" style="588" customWidth="1"/>
    <col min="20" max="16384" width="9" style="585"/>
  </cols>
  <sheetData>
    <row r="1" spans="1:31" s="8" customFormat="1" ht="25.5">
      <c r="A1" s="5" t="s">
        <v>579</v>
      </c>
      <c r="B1" s="9"/>
      <c r="C1" s="6"/>
      <c r="D1" s="7"/>
      <c r="E1" s="7"/>
      <c r="F1" s="7"/>
      <c r="G1" s="7"/>
      <c r="H1" s="9"/>
      <c r="I1" s="6"/>
      <c r="J1" s="7"/>
      <c r="K1" s="7"/>
      <c r="L1" s="7"/>
      <c r="M1" s="7"/>
      <c r="N1" s="9"/>
      <c r="O1" s="6"/>
      <c r="P1" s="7"/>
      <c r="Q1" s="7"/>
      <c r="R1" s="7"/>
      <c r="S1" s="7"/>
    </row>
    <row r="2" spans="1:31" s="8" customFormat="1" ht="9" customHeight="1">
      <c r="A2" s="5"/>
      <c r="B2" s="9"/>
      <c r="C2" s="6"/>
      <c r="D2" s="7"/>
      <c r="E2" s="7"/>
      <c r="F2" s="7"/>
      <c r="G2" s="7"/>
      <c r="H2" s="9"/>
      <c r="I2" s="6"/>
      <c r="J2" s="7"/>
      <c r="K2" s="7"/>
      <c r="L2" s="7"/>
      <c r="M2" s="7"/>
      <c r="N2" s="9"/>
      <c r="O2" s="6"/>
      <c r="P2" s="7"/>
      <c r="Q2" s="7"/>
      <c r="R2" s="7"/>
      <c r="S2" s="7"/>
    </row>
    <row r="3" spans="1:31" s="8" customFormat="1">
      <c r="A3" s="964"/>
      <c r="B3" s="9"/>
      <c r="C3" s="10"/>
      <c r="D3" s="7"/>
      <c r="E3" s="7"/>
      <c r="F3" s="7"/>
      <c r="G3" s="7"/>
      <c r="H3" s="9"/>
      <c r="I3" s="862" t="s">
        <v>530</v>
      </c>
      <c r="J3" s="7"/>
      <c r="K3" s="7"/>
      <c r="L3" s="7"/>
      <c r="M3" s="7"/>
      <c r="N3" s="9"/>
      <c r="O3" s="6"/>
      <c r="P3" s="7"/>
      <c r="Q3" s="7"/>
      <c r="R3" s="7"/>
      <c r="S3" s="11"/>
    </row>
    <row r="4" spans="1:31" ht="7.5" customHeight="1">
      <c r="A4" s="809"/>
      <c r="D4" s="809"/>
      <c r="E4" s="809"/>
      <c r="F4" s="809"/>
      <c r="G4" s="809"/>
      <c r="J4" s="809"/>
      <c r="K4" s="809"/>
      <c r="L4" s="809"/>
      <c r="M4" s="809"/>
      <c r="P4" s="809"/>
      <c r="Q4" s="809"/>
      <c r="R4" s="809"/>
      <c r="S4" s="809"/>
    </row>
    <row r="5" spans="1:31" s="25" customFormat="1" ht="14.25" customHeight="1">
      <c r="A5" s="16" t="s">
        <v>0</v>
      </c>
      <c r="B5" s="997" t="s">
        <v>389</v>
      </c>
      <c r="C5" s="998"/>
      <c r="D5" s="998"/>
      <c r="E5" s="998"/>
      <c r="F5" s="998"/>
      <c r="G5" s="999"/>
      <c r="H5" s="997" t="s">
        <v>390</v>
      </c>
      <c r="I5" s="998"/>
      <c r="J5" s="998"/>
      <c r="K5" s="998"/>
      <c r="L5" s="998"/>
      <c r="M5" s="999"/>
      <c r="N5" s="997" t="s">
        <v>391</v>
      </c>
      <c r="O5" s="998"/>
      <c r="P5" s="998"/>
      <c r="Q5" s="998"/>
      <c r="R5" s="998"/>
      <c r="S5" s="998"/>
      <c r="T5" s="24"/>
      <c r="U5" s="24"/>
      <c r="V5" s="24"/>
      <c r="W5" s="24"/>
      <c r="X5" s="24"/>
      <c r="Y5" s="24"/>
      <c r="Z5" s="24"/>
      <c r="AA5" s="24"/>
      <c r="AB5" s="24"/>
    </row>
    <row r="6" spans="1:31" s="25" customFormat="1" ht="14.25" customHeight="1">
      <c r="A6" s="26" t="s">
        <v>4</v>
      </c>
      <c r="B6" s="27" t="s">
        <v>5</v>
      </c>
      <c r="C6" s="28"/>
      <c r="D6" s="16" t="s">
        <v>6</v>
      </c>
      <c r="E6" s="1000" t="s">
        <v>350</v>
      </c>
      <c r="F6" s="1001"/>
      <c r="G6" s="16" t="s">
        <v>6</v>
      </c>
      <c r="H6" s="27" t="s">
        <v>5</v>
      </c>
      <c r="I6" s="28"/>
      <c r="J6" s="16" t="s">
        <v>6</v>
      </c>
      <c r="K6" s="1000" t="s">
        <v>353</v>
      </c>
      <c r="L6" s="1001"/>
      <c r="M6" s="16" t="s">
        <v>6</v>
      </c>
      <c r="N6" s="27" t="s">
        <v>5</v>
      </c>
      <c r="O6" s="28"/>
      <c r="P6" s="16" t="s">
        <v>6</v>
      </c>
      <c r="Q6" s="1000" t="s">
        <v>353</v>
      </c>
      <c r="R6" s="1001"/>
      <c r="S6" s="23" t="s">
        <v>6</v>
      </c>
    </row>
    <row r="7" spans="1:31" s="25" customFormat="1" ht="14.25" customHeight="1">
      <c r="A7" s="26"/>
      <c r="B7" s="30" t="s">
        <v>8</v>
      </c>
      <c r="C7" s="31" t="s">
        <v>9</v>
      </c>
      <c r="D7" s="32"/>
      <c r="E7" s="1002" t="s">
        <v>351</v>
      </c>
      <c r="F7" s="33" t="s">
        <v>352</v>
      </c>
      <c r="G7" s="32" t="s">
        <v>11</v>
      </c>
      <c r="H7" s="30" t="s">
        <v>8</v>
      </c>
      <c r="I7" s="31" t="s">
        <v>9</v>
      </c>
      <c r="J7" s="32"/>
      <c r="K7" s="1002" t="s">
        <v>351</v>
      </c>
      <c r="L7" s="33" t="s">
        <v>352</v>
      </c>
      <c r="M7" s="32" t="s">
        <v>11</v>
      </c>
      <c r="N7" s="30" t="s">
        <v>8</v>
      </c>
      <c r="O7" s="31" t="s">
        <v>9</v>
      </c>
      <c r="P7" s="32"/>
      <c r="Q7" s="1002" t="s">
        <v>351</v>
      </c>
      <c r="R7" s="33" t="s">
        <v>352</v>
      </c>
      <c r="S7" s="34" t="s">
        <v>11</v>
      </c>
    </row>
    <row r="8" spans="1:31" s="25" customFormat="1" ht="14.25" customHeight="1">
      <c r="A8" s="35" t="s">
        <v>12</v>
      </c>
      <c r="B8" s="36" t="s">
        <v>13</v>
      </c>
      <c r="C8" s="37"/>
      <c r="D8" s="35" t="s">
        <v>14</v>
      </c>
      <c r="E8" s="1003"/>
      <c r="F8" s="38" t="s">
        <v>275</v>
      </c>
      <c r="G8" s="35" t="s">
        <v>16</v>
      </c>
      <c r="H8" s="36" t="s">
        <v>13</v>
      </c>
      <c r="I8" s="37"/>
      <c r="J8" s="35" t="s">
        <v>14</v>
      </c>
      <c r="K8" s="1003"/>
      <c r="L8" s="38" t="s">
        <v>275</v>
      </c>
      <c r="M8" s="35" t="s">
        <v>16</v>
      </c>
      <c r="N8" s="36" t="s">
        <v>13</v>
      </c>
      <c r="O8" s="37"/>
      <c r="P8" s="35" t="s">
        <v>14</v>
      </c>
      <c r="Q8" s="1003"/>
      <c r="R8" s="38" t="s">
        <v>275</v>
      </c>
      <c r="S8" s="36" t="s">
        <v>16</v>
      </c>
    </row>
    <row r="9" spans="1:31" s="25" customFormat="1" ht="29.45" customHeight="1">
      <c r="A9" s="41"/>
      <c r="B9" s="930" t="s">
        <v>24</v>
      </c>
      <c r="C9" s="43" t="s">
        <v>25</v>
      </c>
      <c r="D9" s="44">
        <v>154374</v>
      </c>
      <c r="E9" s="45">
        <v>661.28158293000001</v>
      </c>
      <c r="F9" s="45">
        <v>435.27514479000001</v>
      </c>
      <c r="G9" s="46">
        <v>100</v>
      </c>
      <c r="H9" s="930" t="s">
        <v>24</v>
      </c>
      <c r="I9" s="43" t="s">
        <v>25</v>
      </c>
      <c r="J9" s="44">
        <v>93340</v>
      </c>
      <c r="K9" s="45">
        <v>799.21250082999995</v>
      </c>
      <c r="L9" s="45">
        <v>556.63504406000004</v>
      </c>
      <c r="M9" s="46">
        <v>100</v>
      </c>
      <c r="N9" s="930" t="s">
        <v>24</v>
      </c>
      <c r="O9" s="43" t="s">
        <v>25</v>
      </c>
      <c r="P9" s="44">
        <v>61034</v>
      </c>
      <c r="Q9" s="45">
        <v>523.19313253999997</v>
      </c>
      <c r="R9" s="45">
        <v>322.0347683</v>
      </c>
      <c r="S9" s="47">
        <v>100</v>
      </c>
      <c r="U9" s="585"/>
      <c r="V9" s="585"/>
      <c r="W9" s="585"/>
      <c r="X9" s="585"/>
      <c r="Y9" s="585"/>
      <c r="Z9" s="585"/>
      <c r="AA9" s="585"/>
      <c r="AB9" s="585"/>
      <c r="AC9" s="585"/>
      <c r="AD9" s="585"/>
    </row>
    <row r="10" spans="1:31" s="25" customFormat="1" ht="29.45" customHeight="1">
      <c r="A10" s="48">
        <v>1</v>
      </c>
      <c r="B10" s="931" t="s">
        <v>26</v>
      </c>
      <c r="C10" s="43" t="s">
        <v>27</v>
      </c>
      <c r="D10" s="44">
        <v>44791</v>
      </c>
      <c r="E10" s="45">
        <v>191.86821214</v>
      </c>
      <c r="F10" s="45">
        <v>130.44777536000001</v>
      </c>
      <c r="G10" s="46">
        <v>29.014600904000002</v>
      </c>
      <c r="H10" s="931" t="s">
        <v>26</v>
      </c>
      <c r="I10" s="43" t="s">
        <v>27</v>
      </c>
      <c r="J10" s="44">
        <v>27883</v>
      </c>
      <c r="K10" s="45">
        <v>238.74482709</v>
      </c>
      <c r="L10" s="45">
        <v>169.36297931999999</v>
      </c>
      <c r="M10" s="46">
        <v>29.872509105999999</v>
      </c>
      <c r="N10" s="931" t="s">
        <v>26</v>
      </c>
      <c r="O10" s="43" t="s">
        <v>27</v>
      </c>
      <c r="P10" s="44">
        <v>16908</v>
      </c>
      <c r="Q10" s="45">
        <v>144.93805886999999</v>
      </c>
      <c r="R10" s="45">
        <v>94.658721231000001</v>
      </c>
      <c r="S10" s="47">
        <v>27.702591997999999</v>
      </c>
      <c r="U10" s="561"/>
      <c r="V10" s="585"/>
      <c r="W10" s="585"/>
      <c r="X10" s="585"/>
      <c r="Y10" s="585"/>
      <c r="Z10" s="585"/>
      <c r="AA10" s="585"/>
      <c r="AB10" s="585"/>
      <c r="AC10" s="585"/>
      <c r="AD10" s="585"/>
      <c r="AE10" s="585"/>
    </row>
    <row r="11" spans="1:31" s="25" customFormat="1" ht="29.45" customHeight="1">
      <c r="A11" s="48">
        <v>2</v>
      </c>
      <c r="B11" s="931" t="s">
        <v>28</v>
      </c>
      <c r="C11" s="43" t="s">
        <v>29</v>
      </c>
      <c r="D11" s="44">
        <v>17694</v>
      </c>
      <c r="E11" s="45">
        <v>75.794604844999995</v>
      </c>
      <c r="F11" s="45">
        <v>47.676064064000002</v>
      </c>
      <c r="G11" s="46">
        <v>11.461774651000001</v>
      </c>
      <c r="H11" s="931" t="s">
        <v>28</v>
      </c>
      <c r="I11" s="43" t="s">
        <v>29</v>
      </c>
      <c r="J11" s="44">
        <v>10559</v>
      </c>
      <c r="K11" s="45">
        <v>90.410164949000006</v>
      </c>
      <c r="L11" s="45">
        <v>61.159135073999998</v>
      </c>
      <c r="M11" s="46">
        <v>11.312406256999999</v>
      </c>
      <c r="N11" s="931" t="s">
        <v>28</v>
      </c>
      <c r="O11" s="43" t="s">
        <v>29</v>
      </c>
      <c r="P11" s="44">
        <v>7135</v>
      </c>
      <c r="Q11" s="45">
        <v>61.162352142000003</v>
      </c>
      <c r="R11" s="45">
        <v>35.104995314999996</v>
      </c>
      <c r="S11" s="47">
        <v>11.690205459</v>
      </c>
    </row>
    <row r="12" spans="1:31" s="25" customFormat="1" ht="29.45" customHeight="1">
      <c r="A12" s="48">
        <v>3</v>
      </c>
      <c r="B12" s="931" t="s">
        <v>30</v>
      </c>
      <c r="C12" s="43" t="s">
        <v>31</v>
      </c>
      <c r="D12" s="44">
        <v>11313</v>
      </c>
      <c r="E12" s="45">
        <v>48.460741755000001</v>
      </c>
      <c r="F12" s="45">
        <v>30.263224937</v>
      </c>
      <c r="G12" s="46">
        <v>7.3283065800999996</v>
      </c>
      <c r="H12" s="931" t="s">
        <v>30</v>
      </c>
      <c r="I12" s="43" t="s">
        <v>31</v>
      </c>
      <c r="J12" s="44">
        <v>6599</v>
      </c>
      <c r="K12" s="45">
        <v>56.503142201000003</v>
      </c>
      <c r="L12" s="45">
        <v>37.967291719000002</v>
      </c>
      <c r="M12" s="46">
        <v>7.0698521534000003</v>
      </c>
      <c r="N12" s="931" t="s">
        <v>34</v>
      </c>
      <c r="O12" s="43" t="s">
        <v>35</v>
      </c>
      <c r="P12" s="44">
        <v>4785</v>
      </c>
      <c r="Q12" s="45">
        <v>41.017779257000001</v>
      </c>
      <c r="R12" s="45">
        <v>24.215435799000002</v>
      </c>
      <c r="S12" s="47">
        <v>7.8398925189000002</v>
      </c>
    </row>
    <row r="13" spans="1:31" s="25" customFormat="1" ht="29.45" customHeight="1">
      <c r="A13" s="48">
        <v>4</v>
      </c>
      <c r="B13" s="931" t="s">
        <v>34</v>
      </c>
      <c r="C13" s="43" t="s">
        <v>35</v>
      </c>
      <c r="D13" s="44">
        <v>9438</v>
      </c>
      <c r="E13" s="45">
        <v>40.428929611000001</v>
      </c>
      <c r="F13" s="45">
        <v>25.814484631999999</v>
      </c>
      <c r="G13" s="46">
        <v>6.1137238136000001</v>
      </c>
      <c r="H13" s="931" t="s">
        <v>32</v>
      </c>
      <c r="I13" s="43" t="s">
        <v>33</v>
      </c>
      <c r="J13" s="44">
        <v>5680</v>
      </c>
      <c r="K13" s="45">
        <v>48.634315457</v>
      </c>
      <c r="L13" s="45">
        <v>30.104584881000001</v>
      </c>
      <c r="M13" s="46">
        <v>6.0852796228999999</v>
      </c>
      <c r="N13" s="931" t="s">
        <v>30</v>
      </c>
      <c r="O13" s="43" t="s">
        <v>31</v>
      </c>
      <c r="P13" s="44">
        <v>4714</v>
      </c>
      <c r="Q13" s="45">
        <v>40.409155990999999</v>
      </c>
      <c r="R13" s="45">
        <v>23.222925644</v>
      </c>
      <c r="S13" s="47">
        <v>7.7235639151999997</v>
      </c>
    </row>
    <row r="14" spans="1:31" s="25" customFormat="1" ht="29.45" customHeight="1">
      <c r="A14" s="48">
        <v>5</v>
      </c>
      <c r="B14" s="931" t="s">
        <v>32</v>
      </c>
      <c r="C14" s="43" t="s">
        <v>33</v>
      </c>
      <c r="D14" s="44">
        <v>9042</v>
      </c>
      <c r="E14" s="45">
        <v>38.732610886000003</v>
      </c>
      <c r="F14" s="45">
        <v>22.459075361</v>
      </c>
      <c r="G14" s="46">
        <v>5.8572039333000001</v>
      </c>
      <c r="H14" s="931" t="s">
        <v>36</v>
      </c>
      <c r="I14" s="43" t="s">
        <v>37</v>
      </c>
      <c r="J14" s="44">
        <v>4733</v>
      </c>
      <c r="K14" s="45">
        <v>40.525742088000001</v>
      </c>
      <c r="L14" s="45">
        <v>32.84560269</v>
      </c>
      <c r="M14" s="46">
        <v>5.0707092350999998</v>
      </c>
      <c r="N14" s="931" t="s">
        <v>32</v>
      </c>
      <c r="O14" s="43" t="s">
        <v>33</v>
      </c>
      <c r="P14" s="44">
        <v>3362</v>
      </c>
      <c r="Q14" s="45">
        <v>28.819597463000001</v>
      </c>
      <c r="R14" s="45">
        <v>15.502865953000001</v>
      </c>
      <c r="S14" s="47">
        <v>5.5084051511999998</v>
      </c>
    </row>
    <row r="15" spans="1:31" s="25" customFormat="1" ht="29.45" customHeight="1">
      <c r="A15" s="48">
        <v>6</v>
      </c>
      <c r="B15" s="931" t="s">
        <v>36</v>
      </c>
      <c r="C15" s="43" t="s">
        <v>37</v>
      </c>
      <c r="D15" s="44">
        <v>6619</v>
      </c>
      <c r="E15" s="45">
        <v>28.353367777999999</v>
      </c>
      <c r="F15" s="45">
        <v>22.388391691999999</v>
      </c>
      <c r="G15" s="46">
        <v>4.2876391101999998</v>
      </c>
      <c r="H15" s="931" t="s">
        <v>34</v>
      </c>
      <c r="I15" s="43" t="s">
        <v>35</v>
      </c>
      <c r="J15" s="44">
        <v>4653</v>
      </c>
      <c r="K15" s="45">
        <v>39.840751728999997</v>
      </c>
      <c r="L15" s="45">
        <v>27.464689068999999</v>
      </c>
      <c r="M15" s="46">
        <v>4.9850010714000001</v>
      </c>
      <c r="N15" s="931" t="s">
        <v>42</v>
      </c>
      <c r="O15" s="43" t="s">
        <v>43</v>
      </c>
      <c r="P15" s="44">
        <v>2498</v>
      </c>
      <c r="Q15" s="45">
        <v>21.413252368999999</v>
      </c>
      <c r="R15" s="45">
        <v>11.736393733</v>
      </c>
      <c r="S15" s="47">
        <v>4.0928007339999999</v>
      </c>
    </row>
    <row r="16" spans="1:31" s="25" customFormat="1" ht="29.45" customHeight="1">
      <c r="A16" s="48">
        <v>7</v>
      </c>
      <c r="B16" s="931" t="s">
        <v>38</v>
      </c>
      <c r="C16" s="43" t="s">
        <v>39</v>
      </c>
      <c r="D16" s="44">
        <v>5959</v>
      </c>
      <c r="E16" s="45">
        <v>25.526169904</v>
      </c>
      <c r="F16" s="45">
        <v>14.855353251</v>
      </c>
      <c r="G16" s="46">
        <v>3.8601059763999999</v>
      </c>
      <c r="H16" s="931" t="s">
        <v>38</v>
      </c>
      <c r="I16" s="43" t="s">
        <v>39</v>
      </c>
      <c r="J16" s="44">
        <v>4408</v>
      </c>
      <c r="K16" s="45">
        <v>37.742968756000003</v>
      </c>
      <c r="L16" s="45">
        <v>23.186489262999999</v>
      </c>
      <c r="M16" s="46">
        <v>4.7225198199999996</v>
      </c>
      <c r="N16" s="931" t="s">
        <v>45</v>
      </c>
      <c r="O16" s="43" t="s">
        <v>46</v>
      </c>
      <c r="P16" s="44">
        <v>2232</v>
      </c>
      <c r="Q16" s="45">
        <v>19.133058161000001</v>
      </c>
      <c r="R16" s="45">
        <v>11.178759534999999</v>
      </c>
      <c r="S16" s="47">
        <v>3.6569780777999998</v>
      </c>
    </row>
    <row r="17" spans="1:20" s="25" customFormat="1" ht="29.45" customHeight="1">
      <c r="A17" s="48">
        <v>8</v>
      </c>
      <c r="B17" s="931" t="s">
        <v>42</v>
      </c>
      <c r="C17" s="43" t="s">
        <v>43</v>
      </c>
      <c r="D17" s="44">
        <v>5033</v>
      </c>
      <c r="E17" s="45">
        <v>21.559525612000002</v>
      </c>
      <c r="F17" s="45">
        <v>12.872637255000001</v>
      </c>
      <c r="G17" s="46">
        <v>3.2602640341</v>
      </c>
      <c r="H17" s="931" t="s">
        <v>40</v>
      </c>
      <c r="I17" s="43" t="s">
        <v>41</v>
      </c>
      <c r="J17" s="44">
        <v>3513</v>
      </c>
      <c r="K17" s="45">
        <v>30.07963912</v>
      </c>
      <c r="L17" s="45">
        <v>22.370015838</v>
      </c>
      <c r="M17" s="46">
        <v>3.7636597385999999</v>
      </c>
      <c r="N17" s="931" t="s">
        <v>36</v>
      </c>
      <c r="O17" s="43" t="s">
        <v>37</v>
      </c>
      <c r="P17" s="44">
        <v>1886</v>
      </c>
      <c r="Q17" s="45">
        <v>16.167091259999999</v>
      </c>
      <c r="R17" s="45">
        <v>12.191475195000001</v>
      </c>
      <c r="S17" s="47">
        <v>3.0900809384999999</v>
      </c>
    </row>
    <row r="18" spans="1:20" s="25" customFormat="1" ht="29.45" customHeight="1">
      <c r="A18" s="48">
        <v>9</v>
      </c>
      <c r="B18" s="931" t="s">
        <v>40</v>
      </c>
      <c r="C18" s="43" t="s">
        <v>41</v>
      </c>
      <c r="D18" s="44">
        <v>4843</v>
      </c>
      <c r="E18" s="45">
        <v>20.745635315000001</v>
      </c>
      <c r="F18" s="45">
        <v>14.768997835</v>
      </c>
      <c r="G18" s="46">
        <v>3.1371863138</v>
      </c>
      <c r="H18" s="931" t="s">
        <v>42</v>
      </c>
      <c r="I18" s="43" t="s">
        <v>43</v>
      </c>
      <c r="J18" s="44">
        <v>2535</v>
      </c>
      <c r="K18" s="45">
        <v>21.705631986</v>
      </c>
      <c r="L18" s="45">
        <v>14.081623091000001</v>
      </c>
      <c r="M18" s="46">
        <v>2.7158774373000001</v>
      </c>
      <c r="N18" s="931" t="s">
        <v>38</v>
      </c>
      <c r="O18" s="43" t="s">
        <v>39</v>
      </c>
      <c r="P18" s="44">
        <v>1551</v>
      </c>
      <c r="Q18" s="45">
        <v>13.295418103999999</v>
      </c>
      <c r="R18" s="45">
        <v>7.3152044682000001</v>
      </c>
      <c r="S18" s="47">
        <v>2.5412065406000002</v>
      </c>
    </row>
    <row r="19" spans="1:20" s="25" customFormat="1" ht="29.45" customHeight="1">
      <c r="A19" s="48">
        <v>10</v>
      </c>
      <c r="B19" s="931" t="s">
        <v>45</v>
      </c>
      <c r="C19" s="43" t="s">
        <v>46</v>
      </c>
      <c r="D19" s="44">
        <v>4489</v>
      </c>
      <c r="E19" s="45">
        <v>19.229229182000001</v>
      </c>
      <c r="F19" s="45">
        <v>11.938723645</v>
      </c>
      <c r="G19" s="46">
        <v>2.9078730874000001</v>
      </c>
      <c r="H19" s="931" t="s">
        <v>47</v>
      </c>
      <c r="I19" s="43" t="s">
        <v>48</v>
      </c>
      <c r="J19" s="44">
        <v>2388</v>
      </c>
      <c r="K19" s="45">
        <v>20.446962202999998</v>
      </c>
      <c r="L19" s="45">
        <v>16.305963467000002</v>
      </c>
      <c r="M19" s="46">
        <v>2.5583886864999998</v>
      </c>
      <c r="N19" s="931" t="s">
        <v>49</v>
      </c>
      <c r="O19" s="43" t="s">
        <v>50</v>
      </c>
      <c r="P19" s="44">
        <v>1365</v>
      </c>
      <c r="Q19" s="45">
        <v>11.700996590999999</v>
      </c>
      <c r="R19" s="45">
        <v>6.7260813580000001</v>
      </c>
      <c r="S19" s="47">
        <v>2.2364583675</v>
      </c>
    </row>
    <row r="20" spans="1:20" s="25" customFormat="1" ht="29.45" customHeight="1">
      <c r="A20" s="48"/>
      <c r="B20" s="932"/>
      <c r="C20" s="51" t="s">
        <v>44</v>
      </c>
      <c r="D20" s="52">
        <v>35153</v>
      </c>
      <c r="E20" s="45">
        <v>150.58255589999999</v>
      </c>
      <c r="F20" s="45">
        <v>101.79041676</v>
      </c>
      <c r="G20" s="53">
        <v>22.771321596</v>
      </c>
      <c r="H20" s="932"/>
      <c r="I20" s="51" t="s">
        <v>44</v>
      </c>
      <c r="J20" s="52">
        <v>20389</v>
      </c>
      <c r="K20" s="45">
        <v>174.57835526</v>
      </c>
      <c r="L20" s="45">
        <v>121.78666964999999</v>
      </c>
      <c r="M20" s="53">
        <v>21.843796871999999</v>
      </c>
      <c r="N20" s="932"/>
      <c r="O20" s="51" t="s">
        <v>44</v>
      </c>
      <c r="P20" s="52">
        <v>14598</v>
      </c>
      <c r="Q20" s="45">
        <v>125.13637233</v>
      </c>
      <c r="R20" s="45">
        <v>80.181910070000001</v>
      </c>
      <c r="S20" s="45">
        <v>23.917816298999998</v>
      </c>
    </row>
    <row r="21" spans="1:20" s="25" customFormat="1" ht="29.45" customHeight="1">
      <c r="A21" s="54">
        <v>11</v>
      </c>
      <c r="B21" s="933" t="s">
        <v>47</v>
      </c>
      <c r="C21" s="56" t="s">
        <v>48</v>
      </c>
      <c r="D21" s="57">
        <v>3565</v>
      </c>
      <c r="E21" s="58">
        <v>15.271152157</v>
      </c>
      <c r="F21" s="58">
        <v>11.979752742000001</v>
      </c>
      <c r="G21" s="59">
        <v>2.3093267001000002</v>
      </c>
      <c r="H21" s="933" t="s">
        <v>45</v>
      </c>
      <c r="I21" s="56" t="s">
        <v>46</v>
      </c>
      <c r="J21" s="57">
        <v>2257</v>
      </c>
      <c r="K21" s="58">
        <v>19.32529049</v>
      </c>
      <c r="L21" s="58">
        <v>12.759338861</v>
      </c>
      <c r="M21" s="59">
        <v>2.4180415685000001</v>
      </c>
      <c r="N21" s="933" t="s">
        <v>40</v>
      </c>
      <c r="O21" s="56" t="s">
        <v>41</v>
      </c>
      <c r="P21" s="57">
        <v>1330</v>
      </c>
      <c r="Q21" s="58">
        <v>11.400971037</v>
      </c>
      <c r="R21" s="58">
        <v>7.3599611191000003</v>
      </c>
      <c r="S21" s="58">
        <v>2.1791132810999998</v>
      </c>
    </row>
    <row r="22" spans="1:20" s="25" customFormat="1" ht="29.45" customHeight="1">
      <c r="A22" s="48">
        <v>12</v>
      </c>
      <c r="B22" s="931" t="s">
        <v>49</v>
      </c>
      <c r="C22" s="43" t="s">
        <v>50</v>
      </c>
      <c r="D22" s="44">
        <v>3446</v>
      </c>
      <c r="E22" s="45">
        <v>14.761399813000001</v>
      </c>
      <c r="F22" s="45">
        <v>9.0373816980000008</v>
      </c>
      <c r="G22" s="46">
        <v>2.2322411805</v>
      </c>
      <c r="H22" s="931" t="s">
        <v>49</v>
      </c>
      <c r="I22" s="43" t="s">
        <v>50</v>
      </c>
      <c r="J22" s="44">
        <v>2081</v>
      </c>
      <c r="K22" s="45">
        <v>17.818311701999999</v>
      </c>
      <c r="L22" s="45">
        <v>11.557312714</v>
      </c>
      <c r="M22" s="46">
        <v>2.2294836082999998</v>
      </c>
      <c r="N22" s="931" t="s">
        <v>47</v>
      </c>
      <c r="O22" s="43" t="s">
        <v>48</v>
      </c>
      <c r="P22" s="44">
        <v>1177</v>
      </c>
      <c r="Q22" s="45">
        <v>10.089430760000001</v>
      </c>
      <c r="R22" s="45">
        <v>7.8129571698999998</v>
      </c>
      <c r="S22" s="47">
        <v>1.9284333322</v>
      </c>
    </row>
    <row r="23" spans="1:20" s="25" customFormat="1" ht="29.45" customHeight="1">
      <c r="A23" s="48">
        <v>13</v>
      </c>
      <c r="B23" s="931" t="s">
        <v>53</v>
      </c>
      <c r="C23" s="43" t="s">
        <v>54</v>
      </c>
      <c r="D23" s="44">
        <v>1308</v>
      </c>
      <c r="E23" s="45">
        <v>5.6029921519999997</v>
      </c>
      <c r="F23" s="45">
        <v>2.9121808868999999</v>
      </c>
      <c r="G23" s="46">
        <v>0.84729293790000004</v>
      </c>
      <c r="H23" s="931" t="s">
        <v>55</v>
      </c>
      <c r="I23" s="43" t="s">
        <v>56</v>
      </c>
      <c r="J23" s="44">
        <v>709</v>
      </c>
      <c r="K23" s="45">
        <v>6.0707270525999997</v>
      </c>
      <c r="L23" s="45">
        <v>4.0971861647000001</v>
      </c>
      <c r="M23" s="46">
        <v>0.75958860080000001</v>
      </c>
      <c r="N23" s="931" t="s">
        <v>53</v>
      </c>
      <c r="O23" s="43" t="s">
        <v>54</v>
      </c>
      <c r="P23" s="44">
        <v>737</v>
      </c>
      <c r="Q23" s="45">
        <v>6.3176809431000001</v>
      </c>
      <c r="R23" s="45">
        <v>3.0919064842999999</v>
      </c>
      <c r="S23" s="47">
        <v>1.2075236753</v>
      </c>
    </row>
    <row r="24" spans="1:20" s="25" customFormat="1" ht="29.45" customHeight="1">
      <c r="A24" s="48">
        <v>14</v>
      </c>
      <c r="B24" s="931" t="s">
        <v>51</v>
      </c>
      <c r="C24" s="43" t="s">
        <v>52</v>
      </c>
      <c r="D24" s="44">
        <v>1266</v>
      </c>
      <c r="E24" s="45">
        <v>5.4230795599999997</v>
      </c>
      <c r="F24" s="45">
        <v>3.5552742788999998</v>
      </c>
      <c r="G24" s="46">
        <v>0.82008628400000005</v>
      </c>
      <c r="H24" s="931" t="s">
        <v>51</v>
      </c>
      <c r="I24" s="43" t="s">
        <v>52</v>
      </c>
      <c r="J24" s="44">
        <v>626</v>
      </c>
      <c r="K24" s="45">
        <v>5.3600495555999998</v>
      </c>
      <c r="L24" s="45">
        <v>3.6708083127000002</v>
      </c>
      <c r="M24" s="46">
        <v>0.67066638099999998</v>
      </c>
      <c r="N24" s="931" t="s">
        <v>51</v>
      </c>
      <c r="O24" s="43" t="s">
        <v>52</v>
      </c>
      <c r="P24" s="44">
        <v>640</v>
      </c>
      <c r="Q24" s="45">
        <v>5.4861815515999997</v>
      </c>
      <c r="R24" s="45">
        <v>3.4443193455999999</v>
      </c>
      <c r="S24" s="47">
        <v>1.0485958646</v>
      </c>
    </row>
    <row r="25" spans="1:20" s="25" customFormat="1" ht="29.45" customHeight="1">
      <c r="A25" s="60">
        <v>15</v>
      </c>
      <c r="B25" s="934" t="s">
        <v>55</v>
      </c>
      <c r="C25" s="62" t="s">
        <v>56</v>
      </c>
      <c r="D25" s="63">
        <v>1191</v>
      </c>
      <c r="E25" s="64">
        <v>5.1018070741999999</v>
      </c>
      <c r="F25" s="64">
        <v>3.2461657024999999</v>
      </c>
      <c r="G25" s="53">
        <v>0.77150297329999995</v>
      </c>
      <c r="H25" s="934" t="s">
        <v>53</v>
      </c>
      <c r="I25" s="62" t="s">
        <v>54</v>
      </c>
      <c r="J25" s="65">
        <v>571</v>
      </c>
      <c r="K25" s="64">
        <v>4.8891186840999996</v>
      </c>
      <c r="L25" s="64">
        <v>2.7263730330999998</v>
      </c>
      <c r="M25" s="53">
        <v>0.61174201839999998</v>
      </c>
      <c r="N25" s="934" t="s">
        <v>280</v>
      </c>
      <c r="O25" s="62" t="s">
        <v>281</v>
      </c>
      <c r="P25" s="65">
        <v>544</v>
      </c>
      <c r="Q25" s="64">
        <v>4.6632543189</v>
      </c>
      <c r="R25" s="64">
        <v>2.3700114830999999</v>
      </c>
      <c r="S25" s="64">
        <v>0.89130648489999997</v>
      </c>
    </row>
    <row r="26" spans="1:20" s="67" customFormat="1" ht="13.9" customHeight="1">
      <c r="A26" s="25" t="s">
        <v>461</v>
      </c>
      <c r="C26" s="69"/>
      <c r="D26" s="69"/>
      <c r="E26" s="69"/>
      <c r="F26" s="69"/>
      <c r="G26" s="69"/>
      <c r="H26" s="68"/>
      <c r="I26" s="69"/>
      <c r="J26" s="69"/>
      <c r="K26" s="69"/>
      <c r="L26" s="69"/>
      <c r="M26" s="69"/>
      <c r="N26" s="68"/>
      <c r="O26" s="69"/>
      <c r="P26" s="69"/>
      <c r="Q26" s="69"/>
      <c r="R26" s="69"/>
      <c r="S26" s="69"/>
    </row>
    <row r="27" spans="1:20" s="733" customFormat="1" ht="13.9" customHeight="1">
      <c r="A27" s="562" t="s">
        <v>369</v>
      </c>
      <c r="B27" s="14"/>
      <c r="C27" s="13"/>
      <c r="D27" s="71"/>
      <c r="E27" s="71"/>
      <c r="F27" s="71"/>
      <c r="G27" s="71"/>
      <c r="H27" s="72"/>
      <c r="I27" s="13"/>
      <c r="J27" s="70"/>
      <c r="K27" s="70"/>
      <c r="L27" s="70"/>
      <c r="M27" s="70"/>
      <c r="N27" s="72"/>
      <c r="O27" s="13"/>
      <c r="P27" s="70"/>
      <c r="Q27" s="70"/>
      <c r="R27" s="70"/>
      <c r="S27" s="70"/>
      <c r="T27" s="585"/>
    </row>
    <row r="28" spans="1:20" s="733" customFormat="1">
      <c r="A28" s="588"/>
      <c r="B28" s="14"/>
      <c r="C28" s="15"/>
      <c r="D28" s="588"/>
      <c r="E28" s="588"/>
      <c r="F28" s="588"/>
      <c r="G28" s="588"/>
      <c r="H28" s="14"/>
      <c r="I28" s="15"/>
      <c r="J28" s="588"/>
      <c r="K28" s="588"/>
      <c r="L28" s="588"/>
      <c r="M28" s="588"/>
      <c r="N28" s="14"/>
      <c r="O28" s="15"/>
      <c r="P28" s="804"/>
      <c r="Q28" s="588"/>
      <c r="R28" s="588"/>
      <c r="S28" s="588"/>
      <c r="T28" s="585"/>
    </row>
    <row r="29" spans="1:20" s="733" customFormat="1">
      <c r="A29" s="588"/>
      <c r="B29" s="14"/>
      <c r="C29" s="15"/>
      <c r="D29" s="588"/>
      <c r="E29" s="588"/>
      <c r="F29" s="588"/>
      <c r="G29" s="588"/>
      <c r="H29" s="14"/>
      <c r="I29" s="15"/>
      <c r="J29" s="588"/>
      <c r="K29" s="588"/>
      <c r="L29" s="588"/>
      <c r="M29" s="588"/>
      <c r="N29" s="14"/>
      <c r="O29" s="15"/>
      <c r="P29" s="588"/>
      <c r="Q29" s="588"/>
      <c r="R29" s="588"/>
      <c r="S29" s="588"/>
      <c r="T29" s="585"/>
    </row>
    <row r="30" spans="1:20" s="733" customFormat="1">
      <c r="A30" s="588"/>
      <c r="B30" s="14"/>
      <c r="C30" s="588"/>
      <c r="D30" s="588"/>
      <c r="E30" s="588"/>
      <c r="F30" s="588"/>
      <c r="G30" s="588"/>
      <c r="H30" s="14"/>
      <c r="I30" s="15"/>
      <c r="J30" s="588"/>
      <c r="K30" s="588"/>
      <c r="L30" s="588"/>
      <c r="M30" s="588"/>
      <c r="N30" s="14"/>
      <c r="O30" s="15"/>
      <c r="P30" s="588"/>
      <c r="Q30" s="588"/>
      <c r="R30" s="588"/>
      <c r="S30" s="588"/>
      <c r="T30" s="585"/>
    </row>
    <row r="31" spans="1:20" s="733" customFormat="1">
      <c r="A31" s="588"/>
      <c r="B31" s="14"/>
      <c r="C31" s="588"/>
      <c r="D31" s="588"/>
      <c r="E31" s="588"/>
      <c r="F31" s="588"/>
      <c r="G31" s="588"/>
      <c r="H31" s="14"/>
      <c r="I31" s="15"/>
      <c r="J31" s="588"/>
      <c r="K31" s="588"/>
      <c r="L31" s="588"/>
      <c r="M31" s="588"/>
      <c r="N31" s="14"/>
      <c r="O31" s="15"/>
      <c r="P31" s="588"/>
      <c r="Q31" s="588"/>
      <c r="R31" s="588"/>
      <c r="S31" s="588"/>
      <c r="T31" s="585"/>
    </row>
    <row r="32" spans="1:20" s="733" customFormat="1">
      <c r="A32" s="588"/>
      <c r="B32" s="14"/>
      <c r="C32" s="15"/>
      <c r="D32" s="588"/>
      <c r="E32" s="588"/>
      <c r="F32" s="588"/>
      <c r="G32" s="588"/>
      <c r="H32" s="14"/>
      <c r="I32" s="15"/>
      <c r="J32" s="588"/>
      <c r="K32" s="588"/>
      <c r="L32" s="588"/>
      <c r="M32" s="588"/>
      <c r="N32" s="14"/>
      <c r="O32" s="15"/>
      <c r="P32" s="588"/>
      <c r="Q32" s="588"/>
      <c r="R32" s="588"/>
      <c r="S32" s="588"/>
      <c r="T32" s="585"/>
    </row>
    <row r="33" spans="1:20" s="733" customFormat="1">
      <c r="A33" s="588"/>
      <c r="B33" s="14"/>
      <c r="C33" s="15"/>
      <c r="D33" s="588"/>
      <c r="E33" s="588"/>
      <c r="F33" s="588"/>
      <c r="G33" s="588"/>
      <c r="H33" s="14"/>
      <c r="I33" s="15"/>
      <c r="J33" s="588"/>
      <c r="K33" s="588"/>
      <c r="L33" s="588"/>
      <c r="M33" s="588"/>
      <c r="N33" s="14"/>
      <c r="O33" s="15"/>
      <c r="P33" s="588"/>
      <c r="Q33" s="588"/>
      <c r="R33" s="588"/>
      <c r="S33" s="588"/>
      <c r="T33" s="585"/>
    </row>
    <row r="34" spans="1:20" s="733" customFormat="1">
      <c r="A34" s="588"/>
      <c r="B34" s="14"/>
      <c r="C34" s="15"/>
      <c r="D34" s="588"/>
      <c r="E34" s="588"/>
      <c r="F34" s="588"/>
      <c r="G34" s="588"/>
      <c r="H34" s="14"/>
      <c r="I34" s="15"/>
      <c r="J34" s="588"/>
      <c r="K34" s="588"/>
      <c r="L34" s="588"/>
      <c r="M34" s="588"/>
      <c r="N34" s="14"/>
      <c r="O34" s="15"/>
      <c r="P34" s="588"/>
      <c r="Q34" s="588"/>
      <c r="R34" s="588"/>
      <c r="S34" s="588"/>
      <c r="T34" s="585"/>
    </row>
    <row r="35" spans="1:20" s="733" customFormat="1">
      <c r="A35" s="588"/>
      <c r="B35" s="14"/>
      <c r="C35" s="15"/>
      <c r="D35" s="588"/>
      <c r="E35" s="588"/>
      <c r="F35" s="588"/>
      <c r="G35" s="588"/>
      <c r="H35" s="14"/>
      <c r="I35" s="15"/>
      <c r="J35" s="588"/>
      <c r="K35" s="588"/>
      <c r="L35" s="588"/>
      <c r="M35" s="588"/>
      <c r="N35" s="14"/>
      <c r="O35" s="15"/>
      <c r="P35" s="588"/>
      <c r="Q35" s="588"/>
      <c r="R35" s="588"/>
      <c r="S35" s="588"/>
      <c r="T35" s="585"/>
    </row>
    <row r="36" spans="1:20" s="733" customFormat="1">
      <c r="A36" s="588"/>
      <c r="B36" s="14"/>
      <c r="C36" s="15"/>
      <c r="D36" s="588"/>
      <c r="E36" s="588"/>
      <c r="F36" s="588"/>
      <c r="G36" s="588"/>
      <c r="H36" s="14"/>
      <c r="I36" s="15"/>
      <c r="J36" s="588"/>
      <c r="K36" s="588"/>
      <c r="L36" s="588"/>
      <c r="M36" s="588"/>
      <c r="N36" s="14"/>
      <c r="O36" s="15"/>
      <c r="P36" s="588"/>
      <c r="Q36" s="588"/>
      <c r="R36" s="588"/>
      <c r="S36" s="588"/>
      <c r="T36" s="585"/>
    </row>
    <row r="37" spans="1:20" s="733" customFormat="1">
      <c r="A37" s="588"/>
      <c r="B37" s="14"/>
      <c r="C37" s="15"/>
      <c r="D37" s="588"/>
      <c r="E37" s="588"/>
      <c r="F37" s="588"/>
      <c r="G37" s="588"/>
      <c r="H37" s="14"/>
      <c r="I37" s="15"/>
      <c r="J37" s="588"/>
      <c r="K37" s="588"/>
      <c r="L37" s="588"/>
      <c r="M37" s="588"/>
      <c r="N37" s="14"/>
      <c r="O37" s="15"/>
      <c r="P37" s="588"/>
      <c r="Q37" s="588"/>
      <c r="R37" s="588"/>
      <c r="S37" s="588"/>
      <c r="T37" s="585"/>
    </row>
    <row r="38" spans="1:20" s="733" customFormat="1">
      <c r="A38" s="588"/>
      <c r="B38" s="14"/>
      <c r="C38" s="15"/>
      <c r="D38" s="588"/>
      <c r="E38" s="588"/>
      <c r="F38" s="588"/>
      <c r="G38" s="588"/>
      <c r="H38" s="14"/>
      <c r="I38" s="15"/>
      <c r="J38" s="588"/>
      <c r="K38" s="588"/>
      <c r="L38" s="588"/>
      <c r="M38" s="588"/>
      <c r="N38" s="14"/>
      <c r="O38" s="15"/>
      <c r="P38" s="588"/>
      <c r="Q38" s="588"/>
      <c r="R38" s="588"/>
      <c r="S38" s="588"/>
      <c r="T38" s="585"/>
    </row>
    <row r="39" spans="1:20" s="733" customFormat="1">
      <c r="A39" s="588"/>
      <c r="B39" s="14"/>
      <c r="C39" s="15"/>
      <c r="D39" s="588"/>
      <c r="E39" s="588"/>
      <c r="F39" s="588"/>
      <c r="G39" s="588"/>
      <c r="H39" s="14"/>
      <c r="I39" s="15"/>
      <c r="J39" s="588"/>
      <c r="K39" s="588"/>
      <c r="L39" s="588"/>
      <c r="M39" s="588"/>
      <c r="N39" s="14"/>
      <c r="O39" s="15"/>
      <c r="P39" s="588"/>
      <c r="Q39" s="588"/>
      <c r="R39" s="588"/>
      <c r="S39" s="588"/>
      <c r="T39" s="585"/>
    </row>
    <row r="40" spans="1:20" s="733" customFormat="1">
      <c r="A40" s="588"/>
      <c r="B40" s="14"/>
      <c r="C40" s="15"/>
      <c r="D40" s="588"/>
      <c r="E40" s="588"/>
      <c r="F40" s="588"/>
      <c r="G40" s="588"/>
      <c r="H40" s="14"/>
      <c r="I40" s="15"/>
      <c r="J40" s="588"/>
      <c r="K40" s="588"/>
      <c r="L40" s="588"/>
      <c r="M40" s="588"/>
      <c r="N40" s="14"/>
      <c r="O40" s="15"/>
      <c r="P40" s="588"/>
      <c r="Q40" s="588"/>
      <c r="R40" s="588"/>
      <c r="S40" s="588"/>
      <c r="T40" s="585"/>
    </row>
    <row r="41" spans="1:20" s="733" customFormat="1">
      <c r="A41" s="588"/>
      <c r="B41" s="14"/>
      <c r="C41" s="15"/>
      <c r="D41" s="588"/>
      <c r="E41" s="588"/>
      <c r="F41" s="588"/>
      <c r="G41" s="588"/>
      <c r="H41" s="14"/>
      <c r="I41" s="15"/>
      <c r="J41" s="588"/>
      <c r="K41" s="588"/>
      <c r="L41" s="588"/>
      <c r="M41" s="588"/>
      <c r="N41" s="14"/>
      <c r="O41" s="15"/>
      <c r="P41" s="588"/>
      <c r="Q41" s="588"/>
      <c r="R41" s="588"/>
      <c r="S41" s="588"/>
      <c r="T41" s="585"/>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9">
    <mergeCell ref="B5:G5"/>
    <mergeCell ref="H5:M5"/>
    <mergeCell ref="N5:S5"/>
    <mergeCell ref="E6:F6"/>
    <mergeCell ref="E7:E8"/>
    <mergeCell ref="K6:L6"/>
    <mergeCell ref="K7:K8"/>
    <mergeCell ref="Q6:R6"/>
    <mergeCell ref="Q7:Q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CAEC5-2549-4F78-BB6D-D186AF74504B}">
  <sheetPr codeName="工作表3"/>
  <dimension ref="A1:S76"/>
  <sheetViews>
    <sheetView showZeros="0" view="pageBreakPreview" zoomScale="80" zoomScaleNormal="90" zoomScaleSheetLayoutView="80" workbookViewId="0"/>
  </sheetViews>
  <sheetFormatPr defaultRowHeight="16.5"/>
  <cols>
    <col min="1" max="1" width="4.5" style="588" customWidth="1"/>
    <col min="2" max="2" width="11.5" style="12" customWidth="1"/>
    <col min="3" max="3" width="21.5" style="13" customWidth="1"/>
    <col min="4" max="6" width="7.875" style="588" customWidth="1"/>
    <col min="7" max="7" width="11.5" style="14" customWidth="1"/>
    <col min="8" max="8" width="21.5" style="15" customWidth="1"/>
    <col min="9" max="11" width="7.875" style="588" customWidth="1"/>
    <col min="12" max="12" width="11.5" style="14" customWidth="1"/>
    <col min="13" max="13" width="21.5" style="15" customWidth="1"/>
    <col min="14" max="16" width="7.875" style="588" customWidth="1"/>
    <col min="17" max="16384" width="9" style="588"/>
  </cols>
  <sheetData>
    <row r="1" spans="1:19" s="8" customFormat="1" ht="25.5">
      <c r="A1" s="205" t="s">
        <v>580</v>
      </c>
      <c r="B1" s="717"/>
      <c r="C1" s="206"/>
      <c r="D1" s="206"/>
      <c r="E1" s="206"/>
      <c r="F1" s="206"/>
      <c r="G1" s="717"/>
      <c r="H1" s="206"/>
      <c r="I1" s="206"/>
      <c r="J1" s="206"/>
      <c r="K1" s="206"/>
      <c r="L1" s="717"/>
      <c r="M1" s="206"/>
      <c r="N1" s="206"/>
      <c r="O1" s="206"/>
      <c r="P1" s="206"/>
    </row>
    <row r="2" spans="1:19" s="74" customFormat="1" ht="8.4499999999999993" customHeight="1">
      <c r="A2" s="952"/>
      <c r="B2" s="479"/>
      <c r="C2" s="953"/>
      <c r="D2" s="953"/>
      <c r="E2" s="953"/>
      <c r="F2" s="953"/>
      <c r="G2" s="479"/>
      <c r="H2" s="953"/>
      <c r="I2" s="953"/>
      <c r="J2" s="953"/>
      <c r="K2" s="953"/>
      <c r="L2" s="479"/>
      <c r="M2" s="953"/>
      <c r="N2" s="953"/>
      <c r="O2" s="953"/>
      <c r="P2" s="953"/>
    </row>
    <row r="3" spans="1:19" s="15" customFormat="1">
      <c r="A3" s="964"/>
      <c r="B3" s="464"/>
      <c r="C3" s="10"/>
      <c r="D3" s="6"/>
      <c r="E3" s="6"/>
      <c r="F3" s="6"/>
      <c r="G3" s="464"/>
      <c r="H3" s="872" t="s">
        <v>530</v>
      </c>
      <c r="I3" s="6"/>
      <c r="J3" s="6"/>
      <c r="K3" s="6"/>
      <c r="L3" s="464"/>
      <c r="M3" s="6"/>
      <c r="N3" s="6"/>
      <c r="O3" s="6"/>
      <c r="P3" s="10"/>
    </row>
    <row r="4" spans="1:19" s="809" customFormat="1" ht="10.5" customHeight="1">
      <c r="B4" s="12"/>
      <c r="C4" s="13"/>
      <c r="G4" s="14"/>
      <c r="H4" s="15"/>
      <c r="L4" s="14"/>
      <c r="M4" s="15"/>
    </row>
    <row r="5" spans="1:19" s="25" customFormat="1" ht="16.149999999999999" customHeight="1">
      <c r="A5" s="16" t="s">
        <v>0</v>
      </c>
      <c r="B5" s="997" t="s">
        <v>524</v>
      </c>
      <c r="C5" s="998"/>
      <c r="D5" s="998"/>
      <c r="E5" s="998"/>
      <c r="F5" s="999"/>
      <c r="G5" s="997" t="s">
        <v>525</v>
      </c>
      <c r="H5" s="998"/>
      <c r="I5" s="998"/>
      <c r="J5" s="998"/>
      <c r="K5" s="999"/>
      <c r="L5" s="997" t="s">
        <v>526</v>
      </c>
      <c r="M5" s="998"/>
      <c r="N5" s="998"/>
      <c r="O5" s="998"/>
      <c r="P5" s="998"/>
    </row>
    <row r="6" spans="1:19" s="25" customFormat="1" ht="14.25">
      <c r="A6" s="26"/>
      <c r="B6" s="27" t="s">
        <v>5</v>
      </c>
      <c r="C6" s="28"/>
      <c r="D6" s="16" t="s">
        <v>6</v>
      </c>
      <c r="E6" s="29" t="s">
        <v>7</v>
      </c>
      <c r="F6" s="16" t="s">
        <v>6</v>
      </c>
      <c r="G6" s="27" t="s">
        <v>5</v>
      </c>
      <c r="H6" s="28"/>
      <c r="I6" s="16" t="s">
        <v>6</v>
      </c>
      <c r="J6" s="16" t="s">
        <v>7</v>
      </c>
      <c r="K6" s="16" t="s">
        <v>6</v>
      </c>
      <c r="L6" s="27" t="s">
        <v>5</v>
      </c>
      <c r="M6" s="28"/>
      <c r="N6" s="16" t="s">
        <v>6</v>
      </c>
      <c r="O6" s="16" t="s">
        <v>7</v>
      </c>
      <c r="P6" s="23" t="s">
        <v>6</v>
      </c>
    </row>
    <row r="7" spans="1:19" s="25" customFormat="1" ht="14.25">
      <c r="A7" s="26"/>
      <c r="B7" s="30" t="s">
        <v>8</v>
      </c>
      <c r="C7" s="31" t="s">
        <v>527</v>
      </c>
      <c r="D7" s="32"/>
      <c r="E7" s="33" t="s">
        <v>10</v>
      </c>
      <c r="F7" s="32" t="s">
        <v>11</v>
      </c>
      <c r="G7" s="30" t="s">
        <v>8</v>
      </c>
      <c r="H7" s="31" t="s">
        <v>527</v>
      </c>
      <c r="I7" s="32"/>
      <c r="J7" s="32" t="s">
        <v>355</v>
      </c>
      <c r="K7" s="32" t="s">
        <v>11</v>
      </c>
      <c r="L7" s="30" t="s">
        <v>8</v>
      </c>
      <c r="M7" s="31" t="s">
        <v>527</v>
      </c>
      <c r="N7" s="32"/>
      <c r="O7" s="32" t="s">
        <v>356</v>
      </c>
      <c r="P7" s="34" t="s">
        <v>11</v>
      </c>
    </row>
    <row r="8" spans="1:19" s="25" customFormat="1" ht="14.25">
      <c r="A8" s="35" t="s">
        <v>12</v>
      </c>
      <c r="B8" s="36" t="s">
        <v>13</v>
      </c>
      <c r="C8" s="37"/>
      <c r="D8" s="35" t="s">
        <v>14</v>
      </c>
      <c r="E8" s="38" t="s">
        <v>15</v>
      </c>
      <c r="F8" s="35" t="s">
        <v>16</v>
      </c>
      <c r="G8" s="36" t="s">
        <v>13</v>
      </c>
      <c r="H8" s="37"/>
      <c r="I8" s="35" t="s">
        <v>14</v>
      </c>
      <c r="J8" s="35" t="s">
        <v>15</v>
      </c>
      <c r="K8" s="35" t="s">
        <v>16</v>
      </c>
      <c r="L8" s="36" t="s">
        <v>13</v>
      </c>
      <c r="M8" s="37"/>
      <c r="N8" s="35" t="s">
        <v>14</v>
      </c>
      <c r="O8" s="35" t="s">
        <v>15</v>
      </c>
      <c r="P8" s="36" t="s">
        <v>16</v>
      </c>
    </row>
    <row r="9" spans="1:19" s="718" customFormat="1" ht="39" customHeight="1">
      <c r="A9" s="480"/>
      <c r="B9" s="481" t="s">
        <v>24</v>
      </c>
      <c r="C9" s="923" t="s">
        <v>25</v>
      </c>
      <c r="D9" s="482">
        <v>767</v>
      </c>
      <c r="E9" s="483">
        <v>393.45641456999999</v>
      </c>
      <c r="F9" s="484">
        <v>100</v>
      </c>
      <c r="G9" s="481" t="s">
        <v>24</v>
      </c>
      <c r="H9" s="923" t="s">
        <v>25</v>
      </c>
      <c r="I9" s="482">
        <v>426</v>
      </c>
      <c r="J9" s="483">
        <v>421.23165763999998</v>
      </c>
      <c r="K9" s="484">
        <v>100</v>
      </c>
      <c r="L9" s="481" t="s">
        <v>24</v>
      </c>
      <c r="M9" s="923" t="s">
        <v>25</v>
      </c>
      <c r="N9" s="482">
        <v>341</v>
      </c>
      <c r="O9" s="483">
        <v>363.51231783999998</v>
      </c>
      <c r="P9" s="485">
        <v>100</v>
      </c>
    </row>
    <row r="10" spans="1:19" s="486" customFormat="1" ht="39" customHeight="1">
      <c r="A10" s="734">
        <v>1</v>
      </c>
      <c r="B10" s="746" t="s">
        <v>286</v>
      </c>
      <c r="C10" s="924" t="s">
        <v>392</v>
      </c>
      <c r="D10" s="719">
        <v>165</v>
      </c>
      <c r="E10" s="720">
        <v>84.641862325999995</v>
      </c>
      <c r="F10" s="721">
        <v>21.512385919</v>
      </c>
      <c r="G10" s="722" t="s">
        <v>286</v>
      </c>
      <c r="H10" s="924" t="s">
        <v>392</v>
      </c>
      <c r="I10" s="719">
        <v>85</v>
      </c>
      <c r="J10" s="720">
        <v>84.048570186000006</v>
      </c>
      <c r="K10" s="721">
        <v>19.953051642999998</v>
      </c>
      <c r="L10" s="722" t="s">
        <v>286</v>
      </c>
      <c r="M10" s="924" t="s">
        <v>392</v>
      </c>
      <c r="N10" s="719">
        <v>80</v>
      </c>
      <c r="O10" s="720">
        <v>85.281482191999999</v>
      </c>
      <c r="P10" s="723">
        <v>23.460410556999999</v>
      </c>
    </row>
    <row r="11" spans="1:19" s="486" customFormat="1" ht="39" customHeight="1">
      <c r="A11" s="734">
        <v>2</v>
      </c>
      <c r="B11" s="746" t="s">
        <v>531</v>
      </c>
      <c r="C11" s="924" t="s">
        <v>393</v>
      </c>
      <c r="D11" s="719">
        <v>115</v>
      </c>
      <c r="E11" s="720">
        <v>58.992813136000002</v>
      </c>
      <c r="F11" s="721">
        <v>14.993481095</v>
      </c>
      <c r="G11" s="724" t="s">
        <v>531</v>
      </c>
      <c r="H11" s="924" t="s">
        <v>393</v>
      </c>
      <c r="I11" s="719">
        <v>66</v>
      </c>
      <c r="J11" s="720">
        <v>65.261242731999999</v>
      </c>
      <c r="K11" s="721">
        <v>15.492957746</v>
      </c>
      <c r="L11" s="722" t="s">
        <v>531</v>
      </c>
      <c r="M11" s="924" t="s">
        <v>393</v>
      </c>
      <c r="N11" s="719">
        <v>49</v>
      </c>
      <c r="O11" s="720">
        <v>52.234907843000002</v>
      </c>
      <c r="P11" s="723">
        <v>14.369501465999999</v>
      </c>
    </row>
    <row r="12" spans="1:19" s="486" customFormat="1" ht="39" customHeight="1">
      <c r="A12" s="734">
        <v>3</v>
      </c>
      <c r="B12" s="746" t="s">
        <v>396</v>
      </c>
      <c r="C12" s="924" t="s">
        <v>397</v>
      </c>
      <c r="D12" s="719">
        <v>50</v>
      </c>
      <c r="E12" s="720">
        <v>25.649049189999999</v>
      </c>
      <c r="F12" s="721">
        <v>6.5189048239999998</v>
      </c>
      <c r="G12" s="722" t="s">
        <v>396</v>
      </c>
      <c r="H12" s="924" t="s">
        <v>397</v>
      </c>
      <c r="I12" s="719">
        <v>31</v>
      </c>
      <c r="J12" s="720">
        <v>30.653007949999999</v>
      </c>
      <c r="K12" s="721">
        <v>7.2769953051999998</v>
      </c>
      <c r="L12" s="724" t="s">
        <v>36</v>
      </c>
      <c r="M12" s="924" t="s">
        <v>37</v>
      </c>
      <c r="N12" s="719">
        <v>23</v>
      </c>
      <c r="O12" s="720">
        <v>24.518426130000002</v>
      </c>
      <c r="P12" s="723">
        <v>6.7448680351999997</v>
      </c>
    </row>
    <row r="13" spans="1:19" s="486" customFormat="1" ht="39" customHeight="1">
      <c r="A13" s="734">
        <v>4</v>
      </c>
      <c r="B13" s="746" t="s">
        <v>306</v>
      </c>
      <c r="C13" s="924" t="s">
        <v>307</v>
      </c>
      <c r="D13" s="719">
        <v>48</v>
      </c>
      <c r="E13" s="720">
        <v>24.623087221999999</v>
      </c>
      <c r="F13" s="721">
        <v>6.2581486310000001</v>
      </c>
      <c r="G13" s="724" t="s">
        <v>306</v>
      </c>
      <c r="H13" s="924" t="s">
        <v>307</v>
      </c>
      <c r="I13" s="719">
        <v>29</v>
      </c>
      <c r="J13" s="720">
        <v>28.675394533999999</v>
      </c>
      <c r="K13" s="721">
        <v>6.8075117370999996</v>
      </c>
      <c r="L13" s="724" t="s">
        <v>396</v>
      </c>
      <c r="M13" s="924" t="s">
        <v>397</v>
      </c>
      <c r="N13" s="719">
        <v>19</v>
      </c>
      <c r="O13" s="720">
        <v>20.254352020999999</v>
      </c>
      <c r="P13" s="723">
        <v>5.5718475073000002</v>
      </c>
      <c r="R13" s="725"/>
      <c r="S13" s="725"/>
    </row>
    <row r="14" spans="1:19" s="486" customFormat="1" ht="39" customHeight="1">
      <c r="A14" s="734">
        <v>5</v>
      </c>
      <c r="B14" s="746" t="s">
        <v>36</v>
      </c>
      <c r="C14" s="924" t="s">
        <v>37</v>
      </c>
      <c r="D14" s="719">
        <v>45</v>
      </c>
      <c r="E14" s="720">
        <v>23.084144271</v>
      </c>
      <c r="F14" s="721">
        <v>5.8670143416</v>
      </c>
      <c r="G14" s="722" t="s">
        <v>36</v>
      </c>
      <c r="H14" s="924" t="s">
        <v>37</v>
      </c>
      <c r="I14" s="719">
        <v>22</v>
      </c>
      <c r="J14" s="720">
        <v>21.753747576999999</v>
      </c>
      <c r="K14" s="721">
        <v>5.1643192488</v>
      </c>
      <c r="L14" s="724" t="s">
        <v>306</v>
      </c>
      <c r="M14" s="924" t="s">
        <v>307</v>
      </c>
      <c r="N14" s="719">
        <v>19</v>
      </c>
      <c r="O14" s="720">
        <v>20.254352020999999</v>
      </c>
      <c r="P14" s="723">
        <v>5.5718475073000002</v>
      </c>
    </row>
    <row r="15" spans="1:19" s="486" customFormat="1" ht="39" customHeight="1">
      <c r="A15" s="734">
        <v>6</v>
      </c>
      <c r="B15" s="746" t="s">
        <v>394</v>
      </c>
      <c r="C15" s="924" t="s">
        <v>395</v>
      </c>
      <c r="D15" s="719">
        <v>31</v>
      </c>
      <c r="E15" s="720">
        <v>15.902410498</v>
      </c>
      <c r="F15" s="721">
        <v>4.0417209909</v>
      </c>
      <c r="G15" s="722" t="s">
        <v>394</v>
      </c>
      <c r="H15" s="924" t="s">
        <v>395</v>
      </c>
      <c r="I15" s="719">
        <v>13</v>
      </c>
      <c r="J15" s="720">
        <v>12.854487205</v>
      </c>
      <c r="K15" s="721">
        <v>3.0516431924999998</v>
      </c>
      <c r="L15" s="722" t="s">
        <v>394</v>
      </c>
      <c r="M15" s="924" t="s">
        <v>395</v>
      </c>
      <c r="N15" s="719">
        <v>18</v>
      </c>
      <c r="O15" s="720">
        <v>19.188333492999998</v>
      </c>
      <c r="P15" s="723">
        <v>5.2785923753999997</v>
      </c>
    </row>
    <row r="16" spans="1:19" s="486" customFormat="1" ht="39" customHeight="1">
      <c r="A16" s="734">
        <v>7</v>
      </c>
      <c r="B16" s="746" t="s">
        <v>28</v>
      </c>
      <c r="C16" s="924" t="s">
        <v>29</v>
      </c>
      <c r="D16" s="719">
        <v>22</v>
      </c>
      <c r="E16" s="720">
        <v>11.285581643</v>
      </c>
      <c r="F16" s="721">
        <v>2.8683181225999999</v>
      </c>
      <c r="G16" s="722" t="s">
        <v>28</v>
      </c>
      <c r="H16" s="924" t="s">
        <v>29</v>
      </c>
      <c r="I16" s="719">
        <v>11</v>
      </c>
      <c r="J16" s="720">
        <v>10.876873788999999</v>
      </c>
      <c r="K16" s="721">
        <v>2.5821596244</v>
      </c>
      <c r="L16" s="722" t="s">
        <v>28</v>
      </c>
      <c r="M16" s="924" t="s">
        <v>29</v>
      </c>
      <c r="N16" s="719">
        <v>11</v>
      </c>
      <c r="O16" s="720">
        <v>11.726203801</v>
      </c>
      <c r="P16" s="723">
        <v>3.2258064516</v>
      </c>
    </row>
    <row r="17" spans="1:18" s="486" customFormat="1" ht="39" customHeight="1">
      <c r="A17" s="734">
        <v>8</v>
      </c>
      <c r="B17" s="746" t="s">
        <v>400</v>
      </c>
      <c r="C17" s="924" t="s">
        <v>401</v>
      </c>
      <c r="D17" s="719">
        <v>13</v>
      </c>
      <c r="E17" s="720">
        <v>6.6687527893</v>
      </c>
      <c r="F17" s="721">
        <v>1.6949152542000001</v>
      </c>
      <c r="G17" s="722" t="s">
        <v>32</v>
      </c>
      <c r="H17" s="924" t="s">
        <v>33</v>
      </c>
      <c r="I17" s="719">
        <v>6</v>
      </c>
      <c r="J17" s="720">
        <v>5.9328402483999998</v>
      </c>
      <c r="K17" s="721">
        <v>1.4084507042000001</v>
      </c>
      <c r="L17" s="722" t="s">
        <v>400</v>
      </c>
      <c r="M17" s="924" t="s">
        <v>401</v>
      </c>
      <c r="N17" s="719">
        <v>9</v>
      </c>
      <c r="O17" s="720">
        <v>9.5941667465999991</v>
      </c>
      <c r="P17" s="723">
        <v>2.6392961876999999</v>
      </c>
    </row>
    <row r="18" spans="1:18" s="486" customFormat="1" ht="39" customHeight="1">
      <c r="A18" s="734">
        <v>9</v>
      </c>
      <c r="B18" s="746" t="s">
        <v>480</v>
      </c>
      <c r="C18" s="924" t="s">
        <v>481</v>
      </c>
      <c r="D18" s="719">
        <v>10</v>
      </c>
      <c r="E18" s="720">
        <v>5.1298098378999999</v>
      </c>
      <c r="F18" s="721">
        <v>1.3037809648000001</v>
      </c>
      <c r="G18" s="722" t="s">
        <v>480</v>
      </c>
      <c r="H18" s="924" t="s">
        <v>481</v>
      </c>
      <c r="I18" s="719">
        <v>5</v>
      </c>
      <c r="J18" s="720">
        <v>4.9440335403000004</v>
      </c>
      <c r="K18" s="721">
        <v>1.1737089201999999</v>
      </c>
      <c r="L18" s="722" t="s">
        <v>480</v>
      </c>
      <c r="M18" s="924" t="s">
        <v>481</v>
      </c>
      <c r="N18" s="719">
        <v>5</v>
      </c>
      <c r="O18" s="720">
        <v>5.3300926369999999</v>
      </c>
      <c r="P18" s="723">
        <v>1.4662756598</v>
      </c>
    </row>
    <row r="19" spans="1:18" s="486" customFormat="1" ht="39" customHeight="1">
      <c r="A19" s="734">
        <v>10</v>
      </c>
      <c r="B19" s="746" t="s">
        <v>398</v>
      </c>
      <c r="C19" s="924" t="s">
        <v>399</v>
      </c>
      <c r="D19" s="719">
        <v>10</v>
      </c>
      <c r="E19" s="720">
        <v>5.1298098378999999</v>
      </c>
      <c r="F19" s="721">
        <v>1.3037809648000001</v>
      </c>
      <c r="G19" s="722" t="s">
        <v>398</v>
      </c>
      <c r="H19" s="924" t="s">
        <v>399</v>
      </c>
      <c r="I19" s="719">
        <v>5</v>
      </c>
      <c r="J19" s="720">
        <v>4.9440335403000004</v>
      </c>
      <c r="K19" s="721">
        <v>1.1737089201999999</v>
      </c>
      <c r="L19" s="722" t="s">
        <v>398</v>
      </c>
      <c r="M19" s="924" t="s">
        <v>399</v>
      </c>
      <c r="N19" s="719">
        <v>5</v>
      </c>
      <c r="O19" s="720">
        <v>5.3300926369999999</v>
      </c>
      <c r="P19" s="723">
        <v>1.4662756598</v>
      </c>
      <c r="Q19" s="725"/>
      <c r="R19" s="725"/>
    </row>
    <row r="20" spans="1:18" s="486" customFormat="1" ht="39" customHeight="1">
      <c r="A20" s="735"/>
      <c r="B20" s="747"/>
      <c r="C20" s="925" t="s">
        <v>44</v>
      </c>
      <c r="D20" s="726">
        <v>258</v>
      </c>
      <c r="E20" s="727">
        <v>132.34909382000001</v>
      </c>
      <c r="F20" s="728">
        <v>33.637548891999998</v>
      </c>
      <c r="G20" s="729"/>
      <c r="H20" s="925" t="s">
        <v>44</v>
      </c>
      <c r="I20" s="726">
        <v>153</v>
      </c>
      <c r="J20" s="727">
        <v>151.28742632999999</v>
      </c>
      <c r="K20" s="728">
        <v>35.915492958000002</v>
      </c>
      <c r="L20" s="730"/>
      <c r="M20" s="925" t="s">
        <v>44</v>
      </c>
      <c r="N20" s="726">
        <v>103</v>
      </c>
      <c r="O20" s="727">
        <v>109.79990832</v>
      </c>
      <c r="P20" s="727">
        <v>30.205278591999999</v>
      </c>
    </row>
    <row r="21" spans="1:18" s="69" customFormat="1" ht="17.25" customHeight="1">
      <c r="A21" s="25" t="s">
        <v>565</v>
      </c>
      <c r="B21" s="68"/>
      <c r="C21" s="459"/>
      <c r="G21" s="68"/>
      <c r="H21" s="459"/>
      <c r="L21" s="731"/>
      <c r="M21" s="732"/>
    </row>
    <row r="22" spans="1:18" s="71" customFormat="1" ht="27.6" customHeight="1">
      <c r="A22" s="70"/>
      <c r="B22" s="14"/>
      <c r="C22" s="25"/>
      <c r="G22" s="72"/>
      <c r="H22" s="25"/>
      <c r="I22" s="70"/>
      <c r="J22" s="70"/>
      <c r="K22" s="70"/>
      <c r="L22" s="72"/>
      <c r="M22" s="25"/>
      <c r="N22" s="70"/>
      <c r="O22" s="70"/>
      <c r="P22" s="70"/>
    </row>
    <row r="23" spans="1:18" s="585" customFormat="1" ht="27.6" customHeight="1">
      <c r="B23" s="487"/>
      <c r="C23" s="24"/>
      <c r="G23" s="487"/>
      <c r="H23" s="24"/>
      <c r="L23" s="487"/>
      <c r="M23" s="24"/>
    </row>
    <row r="24" spans="1:18" s="585" customFormat="1" ht="27.6" customHeight="1">
      <c r="B24" s="487"/>
      <c r="C24" s="24"/>
      <c r="G24" s="487"/>
      <c r="H24" s="24"/>
      <c r="L24" s="487"/>
      <c r="M24" s="24"/>
    </row>
    <row r="25" spans="1:18" s="585" customFormat="1" ht="27.6" customHeight="1">
      <c r="B25" s="487"/>
      <c r="C25" s="24"/>
      <c r="G25" s="487"/>
      <c r="H25" s="24"/>
      <c r="L25" s="487"/>
      <c r="M25" s="24"/>
    </row>
    <row r="26" spans="1:18" s="585" customFormat="1">
      <c r="B26" s="488"/>
      <c r="C26" s="207"/>
      <c r="D26" s="588"/>
      <c r="G26" s="487"/>
      <c r="H26" s="40"/>
      <c r="L26" s="487"/>
      <c r="M26" s="40"/>
    </row>
    <row r="27" spans="1:18" s="585" customFormat="1">
      <c r="B27" s="487"/>
      <c r="C27" s="207"/>
      <c r="G27" s="487"/>
      <c r="H27" s="40"/>
      <c r="L27" s="487"/>
      <c r="M27" s="40"/>
    </row>
    <row r="28" spans="1:18" s="585" customFormat="1">
      <c r="B28" s="487"/>
      <c r="C28" s="40"/>
      <c r="G28" s="487"/>
      <c r="H28" s="40"/>
      <c r="L28" s="487"/>
      <c r="M28" s="40"/>
    </row>
    <row r="29" spans="1:18" s="585" customFormat="1">
      <c r="B29" s="487"/>
      <c r="C29" s="40"/>
      <c r="G29" s="487"/>
      <c r="H29" s="40"/>
      <c r="L29" s="487"/>
      <c r="M29" s="40"/>
    </row>
    <row r="30" spans="1:18" s="585" customFormat="1">
      <c r="B30" s="487"/>
      <c r="C30" s="40"/>
      <c r="G30" s="487"/>
      <c r="H30" s="40"/>
      <c r="L30" s="487"/>
      <c r="M30" s="40"/>
    </row>
    <row r="31" spans="1:18" s="585" customFormat="1">
      <c r="B31" s="487"/>
      <c r="C31" s="40"/>
      <c r="G31" s="487"/>
      <c r="H31" s="40"/>
      <c r="L31" s="487"/>
      <c r="M31" s="40"/>
    </row>
    <row r="32" spans="1:18" s="585" customFormat="1">
      <c r="B32" s="487"/>
      <c r="C32" s="40"/>
      <c r="G32" s="487"/>
      <c r="H32" s="40"/>
      <c r="L32" s="487"/>
      <c r="M32" s="40"/>
    </row>
    <row r="33" spans="2:13" s="585" customFormat="1">
      <c r="B33" s="487"/>
      <c r="C33" s="40"/>
      <c r="G33" s="487"/>
      <c r="H33" s="40"/>
      <c r="L33" s="487"/>
      <c r="M33" s="40"/>
    </row>
    <row r="34" spans="2:13" s="585" customFormat="1">
      <c r="B34" s="487"/>
      <c r="C34" s="40"/>
      <c r="G34" s="487"/>
      <c r="H34" s="40"/>
      <c r="L34" s="487"/>
      <c r="M34" s="40"/>
    </row>
    <row r="35" spans="2:13" s="585" customFormat="1">
      <c r="B35" s="487"/>
      <c r="C35" s="40"/>
      <c r="G35" s="487"/>
      <c r="H35" s="40"/>
      <c r="L35" s="487"/>
      <c r="M35" s="40"/>
    </row>
    <row r="36" spans="2:13" s="585" customFormat="1">
      <c r="B36" s="487"/>
      <c r="C36" s="40"/>
      <c r="G36" s="487"/>
      <c r="H36" s="40"/>
      <c r="L36" s="487"/>
      <c r="M36" s="40"/>
    </row>
    <row r="37" spans="2:13" s="585" customFormat="1">
      <c r="B37" s="487"/>
      <c r="C37" s="40"/>
      <c r="G37" s="487"/>
      <c r="H37" s="40"/>
      <c r="L37" s="487"/>
      <c r="M37" s="40"/>
    </row>
    <row r="38" spans="2:13" s="585" customFormat="1">
      <c r="B38" s="487"/>
      <c r="C38" s="40"/>
      <c r="G38" s="487"/>
      <c r="H38" s="40"/>
      <c r="L38" s="487"/>
      <c r="M38" s="40"/>
    </row>
    <row r="39" spans="2:13" s="585" customFormat="1">
      <c r="B39" s="487"/>
      <c r="C39" s="40"/>
      <c r="G39" s="487"/>
      <c r="H39" s="40"/>
      <c r="L39" s="487"/>
      <c r="M39" s="40"/>
    </row>
    <row r="40" spans="2:13" s="585" customFormat="1">
      <c r="B40" s="487"/>
      <c r="C40" s="40"/>
      <c r="G40" s="487"/>
      <c r="H40" s="40"/>
      <c r="L40" s="487"/>
      <c r="M40" s="40"/>
    </row>
    <row r="41" spans="2:13" s="585" customFormat="1">
      <c r="B41" s="487"/>
      <c r="C41" s="40"/>
      <c r="G41" s="487"/>
      <c r="H41" s="40"/>
      <c r="L41" s="487"/>
      <c r="M41" s="40"/>
    </row>
    <row r="42" spans="2:13" s="585" customFormat="1">
      <c r="B42" s="487"/>
      <c r="C42" s="40"/>
      <c r="G42" s="487"/>
      <c r="H42" s="40"/>
      <c r="L42" s="487"/>
      <c r="M42" s="40"/>
    </row>
    <row r="43" spans="2:13" s="585" customFormat="1">
      <c r="B43" s="487"/>
      <c r="C43" s="40"/>
      <c r="G43" s="487"/>
      <c r="H43" s="40"/>
      <c r="L43" s="487"/>
      <c r="M43" s="40"/>
    </row>
    <row r="44" spans="2:13" s="585" customFormat="1">
      <c r="B44" s="487"/>
      <c r="C44" s="40"/>
      <c r="G44" s="487"/>
      <c r="H44" s="40"/>
      <c r="L44" s="487"/>
      <c r="M44" s="40"/>
    </row>
    <row r="45" spans="2:13" s="585" customFormat="1">
      <c r="B45" s="487"/>
      <c r="C45" s="40"/>
      <c r="G45" s="487"/>
      <c r="H45" s="40"/>
      <c r="L45" s="487"/>
      <c r="M45" s="40"/>
    </row>
    <row r="46" spans="2:13" s="585" customFormat="1">
      <c r="B46" s="487"/>
      <c r="C46" s="40"/>
      <c r="G46" s="487"/>
      <c r="H46" s="40"/>
      <c r="L46" s="487"/>
      <c r="M46" s="40"/>
    </row>
    <row r="47" spans="2:13" s="585" customFormat="1">
      <c r="B47" s="487"/>
      <c r="C47" s="40"/>
      <c r="G47" s="487"/>
      <c r="H47" s="40"/>
      <c r="L47" s="487"/>
      <c r="M47" s="40"/>
    </row>
    <row r="48" spans="2:13" s="585" customFormat="1">
      <c r="B48" s="487"/>
      <c r="C48" s="40"/>
      <c r="G48" s="487"/>
      <c r="H48" s="40"/>
      <c r="L48" s="487"/>
      <c r="M48" s="40"/>
    </row>
    <row r="49" spans="2:13" s="585" customFormat="1">
      <c r="B49" s="487"/>
      <c r="C49" s="40"/>
      <c r="G49" s="487"/>
      <c r="H49" s="40"/>
      <c r="L49" s="487"/>
      <c r="M49" s="40"/>
    </row>
    <row r="50" spans="2:13" s="585" customFormat="1">
      <c r="B50" s="487"/>
      <c r="C50" s="40"/>
      <c r="G50" s="487"/>
      <c r="H50" s="40"/>
      <c r="L50" s="487"/>
      <c r="M50" s="40"/>
    </row>
    <row r="51" spans="2:13" s="585" customFormat="1">
      <c r="B51" s="487"/>
      <c r="C51" s="40"/>
      <c r="G51" s="487"/>
      <c r="H51" s="40"/>
      <c r="L51" s="487"/>
      <c r="M51" s="40"/>
    </row>
    <row r="52" spans="2:13" s="585" customFormat="1">
      <c r="B52" s="487"/>
      <c r="C52" s="40"/>
      <c r="G52" s="487"/>
      <c r="H52" s="40"/>
      <c r="L52" s="487"/>
      <c r="M52" s="40"/>
    </row>
    <row r="53" spans="2:13" s="585" customFormat="1">
      <c r="B53" s="487"/>
      <c r="C53" s="40"/>
      <c r="G53" s="487"/>
      <c r="H53" s="40"/>
      <c r="L53" s="487"/>
      <c r="M53" s="40"/>
    </row>
    <row r="54" spans="2:13" s="585" customFormat="1">
      <c r="B54" s="487"/>
      <c r="C54" s="40"/>
      <c r="G54" s="487"/>
      <c r="H54" s="40"/>
      <c r="L54" s="487"/>
      <c r="M54" s="40"/>
    </row>
    <row r="55" spans="2:13" s="585" customFormat="1">
      <c r="B55" s="487"/>
      <c r="C55" s="40"/>
      <c r="G55" s="487"/>
      <c r="H55" s="40"/>
      <c r="L55" s="487"/>
      <c r="M55" s="40"/>
    </row>
    <row r="56" spans="2:13" s="585" customFormat="1">
      <c r="B56" s="487"/>
      <c r="C56" s="40"/>
      <c r="G56" s="487"/>
      <c r="H56" s="40"/>
      <c r="L56" s="487"/>
      <c r="M56" s="40"/>
    </row>
    <row r="57" spans="2:13" s="585" customFormat="1">
      <c r="B57" s="487"/>
      <c r="C57" s="40"/>
      <c r="G57" s="487"/>
      <c r="H57" s="40"/>
      <c r="L57" s="487"/>
      <c r="M57" s="40"/>
    </row>
    <row r="58" spans="2:13" s="585" customFormat="1">
      <c r="B58" s="487"/>
      <c r="C58" s="40"/>
      <c r="G58" s="487"/>
      <c r="H58" s="40"/>
      <c r="L58" s="487"/>
      <c r="M58" s="40"/>
    </row>
    <row r="59" spans="2:13" s="585" customFormat="1">
      <c r="B59" s="487"/>
      <c r="C59" s="40"/>
      <c r="G59" s="487"/>
      <c r="H59" s="40"/>
      <c r="L59" s="487"/>
      <c r="M59" s="40"/>
    </row>
    <row r="60" spans="2:13" s="585" customFormat="1">
      <c r="B60" s="487"/>
      <c r="C60" s="40"/>
      <c r="G60" s="487"/>
      <c r="H60" s="40"/>
      <c r="L60" s="487"/>
      <c r="M60" s="40"/>
    </row>
    <row r="61" spans="2:13" s="585" customFormat="1">
      <c r="B61" s="487"/>
      <c r="C61" s="40"/>
      <c r="G61" s="487"/>
      <c r="H61" s="40"/>
      <c r="L61" s="487"/>
      <c r="M61" s="40"/>
    </row>
    <row r="62" spans="2:13" s="585" customFormat="1">
      <c r="B62" s="487"/>
      <c r="C62" s="40"/>
      <c r="G62" s="487"/>
      <c r="H62" s="40"/>
      <c r="L62" s="487"/>
      <c r="M62" s="40"/>
    </row>
    <row r="63" spans="2:13" s="585" customFormat="1">
      <c r="B63" s="487"/>
      <c r="C63" s="40"/>
      <c r="G63" s="487"/>
      <c r="H63" s="40"/>
      <c r="L63" s="487"/>
      <c r="M63" s="40"/>
    </row>
    <row r="64" spans="2:13" s="585" customFormat="1">
      <c r="B64" s="487"/>
      <c r="C64" s="40"/>
      <c r="G64" s="487"/>
      <c r="H64" s="40"/>
      <c r="L64" s="487"/>
      <c r="M64" s="40"/>
    </row>
    <row r="65" spans="2:13" s="585" customFormat="1">
      <c r="B65" s="487"/>
      <c r="C65" s="40"/>
      <c r="G65" s="487"/>
      <c r="H65" s="40"/>
      <c r="L65" s="487"/>
      <c r="M65" s="40"/>
    </row>
    <row r="66" spans="2:13" s="585" customFormat="1">
      <c r="B66" s="487"/>
      <c r="C66" s="40"/>
      <c r="G66" s="487"/>
      <c r="H66" s="40"/>
      <c r="L66" s="487"/>
      <c r="M66" s="40"/>
    </row>
    <row r="67" spans="2:13" s="585" customFormat="1">
      <c r="B67" s="487"/>
      <c r="C67" s="40"/>
      <c r="G67" s="487"/>
      <c r="H67" s="40"/>
      <c r="L67" s="487"/>
      <c r="M67" s="40"/>
    </row>
    <row r="68" spans="2:13" s="585" customFormat="1">
      <c r="B68" s="487"/>
      <c r="C68" s="40"/>
      <c r="G68" s="487"/>
      <c r="H68" s="40"/>
      <c r="L68" s="487"/>
      <c r="M68" s="40"/>
    </row>
    <row r="69" spans="2:13" s="585" customFormat="1">
      <c r="B69" s="487"/>
      <c r="C69" s="40"/>
      <c r="G69" s="487"/>
      <c r="H69" s="40"/>
      <c r="L69" s="487"/>
      <c r="M69" s="40"/>
    </row>
    <row r="70" spans="2:13" s="585" customFormat="1">
      <c r="B70" s="487"/>
      <c r="C70" s="40"/>
      <c r="G70" s="487"/>
      <c r="H70" s="40"/>
      <c r="L70" s="487"/>
      <c r="M70" s="40"/>
    </row>
    <row r="71" spans="2:13" s="585" customFormat="1">
      <c r="B71" s="487"/>
      <c r="C71" s="40"/>
      <c r="G71" s="487"/>
      <c r="H71" s="40"/>
      <c r="L71" s="487"/>
      <c r="M71" s="40"/>
    </row>
    <row r="72" spans="2:13" s="585" customFormat="1">
      <c r="B72" s="487"/>
      <c r="C72" s="40"/>
      <c r="G72" s="487"/>
      <c r="H72" s="40"/>
      <c r="L72" s="487"/>
      <c r="M72" s="40"/>
    </row>
    <row r="73" spans="2:13" s="585" customFormat="1">
      <c r="B73" s="487"/>
      <c r="C73" s="40"/>
      <c r="G73" s="487"/>
      <c r="H73" s="40"/>
      <c r="L73" s="487"/>
      <c r="M73" s="40"/>
    </row>
    <row r="74" spans="2:13" s="585" customFormat="1">
      <c r="B74" s="487"/>
      <c r="C74" s="40"/>
      <c r="G74" s="487"/>
      <c r="H74" s="40"/>
      <c r="L74" s="487"/>
      <c r="M74" s="40"/>
    </row>
    <row r="75" spans="2:13" s="585" customFormat="1">
      <c r="B75" s="487"/>
      <c r="C75" s="40"/>
      <c r="G75" s="487"/>
      <c r="H75" s="40"/>
      <c r="L75" s="487"/>
      <c r="M75" s="40"/>
    </row>
    <row r="76" spans="2:13" s="585" customFormat="1">
      <c r="B76" s="487"/>
      <c r="C76" s="40"/>
      <c r="G76" s="487"/>
      <c r="H76" s="40"/>
      <c r="L76" s="487"/>
      <c r="M76" s="40"/>
    </row>
  </sheetData>
  <mergeCells count="3">
    <mergeCell ref="G5:K5"/>
    <mergeCell ref="B5:F5"/>
    <mergeCell ref="L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1477A-9072-4DDE-B34E-9F1623C81CE5}">
  <sheetPr codeName="工作表4"/>
  <dimension ref="A1:S80"/>
  <sheetViews>
    <sheetView showZeros="0" view="pageBreakPreview" zoomScale="80" zoomScaleNormal="90" zoomScaleSheetLayoutView="80" workbookViewId="0"/>
  </sheetViews>
  <sheetFormatPr defaultRowHeight="16.5"/>
  <cols>
    <col min="1" max="1" width="3" style="588" customWidth="1"/>
    <col min="2" max="2" width="13.125" style="12" customWidth="1"/>
    <col min="3" max="3" width="19.875" style="13" customWidth="1"/>
    <col min="4" max="6" width="7.875" style="588" customWidth="1"/>
    <col min="7" max="7" width="13.125" style="14" customWidth="1"/>
    <col min="8" max="8" width="19.875" style="15" customWidth="1"/>
    <col min="9" max="11" width="7.875" style="588" customWidth="1"/>
    <col min="12" max="12" width="13.125" style="14" customWidth="1"/>
    <col min="13" max="13" width="19.875" style="15" customWidth="1"/>
    <col min="14" max="16" width="7.875" style="588" customWidth="1"/>
    <col min="17" max="16384" width="9" style="588"/>
  </cols>
  <sheetData>
    <row r="1" spans="1:19" s="74" customFormat="1" ht="25.5">
      <c r="A1" s="5" t="s">
        <v>581</v>
      </c>
      <c r="B1" s="9"/>
      <c r="C1" s="6"/>
      <c r="D1" s="7"/>
      <c r="E1" s="7"/>
      <c r="F1" s="7"/>
      <c r="G1" s="9"/>
      <c r="H1" s="6"/>
      <c r="I1" s="7"/>
      <c r="J1" s="7"/>
      <c r="K1" s="7"/>
      <c r="L1" s="9"/>
      <c r="M1" s="6"/>
      <c r="N1" s="7"/>
      <c r="O1" s="7"/>
      <c r="P1" s="7"/>
    </row>
    <row r="2" spans="1:19" s="74" customFormat="1" ht="10.5" customHeight="1">
      <c r="A2" s="5"/>
      <c r="B2" s="9"/>
      <c r="C2" s="6"/>
      <c r="D2" s="7"/>
      <c r="E2" s="7"/>
      <c r="F2" s="7"/>
      <c r="G2" s="9"/>
      <c r="H2" s="6"/>
      <c r="I2" s="7"/>
      <c r="J2" s="7"/>
      <c r="K2" s="7"/>
      <c r="L2" s="9"/>
      <c r="M2" s="6"/>
      <c r="N2" s="7"/>
      <c r="O2" s="7"/>
      <c r="P2" s="7"/>
    </row>
    <row r="3" spans="1:19" s="74" customFormat="1">
      <c r="A3" s="964" t="s">
        <v>530</v>
      </c>
      <c r="B3" s="9"/>
      <c r="C3" s="10"/>
      <c r="D3" s="7"/>
      <c r="E3" s="7"/>
      <c r="F3" s="7"/>
      <c r="G3" s="9"/>
      <c r="H3" s="6"/>
      <c r="I3" s="7"/>
      <c r="J3" s="7"/>
      <c r="K3" s="7"/>
      <c r="L3" s="9"/>
      <c r="M3" s="6"/>
      <c r="N3" s="7"/>
      <c r="O3" s="7"/>
      <c r="P3" s="11"/>
    </row>
    <row r="4" spans="1:19" s="809" customFormat="1" ht="10.5" customHeight="1">
      <c r="B4" s="12"/>
      <c r="C4" s="13"/>
      <c r="G4" s="14"/>
      <c r="H4" s="15"/>
      <c r="L4" s="14"/>
      <c r="M4" s="15"/>
    </row>
    <row r="5" spans="1:19" s="25" customFormat="1" ht="14.25">
      <c r="A5" s="16" t="s">
        <v>0</v>
      </c>
      <c r="B5" s="17"/>
      <c r="C5" s="954" t="s">
        <v>1</v>
      </c>
      <c r="D5" s="17"/>
      <c r="E5" s="18"/>
      <c r="F5" s="19"/>
      <c r="G5" s="17"/>
      <c r="H5" s="954" t="s">
        <v>2</v>
      </c>
      <c r="I5" s="17"/>
      <c r="J5" s="20"/>
      <c r="K5" s="21"/>
      <c r="L5" s="22"/>
      <c r="M5" s="954" t="s">
        <v>3</v>
      </c>
      <c r="N5" s="17"/>
      <c r="O5" s="20"/>
      <c r="P5" s="23"/>
    </row>
    <row r="6" spans="1:19" s="25" customFormat="1" ht="14.25">
      <c r="A6" s="26"/>
      <c r="B6" s="27" t="s">
        <v>5</v>
      </c>
      <c r="C6" s="28"/>
      <c r="D6" s="16" t="s">
        <v>6</v>
      </c>
      <c r="E6" s="29" t="s">
        <v>7</v>
      </c>
      <c r="F6" s="16" t="s">
        <v>6</v>
      </c>
      <c r="G6" s="27" t="s">
        <v>5</v>
      </c>
      <c r="H6" s="28"/>
      <c r="I6" s="16" t="s">
        <v>6</v>
      </c>
      <c r="J6" s="29" t="s">
        <v>7</v>
      </c>
      <c r="K6" s="16" t="s">
        <v>6</v>
      </c>
      <c r="L6" s="27" t="s">
        <v>5</v>
      </c>
      <c r="M6" s="28"/>
      <c r="N6" s="16" t="s">
        <v>6</v>
      </c>
      <c r="O6" s="29" t="s">
        <v>7</v>
      </c>
      <c r="P6" s="23" t="s">
        <v>6</v>
      </c>
    </row>
    <row r="7" spans="1:19" s="25" customFormat="1" ht="14.25">
      <c r="A7" s="26"/>
      <c r="B7" s="30" t="s">
        <v>17</v>
      </c>
      <c r="C7" s="31" t="s">
        <v>9</v>
      </c>
      <c r="D7" s="32"/>
      <c r="E7" s="33" t="s">
        <v>10</v>
      </c>
      <c r="F7" s="32" t="s">
        <v>11</v>
      </c>
      <c r="G7" s="30" t="s">
        <v>17</v>
      </c>
      <c r="H7" s="31" t="s">
        <v>9</v>
      </c>
      <c r="I7" s="32"/>
      <c r="J7" s="33" t="s">
        <v>10</v>
      </c>
      <c r="K7" s="32" t="s">
        <v>11</v>
      </c>
      <c r="L7" s="30" t="s">
        <v>17</v>
      </c>
      <c r="M7" s="31" t="s">
        <v>9</v>
      </c>
      <c r="N7" s="32"/>
      <c r="O7" s="33" t="s">
        <v>10</v>
      </c>
      <c r="P7" s="34" t="s">
        <v>11</v>
      </c>
    </row>
    <row r="8" spans="1:19" s="25" customFormat="1" ht="14.25">
      <c r="A8" s="35" t="s">
        <v>12</v>
      </c>
      <c r="B8" s="36" t="s">
        <v>13</v>
      </c>
      <c r="C8" s="37"/>
      <c r="D8" s="35" t="s">
        <v>14</v>
      </c>
      <c r="E8" s="38" t="s">
        <v>15</v>
      </c>
      <c r="F8" s="35" t="s">
        <v>16</v>
      </c>
      <c r="G8" s="36" t="s">
        <v>13</v>
      </c>
      <c r="H8" s="37"/>
      <c r="I8" s="35" t="s">
        <v>14</v>
      </c>
      <c r="J8" s="38" t="s">
        <v>15</v>
      </c>
      <c r="K8" s="35" t="s">
        <v>16</v>
      </c>
      <c r="L8" s="36" t="s">
        <v>13</v>
      </c>
      <c r="M8" s="37"/>
      <c r="N8" s="35" t="s">
        <v>14</v>
      </c>
      <c r="O8" s="38" t="s">
        <v>15</v>
      </c>
      <c r="P8" s="36" t="s">
        <v>16</v>
      </c>
    </row>
    <row r="9" spans="1:19" s="79" customFormat="1" ht="28.9" customHeight="1">
      <c r="A9" s="41"/>
      <c r="B9" s="42" t="s">
        <v>24</v>
      </c>
      <c r="C9" s="43" t="s">
        <v>25</v>
      </c>
      <c r="D9" s="44">
        <v>512</v>
      </c>
      <c r="E9" s="471">
        <v>16.111800793</v>
      </c>
      <c r="F9" s="472">
        <v>100</v>
      </c>
      <c r="G9" s="42" t="s">
        <v>24</v>
      </c>
      <c r="H9" s="43" t="s">
        <v>25</v>
      </c>
      <c r="I9" s="44">
        <v>284</v>
      </c>
      <c r="J9" s="471">
        <v>17.128399671</v>
      </c>
      <c r="K9" s="472">
        <v>100</v>
      </c>
      <c r="L9" s="42" t="s">
        <v>24</v>
      </c>
      <c r="M9" s="43" t="s">
        <v>25</v>
      </c>
      <c r="N9" s="44">
        <v>228</v>
      </c>
      <c r="O9" s="471">
        <v>15.002664947</v>
      </c>
      <c r="P9" s="473">
        <v>100</v>
      </c>
    </row>
    <row r="10" spans="1:19" s="80" customFormat="1" ht="28.9" customHeight="1">
      <c r="A10" s="48">
        <v>1</v>
      </c>
      <c r="B10" s="49" t="s">
        <v>26</v>
      </c>
      <c r="C10" s="43" t="s">
        <v>27</v>
      </c>
      <c r="D10" s="44">
        <v>109</v>
      </c>
      <c r="E10" s="471">
        <v>3.4300513405999999</v>
      </c>
      <c r="F10" s="472">
        <v>21.2890625</v>
      </c>
      <c r="G10" s="49" t="s">
        <v>36</v>
      </c>
      <c r="H10" s="43" t="s">
        <v>37</v>
      </c>
      <c r="I10" s="44">
        <v>64</v>
      </c>
      <c r="J10" s="471">
        <v>3.8599210525999998</v>
      </c>
      <c r="K10" s="472">
        <v>22.535211268000001</v>
      </c>
      <c r="L10" s="49" t="s">
        <v>26</v>
      </c>
      <c r="M10" s="43" t="s">
        <v>27</v>
      </c>
      <c r="N10" s="44">
        <v>52</v>
      </c>
      <c r="O10" s="471">
        <v>3.4216604264999999</v>
      </c>
      <c r="P10" s="473">
        <v>22.807017544000001</v>
      </c>
    </row>
    <row r="11" spans="1:19" s="80" customFormat="1" ht="28.9" customHeight="1">
      <c r="A11" s="48">
        <v>2</v>
      </c>
      <c r="B11" s="49" t="s">
        <v>36</v>
      </c>
      <c r="C11" s="43" t="s">
        <v>37</v>
      </c>
      <c r="D11" s="44">
        <v>108</v>
      </c>
      <c r="E11" s="471">
        <v>3.3985829797</v>
      </c>
      <c r="F11" s="472">
        <v>21.09375</v>
      </c>
      <c r="G11" s="49" t="s">
        <v>26</v>
      </c>
      <c r="H11" s="43" t="s">
        <v>27</v>
      </c>
      <c r="I11" s="44">
        <v>57</v>
      </c>
      <c r="J11" s="471">
        <v>3.4377421874</v>
      </c>
      <c r="K11" s="472">
        <v>20.070422534999999</v>
      </c>
      <c r="L11" s="49" t="s">
        <v>36</v>
      </c>
      <c r="M11" s="43" t="s">
        <v>37</v>
      </c>
      <c r="N11" s="44">
        <v>44</v>
      </c>
      <c r="O11" s="471">
        <v>2.8952511301000001</v>
      </c>
      <c r="P11" s="473">
        <v>19.298245613999999</v>
      </c>
    </row>
    <row r="12" spans="1:19" s="80" customFormat="1" ht="28.9" customHeight="1">
      <c r="A12" s="48">
        <v>3</v>
      </c>
      <c r="B12" s="49" t="s">
        <v>286</v>
      </c>
      <c r="C12" s="43" t="s">
        <v>287</v>
      </c>
      <c r="D12" s="44">
        <v>45</v>
      </c>
      <c r="E12" s="471">
        <v>1.4160762415000001</v>
      </c>
      <c r="F12" s="472">
        <v>8.7890625</v>
      </c>
      <c r="G12" s="49" t="s">
        <v>286</v>
      </c>
      <c r="H12" s="43" t="s">
        <v>287</v>
      </c>
      <c r="I12" s="44">
        <v>24</v>
      </c>
      <c r="J12" s="471">
        <v>1.4474703947000001</v>
      </c>
      <c r="K12" s="472">
        <v>8.4507042254000009</v>
      </c>
      <c r="L12" s="49" t="s">
        <v>286</v>
      </c>
      <c r="M12" s="43" t="s">
        <v>287</v>
      </c>
      <c r="N12" s="44">
        <v>21</v>
      </c>
      <c r="O12" s="471">
        <v>1.381824403</v>
      </c>
      <c r="P12" s="473">
        <v>9.2105263157999993</v>
      </c>
    </row>
    <row r="13" spans="1:19" s="80" customFormat="1" ht="28.9" customHeight="1">
      <c r="A13" s="48">
        <v>4</v>
      </c>
      <c r="B13" s="49" t="s">
        <v>28</v>
      </c>
      <c r="C13" s="43" t="s">
        <v>29</v>
      </c>
      <c r="D13" s="44">
        <v>30</v>
      </c>
      <c r="E13" s="471">
        <v>0.94405082770000004</v>
      </c>
      <c r="F13" s="472">
        <v>5.859375</v>
      </c>
      <c r="G13" s="49" t="s">
        <v>28</v>
      </c>
      <c r="H13" s="43" t="s">
        <v>29</v>
      </c>
      <c r="I13" s="44">
        <v>16</v>
      </c>
      <c r="J13" s="471">
        <v>0.96498026309999996</v>
      </c>
      <c r="K13" s="472">
        <v>5.6338028169000003</v>
      </c>
      <c r="L13" s="49" t="s">
        <v>28</v>
      </c>
      <c r="M13" s="43" t="s">
        <v>29</v>
      </c>
      <c r="N13" s="44">
        <v>14</v>
      </c>
      <c r="O13" s="471">
        <v>0.92121626869999995</v>
      </c>
      <c r="P13" s="473">
        <v>6.1403508772000004</v>
      </c>
      <c r="R13" s="588"/>
      <c r="S13" s="585"/>
    </row>
    <row r="14" spans="1:19" s="80" customFormat="1" ht="28.9" customHeight="1">
      <c r="A14" s="48">
        <v>5</v>
      </c>
      <c r="B14" s="49" t="s">
        <v>30</v>
      </c>
      <c r="C14" s="43" t="s">
        <v>31</v>
      </c>
      <c r="D14" s="44">
        <v>12</v>
      </c>
      <c r="E14" s="471">
        <v>0.37762033109999998</v>
      </c>
      <c r="F14" s="472">
        <v>2.34375</v>
      </c>
      <c r="G14" s="49" t="s">
        <v>30</v>
      </c>
      <c r="H14" s="43" t="s">
        <v>31</v>
      </c>
      <c r="I14" s="44">
        <v>8</v>
      </c>
      <c r="J14" s="471">
        <v>0.48249013159999998</v>
      </c>
      <c r="K14" s="472">
        <v>2.8169014085000001</v>
      </c>
      <c r="L14" s="49" t="s">
        <v>49</v>
      </c>
      <c r="M14" s="43" t="s">
        <v>50</v>
      </c>
      <c r="N14" s="44">
        <v>6</v>
      </c>
      <c r="O14" s="471">
        <v>0.3948069723</v>
      </c>
      <c r="P14" s="473">
        <v>2.6315789474</v>
      </c>
    </row>
    <row r="15" spans="1:19" s="80" customFormat="1" ht="28.9" customHeight="1">
      <c r="A15" s="48">
        <v>6</v>
      </c>
      <c r="B15" s="49" t="s">
        <v>49</v>
      </c>
      <c r="C15" s="43" t="s">
        <v>50</v>
      </c>
      <c r="D15" s="44">
        <v>11</v>
      </c>
      <c r="E15" s="471">
        <v>0.34615197019999999</v>
      </c>
      <c r="F15" s="472">
        <v>2.1484375</v>
      </c>
      <c r="G15" s="49" t="s">
        <v>302</v>
      </c>
      <c r="H15" s="43" t="s">
        <v>303</v>
      </c>
      <c r="I15" s="44">
        <v>6</v>
      </c>
      <c r="J15" s="471">
        <v>0.36186759870000001</v>
      </c>
      <c r="K15" s="472">
        <v>2.1126760563000002</v>
      </c>
      <c r="L15" s="49" t="s">
        <v>30</v>
      </c>
      <c r="M15" s="43" t="s">
        <v>31</v>
      </c>
      <c r="N15" s="44">
        <v>4</v>
      </c>
      <c r="O15" s="471">
        <v>0.2632046482</v>
      </c>
      <c r="P15" s="473">
        <v>1.7543859649</v>
      </c>
    </row>
    <row r="16" spans="1:19" s="80" customFormat="1" ht="28.9" customHeight="1">
      <c r="A16" s="48">
        <v>7</v>
      </c>
      <c r="B16" s="49" t="s">
        <v>302</v>
      </c>
      <c r="C16" s="43" t="s">
        <v>303</v>
      </c>
      <c r="D16" s="44">
        <v>10</v>
      </c>
      <c r="E16" s="471">
        <v>0.31468360919999999</v>
      </c>
      <c r="F16" s="472">
        <v>1.953125</v>
      </c>
      <c r="G16" s="49" t="s">
        <v>49</v>
      </c>
      <c r="H16" s="43" t="s">
        <v>50</v>
      </c>
      <c r="I16" s="44">
        <v>5</v>
      </c>
      <c r="J16" s="471">
        <v>0.3015563322</v>
      </c>
      <c r="K16" s="472">
        <v>1.7605633803</v>
      </c>
      <c r="L16" s="49" t="s">
        <v>51</v>
      </c>
      <c r="M16" s="43" t="s">
        <v>52</v>
      </c>
      <c r="N16" s="44">
        <v>4</v>
      </c>
      <c r="O16" s="471">
        <v>0.2632046482</v>
      </c>
      <c r="P16" s="473">
        <v>1.7543859649</v>
      </c>
    </row>
    <row r="17" spans="1:18" s="80" customFormat="1" ht="28.9" customHeight="1">
      <c r="A17" s="48">
        <v>8</v>
      </c>
      <c r="B17" s="49" t="s">
        <v>32</v>
      </c>
      <c r="C17" s="43" t="s">
        <v>33</v>
      </c>
      <c r="D17" s="44">
        <v>6</v>
      </c>
      <c r="E17" s="471">
        <v>0.18881016549999999</v>
      </c>
      <c r="F17" s="472">
        <v>1.171875</v>
      </c>
      <c r="G17" s="49" t="s">
        <v>32</v>
      </c>
      <c r="H17" s="43" t="s">
        <v>33</v>
      </c>
      <c r="I17" s="44">
        <v>4</v>
      </c>
      <c r="J17" s="471">
        <v>0.24124506579999999</v>
      </c>
      <c r="K17" s="472">
        <v>1.4084507042000001</v>
      </c>
      <c r="L17" s="49" t="s">
        <v>302</v>
      </c>
      <c r="M17" s="43" t="s">
        <v>303</v>
      </c>
      <c r="N17" s="44">
        <v>4</v>
      </c>
      <c r="O17" s="471">
        <v>0.2632046482</v>
      </c>
      <c r="P17" s="473">
        <v>1.7543859649</v>
      </c>
    </row>
    <row r="18" spans="1:18" s="80" customFormat="1" ht="28.9" customHeight="1">
      <c r="A18" s="48">
        <v>9</v>
      </c>
      <c r="B18" s="49" t="s">
        <v>51</v>
      </c>
      <c r="C18" s="43" t="s">
        <v>52</v>
      </c>
      <c r="D18" s="44">
        <v>6</v>
      </c>
      <c r="E18" s="471">
        <v>0.18881016549999999</v>
      </c>
      <c r="F18" s="472">
        <v>1.171875</v>
      </c>
      <c r="G18" s="49" t="s">
        <v>47</v>
      </c>
      <c r="H18" s="43" t="s">
        <v>48</v>
      </c>
      <c r="I18" s="44">
        <v>4</v>
      </c>
      <c r="J18" s="471">
        <v>0.24124506579999999</v>
      </c>
      <c r="K18" s="472">
        <v>1.4084507042000001</v>
      </c>
      <c r="L18" s="49" t="s">
        <v>55</v>
      </c>
      <c r="M18" s="43" t="s">
        <v>56</v>
      </c>
      <c r="N18" s="44">
        <v>3</v>
      </c>
      <c r="O18" s="471">
        <v>0.1974034861</v>
      </c>
      <c r="P18" s="473">
        <v>1.3157894737</v>
      </c>
      <c r="Q18" s="588"/>
      <c r="R18" s="588"/>
    </row>
    <row r="19" spans="1:18" s="80" customFormat="1" ht="28.9" customHeight="1">
      <c r="A19" s="48">
        <v>10</v>
      </c>
      <c r="B19" s="49" t="s">
        <v>55</v>
      </c>
      <c r="C19" s="43" t="s">
        <v>56</v>
      </c>
      <c r="D19" s="44">
        <v>4</v>
      </c>
      <c r="E19" s="471">
        <v>0.1258734437</v>
      </c>
      <c r="F19" s="472">
        <v>0.78125</v>
      </c>
      <c r="G19" s="49" t="s">
        <v>292</v>
      </c>
      <c r="H19" s="43" t="s">
        <v>293</v>
      </c>
      <c r="I19" s="44">
        <v>2</v>
      </c>
      <c r="J19" s="471">
        <v>0.1206225329</v>
      </c>
      <c r="K19" s="472">
        <v>0.70422535210000003</v>
      </c>
      <c r="L19" s="49" t="s">
        <v>296</v>
      </c>
      <c r="M19" s="43" t="s">
        <v>297</v>
      </c>
      <c r="N19" s="44">
        <v>3</v>
      </c>
      <c r="O19" s="471">
        <v>0.1974034861</v>
      </c>
      <c r="P19" s="473">
        <v>1.3157894737</v>
      </c>
    </row>
    <row r="20" spans="1:18" s="80" customFormat="1" ht="28.9" customHeight="1">
      <c r="A20" s="48"/>
      <c r="B20" s="50"/>
      <c r="C20" s="51" t="s">
        <v>44</v>
      </c>
      <c r="D20" s="52">
        <v>171</v>
      </c>
      <c r="E20" s="471">
        <v>5.3810897179000001</v>
      </c>
      <c r="F20" s="472">
        <v>33.3984375</v>
      </c>
      <c r="G20" s="50"/>
      <c r="H20" s="51" t="s">
        <v>44</v>
      </c>
      <c r="I20" s="52">
        <v>94</v>
      </c>
      <c r="J20" s="471">
        <v>5.6692590458999996</v>
      </c>
      <c r="K20" s="472">
        <v>33.098591548999998</v>
      </c>
      <c r="L20" s="50"/>
      <c r="M20" s="51" t="s">
        <v>44</v>
      </c>
      <c r="N20" s="52">
        <v>73</v>
      </c>
      <c r="O20" s="471">
        <v>4.8034848295000003</v>
      </c>
      <c r="P20" s="473">
        <v>32.017543860000004</v>
      </c>
    </row>
    <row r="21" spans="1:18" s="80" customFormat="1" ht="28.9" customHeight="1">
      <c r="A21" s="54">
        <v>11</v>
      </c>
      <c r="B21" s="55" t="s">
        <v>296</v>
      </c>
      <c r="C21" s="56" t="s">
        <v>297</v>
      </c>
      <c r="D21" s="57">
        <v>4</v>
      </c>
      <c r="E21" s="474">
        <v>0.1258734437</v>
      </c>
      <c r="F21" s="475">
        <v>0.78125</v>
      </c>
      <c r="G21" s="55" t="s">
        <v>34</v>
      </c>
      <c r="H21" s="56" t="s">
        <v>35</v>
      </c>
      <c r="I21" s="57">
        <v>2</v>
      </c>
      <c r="J21" s="474">
        <v>0.1206225329</v>
      </c>
      <c r="K21" s="475">
        <v>0.70422535210000003</v>
      </c>
      <c r="L21" s="55" t="s">
        <v>32</v>
      </c>
      <c r="M21" s="56" t="s">
        <v>33</v>
      </c>
      <c r="N21" s="57">
        <v>2</v>
      </c>
      <c r="O21" s="474">
        <v>0.1316023241</v>
      </c>
      <c r="P21" s="474">
        <v>0.8771929825</v>
      </c>
      <c r="Q21" s="588"/>
      <c r="R21" s="588"/>
    </row>
    <row r="22" spans="1:18" s="80" customFormat="1" ht="28.9" customHeight="1">
      <c r="A22" s="48">
        <v>12</v>
      </c>
      <c r="B22" s="49" t="s">
        <v>47</v>
      </c>
      <c r="C22" s="43" t="s">
        <v>48</v>
      </c>
      <c r="D22" s="44">
        <v>4</v>
      </c>
      <c r="E22" s="471">
        <v>0.1258734437</v>
      </c>
      <c r="F22" s="472">
        <v>0.78125</v>
      </c>
      <c r="G22" s="49" t="s">
        <v>284</v>
      </c>
      <c r="H22" s="43" t="s">
        <v>285</v>
      </c>
      <c r="I22" s="44">
        <v>2</v>
      </c>
      <c r="J22" s="471">
        <v>0.1206225329</v>
      </c>
      <c r="K22" s="472">
        <v>0.70422535210000003</v>
      </c>
      <c r="L22" s="49" t="s">
        <v>300</v>
      </c>
      <c r="M22" s="43" t="s">
        <v>301</v>
      </c>
      <c r="N22" s="44">
        <v>1</v>
      </c>
      <c r="O22" s="471">
        <v>6.5801161999999996E-2</v>
      </c>
      <c r="P22" s="473">
        <v>0.43859649119999999</v>
      </c>
    </row>
    <row r="23" spans="1:18" s="80" customFormat="1" ht="28.9" customHeight="1">
      <c r="A23" s="48">
        <v>13</v>
      </c>
      <c r="B23" s="49" t="s">
        <v>292</v>
      </c>
      <c r="C23" s="43" t="s">
        <v>293</v>
      </c>
      <c r="D23" s="44">
        <v>3</v>
      </c>
      <c r="E23" s="471">
        <v>9.4405082799999998E-2</v>
      </c>
      <c r="F23" s="472">
        <v>0.5859375</v>
      </c>
      <c r="G23" s="49" t="s">
        <v>51</v>
      </c>
      <c r="H23" s="43" t="s">
        <v>52</v>
      </c>
      <c r="I23" s="44">
        <v>2</v>
      </c>
      <c r="J23" s="471">
        <v>0.1206225329</v>
      </c>
      <c r="K23" s="472">
        <v>0.70422535210000003</v>
      </c>
      <c r="L23" s="49" t="s">
        <v>290</v>
      </c>
      <c r="M23" s="43" t="s">
        <v>291</v>
      </c>
      <c r="N23" s="44">
        <v>1</v>
      </c>
      <c r="O23" s="471">
        <v>6.5801161999999996E-2</v>
      </c>
      <c r="P23" s="473">
        <v>0.43859649119999999</v>
      </c>
      <c r="Q23" s="588"/>
      <c r="R23" s="588"/>
    </row>
    <row r="24" spans="1:18" s="80" customFormat="1" ht="28.9" customHeight="1">
      <c r="A24" s="48">
        <v>14</v>
      </c>
      <c r="B24" s="49" t="s">
        <v>34</v>
      </c>
      <c r="C24" s="43" t="s">
        <v>35</v>
      </c>
      <c r="D24" s="44">
        <v>2</v>
      </c>
      <c r="E24" s="471">
        <v>6.2936721799999998E-2</v>
      </c>
      <c r="F24" s="472">
        <v>0.390625</v>
      </c>
      <c r="G24" s="49" t="s">
        <v>55</v>
      </c>
      <c r="H24" s="43" t="s">
        <v>56</v>
      </c>
      <c r="I24" s="44">
        <v>1</v>
      </c>
      <c r="J24" s="471">
        <v>6.0311266400000001E-2</v>
      </c>
      <c r="K24" s="472">
        <v>0.35211267610000002</v>
      </c>
      <c r="L24" s="49" t="s">
        <v>292</v>
      </c>
      <c r="M24" s="43" t="s">
        <v>293</v>
      </c>
      <c r="N24" s="44">
        <v>1</v>
      </c>
      <c r="O24" s="471">
        <v>6.5801161999999996E-2</v>
      </c>
      <c r="P24" s="473">
        <v>0.43859649119999999</v>
      </c>
    </row>
    <row r="25" spans="1:18" s="81" customFormat="1" ht="28.9" customHeight="1">
      <c r="A25" s="60">
        <v>15</v>
      </c>
      <c r="B25" s="61" t="s">
        <v>298</v>
      </c>
      <c r="C25" s="62" t="s">
        <v>299</v>
      </c>
      <c r="D25" s="63">
        <v>2</v>
      </c>
      <c r="E25" s="476">
        <v>6.2936721799999998E-2</v>
      </c>
      <c r="F25" s="477">
        <v>0.390625</v>
      </c>
      <c r="G25" s="61" t="s">
        <v>298</v>
      </c>
      <c r="H25" s="62" t="s">
        <v>299</v>
      </c>
      <c r="I25" s="65">
        <v>1</v>
      </c>
      <c r="J25" s="476">
        <v>6.0311266400000001E-2</v>
      </c>
      <c r="K25" s="477">
        <v>0.35211267610000002</v>
      </c>
      <c r="L25" s="61" t="s">
        <v>304</v>
      </c>
      <c r="M25" s="62" t="s">
        <v>305</v>
      </c>
      <c r="N25" s="65">
        <v>1</v>
      </c>
      <c r="O25" s="476">
        <v>6.5801161999999996E-2</v>
      </c>
      <c r="P25" s="476">
        <v>0.43859649119999999</v>
      </c>
    </row>
    <row r="26" spans="1:18" s="69" customFormat="1" ht="15.75" customHeight="1">
      <c r="A26" s="25" t="s">
        <v>462</v>
      </c>
      <c r="B26" s="25"/>
      <c r="G26" s="68"/>
      <c r="L26" s="68"/>
    </row>
    <row r="27" spans="1:18" s="585" customFormat="1">
      <c r="A27" s="588"/>
      <c r="B27" s="14"/>
      <c r="C27" s="15"/>
      <c r="D27" s="588"/>
      <c r="E27" s="588"/>
      <c r="F27" s="588"/>
      <c r="G27" s="14"/>
      <c r="H27" s="15"/>
      <c r="I27" s="588"/>
      <c r="J27" s="588"/>
      <c r="K27" s="588"/>
      <c r="L27" s="14"/>
      <c r="M27" s="15"/>
      <c r="N27" s="588"/>
      <c r="O27" s="588"/>
      <c r="P27" s="588"/>
      <c r="Q27" s="588"/>
      <c r="R27" s="588"/>
    </row>
    <row r="28" spans="1:18" s="585" customFormat="1">
      <c r="A28" s="588"/>
      <c r="B28" s="14"/>
      <c r="C28" s="15"/>
      <c r="D28" s="588"/>
      <c r="E28" s="588"/>
      <c r="F28" s="588"/>
      <c r="G28" s="14"/>
      <c r="H28" s="15"/>
      <c r="I28" s="588"/>
      <c r="J28" s="588"/>
      <c r="K28" s="588"/>
      <c r="L28" s="14"/>
      <c r="M28" s="15"/>
      <c r="N28" s="588"/>
      <c r="O28" s="588"/>
      <c r="P28" s="588"/>
      <c r="Q28" s="588"/>
      <c r="R28" s="588"/>
    </row>
    <row r="29" spans="1:18" s="585" customFormat="1">
      <c r="A29" s="588"/>
      <c r="B29" s="14"/>
      <c r="C29" s="588"/>
      <c r="D29" s="588"/>
      <c r="E29" s="588"/>
      <c r="F29" s="588"/>
      <c r="G29" s="14"/>
      <c r="H29" s="15"/>
      <c r="I29" s="588"/>
      <c r="J29" s="588"/>
      <c r="K29" s="588"/>
      <c r="L29" s="14"/>
      <c r="M29" s="15"/>
      <c r="N29" s="588"/>
      <c r="O29" s="588"/>
      <c r="P29" s="588"/>
      <c r="Q29" s="588"/>
      <c r="R29" s="588"/>
    </row>
    <row r="30" spans="1:18" s="585" customFormat="1">
      <c r="A30" s="588"/>
      <c r="B30" s="14"/>
      <c r="C30" s="588"/>
      <c r="D30" s="588"/>
      <c r="E30" s="588"/>
      <c r="F30" s="588"/>
      <c r="G30" s="14"/>
      <c r="H30" s="15"/>
      <c r="I30" s="588"/>
      <c r="J30" s="588"/>
      <c r="K30" s="588"/>
      <c r="L30" s="14"/>
      <c r="M30" s="15"/>
      <c r="N30" s="588"/>
      <c r="O30" s="588"/>
      <c r="P30" s="588"/>
      <c r="Q30" s="588"/>
      <c r="R30" s="588"/>
    </row>
    <row r="31" spans="1:18" s="585" customFormat="1">
      <c r="A31" s="588"/>
      <c r="B31" s="14"/>
      <c r="C31" s="15"/>
      <c r="D31" s="588"/>
      <c r="E31" s="588"/>
      <c r="F31" s="588"/>
      <c r="G31" s="14"/>
      <c r="H31" s="15"/>
      <c r="I31" s="588"/>
      <c r="J31" s="588"/>
      <c r="K31" s="588"/>
      <c r="L31" s="14"/>
      <c r="M31" s="15"/>
      <c r="N31" s="588"/>
      <c r="O31" s="588"/>
      <c r="P31" s="588"/>
      <c r="Q31" s="588"/>
      <c r="R31" s="588"/>
    </row>
    <row r="32" spans="1:18" s="585" customFormat="1">
      <c r="A32" s="588"/>
      <c r="B32" s="14"/>
      <c r="C32" s="15"/>
      <c r="D32" s="588"/>
      <c r="E32" s="588"/>
      <c r="F32" s="588"/>
      <c r="G32" s="14"/>
      <c r="H32" s="15"/>
      <c r="I32" s="588"/>
      <c r="J32" s="588"/>
      <c r="K32" s="588"/>
      <c r="L32" s="14"/>
      <c r="M32" s="15"/>
      <c r="N32" s="588"/>
      <c r="O32" s="588"/>
      <c r="P32" s="588"/>
      <c r="Q32" s="588"/>
      <c r="R32" s="588"/>
    </row>
    <row r="33" spans="1:18" s="585" customFormat="1">
      <c r="A33" s="588"/>
      <c r="B33" s="14"/>
      <c r="C33" s="15"/>
      <c r="D33" s="588"/>
      <c r="E33" s="588"/>
      <c r="F33" s="588"/>
      <c r="G33" s="14"/>
      <c r="H33" s="15"/>
      <c r="I33" s="588"/>
      <c r="J33" s="588"/>
      <c r="K33" s="588"/>
      <c r="L33" s="14"/>
      <c r="M33" s="15"/>
      <c r="N33" s="588"/>
      <c r="O33" s="588"/>
      <c r="P33" s="588"/>
      <c r="Q33" s="588"/>
      <c r="R33" s="588"/>
    </row>
    <row r="34" spans="1:18" s="585" customFormat="1">
      <c r="A34" s="588"/>
      <c r="B34" s="14"/>
      <c r="C34" s="15"/>
      <c r="D34" s="588"/>
      <c r="E34" s="588"/>
      <c r="F34" s="588"/>
      <c r="G34" s="14"/>
      <c r="H34" s="15"/>
      <c r="I34" s="588"/>
      <c r="J34" s="588"/>
      <c r="K34" s="588"/>
      <c r="L34" s="14"/>
      <c r="M34" s="15"/>
      <c r="N34" s="588"/>
      <c r="O34" s="588"/>
      <c r="P34" s="588"/>
      <c r="Q34" s="588"/>
      <c r="R34" s="588"/>
    </row>
    <row r="35" spans="1:18" s="585" customFormat="1">
      <c r="A35" s="588"/>
      <c r="B35" s="14"/>
      <c r="C35" s="15"/>
      <c r="D35" s="588"/>
      <c r="E35" s="588"/>
      <c r="F35" s="588"/>
      <c r="G35" s="14"/>
      <c r="H35" s="15"/>
      <c r="I35" s="588"/>
      <c r="J35" s="588"/>
      <c r="K35" s="588"/>
      <c r="L35" s="14"/>
      <c r="M35" s="15"/>
      <c r="N35" s="588"/>
      <c r="O35" s="588"/>
      <c r="P35" s="588"/>
      <c r="Q35" s="588"/>
      <c r="R35" s="588"/>
    </row>
    <row r="36" spans="1:18" s="585" customFormat="1">
      <c r="A36" s="588"/>
      <c r="B36" s="14"/>
      <c r="C36" s="15"/>
      <c r="D36" s="588"/>
      <c r="E36" s="588"/>
      <c r="F36" s="588"/>
      <c r="G36" s="14"/>
      <c r="H36" s="15"/>
      <c r="I36" s="588"/>
      <c r="J36" s="588"/>
      <c r="K36" s="588"/>
      <c r="L36" s="14"/>
      <c r="M36" s="15"/>
      <c r="N36" s="588"/>
      <c r="O36" s="588"/>
      <c r="P36" s="588"/>
      <c r="Q36" s="588"/>
      <c r="R36" s="588"/>
    </row>
    <row r="37" spans="1:18" s="585" customFormat="1">
      <c r="A37" s="588"/>
      <c r="B37" s="14"/>
      <c r="C37" s="15"/>
      <c r="D37" s="588"/>
      <c r="E37" s="588"/>
      <c r="F37" s="588"/>
      <c r="G37" s="14"/>
      <c r="H37" s="15"/>
      <c r="I37" s="588"/>
      <c r="J37" s="588"/>
      <c r="K37" s="588"/>
      <c r="L37" s="14"/>
      <c r="M37" s="15"/>
      <c r="N37" s="588"/>
      <c r="O37" s="588"/>
      <c r="P37" s="588"/>
      <c r="Q37" s="588"/>
      <c r="R37" s="588"/>
    </row>
    <row r="38" spans="1:18" s="585" customFormat="1">
      <c r="A38" s="588"/>
      <c r="B38" s="14"/>
      <c r="C38" s="15"/>
      <c r="D38" s="588"/>
      <c r="E38" s="588"/>
      <c r="F38" s="588"/>
      <c r="G38" s="14"/>
      <c r="H38" s="15"/>
      <c r="I38" s="588"/>
      <c r="J38" s="588"/>
      <c r="K38" s="588"/>
      <c r="L38" s="14"/>
      <c r="M38" s="15"/>
      <c r="N38" s="588"/>
      <c r="O38" s="588"/>
      <c r="P38" s="588"/>
      <c r="Q38" s="588"/>
      <c r="R38" s="588"/>
    </row>
    <row r="39" spans="1:18" s="585" customFormat="1">
      <c r="A39" s="588"/>
      <c r="B39" s="14"/>
      <c r="C39" s="15"/>
      <c r="D39" s="588"/>
      <c r="E39" s="588"/>
      <c r="F39" s="588"/>
      <c r="G39" s="14"/>
      <c r="H39" s="15"/>
      <c r="I39" s="588"/>
      <c r="J39" s="588"/>
      <c r="K39" s="588"/>
      <c r="L39" s="14"/>
      <c r="M39" s="15"/>
      <c r="N39" s="588"/>
      <c r="O39" s="588"/>
      <c r="P39" s="588"/>
      <c r="Q39" s="588"/>
      <c r="R39" s="588"/>
    </row>
    <row r="40" spans="1:18" s="585" customFormat="1">
      <c r="A40" s="588"/>
      <c r="B40" s="14"/>
      <c r="C40" s="15"/>
      <c r="D40" s="588"/>
      <c r="E40" s="588"/>
      <c r="F40" s="588"/>
      <c r="G40" s="14"/>
      <c r="H40" s="15"/>
      <c r="I40" s="588"/>
      <c r="J40" s="588"/>
      <c r="K40" s="588"/>
      <c r="L40" s="14"/>
      <c r="M40" s="15"/>
      <c r="N40" s="588"/>
      <c r="O40" s="588"/>
      <c r="P40" s="588"/>
      <c r="Q40" s="588"/>
      <c r="R40" s="588"/>
    </row>
    <row r="41" spans="1:18" s="585" customFormat="1">
      <c r="A41" s="588"/>
      <c r="B41" s="14"/>
      <c r="C41" s="15"/>
      <c r="D41" s="588"/>
      <c r="E41" s="588"/>
      <c r="F41" s="588"/>
      <c r="G41" s="14"/>
      <c r="H41" s="15"/>
      <c r="I41" s="588"/>
      <c r="J41" s="588"/>
      <c r="K41" s="588"/>
      <c r="L41" s="14"/>
      <c r="M41" s="15"/>
      <c r="N41" s="588"/>
      <c r="O41" s="588"/>
      <c r="P41" s="588"/>
      <c r="Q41" s="588"/>
      <c r="R41" s="588"/>
    </row>
    <row r="42" spans="1:18" s="585" customFormat="1">
      <c r="A42" s="588"/>
      <c r="B42" s="14"/>
      <c r="C42" s="15"/>
      <c r="D42" s="588"/>
      <c r="E42" s="588"/>
      <c r="F42" s="588"/>
      <c r="G42" s="14"/>
      <c r="H42" s="15"/>
      <c r="I42" s="588"/>
      <c r="J42" s="588"/>
      <c r="K42" s="588"/>
      <c r="L42" s="14"/>
      <c r="M42" s="15"/>
      <c r="N42" s="588"/>
      <c r="O42" s="588"/>
      <c r="P42" s="588"/>
      <c r="Q42" s="588"/>
      <c r="R42" s="588"/>
    </row>
    <row r="43" spans="1:18" s="585" customFormat="1">
      <c r="A43" s="588"/>
      <c r="B43" s="14"/>
      <c r="C43" s="15"/>
      <c r="D43" s="588"/>
      <c r="E43" s="588"/>
      <c r="F43" s="588"/>
      <c r="G43" s="14"/>
      <c r="H43" s="15"/>
      <c r="I43" s="588"/>
      <c r="J43" s="588"/>
      <c r="K43" s="588"/>
      <c r="L43" s="14"/>
      <c r="M43" s="15"/>
      <c r="N43" s="588"/>
      <c r="O43" s="588"/>
      <c r="P43" s="588"/>
      <c r="Q43" s="588"/>
      <c r="R43" s="588"/>
    </row>
    <row r="44" spans="1:18" s="585" customFormat="1">
      <c r="A44" s="588"/>
      <c r="B44" s="14"/>
      <c r="C44" s="15"/>
      <c r="D44" s="588"/>
      <c r="E44" s="588"/>
      <c r="F44" s="588"/>
      <c r="G44" s="14"/>
      <c r="H44" s="15"/>
      <c r="I44" s="588"/>
      <c r="J44" s="588"/>
      <c r="K44" s="588"/>
      <c r="L44" s="14"/>
      <c r="M44" s="15"/>
      <c r="N44" s="588"/>
      <c r="O44" s="588"/>
      <c r="P44" s="588"/>
      <c r="Q44" s="588"/>
      <c r="R44" s="588"/>
    </row>
    <row r="45" spans="1:18" s="585" customFormat="1">
      <c r="A45" s="588"/>
      <c r="B45" s="14"/>
      <c r="C45" s="15"/>
      <c r="D45" s="588"/>
      <c r="E45" s="588"/>
      <c r="F45" s="588"/>
      <c r="G45" s="14"/>
      <c r="H45" s="15"/>
      <c r="I45" s="588"/>
      <c r="J45" s="588"/>
      <c r="K45" s="588"/>
      <c r="L45" s="14"/>
      <c r="M45" s="15"/>
      <c r="N45" s="588"/>
      <c r="O45" s="588"/>
      <c r="P45" s="588"/>
      <c r="Q45" s="588"/>
      <c r="R45" s="588"/>
    </row>
    <row r="46" spans="1:18" s="585" customFormat="1">
      <c r="A46" s="588"/>
      <c r="B46" s="14"/>
      <c r="C46" s="15"/>
      <c r="D46" s="588"/>
      <c r="E46" s="588"/>
      <c r="F46" s="588"/>
      <c r="G46" s="14"/>
      <c r="H46" s="15"/>
      <c r="I46" s="588"/>
      <c r="J46" s="588"/>
      <c r="K46" s="588"/>
      <c r="L46" s="14"/>
      <c r="M46" s="15"/>
      <c r="N46" s="588"/>
      <c r="O46" s="588"/>
      <c r="P46" s="588"/>
      <c r="Q46" s="588"/>
      <c r="R46" s="588"/>
    </row>
    <row r="47" spans="1:18" s="585" customFormat="1">
      <c r="A47" s="588"/>
      <c r="B47" s="14"/>
      <c r="C47" s="15"/>
      <c r="D47" s="588"/>
      <c r="E47" s="588"/>
      <c r="F47" s="588"/>
      <c r="G47" s="14"/>
      <c r="H47" s="15"/>
      <c r="I47" s="588"/>
      <c r="J47" s="588"/>
      <c r="K47" s="588"/>
      <c r="L47" s="14"/>
      <c r="M47" s="15"/>
      <c r="N47" s="588"/>
      <c r="O47" s="588"/>
      <c r="P47" s="588"/>
      <c r="Q47" s="588"/>
      <c r="R47" s="588"/>
    </row>
    <row r="48" spans="1:18" s="585" customFormat="1">
      <c r="A48" s="588"/>
      <c r="B48" s="14"/>
      <c r="C48" s="15"/>
      <c r="D48" s="588"/>
      <c r="E48" s="588"/>
      <c r="F48" s="588"/>
      <c r="G48" s="14"/>
      <c r="H48" s="15"/>
      <c r="I48" s="588"/>
      <c r="J48" s="588"/>
      <c r="K48" s="588"/>
      <c r="L48" s="14"/>
      <c r="M48" s="15"/>
      <c r="N48" s="588"/>
      <c r="O48" s="588"/>
      <c r="P48" s="588"/>
      <c r="Q48" s="588"/>
      <c r="R48" s="588"/>
    </row>
    <row r="49" spans="1:18" s="585" customFormat="1">
      <c r="A49" s="588"/>
      <c r="B49" s="14"/>
      <c r="C49" s="15"/>
      <c r="D49" s="588"/>
      <c r="E49" s="588"/>
      <c r="F49" s="588"/>
      <c r="G49" s="14"/>
      <c r="H49" s="15"/>
      <c r="I49" s="588"/>
      <c r="J49" s="588"/>
      <c r="K49" s="588"/>
      <c r="L49" s="14"/>
      <c r="M49" s="15"/>
      <c r="N49" s="588"/>
      <c r="O49" s="588"/>
      <c r="P49" s="588"/>
      <c r="Q49" s="588"/>
      <c r="R49" s="588"/>
    </row>
    <row r="50" spans="1:18" s="585" customFormat="1">
      <c r="A50" s="588"/>
      <c r="B50" s="14"/>
      <c r="C50" s="15"/>
      <c r="D50" s="588"/>
      <c r="E50" s="588"/>
      <c r="F50" s="588"/>
      <c r="G50" s="14"/>
      <c r="H50" s="15"/>
      <c r="I50" s="588"/>
      <c r="J50" s="588"/>
      <c r="K50" s="588"/>
      <c r="L50" s="14"/>
      <c r="M50" s="15"/>
      <c r="N50" s="588"/>
      <c r="O50" s="588"/>
      <c r="P50" s="588"/>
      <c r="Q50" s="588"/>
      <c r="R50" s="588"/>
    </row>
    <row r="51" spans="1:18" s="585" customFormat="1">
      <c r="A51" s="588"/>
      <c r="B51" s="14"/>
      <c r="C51" s="15"/>
      <c r="D51" s="588"/>
      <c r="E51" s="588"/>
      <c r="F51" s="588"/>
      <c r="G51" s="14"/>
      <c r="H51" s="15"/>
      <c r="I51" s="588"/>
      <c r="J51" s="588"/>
      <c r="K51" s="588"/>
      <c r="L51" s="14"/>
      <c r="M51" s="15"/>
      <c r="N51" s="588"/>
      <c r="O51" s="588"/>
      <c r="P51" s="588"/>
      <c r="Q51" s="588"/>
      <c r="R51" s="588"/>
    </row>
    <row r="52" spans="1:18" s="585" customFormat="1">
      <c r="A52" s="588"/>
      <c r="B52" s="14"/>
      <c r="C52" s="15"/>
      <c r="D52" s="588"/>
      <c r="E52" s="588"/>
      <c r="F52" s="588"/>
      <c r="G52" s="14"/>
      <c r="H52" s="15"/>
      <c r="I52" s="588"/>
      <c r="J52" s="588"/>
      <c r="K52" s="588"/>
      <c r="L52" s="14"/>
      <c r="M52" s="15"/>
      <c r="N52" s="588"/>
      <c r="O52" s="588"/>
      <c r="P52" s="588"/>
      <c r="Q52" s="588"/>
      <c r="R52" s="588"/>
    </row>
    <row r="53" spans="1:18" s="585" customFormat="1">
      <c r="A53" s="588"/>
      <c r="B53" s="14"/>
      <c r="C53" s="15"/>
      <c r="D53" s="588"/>
      <c r="E53" s="588"/>
      <c r="F53" s="588"/>
      <c r="G53" s="14"/>
      <c r="H53" s="15"/>
      <c r="I53" s="588"/>
      <c r="J53" s="588"/>
      <c r="K53" s="588"/>
      <c r="L53" s="14"/>
      <c r="M53" s="15"/>
      <c r="N53" s="588"/>
      <c r="O53" s="588"/>
      <c r="P53" s="588"/>
      <c r="Q53" s="588"/>
      <c r="R53" s="588"/>
    </row>
    <row r="54" spans="1:18" s="585" customFormat="1">
      <c r="A54" s="588"/>
      <c r="B54" s="14"/>
      <c r="C54" s="15"/>
      <c r="D54" s="588"/>
      <c r="E54" s="588"/>
      <c r="F54" s="588"/>
      <c r="G54" s="14"/>
      <c r="H54" s="15"/>
      <c r="I54" s="588"/>
      <c r="J54" s="588"/>
      <c r="K54" s="588"/>
      <c r="L54" s="14"/>
      <c r="M54" s="15"/>
      <c r="N54" s="588"/>
      <c r="O54" s="588"/>
      <c r="P54" s="588"/>
      <c r="Q54" s="588"/>
      <c r="R54" s="588"/>
    </row>
    <row r="55" spans="1:18" s="585" customFormat="1">
      <c r="A55" s="588"/>
      <c r="B55" s="14"/>
      <c r="C55" s="15"/>
      <c r="D55" s="588"/>
      <c r="E55" s="588"/>
      <c r="F55" s="588"/>
      <c r="G55" s="14"/>
      <c r="H55" s="15"/>
      <c r="I55" s="588"/>
      <c r="J55" s="588"/>
      <c r="K55" s="588"/>
      <c r="L55" s="14"/>
      <c r="M55" s="15"/>
      <c r="N55" s="588"/>
      <c r="O55" s="588"/>
      <c r="P55" s="588"/>
      <c r="Q55" s="588"/>
      <c r="R55" s="588"/>
    </row>
    <row r="56" spans="1:18" s="585" customFormat="1">
      <c r="A56" s="588"/>
      <c r="B56" s="14"/>
      <c r="C56" s="15"/>
      <c r="D56" s="588"/>
      <c r="E56" s="588"/>
      <c r="F56" s="588"/>
      <c r="G56" s="14"/>
      <c r="H56" s="15"/>
      <c r="I56" s="588"/>
      <c r="J56" s="588"/>
      <c r="K56" s="588"/>
      <c r="L56" s="14"/>
      <c r="M56" s="15"/>
      <c r="N56" s="588"/>
      <c r="O56" s="588"/>
      <c r="P56" s="588"/>
      <c r="Q56" s="588"/>
      <c r="R56" s="588"/>
    </row>
    <row r="57" spans="1:18" s="585" customFormat="1">
      <c r="A57" s="588"/>
      <c r="B57" s="14"/>
      <c r="C57" s="15"/>
      <c r="D57" s="588"/>
      <c r="E57" s="588"/>
      <c r="F57" s="588"/>
      <c r="G57" s="14"/>
      <c r="H57" s="15"/>
      <c r="I57" s="588"/>
      <c r="J57" s="588"/>
      <c r="K57" s="588"/>
      <c r="L57" s="14"/>
      <c r="M57" s="15"/>
      <c r="N57" s="588"/>
      <c r="O57" s="588"/>
      <c r="P57" s="588"/>
      <c r="Q57" s="588"/>
      <c r="R57" s="588"/>
    </row>
    <row r="58" spans="1:18" s="585" customFormat="1">
      <c r="A58" s="588"/>
      <c r="B58" s="14"/>
      <c r="C58" s="15"/>
      <c r="D58" s="588"/>
      <c r="E58" s="588"/>
      <c r="F58" s="588"/>
      <c r="G58" s="14"/>
      <c r="H58" s="15"/>
      <c r="I58" s="588"/>
      <c r="J58" s="588"/>
      <c r="K58" s="588"/>
      <c r="L58" s="14"/>
      <c r="M58" s="15"/>
      <c r="N58" s="588"/>
      <c r="O58" s="588"/>
      <c r="P58" s="588"/>
      <c r="Q58" s="588"/>
      <c r="R58" s="588"/>
    </row>
    <row r="59" spans="1:18" s="585" customFormat="1">
      <c r="A59" s="588"/>
      <c r="B59" s="14"/>
      <c r="C59" s="15"/>
      <c r="D59" s="588"/>
      <c r="E59" s="588"/>
      <c r="F59" s="588"/>
      <c r="G59" s="14"/>
      <c r="H59" s="15"/>
      <c r="I59" s="588"/>
      <c r="J59" s="588"/>
      <c r="K59" s="588"/>
      <c r="L59" s="14"/>
      <c r="M59" s="15"/>
      <c r="N59" s="588"/>
      <c r="O59" s="588"/>
      <c r="P59" s="588"/>
      <c r="Q59" s="588"/>
      <c r="R59" s="588"/>
    </row>
    <row r="60" spans="1:18" s="585" customFormat="1">
      <c r="A60" s="588"/>
      <c r="B60" s="14"/>
      <c r="C60" s="15"/>
      <c r="D60" s="588"/>
      <c r="E60" s="588"/>
      <c r="F60" s="588"/>
      <c r="G60" s="14"/>
      <c r="H60" s="15"/>
      <c r="I60" s="588"/>
      <c r="J60" s="588"/>
      <c r="K60" s="588"/>
      <c r="L60" s="14"/>
      <c r="M60" s="15"/>
      <c r="N60" s="588"/>
      <c r="O60" s="588"/>
      <c r="P60" s="588"/>
      <c r="Q60" s="588"/>
      <c r="R60" s="588"/>
    </row>
    <row r="61" spans="1:18" s="585" customFormat="1">
      <c r="A61" s="588"/>
      <c r="B61" s="14"/>
      <c r="C61" s="15"/>
      <c r="D61" s="588"/>
      <c r="E61" s="588"/>
      <c r="F61" s="588"/>
      <c r="G61" s="14"/>
      <c r="H61" s="15"/>
      <c r="I61" s="588"/>
      <c r="J61" s="588"/>
      <c r="K61" s="588"/>
      <c r="L61" s="14"/>
      <c r="M61" s="15"/>
      <c r="N61" s="588"/>
      <c r="O61" s="588"/>
      <c r="P61" s="588"/>
      <c r="Q61" s="588"/>
      <c r="R61" s="588"/>
    </row>
    <row r="62" spans="1:18" s="585" customFormat="1">
      <c r="A62" s="588"/>
      <c r="B62" s="14"/>
      <c r="C62" s="15"/>
      <c r="D62" s="588"/>
      <c r="E62" s="588"/>
      <c r="F62" s="588"/>
      <c r="G62" s="14"/>
      <c r="H62" s="15"/>
      <c r="I62" s="588"/>
      <c r="J62" s="588"/>
      <c r="K62" s="588"/>
      <c r="L62" s="14"/>
      <c r="M62" s="15"/>
      <c r="N62" s="588"/>
      <c r="O62" s="588"/>
      <c r="P62" s="588"/>
      <c r="Q62" s="588"/>
      <c r="R62" s="588"/>
    </row>
    <row r="63" spans="1:18" s="585" customFormat="1">
      <c r="A63" s="588"/>
      <c r="B63" s="14"/>
      <c r="C63" s="15"/>
      <c r="D63" s="588"/>
      <c r="E63" s="588"/>
      <c r="F63" s="588"/>
      <c r="G63" s="14"/>
      <c r="H63" s="15"/>
      <c r="I63" s="588"/>
      <c r="J63" s="588"/>
      <c r="K63" s="588"/>
      <c r="L63" s="14"/>
      <c r="M63" s="15"/>
      <c r="N63" s="588"/>
      <c r="O63" s="588"/>
      <c r="P63" s="588"/>
      <c r="Q63" s="588"/>
      <c r="R63" s="588"/>
    </row>
    <row r="64" spans="1:18" s="585" customFormat="1">
      <c r="A64" s="588"/>
      <c r="B64" s="14"/>
      <c r="C64" s="15"/>
      <c r="D64" s="588"/>
      <c r="E64" s="588"/>
      <c r="F64" s="588"/>
      <c r="G64" s="14"/>
      <c r="H64" s="15"/>
      <c r="I64" s="588"/>
      <c r="J64" s="588"/>
      <c r="K64" s="588"/>
      <c r="L64" s="14"/>
      <c r="M64" s="15"/>
      <c r="N64" s="588"/>
      <c r="O64" s="588"/>
      <c r="P64" s="588"/>
      <c r="Q64" s="588"/>
      <c r="R64" s="588"/>
    </row>
    <row r="65" spans="1:18" s="585" customFormat="1">
      <c r="A65" s="588"/>
      <c r="B65" s="14"/>
      <c r="C65" s="15"/>
      <c r="D65" s="588"/>
      <c r="E65" s="588"/>
      <c r="F65" s="588"/>
      <c r="G65" s="14"/>
      <c r="H65" s="15"/>
      <c r="I65" s="588"/>
      <c r="J65" s="588"/>
      <c r="K65" s="588"/>
      <c r="L65" s="14"/>
      <c r="M65" s="15"/>
      <c r="N65" s="588"/>
      <c r="O65" s="588"/>
      <c r="P65" s="588"/>
      <c r="Q65" s="588"/>
      <c r="R65" s="588"/>
    </row>
    <row r="66" spans="1:18" s="585" customFormat="1">
      <c r="A66" s="588"/>
      <c r="B66" s="14"/>
      <c r="C66" s="15"/>
      <c r="D66" s="588"/>
      <c r="E66" s="588"/>
      <c r="F66" s="588"/>
      <c r="G66" s="14"/>
      <c r="H66" s="15"/>
      <c r="I66" s="588"/>
      <c r="J66" s="588"/>
      <c r="K66" s="588"/>
      <c r="L66" s="14"/>
      <c r="M66" s="15"/>
      <c r="N66" s="588"/>
      <c r="O66" s="588"/>
      <c r="P66" s="588"/>
      <c r="Q66" s="588"/>
      <c r="R66" s="588"/>
    </row>
    <row r="67" spans="1:18" s="585" customFormat="1">
      <c r="A67" s="588"/>
      <c r="B67" s="14"/>
      <c r="C67" s="15"/>
      <c r="D67" s="588"/>
      <c r="E67" s="588"/>
      <c r="F67" s="588"/>
      <c r="G67" s="14"/>
      <c r="H67" s="15"/>
      <c r="I67" s="588"/>
      <c r="J67" s="588"/>
      <c r="K67" s="588"/>
      <c r="L67" s="14"/>
      <c r="M67" s="15"/>
      <c r="N67" s="588"/>
      <c r="O67" s="588"/>
      <c r="P67" s="588"/>
      <c r="Q67" s="588"/>
      <c r="R67" s="588"/>
    </row>
    <row r="68" spans="1:18" s="585" customFormat="1">
      <c r="A68" s="588"/>
      <c r="B68" s="14"/>
      <c r="C68" s="15"/>
      <c r="D68" s="588"/>
      <c r="E68" s="588"/>
      <c r="F68" s="588"/>
      <c r="G68" s="14"/>
      <c r="H68" s="15"/>
      <c r="I68" s="588"/>
      <c r="J68" s="588"/>
      <c r="K68" s="588"/>
      <c r="L68" s="14"/>
      <c r="M68" s="15"/>
      <c r="N68" s="588"/>
      <c r="O68" s="588"/>
      <c r="P68" s="588"/>
      <c r="Q68" s="588"/>
      <c r="R68" s="588"/>
    </row>
    <row r="69" spans="1:18" s="585" customFormat="1">
      <c r="A69" s="588"/>
      <c r="B69" s="14"/>
      <c r="C69" s="15"/>
      <c r="D69" s="588"/>
      <c r="E69" s="588"/>
      <c r="F69" s="588"/>
      <c r="G69" s="14"/>
      <c r="H69" s="15"/>
      <c r="I69" s="588"/>
      <c r="J69" s="588"/>
      <c r="K69" s="588"/>
      <c r="L69" s="14"/>
      <c r="M69" s="15"/>
      <c r="N69" s="588"/>
      <c r="O69" s="588"/>
      <c r="P69" s="588"/>
      <c r="Q69" s="588"/>
      <c r="R69" s="588"/>
    </row>
    <row r="70" spans="1:18" s="585" customFormat="1">
      <c r="A70" s="588"/>
      <c r="B70" s="14"/>
      <c r="C70" s="15"/>
      <c r="D70" s="588"/>
      <c r="E70" s="588"/>
      <c r="F70" s="588"/>
      <c r="G70" s="14"/>
      <c r="H70" s="15"/>
      <c r="I70" s="588"/>
      <c r="J70" s="588"/>
      <c r="K70" s="588"/>
      <c r="L70" s="14"/>
      <c r="M70" s="15"/>
      <c r="N70" s="588"/>
      <c r="O70" s="588"/>
      <c r="P70" s="588"/>
      <c r="Q70" s="588"/>
      <c r="R70" s="588"/>
    </row>
    <row r="71" spans="1:18" s="585" customFormat="1">
      <c r="A71" s="588"/>
      <c r="B71" s="14"/>
      <c r="C71" s="15"/>
      <c r="D71" s="588"/>
      <c r="E71" s="588"/>
      <c r="F71" s="588"/>
      <c r="G71" s="14"/>
      <c r="H71" s="15"/>
      <c r="I71" s="588"/>
      <c r="J71" s="588"/>
      <c r="K71" s="588"/>
      <c r="L71" s="14"/>
      <c r="M71" s="15"/>
      <c r="N71" s="588"/>
      <c r="O71" s="588"/>
      <c r="P71" s="588"/>
      <c r="Q71" s="588"/>
      <c r="R71" s="588"/>
    </row>
    <row r="72" spans="1:18" s="585" customFormat="1">
      <c r="A72" s="588"/>
      <c r="B72" s="14"/>
      <c r="C72" s="15"/>
      <c r="D72" s="588"/>
      <c r="E72" s="588"/>
      <c r="F72" s="588"/>
      <c r="G72" s="14"/>
      <c r="H72" s="15"/>
      <c r="I72" s="588"/>
      <c r="J72" s="588"/>
      <c r="K72" s="588"/>
      <c r="L72" s="14"/>
      <c r="M72" s="15"/>
      <c r="N72" s="588"/>
      <c r="O72" s="588"/>
      <c r="P72" s="588"/>
      <c r="Q72" s="588"/>
      <c r="R72" s="588"/>
    </row>
    <row r="73" spans="1:18" s="585" customFormat="1">
      <c r="A73" s="588"/>
      <c r="B73" s="14"/>
      <c r="C73" s="15"/>
      <c r="D73" s="588"/>
      <c r="E73" s="588"/>
      <c r="F73" s="588"/>
      <c r="G73" s="14"/>
      <c r="H73" s="15"/>
      <c r="I73" s="588"/>
      <c r="J73" s="588"/>
      <c r="K73" s="588"/>
      <c r="L73" s="14"/>
      <c r="M73" s="15"/>
      <c r="N73" s="588"/>
      <c r="O73" s="588"/>
      <c r="P73" s="588"/>
      <c r="Q73" s="588"/>
      <c r="R73" s="588"/>
    </row>
    <row r="74" spans="1:18" s="585" customFormat="1">
      <c r="A74" s="588"/>
      <c r="B74" s="14"/>
      <c r="C74" s="15"/>
      <c r="D74" s="588"/>
      <c r="E74" s="588"/>
      <c r="F74" s="588"/>
      <c r="G74" s="14"/>
      <c r="H74" s="15"/>
      <c r="I74" s="588"/>
      <c r="J74" s="588"/>
      <c r="K74" s="588"/>
      <c r="L74" s="14"/>
      <c r="M74" s="15"/>
      <c r="N74" s="588"/>
      <c r="O74" s="588"/>
      <c r="P74" s="588"/>
      <c r="Q74" s="588"/>
      <c r="R74" s="588"/>
    </row>
    <row r="75" spans="1:18" s="585" customFormat="1">
      <c r="A75" s="588"/>
      <c r="B75" s="14"/>
      <c r="C75" s="15"/>
      <c r="D75" s="588"/>
      <c r="E75" s="588"/>
      <c r="F75" s="588"/>
      <c r="G75" s="14"/>
      <c r="H75" s="15"/>
      <c r="I75" s="588"/>
      <c r="J75" s="588"/>
      <c r="K75" s="588"/>
      <c r="L75" s="14"/>
      <c r="M75" s="15"/>
      <c r="N75" s="588"/>
      <c r="O75" s="588"/>
      <c r="P75" s="588"/>
      <c r="Q75" s="588"/>
      <c r="R75" s="588"/>
    </row>
    <row r="76" spans="1:18" s="585" customFormat="1">
      <c r="A76" s="588"/>
      <c r="B76" s="14"/>
      <c r="C76" s="15"/>
      <c r="D76" s="588"/>
      <c r="E76" s="588"/>
      <c r="F76" s="588"/>
      <c r="G76" s="14"/>
      <c r="H76" s="15"/>
      <c r="I76" s="588"/>
      <c r="J76" s="588"/>
      <c r="K76" s="588"/>
      <c r="L76" s="14"/>
      <c r="M76" s="15"/>
      <c r="N76" s="588"/>
      <c r="O76" s="588"/>
      <c r="P76" s="588"/>
      <c r="Q76" s="588"/>
      <c r="R76" s="588"/>
    </row>
    <row r="77" spans="1:18" s="585" customFormat="1">
      <c r="A77" s="588"/>
      <c r="B77" s="14"/>
      <c r="C77" s="15"/>
      <c r="D77" s="588"/>
      <c r="E77" s="588"/>
      <c r="F77" s="588"/>
      <c r="G77" s="14"/>
      <c r="H77" s="15"/>
      <c r="I77" s="588"/>
      <c r="J77" s="588"/>
      <c r="K77" s="588"/>
      <c r="L77" s="14"/>
      <c r="M77" s="15"/>
      <c r="N77" s="588"/>
      <c r="O77" s="588"/>
      <c r="P77" s="588"/>
      <c r="Q77" s="588"/>
      <c r="R77" s="588"/>
    </row>
    <row r="78" spans="1:18" s="585" customFormat="1">
      <c r="A78" s="588"/>
      <c r="B78" s="14"/>
      <c r="C78" s="15"/>
      <c r="D78" s="588"/>
      <c r="E78" s="588"/>
      <c r="F78" s="588"/>
      <c r="G78" s="14"/>
      <c r="H78" s="15"/>
      <c r="I78" s="588"/>
      <c r="J78" s="588"/>
      <c r="K78" s="588"/>
      <c r="L78" s="14"/>
      <c r="M78" s="15"/>
      <c r="N78" s="588"/>
      <c r="O78" s="588"/>
      <c r="P78" s="588"/>
      <c r="Q78" s="588"/>
      <c r="R78" s="588"/>
    </row>
    <row r="79" spans="1:18" s="585" customFormat="1">
      <c r="A79" s="588"/>
      <c r="B79" s="14"/>
      <c r="C79" s="15"/>
      <c r="D79" s="588"/>
      <c r="E79" s="588"/>
      <c r="F79" s="588"/>
      <c r="G79" s="14"/>
      <c r="H79" s="15"/>
      <c r="I79" s="588"/>
      <c r="J79" s="588"/>
      <c r="K79" s="588"/>
      <c r="L79" s="14"/>
      <c r="M79" s="15"/>
      <c r="N79" s="588"/>
      <c r="O79" s="588"/>
      <c r="P79" s="588"/>
      <c r="Q79" s="588"/>
      <c r="R79" s="588"/>
    </row>
    <row r="80" spans="1:18" s="585" customFormat="1">
      <c r="A80" s="588"/>
      <c r="B80" s="14"/>
      <c r="C80" s="15"/>
      <c r="D80" s="588"/>
      <c r="E80" s="588"/>
      <c r="F80" s="588"/>
      <c r="G80" s="14"/>
      <c r="H80" s="15"/>
      <c r="I80" s="588"/>
      <c r="J80" s="588"/>
      <c r="K80" s="588"/>
      <c r="L80" s="14"/>
      <c r="M80" s="15"/>
      <c r="N80" s="588"/>
      <c r="O80" s="588"/>
      <c r="P80" s="588"/>
      <c r="Q80" s="588"/>
      <c r="R80" s="588"/>
    </row>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75753-246C-44C2-A2D2-188C6E1849A0}">
  <sheetPr codeName="工作表5"/>
  <dimension ref="A1:P80"/>
  <sheetViews>
    <sheetView showZeros="0" view="pageBreakPreview" zoomScale="80" zoomScaleNormal="90" zoomScaleSheetLayoutView="80" workbookViewId="0"/>
  </sheetViews>
  <sheetFormatPr defaultRowHeight="16.5"/>
  <cols>
    <col min="1" max="1" width="3" style="588" customWidth="1"/>
    <col min="2" max="2" width="13.125" style="12" customWidth="1"/>
    <col min="3" max="3" width="19.875" style="13" customWidth="1"/>
    <col min="4" max="6" width="7.875" style="588" customWidth="1"/>
    <col min="7" max="7" width="13.125" style="14" customWidth="1"/>
    <col min="8" max="8" width="19.875" style="15" customWidth="1"/>
    <col min="9" max="11" width="7.875" style="588" customWidth="1"/>
    <col min="12" max="12" width="13.125" style="14" customWidth="1"/>
    <col min="13" max="13" width="19.875" style="15" customWidth="1"/>
    <col min="14" max="16" width="7.875" style="588" customWidth="1"/>
    <col min="17" max="16384" width="9" style="588"/>
  </cols>
  <sheetData>
    <row r="1" spans="1:16" s="74" customFormat="1" ht="25.5">
      <c r="A1" s="5" t="s">
        <v>582</v>
      </c>
      <c r="B1" s="9"/>
      <c r="C1" s="6"/>
      <c r="D1" s="7"/>
      <c r="E1" s="7"/>
      <c r="F1" s="7"/>
      <c r="G1" s="9"/>
      <c r="H1" s="6"/>
      <c r="I1" s="7"/>
      <c r="J1" s="7"/>
      <c r="K1" s="7"/>
      <c r="L1" s="9"/>
      <c r="M1" s="6"/>
      <c r="N1" s="7"/>
      <c r="O1" s="7"/>
      <c r="P1" s="7"/>
    </row>
    <row r="2" spans="1:16" s="74" customFormat="1" ht="6" customHeight="1">
      <c r="A2" s="5"/>
      <c r="B2" s="9"/>
      <c r="C2" s="6"/>
      <c r="D2" s="7"/>
      <c r="E2" s="7"/>
      <c r="F2" s="7"/>
      <c r="G2" s="9"/>
      <c r="H2" s="6"/>
      <c r="I2" s="7"/>
      <c r="J2" s="7"/>
      <c r="K2" s="7"/>
      <c r="L2" s="9"/>
      <c r="M2" s="6"/>
      <c r="N2" s="7"/>
      <c r="O2" s="7"/>
      <c r="P2" s="7"/>
    </row>
    <row r="3" spans="1:16" s="74" customFormat="1">
      <c r="A3" s="964" t="s">
        <v>530</v>
      </c>
      <c r="B3" s="9"/>
      <c r="C3" s="10"/>
      <c r="D3" s="7"/>
      <c r="E3" s="7"/>
      <c r="F3" s="7"/>
      <c r="G3" s="9"/>
      <c r="H3" s="6"/>
      <c r="I3" s="7"/>
      <c r="J3" s="7"/>
      <c r="K3" s="7"/>
      <c r="L3" s="9"/>
      <c r="M3" s="6"/>
      <c r="N3" s="7"/>
      <c r="O3" s="7"/>
      <c r="P3" s="11"/>
    </row>
    <row r="4" spans="1:16" s="809" customFormat="1" ht="7.5" customHeight="1">
      <c r="B4" s="12"/>
      <c r="C4" s="13"/>
      <c r="G4" s="14"/>
      <c r="H4" s="15"/>
      <c r="L4" s="14"/>
      <c r="M4" s="15"/>
    </row>
    <row r="5" spans="1:16" s="25" customFormat="1" ht="14.25" customHeight="1">
      <c r="A5" s="16" t="s">
        <v>0</v>
      </c>
      <c r="B5" s="17"/>
      <c r="C5" s="954" t="s">
        <v>1</v>
      </c>
      <c r="D5" s="17"/>
      <c r="E5" s="18"/>
      <c r="F5" s="19"/>
      <c r="G5" s="17"/>
      <c r="H5" s="954" t="s">
        <v>2</v>
      </c>
      <c r="I5" s="17"/>
      <c r="J5" s="20"/>
      <c r="K5" s="21"/>
      <c r="L5" s="22"/>
      <c r="M5" s="954" t="s">
        <v>3</v>
      </c>
      <c r="N5" s="17"/>
      <c r="O5" s="20"/>
      <c r="P5" s="23"/>
    </row>
    <row r="6" spans="1:16" s="25" customFormat="1" ht="14.25" customHeight="1">
      <c r="A6" s="26"/>
      <c r="B6" s="27" t="s">
        <v>5</v>
      </c>
      <c r="C6" s="28"/>
      <c r="D6" s="16" t="s">
        <v>6</v>
      </c>
      <c r="E6" s="29" t="s">
        <v>7</v>
      </c>
      <c r="F6" s="16" t="s">
        <v>6</v>
      </c>
      <c r="G6" s="27" t="s">
        <v>5</v>
      </c>
      <c r="H6" s="28"/>
      <c r="I6" s="16" t="s">
        <v>6</v>
      </c>
      <c r="J6" s="29" t="s">
        <v>7</v>
      </c>
      <c r="K6" s="16" t="s">
        <v>6</v>
      </c>
      <c r="L6" s="27" t="s">
        <v>5</v>
      </c>
      <c r="M6" s="28"/>
      <c r="N6" s="16" t="s">
        <v>6</v>
      </c>
      <c r="O6" s="29" t="s">
        <v>7</v>
      </c>
      <c r="P6" s="23" t="s">
        <v>6</v>
      </c>
    </row>
    <row r="7" spans="1:16" s="25" customFormat="1" ht="14.25" customHeight="1">
      <c r="A7" s="26"/>
      <c r="B7" s="30" t="s">
        <v>17</v>
      </c>
      <c r="C7" s="31" t="s">
        <v>9</v>
      </c>
      <c r="D7" s="32"/>
      <c r="E7" s="33" t="s">
        <v>10</v>
      </c>
      <c r="F7" s="32" t="s">
        <v>11</v>
      </c>
      <c r="G7" s="30" t="s">
        <v>17</v>
      </c>
      <c r="H7" s="31" t="s">
        <v>9</v>
      </c>
      <c r="I7" s="32"/>
      <c r="J7" s="33" t="s">
        <v>10</v>
      </c>
      <c r="K7" s="32" t="s">
        <v>11</v>
      </c>
      <c r="L7" s="30" t="s">
        <v>17</v>
      </c>
      <c r="M7" s="31" t="s">
        <v>9</v>
      </c>
      <c r="N7" s="32"/>
      <c r="O7" s="33" t="s">
        <v>10</v>
      </c>
      <c r="P7" s="34" t="s">
        <v>11</v>
      </c>
    </row>
    <row r="8" spans="1:16" s="25" customFormat="1" ht="14.25" customHeight="1">
      <c r="A8" s="35" t="s">
        <v>12</v>
      </c>
      <c r="B8" s="36" t="s">
        <v>13</v>
      </c>
      <c r="C8" s="37"/>
      <c r="D8" s="35" t="s">
        <v>14</v>
      </c>
      <c r="E8" s="38" t="s">
        <v>15</v>
      </c>
      <c r="F8" s="35" t="s">
        <v>16</v>
      </c>
      <c r="G8" s="36" t="s">
        <v>13</v>
      </c>
      <c r="H8" s="37"/>
      <c r="I8" s="35" t="s">
        <v>14</v>
      </c>
      <c r="J8" s="38" t="s">
        <v>15</v>
      </c>
      <c r="K8" s="35" t="s">
        <v>16</v>
      </c>
      <c r="L8" s="36" t="s">
        <v>13</v>
      </c>
      <c r="M8" s="37"/>
      <c r="N8" s="35" t="s">
        <v>14</v>
      </c>
      <c r="O8" s="38" t="s">
        <v>15</v>
      </c>
      <c r="P8" s="36" t="s">
        <v>16</v>
      </c>
    </row>
    <row r="9" spans="1:16" s="79" customFormat="1" ht="28.9" customHeight="1">
      <c r="A9" s="41"/>
      <c r="B9" s="42" t="s">
        <v>24</v>
      </c>
      <c r="C9" s="43" t="s">
        <v>25</v>
      </c>
      <c r="D9" s="44">
        <v>1226</v>
      </c>
      <c r="E9" s="471">
        <v>38.374871157999998</v>
      </c>
      <c r="F9" s="472">
        <v>100</v>
      </c>
      <c r="G9" s="42" t="s">
        <v>24</v>
      </c>
      <c r="H9" s="43" t="s">
        <v>25</v>
      </c>
      <c r="I9" s="44">
        <v>873</v>
      </c>
      <c r="J9" s="471">
        <v>52.563145769000002</v>
      </c>
      <c r="K9" s="472">
        <v>100</v>
      </c>
      <c r="L9" s="42" t="s">
        <v>24</v>
      </c>
      <c r="M9" s="43" t="s">
        <v>25</v>
      </c>
      <c r="N9" s="44">
        <v>353</v>
      </c>
      <c r="O9" s="471">
        <v>23.012641633000001</v>
      </c>
      <c r="P9" s="473">
        <v>100</v>
      </c>
    </row>
    <row r="10" spans="1:16" s="80" customFormat="1" ht="28.9" customHeight="1">
      <c r="A10" s="48">
        <v>1</v>
      </c>
      <c r="B10" s="49" t="s">
        <v>36</v>
      </c>
      <c r="C10" s="43" t="s">
        <v>37</v>
      </c>
      <c r="D10" s="44">
        <v>578</v>
      </c>
      <c r="E10" s="471">
        <v>18.091904999</v>
      </c>
      <c r="F10" s="472">
        <v>47.145187602</v>
      </c>
      <c r="G10" s="49" t="s">
        <v>36</v>
      </c>
      <c r="H10" s="43" t="s">
        <v>37</v>
      </c>
      <c r="I10" s="44">
        <v>450</v>
      </c>
      <c r="J10" s="471">
        <v>27.094405035000001</v>
      </c>
      <c r="K10" s="472">
        <v>51.546391753000002</v>
      </c>
      <c r="L10" s="49" t="s">
        <v>36</v>
      </c>
      <c r="M10" s="43" t="s">
        <v>37</v>
      </c>
      <c r="N10" s="44">
        <v>128</v>
      </c>
      <c r="O10" s="471">
        <v>8.3445272775999992</v>
      </c>
      <c r="P10" s="473">
        <v>36.260623228999997</v>
      </c>
    </row>
    <row r="11" spans="1:16" s="80" customFormat="1" ht="28.9" customHeight="1">
      <c r="A11" s="48">
        <v>2</v>
      </c>
      <c r="B11" s="49" t="s">
        <v>47</v>
      </c>
      <c r="C11" s="43" t="s">
        <v>48</v>
      </c>
      <c r="D11" s="44">
        <v>166</v>
      </c>
      <c r="E11" s="471">
        <v>5.1959450344000002</v>
      </c>
      <c r="F11" s="472">
        <v>13.539967374</v>
      </c>
      <c r="G11" s="49" t="s">
        <v>47</v>
      </c>
      <c r="H11" s="43" t="s">
        <v>48</v>
      </c>
      <c r="I11" s="44">
        <v>100</v>
      </c>
      <c r="J11" s="471">
        <v>6.0209788968</v>
      </c>
      <c r="K11" s="472">
        <v>11.454753723</v>
      </c>
      <c r="L11" s="49" t="s">
        <v>47</v>
      </c>
      <c r="M11" s="43" t="s">
        <v>48</v>
      </c>
      <c r="N11" s="44">
        <v>66</v>
      </c>
      <c r="O11" s="471">
        <v>4.3026468775</v>
      </c>
      <c r="P11" s="473">
        <v>18.696883852999999</v>
      </c>
    </row>
    <row r="12" spans="1:16" s="80" customFormat="1" ht="28.9" customHeight="1">
      <c r="A12" s="48">
        <v>3</v>
      </c>
      <c r="B12" s="49" t="s">
        <v>26</v>
      </c>
      <c r="C12" s="43" t="s">
        <v>27</v>
      </c>
      <c r="D12" s="44">
        <v>132</v>
      </c>
      <c r="E12" s="471">
        <v>4.1317153286000003</v>
      </c>
      <c r="F12" s="472">
        <v>10.766721044000001</v>
      </c>
      <c r="G12" s="49" t="s">
        <v>26</v>
      </c>
      <c r="H12" s="43" t="s">
        <v>27</v>
      </c>
      <c r="I12" s="44">
        <v>87</v>
      </c>
      <c r="J12" s="471">
        <v>5.2382516401999997</v>
      </c>
      <c r="K12" s="472">
        <v>9.9656357387999996</v>
      </c>
      <c r="L12" s="49" t="s">
        <v>26</v>
      </c>
      <c r="M12" s="43" t="s">
        <v>27</v>
      </c>
      <c r="N12" s="44">
        <v>45</v>
      </c>
      <c r="O12" s="471">
        <v>2.9336228709999999</v>
      </c>
      <c r="P12" s="473">
        <v>12.747875354</v>
      </c>
    </row>
    <row r="13" spans="1:16" s="80" customFormat="1" ht="28.9" customHeight="1">
      <c r="A13" s="48">
        <v>4</v>
      </c>
      <c r="B13" s="49" t="s">
        <v>28</v>
      </c>
      <c r="C13" s="43" t="s">
        <v>29</v>
      </c>
      <c r="D13" s="44">
        <v>52</v>
      </c>
      <c r="E13" s="471">
        <v>1.6276454325</v>
      </c>
      <c r="F13" s="472">
        <v>4.2414355627999996</v>
      </c>
      <c r="G13" s="49" t="s">
        <v>28</v>
      </c>
      <c r="H13" s="43" t="s">
        <v>29</v>
      </c>
      <c r="I13" s="44">
        <v>40</v>
      </c>
      <c r="J13" s="471">
        <v>2.4083915587</v>
      </c>
      <c r="K13" s="472">
        <v>4.5819014890999998</v>
      </c>
      <c r="L13" s="49" t="s">
        <v>28</v>
      </c>
      <c r="M13" s="43" t="s">
        <v>29</v>
      </c>
      <c r="N13" s="44">
        <v>12</v>
      </c>
      <c r="O13" s="471">
        <v>0.78229943229999999</v>
      </c>
      <c r="P13" s="473">
        <v>3.3994334278</v>
      </c>
    </row>
    <row r="14" spans="1:16" s="80" customFormat="1" ht="28.9" customHeight="1">
      <c r="A14" s="48">
        <v>5</v>
      </c>
      <c r="B14" s="49" t="s">
        <v>302</v>
      </c>
      <c r="C14" s="43" t="s">
        <v>303</v>
      </c>
      <c r="D14" s="44">
        <v>16</v>
      </c>
      <c r="E14" s="471">
        <v>0.50081397920000004</v>
      </c>
      <c r="F14" s="472">
        <v>1.3050570962000001</v>
      </c>
      <c r="G14" s="49" t="s">
        <v>286</v>
      </c>
      <c r="H14" s="43" t="s">
        <v>287</v>
      </c>
      <c r="I14" s="44">
        <v>13</v>
      </c>
      <c r="J14" s="471">
        <v>0.78272725659999998</v>
      </c>
      <c r="K14" s="472">
        <v>1.489117984</v>
      </c>
      <c r="L14" s="49" t="s">
        <v>30</v>
      </c>
      <c r="M14" s="43" t="s">
        <v>31</v>
      </c>
      <c r="N14" s="44">
        <v>5</v>
      </c>
      <c r="O14" s="471">
        <v>0.32595809679999999</v>
      </c>
      <c r="P14" s="473">
        <v>1.4164305949</v>
      </c>
    </row>
    <row r="15" spans="1:16" s="80" customFormat="1" ht="28.9" customHeight="1">
      <c r="A15" s="48">
        <v>6</v>
      </c>
      <c r="B15" s="49" t="s">
        <v>286</v>
      </c>
      <c r="C15" s="43" t="s">
        <v>287</v>
      </c>
      <c r="D15" s="44">
        <v>15</v>
      </c>
      <c r="E15" s="471">
        <v>0.46951310550000003</v>
      </c>
      <c r="F15" s="472">
        <v>1.2234910277</v>
      </c>
      <c r="G15" s="49" t="s">
        <v>302</v>
      </c>
      <c r="H15" s="43" t="s">
        <v>303</v>
      </c>
      <c r="I15" s="44">
        <v>12</v>
      </c>
      <c r="J15" s="471">
        <v>0.72251746760000002</v>
      </c>
      <c r="K15" s="472">
        <v>1.3745704466999999</v>
      </c>
      <c r="L15" s="49" t="s">
        <v>51</v>
      </c>
      <c r="M15" s="43" t="s">
        <v>52</v>
      </c>
      <c r="N15" s="44">
        <v>5</v>
      </c>
      <c r="O15" s="471">
        <v>0.32595809679999999</v>
      </c>
      <c r="P15" s="473">
        <v>1.4164305949</v>
      </c>
    </row>
    <row r="16" spans="1:16" s="80" customFormat="1" ht="28.9" customHeight="1">
      <c r="A16" s="48">
        <v>7</v>
      </c>
      <c r="B16" s="49" t="s">
        <v>32</v>
      </c>
      <c r="C16" s="43" t="s">
        <v>33</v>
      </c>
      <c r="D16" s="44">
        <v>14</v>
      </c>
      <c r="E16" s="471">
        <v>0.43821223180000002</v>
      </c>
      <c r="F16" s="472">
        <v>1.1419249592</v>
      </c>
      <c r="G16" s="49" t="s">
        <v>32</v>
      </c>
      <c r="H16" s="43" t="s">
        <v>33</v>
      </c>
      <c r="I16" s="44">
        <v>10</v>
      </c>
      <c r="J16" s="471">
        <v>0.6020978897</v>
      </c>
      <c r="K16" s="472">
        <v>1.1454753723</v>
      </c>
      <c r="L16" s="49" t="s">
        <v>32</v>
      </c>
      <c r="M16" s="43" t="s">
        <v>33</v>
      </c>
      <c r="N16" s="44">
        <v>4</v>
      </c>
      <c r="O16" s="471">
        <v>0.26076647739999997</v>
      </c>
      <c r="P16" s="473">
        <v>1.1331444759</v>
      </c>
    </row>
    <row r="17" spans="1:16" s="80" customFormat="1" ht="28.9" customHeight="1">
      <c r="A17" s="48">
        <v>8</v>
      </c>
      <c r="B17" s="49" t="s">
        <v>51</v>
      </c>
      <c r="C17" s="43" t="s">
        <v>52</v>
      </c>
      <c r="D17" s="44">
        <v>13</v>
      </c>
      <c r="E17" s="471">
        <v>0.40691135810000001</v>
      </c>
      <c r="F17" s="472">
        <v>1.0603588906999999</v>
      </c>
      <c r="G17" s="49" t="s">
        <v>51</v>
      </c>
      <c r="H17" s="43" t="s">
        <v>52</v>
      </c>
      <c r="I17" s="44">
        <v>8</v>
      </c>
      <c r="J17" s="471">
        <v>0.48167831169999997</v>
      </c>
      <c r="K17" s="472">
        <v>0.91638029779999997</v>
      </c>
      <c r="L17" s="49" t="s">
        <v>302</v>
      </c>
      <c r="M17" s="43" t="s">
        <v>303</v>
      </c>
      <c r="N17" s="44">
        <v>4</v>
      </c>
      <c r="O17" s="471">
        <v>0.26076647739999997</v>
      </c>
      <c r="P17" s="473">
        <v>1.1331444759</v>
      </c>
    </row>
    <row r="18" spans="1:16" s="80" customFormat="1" ht="28.9" customHeight="1">
      <c r="A18" s="48">
        <v>9</v>
      </c>
      <c r="B18" s="49" t="s">
        <v>30</v>
      </c>
      <c r="C18" s="43" t="s">
        <v>31</v>
      </c>
      <c r="D18" s="44">
        <v>9</v>
      </c>
      <c r="E18" s="471">
        <v>0.28170786330000003</v>
      </c>
      <c r="F18" s="472">
        <v>0.73409461659999997</v>
      </c>
      <c r="G18" s="49" t="s">
        <v>294</v>
      </c>
      <c r="H18" s="43" t="s">
        <v>295</v>
      </c>
      <c r="I18" s="44">
        <v>5</v>
      </c>
      <c r="J18" s="471">
        <v>0.3010489448</v>
      </c>
      <c r="K18" s="472">
        <v>0.57273768609999998</v>
      </c>
      <c r="L18" s="49" t="s">
        <v>49</v>
      </c>
      <c r="M18" s="43" t="s">
        <v>50</v>
      </c>
      <c r="N18" s="44">
        <v>3</v>
      </c>
      <c r="O18" s="471">
        <v>0.1955748581</v>
      </c>
      <c r="P18" s="473">
        <v>0.8498583569</v>
      </c>
    </row>
    <row r="19" spans="1:16" s="80" customFormat="1" ht="28.9" customHeight="1">
      <c r="A19" s="48">
        <v>10</v>
      </c>
      <c r="B19" s="49" t="s">
        <v>49</v>
      </c>
      <c r="C19" s="43" t="s">
        <v>50</v>
      </c>
      <c r="D19" s="44">
        <v>7</v>
      </c>
      <c r="E19" s="471">
        <v>0.21910611590000001</v>
      </c>
      <c r="F19" s="472">
        <v>0.57096247960000002</v>
      </c>
      <c r="G19" s="49" t="s">
        <v>49</v>
      </c>
      <c r="H19" s="43" t="s">
        <v>50</v>
      </c>
      <c r="I19" s="44">
        <v>4</v>
      </c>
      <c r="J19" s="471">
        <v>0.24083915589999999</v>
      </c>
      <c r="K19" s="472">
        <v>0.45819014889999998</v>
      </c>
      <c r="L19" s="49" t="s">
        <v>45</v>
      </c>
      <c r="M19" s="43" t="s">
        <v>46</v>
      </c>
      <c r="N19" s="44">
        <v>2</v>
      </c>
      <c r="O19" s="471">
        <v>0.13038323869999999</v>
      </c>
      <c r="P19" s="473">
        <v>0.56657223800000001</v>
      </c>
    </row>
    <row r="20" spans="1:16" s="80" customFormat="1" ht="28.9" customHeight="1">
      <c r="A20" s="48"/>
      <c r="B20" s="50"/>
      <c r="C20" s="51" t="s">
        <v>44</v>
      </c>
      <c r="D20" s="52">
        <v>224</v>
      </c>
      <c r="E20" s="471">
        <v>7.0113957091000003</v>
      </c>
      <c r="F20" s="472">
        <v>18.270799347000001</v>
      </c>
      <c r="G20" s="50"/>
      <c r="H20" s="51" t="s">
        <v>44</v>
      </c>
      <c r="I20" s="52">
        <v>144</v>
      </c>
      <c r="J20" s="471">
        <v>8.6702096113000007</v>
      </c>
      <c r="K20" s="472">
        <v>16.494845360999999</v>
      </c>
      <c r="L20" s="50"/>
      <c r="M20" s="51" t="s">
        <v>44</v>
      </c>
      <c r="N20" s="52">
        <v>79</v>
      </c>
      <c r="O20" s="471">
        <v>5.1501379291999996</v>
      </c>
      <c r="P20" s="473">
        <v>22.379603399000001</v>
      </c>
    </row>
    <row r="21" spans="1:16" s="80" customFormat="1" ht="28.9" customHeight="1">
      <c r="A21" s="54">
        <v>11</v>
      </c>
      <c r="B21" s="55" t="s">
        <v>294</v>
      </c>
      <c r="C21" s="56" t="s">
        <v>295</v>
      </c>
      <c r="D21" s="57">
        <v>5</v>
      </c>
      <c r="E21" s="474">
        <v>0.15650436849999999</v>
      </c>
      <c r="F21" s="475">
        <v>0.40783034260000001</v>
      </c>
      <c r="G21" s="55" t="s">
        <v>30</v>
      </c>
      <c r="H21" s="56" t="s">
        <v>31</v>
      </c>
      <c r="I21" s="57">
        <v>4</v>
      </c>
      <c r="J21" s="474">
        <v>0.24083915589999999</v>
      </c>
      <c r="K21" s="475">
        <v>0.45819014889999998</v>
      </c>
      <c r="L21" s="55" t="s">
        <v>286</v>
      </c>
      <c r="M21" s="56" t="s">
        <v>287</v>
      </c>
      <c r="N21" s="57">
        <v>2</v>
      </c>
      <c r="O21" s="474">
        <v>0.13038323869999999</v>
      </c>
      <c r="P21" s="474">
        <v>0.56657223800000001</v>
      </c>
    </row>
    <row r="22" spans="1:16" s="80" customFormat="1" ht="28.9" customHeight="1">
      <c r="A22" s="48">
        <v>12</v>
      </c>
      <c r="B22" s="49" t="s">
        <v>45</v>
      </c>
      <c r="C22" s="43" t="s">
        <v>46</v>
      </c>
      <c r="D22" s="44">
        <v>5</v>
      </c>
      <c r="E22" s="471">
        <v>0.15650436849999999</v>
      </c>
      <c r="F22" s="472">
        <v>0.40783034260000001</v>
      </c>
      <c r="G22" s="49" t="s">
        <v>38</v>
      </c>
      <c r="H22" s="43" t="s">
        <v>39</v>
      </c>
      <c r="I22" s="44">
        <v>4</v>
      </c>
      <c r="J22" s="471">
        <v>0.24083915589999999</v>
      </c>
      <c r="K22" s="472">
        <v>0.45819014889999998</v>
      </c>
      <c r="L22" s="49" t="s">
        <v>55</v>
      </c>
      <c r="M22" s="43" t="s">
        <v>56</v>
      </c>
      <c r="N22" s="44">
        <v>1</v>
      </c>
      <c r="O22" s="471">
        <v>6.5191619399999998E-2</v>
      </c>
      <c r="P22" s="473">
        <v>0.283286119</v>
      </c>
    </row>
    <row r="23" spans="1:16" s="80" customFormat="1" ht="28.9" customHeight="1">
      <c r="A23" s="48">
        <v>13</v>
      </c>
      <c r="B23" s="49" t="s">
        <v>55</v>
      </c>
      <c r="C23" s="43" t="s">
        <v>56</v>
      </c>
      <c r="D23" s="44">
        <v>4</v>
      </c>
      <c r="E23" s="471">
        <v>0.12520349480000001</v>
      </c>
      <c r="F23" s="472">
        <v>0.32626427409999997</v>
      </c>
      <c r="G23" s="49" t="s">
        <v>55</v>
      </c>
      <c r="H23" s="43" t="s">
        <v>56</v>
      </c>
      <c r="I23" s="44">
        <v>3</v>
      </c>
      <c r="J23" s="471">
        <v>0.1806293669</v>
      </c>
      <c r="K23" s="472">
        <v>0.34364261169999999</v>
      </c>
      <c r="L23" s="49" t="s">
        <v>296</v>
      </c>
      <c r="M23" s="43" t="s">
        <v>297</v>
      </c>
      <c r="N23" s="44">
        <v>1</v>
      </c>
      <c r="O23" s="471">
        <v>6.5191619399999998E-2</v>
      </c>
      <c r="P23" s="473">
        <v>0.283286119</v>
      </c>
    </row>
    <row r="24" spans="1:16" s="80" customFormat="1" ht="28.9" customHeight="1">
      <c r="A24" s="48">
        <v>14</v>
      </c>
      <c r="B24" s="49" t="s">
        <v>38</v>
      </c>
      <c r="C24" s="43" t="s">
        <v>39</v>
      </c>
      <c r="D24" s="44">
        <v>4</v>
      </c>
      <c r="E24" s="471">
        <v>0.12520349480000001</v>
      </c>
      <c r="F24" s="472">
        <v>0.32626427409999997</v>
      </c>
      <c r="G24" s="49" t="s">
        <v>282</v>
      </c>
      <c r="H24" s="43" t="s">
        <v>283</v>
      </c>
      <c r="I24" s="44">
        <v>3</v>
      </c>
      <c r="J24" s="471">
        <v>0.1806293669</v>
      </c>
      <c r="K24" s="472">
        <v>0.34364261169999999</v>
      </c>
      <c r="L24" s="49" t="s">
        <v>288</v>
      </c>
      <c r="M24" s="43" t="s">
        <v>289</v>
      </c>
      <c r="N24" s="44">
        <v>1</v>
      </c>
      <c r="O24" s="471">
        <v>6.5191619399999998E-2</v>
      </c>
      <c r="P24" s="473">
        <v>0.283286119</v>
      </c>
    </row>
    <row r="25" spans="1:16" s="81" customFormat="1" ht="28.9" customHeight="1">
      <c r="A25" s="60">
        <v>15</v>
      </c>
      <c r="B25" s="61" t="s">
        <v>282</v>
      </c>
      <c r="C25" s="62" t="s">
        <v>283</v>
      </c>
      <c r="D25" s="63">
        <v>3</v>
      </c>
      <c r="E25" s="476">
        <v>9.39026211E-2</v>
      </c>
      <c r="F25" s="477">
        <v>0.24469820549999999</v>
      </c>
      <c r="G25" s="61" t="s">
        <v>284</v>
      </c>
      <c r="H25" s="62" t="s">
        <v>285</v>
      </c>
      <c r="I25" s="65">
        <v>3</v>
      </c>
      <c r="J25" s="476">
        <v>0.1806293669</v>
      </c>
      <c r="K25" s="477">
        <v>0.34364261169999999</v>
      </c>
      <c r="L25" s="61" t="s">
        <v>308</v>
      </c>
      <c r="M25" s="62" t="s">
        <v>309</v>
      </c>
      <c r="N25" s="65">
        <v>1</v>
      </c>
      <c r="O25" s="476">
        <v>6.5191619399999998E-2</v>
      </c>
      <c r="P25" s="476">
        <v>0.283286119</v>
      </c>
    </row>
    <row r="26" spans="1:16" s="69" customFormat="1" ht="14.25" customHeight="1">
      <c r="A26" s="25" t="s">
        <v>463</v>
      </c>
      <c r="B26" s="25"/>
      <c r="G26" s="68"/>
      <c r="L26" s="68"/>
    </row>
    <row r="27" spans="1:16" s="585" customFormat="1">
      <c r="A27" s="588"/>
      <c r="B27" s="14"/>
      <c r="C27" s="15"/>
      <c r="D27" s="588"/>
      <c r="E27" s="588"/>
      <c r="F27" s="588"/>
      <c r="G27" s="14"/>
      <c r="H27" s="15"/>
      <c r="I27" s="588"/>
      <c r="J27" s="588"/>
      <c r="K27" s="588"/>
      <c r="L27" s="14"/>
      <c r="M27" s="15"/>
      <c r="N27" s="588"/>
      <c r="O27" s="588"/>
      <c r="P27" s="588"/>
    </row>
    <row r="28" spans="1:16" s="585" customFormat="1">
      <c r="A28" s="588"/>
      <c r="B28" s="14"/>
      <c r="C28" s="15"/>
      <c r="D28" s="588"/>
      <c r="E28" s="588"/>
      <c r="F28" s="588"/>
      <c r="G28" s="14"/>
      <c r="H28" s="15"/>
      <c r="I28" s="588"/>
      <c r="J28" s="588"/>
      <c r="K28" s="588"/>
      <c r="L28" s="14"/>
      <c r="M28" s="15"/>
      <c r="N28" s="588"/>
      <c r="O28" s="588"/>
      <c r="P28" s="588"/>
    </row>
    <row r="29" spans="1:16" s="585" customFormat="1">
      <c r="A29" s="588"/>
      <c r="B29" s="14"/>
      <c r="C29" s="588"/>
      <c r="D29" s="588"/>
      <c r="E29" s="588"/>
      <c r="F29" s="588"/>
      <c r="G29" s="14"/>
      <c r="H29" s="15"/>
      <c r="I29" s="588"/>
      <c r="J29" s="588"/>
      <c r="K29" s="588"/>
      <c r="L29" s="14"/>
      <c r="M29" s="15"/>
      <c r="N29" s="588"/>
      <c r="O29" s="588"/>
      <c r="P29" s="588"/>
    </row>
    <row r="30" spans="1:16" s="585" customFormat="1">
      <c r="A30" s="588"/>
      <c r="B30" s="14"/>
      <c r="C30" s="588"/>
      <c r="D30" s="588"/>
      <c r="E30" s="588"/>
      <c r="F30" s="588"/>
      <c r="G30" s="14"/>
      <c r="H30" s="15"/>
      <c r="I30" s="588"/>
      <c r="J30" s="588"/>
      <c r="K30" s="588"/>
      <c r="L30" s="14"/>
      <c r="M30" s="15"/>
      <c r="N30" s="588"/>
      <c r="O30" s="588"/>
      <c r="P30" s="588"/>
    </row>
    <row r="31" spans="1:16" s="585" customFormat="1">
      <c r="A31" s="588"/>
      <c r="B31" s="14"/>
      <c r="C31" s="15"/>
      <c r="D31" s="588"/>
      <c r="E31" s="588"/>
      <c r="F31" s="588"/>
      <c r="G31" s="14"/>
      <c r="H31" s="15"/>
      <c r="I31" s="588"/>
      <c r="J31" s="588"/>
      <c r="K31" s="588"/>
      <c r="L31" s="14"/>
      <c r="M31" s="15"/>
      <c r="N31" s="588"/>
      <c r="O31" s="588"/>
      <c r="P31" s="588"/>
    </row>
    <row r="32" spans="1:16" s="585" customFormat="1">
      <c r="A32" s="588"/>
      <c r="B32" s="14"/>
      <c r="C32" s="15"/>
      <c r="D32" s="588"/>
      <c r="E32" s="588"/>
      <c r="F32" s="588"/>
      <c r="G32" s="14"/>
      <c r="H32" s="15"/>
      <c r="I32" s="588"/>
      <c r="J32" s="588"/>
      <c r="K32" s="588"/>
      <c r="L32" s="14"/>
      <c r="M32" s="15"/>
      <c r="N32" s="588"/>
      <c r="O32" s="588"/>
      <c r="P32" s="588"/>
    </row>
    <row r="33" spans="1:16" s="585" customFormat="1">
      <c r="A33" s="588"/>
      <c r="B33" s="14"/>
      <c r="C33" s="15"/>
      <c r="D33" s="588"/>
      <c r="E33" s="588"/>
      <c r="F33" s="588"/>
      <c r="G33" s="14"/>
      <c r="H33" s="15"/>
      <c r="I33" s="588"/>
      <c r="J33" s="588"/>
      <c r="K33" s="588"/>
      <c r="L33" s="14"/>
      <c r="M33" s="15"/>
      <c r="N33" s="588"/>
      <c r="O33" s="588"/>
      <c r="P33" s="588"/>
    </row>
    <row r="34" spans="1:16" s="585" customFormat="1">
      <c r="A34" s="588"/>
      <c r="B34" s="14"/>
      <c r="C34" s="15"/>
      <c r="D34" s="588"/>
      <c r="E34" s="588"/>
      <c r="F34" s="588"/>
      <c r="G34" s="14"/>
      <c r="H34" s="15"/>
      <c r="I34" s="588"/>
      <c r="J34" s="588"/>
      <c r="K34" s="588"/>
      <c r="L34" s="14"/>
      <c r="M34" s="15"/>
      <c r="N34" s="588"/>
      <c r="O34" s="588"/>
      <c r="P34" s="588"/>
    </row>
    <row r="35" spans="1:16" s="585" customFormat="1">
      <c r="A35" s="588"/>
      <c r="B35" s="14"/>
      <c r="C35" s="15"/>
      <c r="D35" s="588"/>
      <c r="E35" s="588"/>
      <c r="F35" s="588"/>
      <c r="G35" s="14"/>
      <c r="H35" s="15"/>
      <c r="I35" s="588"/>
      <c r="J35" s="588"/>
      <c r="K35" s="588"/>
      <c r="L35" s="14"/>
      <c r="M35" s="15"/>
      <c r="N35" s="588"/>
      <c r="O35" s="588"/>
      <c r="P35" s="588"/>
    </row>
    <row r="36" spans="1:16" s="585" customFormat="1">
      <c r="A36" s="588"/>
      <c r="B36" s="14"/>
      <c r="C36" s="15"/>
      <c r="D36" s="588"/>
      <c r="E36" s="588"/>
      <c r="F36" s="588"/>
      <c r="G36" s="14"/>
      <c r="H36" s="15"/>
      <c r="I36" s="588"/>
      <c r="J36" s="588"/>
      <c r="K36" s="588"/>
      <c r="L36" s="14"/>
      <c r="M36" s="15"/>
      <c r="N36" s="588"/>
      <c r="O36" s="588"/>
      <c r="P36" s="588"/>
    </row>
    <row r="37" spans="1:16" s="585" customFormat="1">
      <c r="A37" s="588"/>
      <c r="B37" s="14"/>
      <c r="C37" s="15"/>
      <c r="D37" s="588"/>
      <c r="E37" s="588"/>
      <c r="F37" s="588"/>
      <c r="G37" s="14"/>
      <c r="H37" s="15"/>
      <c r="I37" s="588"/>
      <c r="J37" s="588"/>
      <c r="K37" s="588"/>
      <c r="L37" s="14"/>
      <c r="M37" s="15"/>
      <c r="N37" s="588"/>
      <c r="O37" s="588"/>
      <c r="P37" s="588"/>
    </row>
    <row r="38" spans="1:16" s="585" customFormat="1">
      <c r="A38" s="588"/>
      <c r="B38" s="14"/>
      <c r="C38" s="15"/>
      <c r="D38" s="588"/>
      <c r="E38" s="588"/>
      <c r="F38" s="588"/>
      <c r="G38" s="14"/>
      <c r="H38" s="15"/>
      <c r="I38" s="588"/>
      <c r="J38" s="588"/>
      <c r="K38" s="588"/>
      <c r="L38" s="14"/>
      <c r="M38" s="15"/>
      <c r="N38" s="588"/>
      <c r="O38" s="588"/>
      <c r="P38" s="588"/>
    </row>
    <row r="39" spans="1:16" s="585" customFormat="1">
      <c r="A39" s="588"/>
      <c r="B39" s="14"/>
      <c r="C39" s="15"/>
      <c r="D39" s="588"/>
      <c r="E39" s="588"/>
      <c r="F39" s="588"/>
      <c r="G39" s="14"/>
      <c r="H39" s="15"/>
      <c r="I39" s="588"/>
      <c r="J39" s="588"/>
      <c r="K39" s="588"/>
      <c r="L39" s="14"/>
      <c r="M39" s="15"/>
      <c r="N39" s="588"/>
      <c r="O39" s="588"/>
      <c r="P39" s="588"/>
    </row>
    <row r="40" spans="1:16" s="585" customFormat="1">
      <c r="A40" s="588"/>
      <c r="B40" s="14"/>
      <c r="C40" s="15"/>
      <c r="D40" s="588"/>
      <c r="E40" s="588"/>
      <c r="F40" s="588"/>
      <c r="G40" s="14"/>
      <c r="H40" s="15"/>
      <c r="I40" s="588"/>
      <c r="J40" s="588"/>
      <c r="K40" s="588"/>
      <c r="L40" s="14"/>
      <c r="M40" s="15"/>
      <c r="N40" s="588"/>
      <c r="O40" s="588"/>
      <c r="P40" s="588"/>
    </row>
    <row r="41" spans="1:16" s="585" customFormat="1">
      <c r="A41" s="588"/>
      <c r="B41" s="14"/>
      <c r="C41" s="15"/>
      <c r="D41" s="588"/>
      <c r="E41" s="588"/>
      <c r="F41" s="588"/>
      <c r="G41" s="14"/>
      <c r="H41" s="15"/>
      <c r="I41" s="588"/>
      <c r="J41" s="588"/>
      <c r="K41" s="588"/>
      <c r="L41" s="14"/>
      <c r="M41" s="15"/>
      <c r="N41" s="588"/>
      <c r="O41" s="588"/>
      <c r="P41" s="588"/>
    </row>
    <row r="42" spans="1:16" s="585" customFormat="1">
      <c r="A42" s="588"/>
      <c r="B42" s="14"/>
      <c r="C42" s="15"/>
      <c r="D42" s="588"/>
      <c r="E42" s="588"/>
      <c r="F42" s="588"/>
      <c r="G42" s="14"/>
      <c r="H42" s="15"/>
      <c r="I42" s="588"/>
      <c r="J42" s="588"/>
      <c r="K42" s="588"/>
      <c r="L42" s="14"/>
      <c r="M42" s="15"/>
      <c r="N42" s="588"/>
      <c r="O42" s="588"/>
      <c r="P42" s="588"/>
    </row>
    <row r="43" spans="1:16" s="585" customFormat="1">
      <c r="A43" s="588"/>
      <c r="B43" s="14"/>
      <c r="C43" s="15"/>
      <c r="D43" s="588"/>
      <c r="E43" s="588"/>
      <c r="F43" s="588"/>
      <c r="G43" s="14"/>
      <c r="H43" s="15"/>
      <c r="I43" s="588"/>
      <c r="J43" s="588"/>
      <c r="K43" s="588"/>
      <c r="L43" s="14"/>
      <c r="M43" s="15"/>
      <c r="N43" s="588"/>
      <c r="O43" s="588"/>
      <c r="P43" s="588"/>
    </row>
    <row r="44" spans="1:16" s="585" customFormat="1">
      <c r="A44" s="588"/>
      <c r="B44" s="14"/>
      <c r="C44" s="15"/>
      <c r="D44" s="588"/>
      <c r="E44" s="588"/>
      <c r="F44" s="588"/>
      <c r="G44" s="14"/>
      <c r="H44" s="15"/>
      <c r="I44" s="588"/>
      <c r="J44" s="588"/>
      <c r="K44" s="588"/>
      <c r="L44" s="14"/>
      <c r="M44" s="15"/>
      <c r="N44" s="588"/>
      <c r="O44" s="588"/>
      <c r="P44" s="588"/>
    </row>
    <row r="45" spans="1:16" s="585" customFormat="1">
      <c r="A45" s="588"/>
      <c r="B45" s="14"/>
      <c r="C45" s="15"/>
      <c r="D45" s="588"/>
      <c r="E45" s="588"/>
      <c r="F45" s="588"/>
      <c r="G45" s="14"/>
      <c r="H45" s="15"/>
      <c r="I45" s="588"/>
      <c r="J45" s="588"/>
      <c r="K45" s="588"/>
      <c r="L45" s="14"/>
      <c r="M45" s="15"/>
      <c r="N45" s="588"/>
      <c r="O45" s="588"/>
      <c r="P45" s="588"/>
    </row>
    <row r="46" spans="1:16" s="585" customFormat="1">
      <c r="A46" s="588"/>
      <c r="B46" s="14"/>
      <c r="C46" s="15"/>
      <c r="D46" s="588"/>
      <c r="E46" s="588"/>
      <c r="F46" s="588"/>
      <c r="G46" s="14"/>
      <c r="H46" s="15"/>
      <c r="I46" s="588"/>
      <c r="J46" s="588"/>
      <c r="K46" s="588"/>
      <c r="L46" s="14"/>
      <c r="M46" s="15"/>
      <c r="N46" s="588"/>
      <c r="O46" s="588"/>
      <c r="P46" s="588"/>
    </row>
    <row r="47" spans="1:16" s="585" customFormat="1">
      <c r="A47" s="588"/>
      <c r="B47" s="14"/>
      <c r="C47" s="15"/>
      <c r="D47" s="588"/>
      <c r="E47" s="588"/>
      <c r="F47" s="588"/>
      <c r="G47" s="14"/>
      <c r="H47" s="15"/>
      <c r="I47" s="588"/>
      <c r="J47" s="588"/>
      <c r="K47" s="588"/>
      <c r="L47" s="14"/>
      <c r="M47" s="15"/>
      <c r="N47" s="588"/>
      <c r="O47" s="588"/>
      <c r="P47" s="588"/>
    </row>
    <row r="48" spans="1:16" s="585" customFormat="1">
      <c r="A48" s="588"/>
      <c r="B48" s="14"/>
      <c r="C48" s="15"/>
      <c r="D48" s="588"/>
      <c r="E48" s="588"/>
      <c r="F48" s="588"/>
      <c r="G48" s="14"/>
      <c r="H48" s="15"/>
      <c r="I48" s="588"/>
      <c r="J48" s="588"/>
      <c r="K48" s="588"/>
      <c r="L48" s="14"/>
      <c r="M48" s="15"/>
      <c r="N48" s="588"/>
      <c r="O48" s="588"/>
      <c r="P48" s="588"/>
    </row>
    <row r="49" spans="1:16" s="585" customFormat="1">
      <c r="A49" s="588"/>
      <c r="B49" s="14"/>
      <c r="C49" s="15"/>
      <c r="D49" s="588"/>
      <c r="E49" s="588"/>
      <c r="F49" s="588"/>
      <c r="G49" s="14"/>
      <c r="H49" s="15"/>
      <c r="I49" s="588"/>
      <c r="J49" s="588"/>
      <c r="K49" s="588"/>
      <c r="L49" s="14"/>
      <c r="M49" s="15"/>
      <c r="N49" s="588"/>
      <c r="O49" s="588"/>
      <c r="P49" s="588"/>
    </row>
    <row r="50" spans="1:16" s="585" customFormat="1">
      <c r="A50" s="588"/>
      <c r="B50" s="14"/>
      <c r="C50" s="15"/>
      <c r="D50" s="588"/>
      <c r="E50" s="588"/>
      <c r="F50" s="588"/>
      <c r="G50" s="14"/>
      <c r="H50" s="15"/>
      <c r="I50" s="588"/>
      <c r="J50" s="588"/>
      <c r="K50" s="588"/>
      <c r="L50" s="14"/>
      <c r="M50" s="15"/>
      <c r="N50" s="588"/>
      <c r="O50" s="588"/>
      <c r="P50" s="588"/>
    </row>
    <row r="51" spans="1:16" s="585" customFormat="1">
      <c r="A51" s="588"/>
      <c r="B51" s="14"/>
      <c r="C51" s="15"/>
      <c r="D51" s="588"/>
      <c r="E51" s="588"/>
      <c r="F51" s="588"/>
      <c r="G51" s="14"/>
      <c r="H51" s="15"/>
      <c r="I51" s="588"/>
      <c r="J51" s="588"/>
      <c r="K51" s="588"/>
      <c r="L51" s="14"/>
      <c r="M51" s="15"/>
      <c r="N51" s="588"/>
      <c r="O51" s="588"/>
      <c r="P51" s="588"/>
    </row>
    <row r="52" spans="1:16" s="585" customFormat="1">
      <c r="A52" s="588"/>
      <c r="B52" s="14"/>
      <c r="C52" s="15"/>
      <c r="D52" s="588"/>
      <c r="E52" s="588"/>
      <c r="F52" s="588"/>
      <c r="G52" s="14"/>
      <c r="H52" s="15"/>
      <c r="I52" s="588"/>
      <c r="J52" s="588"/>
      <c r="K52" s="588"/>
      <c r="L52" s="14"/>
      <c r="M52" s="15"/>
      <c r="N52" s="588"/>
      <c r="O52" s="588"/>
      <c r="P52" s="588"/>
    </row>
    <row r="53" spans="1:16" s="585" customFormat="1">
      <c r="A53" s="588"/>
      <c r="B53" s="14"/>
      <c r="C53" s="15"/>
      <c r="D53" s="588"/>
      <c r="E53" s="588"/>
      <c r="F53" s="588"/>
      <c r="G53" s="14"/>
      <c r="H53" s="15"/>
      <c r="I53" s="588"/>
      <c r="J53" s="588"/>
      <c r="K53" s="588"/>
      <c r="L53" s="14"/>
      <c r="M53" s="15"/>
      <c r="N53" s="588"/>
      <c r="O53" s="588"/>
      <c r="P53" s="588"/>
    </row>
    <row r="54" spans="1:16" s="585" customFormat="1">
      <c r="A54" s="588"/>
      <c r="B54" s="14"/>
      <c r="C54" s="15"/>
      <c r="D54" s="588"/>
      <c r="E54" s="588"/>
      <c r="F54" s="588"/>
      <c r="G54" s="14"/>
      <c r="H54" s="15"/>
      <c r="I54" s="588"/>
      <c r="J54" s="588"/>
      <c r="K54" s="588"/>
      <c r="L54" s="14"/>
      <c r="M54" s="15"/>
      <c r="N54" s="588"/>
      <c r="O54" s="588"/>
      <c r="P54" s="588"/>
    </row>
    <row r="55" spans="1:16" s="585" customFormat="1">
      <c r="A55" s="588"/>
      <c r="B55" s="14"/>
      <c r="C55" s="15"/>
      <c r="D55" s="588"/>
      <c r="E55" s="588"/>
      <c r="F55" s="588"/>
      <c r="G55" s="14"/>
      <c r="H55" s="15"/>
      <c r="I55" s="588"/>
      <c r="J55" s="588"/>
      <c r="K55" s="588"/>
      <c r="L55" s="14"/>
      <c r="M55" s="15"/>
      <c r="N55" s="588"/>
      <c r="O55" s="588"/>
      <c r="P55" s="588"/>
    </row>
    <row r="56" spans="1:16" s="585" customFormat="1">
      <c r="A56" s="588"/>
      <c r="B56" s="14"/>
      <c r="C56" s="15"/>
      <c r="D56" s="588"/>
      <c r="E56" s="588"/>
      <c r="F56" s="588"/>
      <c r="G56" s="14"/>
      <c r="H56" s="15"/>
      <c r="I56" s="588"/>
      <c r="J56" s="588"/>
      <c r="K56" s="588"/>
      <c r="L56" s="14"/>
      <c r="M56" s="15"/>
      <c r="N56" s="588"/>
      <c r="O56" s="588"/>
      <c r="P56" s="588"/>
    </row>
    <row r="57" spans="1:16" s="585" customFormat="1">
      <c r="A57" s="588"/>
      <c r="B57" s="14"/>
      <c r="C57" s="15"/>
      <c r="D57" s="588"/>
      <c r="E57" s="588"/>
      <c r="F57" s="588"/>
      <c r="G57" s="14"/>
      <c r="H57" s="15"/>
      <c r="I57" s="588"/>
      <c r="J57" s="588"/>
      <c r="K57" s="588"/>
      <c r="L57" s="14"/>
      <c r="M57" s="15"/>
      <c r="N57" s="588"/>
      <c r="O57" s="588"/>
      <c r="P57" s="588"/>
    </row>
    <row r="58" spans="1:16" s="585" customFormat="1">
      <c r="A58" s="588"/>
      <c r="B58" s="14"/>
      <c r="C58" s="15"/>
      <c r="D58" s="588"/>
      <c r="E58" s="588"/>
      <c r="F58" s="588"/>
      <c r="G58" s="14"/>
      <c r="H58" s="15"/>
      <c r="I58" s="588"/>
      <c r="J58" s="588"/>
      <c r="K58" s="588"/>
      <c r="L58" s="14"/>
      <c r="M58" s="15"/>
      <c r="N58" s="588"/>
      <c r="O58" s="588"/>
      <c r="P58" s="588"/>
    </row>
    <row r="59" spans="1:16" s="585" customFormat="1">
      <c r="A59" s="588"/>
      <c r="B59" s="14"/>
      <c r="C59" s="15"/>
      <c r="D59" s="588"/>
      <c r="E59" s="588"/>
      <c r="F59" s="588"/>
      <c r="G59" s="14"/>
      <c r="H59" s="15"/>
      <c r="I59" s="588"/>
      <c r="J59" s="588"/>
      <c r="K59" s="588"/>
      <c r="L59" s="14"/>
      <c r="M59" s="15"/>
      <c r="N59" s="588"/>
      <c r="O59" s="588"/>
      <c r="P59" s="588"/>
    </row>
    <row r="60" spans="1:16" s="585" customFormat="1">
      <c r="A60" s="588"/>
      <c r="B60" s="14"/>
      <c r="C60" s="15"/>
      <c r="D60" s="588"/>
      <c r="E60" s="588"/>
      <c r="F60" s="588"/>
      <c r="G60" s="14"/>
      <c r="H60" s="15"/>
      <c r="I60" s="588"/>
      <c r="J60" s="588"/>
      <c r="K60" s="588"/>
      <c r="L60" s="14"/>
      <c r="M60" s="15"/>
      <c r="N60" s="588"/>
      <c r="O60" s="588"/>
      <c r="P60" s="588"/>
    </row>
    <row r="61" spans="1:16" s="585" customFormat="1">
      <c r="A61" s="588"/>
      <c r="B61" s="14"/>
      <c r="C61" s="15"/>
      <c r="D61" s="588"/>
      <c r="E61" s="588"/>
      <c r="F61" s="588"/>
      <c r="G61" s="14"/>
      <c r="H61" s="15"/>
      <c r="I61" s="588"/>
      <c r="J61" s="588"/>
      <c r="K61" s="588"/>
      <c r="L61" s="14"/>
      <c r="M61" s="15"/>
      <c r="N61" s="588"/>
      <c r="O61" s="588"/>
      <c r="P61" s="588"/>
    </row>
    <row r="62" spans="1:16" s="585" customFormat="1">
      <c r="A62" s="588"/>
      <c r="B62" s="14"/>
      <c r="C62" s="15"/>
      <c r="D62" s="588"/>
      <c r="E62" s="588"/>
      <c r="F62" s="588"/>
      <c r="G62" s="14"/>
      <c r="H62" s="15"/>
      <c r="I62" s="588"/>
      <c r="J62" s="588"/>
      <c r="K62" s="588"/>
      <c r="L62" s="14"/>
      <c r="M62" s="15"/>
      <c r="N62" s="588"/>
      <c r="O62" s="588"/>
      <c r="P62" s="588"/>
    </row>
    <row r="63" spans="1:16" s="585" customFormat="1">
      <c r="A63" s="588"/>
      <c r="B63" s="14"/>
      <c r="C63" s="15"/>
      <c r="D63" s="588"/>
      <c r="E63" s="588"/>
      <c r="F63" s="588"/>
      <c r="G63" s="14"/>
      <c r="H63" s="15"/>
      <c r="I63" s="588"/>
      <c r="J63" s="588"/>
      <c r="K63" s="588"/>
      <c r="L63" s="14"/>
      <c r="M63" s="15"/>
      <c r="N63" s="588"/>
      <c r="O63" s="588"/>
      <c r="P63" s="588"/>
    </row>
    <row r="64" spans="1:16" s="585" customFormat="1">
      <c r="A64" s="588"/>
      <c r="B64" s="14"/>
      <c r="C64" s="15"/>
      <c r="D64" s="588"/>
      <c r="E64" s="588"/>
      <c r="F64" s="588"/>
      <c r="G64" s="14"/>
      <c r="H64" s="15"/>
      <c r="I64" s="588"/>
      <c r="J64" s="588"/>
      <c r="K64" s="588"/>
      <c r="L64" s="14"/>
      <c r="M64" s="15"/>
      <c r="N64" s="588"/>
      <c r="O64" s="588"/>
      <c r="P64" s="588"/>
    </row>
    <row r="65" spans="1:16" s="585" customFormat="1">
      <c r="A65" s="588"/>
      <c r="B65" s="14"/>
      <c r="C65" s="15"/>
      <c r="D65" s="588"/>
      <c r="E65" s="588"/>
      <c r="F65" s="588"/>
      <c r="G65" s="14"/>
      <c r="H65" s="15"/>
      <c r="I65" s="588"/>
      <c r="J65" s="588"/>
      <c r="K65" s="588"/>
      <c r="L65" s="14"/>
      <c r="M65" s="15"/>
      <c r="N65" s="588"/>
      <c r="O65" s="588"/>
      <c r="P65" s="588"/>
    </row>
    <row r="66" spans="1:16" s="585" customFormat="1">
      <c r="A66" s="588"/>
      <c r="B66" s="14"/>
      <c r="C66" s="15"/>
      <c r="D66" s="588"/>
      <c r="E66" s="588"/>
      <c r="F66" s="588"/>
      <c r="G66" s="14"/>
      <c r="H66" s="15"/>
      <c r="I66" s="588"/>
      <c r="J66" s="588"/>
      <c r="K66" s="588"/>
      <c r="L66" s="14"/>
      <c r="M66" s="15"/>
      <c r="N66" s="588"/>
      <c r="O66" s="588"/>
      <c r="P66" s="588"/>
    </row>
    <row r="67" spans="1:16" s="585" customFormat="1">
      <c r="A67" s="588"/>
      <c r="B67" s="14"/>
      <c r="C67" s="15"/>
      <c r="D67" s="588"/>
      <c r="E67" s="588"/>
      <c r="F67" s="588"/>
      <c r="G67" s="14"/>
      <c r="H67" s="15"/>
      <c r="I67" s="588"/>
      <c r="J67" s="588"/>
      <c r="K67" s="588"/>
      <c r="L67" s="14"/>
      <c r="M67" s="15"/>
      <c r="N67" s="588"/>
      <c r="O67" s="588"/>
      <c r="P67" s="588"/>
    </row>
    <row r="68" spans="1:16" s="585" customFormat="1">
      <c r="A68" s="588"/>
      <c r="B68" s="14"/>
      <c r="C68" s="15"/>
      <c r="D68" s="588"/>
      <c r="E68" s="588"/>
      <c r="F68" s="588"/>
      <c r="G68" s="14"/>
      <c r="H68" s="15"/>
      <c r="I68" s="588"/>
      <c r="J68" s="588"/>
      <c r="K68" s="588"/>
      <c r="L68" s="14"/>
      <c r="M68" s="15"/>
      <c r="N68" s="588"/>
      <c r="O68" s="588"/>
      <c r="P68" s="588"/>
    </row>
    <row r="69" spans="1:16" s="585" customFormat="1">
      <c r="A69" s="588"/>
      <c r="B69" s="14"/>
      <c r="C69" s="15"/>
      <c r="D69" s="588"/>
      <c r="E69" s="588"/>
      <c r="F69" s="588"/>
      <c r="G69" s="14"/>
      <c r="H69" s="15"/>
      <c r="I69" s="588"/>
      <c r="J69" s="588"/>
      <c r="K69" s="588"/>
      <c r="L69" s="14"/>
      <c r="M69" s="15"/>
      <c r="N69" s="588"/>
      <c r="O69" s="588"/>
      <c r="P69" s="588"/>
    </row>
    <row r="70" spans="1:16" s="585" customFormat="1">
      <c r="A70" s="588"/>
      <c r="B70" s="14"/>
      <c r="C70" s="15"/>
      <c r="D70" s="588"/>
      <c r="E70" s="588"/>
      <c r="F70" s="588"/>
      <c r="G70" s="14"/>
      <c r="H70" s="15"/>
      <c r="I70" s="588"/>
      <c r="J70" s="588"/>
      <c r="K70" s="588"/>
      <c r="L70" s="14"/>
      <c r="M70" s="15"/>
      <c r="N70" s="588"/>
      <c r="O70" s="588"/>
      <c r="P70" s="588"/>
    </row>
    <row r="71" spans="1:16" s="585" customFormat="1">
      <c r="A71" s="588"/>
      <c r="B71" s="14"/>
      <c r="C71" s="15"/>
      <c r="D71" s="588"/>
      <c r="E71" s="588"/>
      <c r="F71" s="588"/>
      <c r="G71" s="14"/>
      <c r="H71" s="15"/>
      <c r="I71" s="588"/>
      <c r="J71" s="588"/>
      <c r="K71" s="588"/>
      <c r="L71" s="14"/>
      <c r="M71" s="15"/>
      <c r="N71" s="588"/>
      <c r="O71" s="588"/>
      <c r="P71" s="588"/>
    </row>
    <row r="72" spans="1:16" s="585" customFormat="1">
      <c r="A72" s="588"/>
      <c r="B72" s="14"/>
      <c r="C72" s="15"/>
      <c r="D72" s="588"/>
      <c r="E72" s="588"/>
      <c r="F72" s="588"/>
      <c r="G72" s="14"/>
      <c r="H72" s="15"/>
      <c r="I72" s="588"/>
      <c r="J72" s="588"/>
      <c r="K72" s="588"/>
      <c r="L72" s="14"/>
      <c r="M72" s="15"/>
      <c r="N72" s="588"/>
      <c r="O72" s="588"/>
      <c r="P72" s="588"/>
    </row>
    <row r="73" spans="1:16" s="585" customFormat="1">
      <c r="A73" s="588"/>
      <c r="B73" s="14"/>
      <c r="C73" s="15"/>
      <c r="D73" s="588"/>
      <c r="E73" s="588"/>
      <c r="F73" s="588"/>
      <c r="G73" s="14"/>
      <c r="H73" s="15"/>
      <c r="I73" s="588"/>
      <c r="J73" s="588"/>
      <c r="K73" s="588"/>
      <c r="L73" s="14"/>
      <c r="M73" s="15"/>
      <c r="N73" s="588"/>
      <c r="O73" s="588"/>
      <c r="P73" s="588"/>
    </row>
    <row r="74" spans="1:16" s="585" customFormat="1">
      <c r="A74" s="588"/>
      <c r="B74" s="14"/>
      <c r="C74" s="15"/>
      <c r="D74" s="588"/>
      <c r="E74" s="588"/>
      <c r="F74" s="588"/>
      <c r="G74" s="14"/>
      <c r="H74" s="15"/>
      <c r="I74" s="588"/>
      <c r="J74" s="588"/>
      <c r="K74" s="588"/>
      <c r="L74" s="14"/>
      <c r="M74" s="15"/>
      <c r="N74" s="588"/>
      <c r="O74" s="588"/>
      <c r="P74" s="588"/>
    </row>
    <row r="75" spans="1:16" s="585" customFormat="1">
      <c r="A75" s="588"/>
      <c r="B75" s="14"/>
      <c r="C75" s="15"/>
      <c r="D75" s="588"/>
      <c r="E75" s="588"/>
      <c r="F75" s="588"/>
      <c r="G75" s="14"/>
      <c r="H75" s="15"/>
      <c r="I75" s="588"/>
      <c r="J75" s="588"/>
      <c r="K75" s="588"/>
      <c r="L75" s="14"/>
      <c r="M75" s="15"/>
      <c r="N75" s="588"/>
      <c r="O75" s="588"/>
      <c r="P75" s="588"/>
    </row>
    <row r="76" spans="1:16" s="585" customFormat="1">
      <c r="A76" s="588"/>
      <c r="B76" s="14"/>
      <c r="C76" s="15"/>
      <c r="D76" s="588"/>
      <c r="E76" s="588"/>
      <c r="F76" s="588"/>
      <c r="G76" s="14"/>
      <c r="H76" s="15"/>
      <c r="I76" s="588"/>
      <c r="J76" s="588"/>
      <c r="K76" s="588"/>
      <c r="L76" s="14"/>
      <c r="M76" s="15"/>
      <c r="N76" s="588"/>
      <c r="O76" s="588"/>
      <c r="P76" s="588"/>
    </row>
    <row r="77" spans="1:16" s="585" customFormat="1">
      <c r="A77" s="588"/>
      <c r="B77" s="14"/>
      <c r="C77" s="15"/>
      <c r="D77" s="588"/>
      <c r="E77" s="588"/>
      <c r="F77" s="588"/>
      <c r="G77" s="14"/>
      <c r="H77" s="15"/>
      <c r="I77" s="588"/>
      <c r="J77" s="588"/>
      <c r="K77" s="588"/>
      <c r="L77" s="14"/>
      <c r="M77" s="15"/>
      <c r="N77" s="588"/>
      <c r="O77" s="588"/>
      <c r="P77" s="588"/>
    </row>
    <row r="78" spans="1:16" s="585" customFormat="1">
      <c r="A78" s="588"/>
      <c r="B78" s="14"/>
      <c r="C78" s="15"/>
      <c r="D78" s="588"/>
      <c r="E78" s="588"/>
      <c r="F78" s="588"/>
      <c r="G78" s="14"/>
      <c r="H78" s="15"/>
      <c r="I78" s="588"/>
      <c r="J78" s="588"/>
      <c r="K78" s="588"/>
      <c r="L78" s="14"/>
      <c r="M78" s="15"/>
      <c r="N78" s="588"/>
      <c r="O78" s="588"/>
      <c r="P78" s="588"/>
    </row>
    <row r="79" spans="1:16" s="585" customFormat="1">
      <c r="A79" s="588"/>
      <c r="B79" s="14"/>
      <c r="C79" s="15"/>
      <c r="D79" s="588"/>
      <c r="E79" s="588"/>
      <c r="F79" s="588"/>
      <c r="G79" s="14"/>
      <c r="H79" s="15"/>
      <c r="I79" s="588"/>
      <c r="J79" s="588"/>
      <c r="K79" s="588"/>
      <c r="L79" s="14"/>
      <c r="M79" s="15"/>
      <c r="N79" s="588"/>
      <c r="O79" s="588"/>
      <c r="P79" s="588"/>
    </row>
    <row r="80" spans="1:16" s="585" customFormat="1">
      <c r="A80" s="588"/>
      <c r="B80" s="14"/>
      <c r="C80" s="15"/>
      <c r="D80" s="588"/>
      <c r="E80" s="588"/>
      <c r="F80" s="588"/>
      <c r="G80" s="14"/>
      <c r="H80" s="15"/>
      <c r="I80" s="588"/>
      <c r="J80" s="588"/>
      <c r="K80" s="588"/>
      <c r="L80" s="14"/>
      <c r="M80" s="15"/>
      <c r="N80" s="588"/>
      <c r="O80" s="588"/>
      <c r="P80" s="588"/>
    </row>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AF64C-B27C-4F78-8257-F2E5236F3783}">
  <sheetPr codeName="工作表6"/>
  <dimension ref="A1:S81"/>
  <sheetViews>
    <sheetView showZeros="0" view="pageBreakPreview" zoomScale="80" zoomScaleNormal="90" zoomScaleSheetLayoutView="80" workbookViewId="0"/>
  </sheetViews>
  <sheetFormatPr defaultRowHeight="16.5"/>
  <cols>
    <col min="1" max="1" width="3" style="588" customWidth="1"/>
    <col min="2" max="2" width="13.125" style="12" customWidth="1"/>
    <col min="3" max="3" width="19.875" style="13" customWidth="1"/>
    <col min="4" max="6" width="7.875" style="588" customWidth="1"/>
    <col min="7" max="7" width="13.125" style="14" customWidth="1"/>
    <col min="8" max="8" width="19.875" style="15" customWidth="1"/>
    <col min="9" max="11" width="7.875" style="588" customWidth="1"/>
    <col min="12" max="12" width="13.125" style="14" customWidth="1"/>
    <col min="13" max="13" width="19.875" style="15" customWidth="1"/>
    <col min="14" max="16" width="7.875" style="588" customWidth="1"/>
    <col min="17" max="16384" width="9" style="588"/>
  </cols>
  <sheetData>
    <row r="1" spans="1:19" s="74" customFormat="1" ht="25.5">
      <c r="A1" s="5" t="s">
        <v>583</v>
      </c>
      <c r="B1" s="9"/>
      <c r="C1" s="6"/>
      <c r="D1" s="7"/>
      <c r="E1" s="7"/>
      <c r="F1" s="7"/>
      <c r="G1" s="9"/>
      <c r="H1" s="6"/>
      <c r="I1" s="7"/>
      <c r="J1" s="7"/>
      <c r="K1" s="7"/>
      <c r="L1" s="9"/>
      <c r="M1" s="6"/>
      <c r="N1" s="7"/>
      <c r="O1" s="7"/>
      <c r="P1" s="7"/>
    </row>
    <row r="2" spans="1:19" s="74" customFormat="1" ht="5.25" customHeight="1">
      <c r="A2" s="5"/>
      <c r="B2" s="9"/>
      <c r="C2" s="6"/>
      <c r="D2" s="7"/>
      <c r="E2" s="7"/>
      <c r="F2" s="7"/>
      <c r="G2" s="9"/>
      <c r="H2" s="6"/>
      <c r="I2" s="7"/>
      <c r="J2" s="7"/>
      <c r="K2" s="7"/>
      <c r="L2" s="9"/>
      <c r="M2" s="6"/>
      <c r="N2" s="7"/>
      <c r="O2" s="7"/>
      <c r="P2" s="7"/>
    </row>
    <row r="3" spans="1:19" s="74" customFormat="1">
      <c r="A3" s="964" t="s">
        <v>530</v>
      </c>
      <c r="B3" s="9"/>
      <c r="C3" s="10"/>
      <c r="D3" s="7"/>
      <c r="E3" s="7"/>
      <c r="F3" s="7"/>
      <c r="G3" s="9"/>
      <c r="H3" s="6"/>
      <c r="I3" s="7"/>
      <c r="J3" s="7"/>
      <c r="K3" s="7"/>
      <c r="L3" s="9"/>
      <c r="M3" s="6"/>
      <c r="N3" s="7"/>
      <c r="O3" s="7"/>
      <c r="P3" s="11"/>
    </row>
    <row r="4" spans="1:19" s="809" customFormat="1" ht="8.25" customHeight="1">
      <c r="B4" s="12"/>
      <c r="C4" s="13"/>
      <c r="G4" s="14"/>
      <c r="H4" s="15"/>
      <c r="L4" s="14"/>
      <c r="M4" s="15"/>
    </row>
    <row r="5" spans="1:19" s="25" customFormat="1" ht="14.25">
      <c r="A5" s="16" t="s">
        <v>0</v>
      </c>
      <c r="B5" s="17"/>
      <c r="C5" s="954" t="s">
        <v>1</v>
      </c>
      <c r="D5" s="17"/>
      <c r="E5" s="18"/>
      <c r="F5" s="19"/>
      <c r="G5" s="17"/>
      <c r="H5" s="954" t="s">
        <v>2</v>
      </c>
      <c r="I5" s="17"/>
      <c r="J5" s="20"/>
      <c r="K5" s="21"/>
      <c r="L5" s="22"/>
      <c r="M5" s="954" t="s">
        <v>3</v>
      </c>
      <c r="N5" s="17"/>
      <c r="O5" s="20"/>
      <c r="P5" s="23"/>
    </row>
    <row r="6" spans="1:19" s="25" customFormat="1" ht="13.5" customHeight="1">
      <c r="A6" s="26"/>
      <c r="B6" s="27" t="s">
        <v>5</v>
      </c>
      <c r="C6" s="28"/>
      <c r="D6" s="16" t="s">
        <v>6</v>
      </c>
      <c r="E6" s="29" t="s">
        <v>7</v>
      </c>
      <c r="F6" s="16" t="s">
        <v>6</v>
      </c>
      <c r="G6" s="27" t="s">
        <v>5</v>
      </c>
      <c r="H6" s="28"/>
      <c r="I6" s="16" t="s">
        <v>6</v>
      </c>
      <c r="J6" s="29" t="s">
        <v>7</v>
      </c>
      <c r="K6" s="16" t="s">
        <v>6</v>
      </c>
      <c r="L6" s="27" t="s">
        <v>5</v>
      </c>
      <c r="M6" s="28"/>
      <c r="N6" s="16" t="s">
        <v>6</v>
      </c>
      <c r="O6" s="29" t="s">
        <v>7</v>
      </c>
      <c r="P6" s="23" t="s">
        <v>6</v>
      </c>
    </row>
    <row r="7" spans="1:19" s="25" customFormat="1" ht="13.5" customHeight="1">
      <c r="A7" s="26"/>
      <c r="B7" s="30" t="s">
        <v>17</v>
      </c>
      <c r="C7" s="31" t="s">
        <v>9</v>
      </c>
      <c r="D7" s="32"/>
      <c r="E7" s="33" t="s">
        <v>10</v>
      </c>
      <c r="F7" s="32" t="s">
        <v>11</v>
      </c>
      <c r="G7" s="30" t="s">
        <v>17</v>
      </c>
      <c r="H7" s="31" t="s">
        <v>9</v>
      </c>
      <c r="I7" s="32"/>
      <c r="J7" s="33" t="s">
        <v>10</v>
      </c>
      <c r="K7" s="32" t="s">
        <v>11</v>
      </c>
      <c r="L7" s="30" t="s">
        <v>17</v>
      </c>
      <c r="M7" s="31" t="s">
        <v>9</v>
      </c>
      <c r="N7" s="32"/>
      <c r="O7" s="33" t="s">
        <v>10</v>
      </c>
      <c r="P7" s="34" t="s">
        <v>11</v>
      </c>
    </row>
    <row r="8" spans="1:19" s="25" customFormat="1" ht="13.5" customHeight="1">
      <c r="A8" s="35" t="s">
        <v>12</v>
      </c>
      <c r="B8" s="36" t="s">
        <v>13</v>
      </c>
      <c r="C8" s="37"/>
      <c r="D8" s="35" t="s">
        <v>14</v>
      </c>
      <c r="E8" s="38" t="s">
        <v>15</v>
      </c>
      <c r="F8" s="35" t="s">
        <v>16</v>
      </c>
      <c r="G8" s="36" t="s">
        <v>13</v>
      </c>
      <c r="H8" s="37"/>
      <c r="I8" s="35" t="s">
        <v>14</v>
      </c>
      <c r="J8" s="38" t="s">
        <v>15</v>
      </c>
      <c r="K8" s="35" t="s">
        <v>16</v>
      </c>
      <c r="L8" s="36" t="s">
        <v>13</v>
      </c>
      <c r="M8" s="37"/>
      <c r="N8" s="35" t="s">
        <v>14</v>
      </c>
      <c r="O8" s="38" t="s">
        <v>15</v>
      </c>
      <c r="P8" s="36" t="s">
        <v>16</v>
      </c>
    </row>
    <row r="9" spans="1:19" s="79" customFormat="1" ht="28.9" customHeight="1">
      <c r="A9" s="41"/>
      <c r="B9" s="42" t="s">
        <v>24</v>
      </c>
      <c r="C9" s="43" t="s">
        <v>25</v>
      </c>
      <c r="D9" s="44">
        <v>8967</v>
      </c>
      <c r="E9" s="471">
        <v>120.82096002999999</v>
      </c>
      <c r="F9" s="472">
        <v>100</v>
      </c>
      <c r="G9" s="42" t="s">
        <v>24</v>
      </c>
      <c r="H9" s="43" t="s">
        <v>25</v>
      </c>
      <c r="I9" s="44">
        <v>6533</v>
      </c>
      <c r="J9" s="471">
        <v>176.2654153</v>
      </c>
      <c r="K9" s="472">
        <v>100</v>
      </c>
      <c r="L9" s="42" t="s">
        <v>24</v>
      </c>
      <c r="M9" s="43" t="s">
        <v>25</v>
      </c>
      <c r="N9" s="44">
        <v>2434</v>
      </c>
      <c r="O9" s="471">
        <v>65.511415647000007</v>
      </c>
      <c r="P9" s="473">
        <v>100</v>
      </c>
    </row>
    <row r="10" spans="1:19" s="80" customFormat="1" ht="28.9" customHeight="1">
      <c r="A10" s="48">
        <v>1</v>
      </c>
      <c r="B10" s="49" t="s">
        <v>26</v>
      </c>
      <c r="C10" s="43" t="s">
        <v>27</v>
      </c>
      <c r="D10" s="44">
        <v>2376</v>
      </c>
      <c r="E10" s="471">
        <v>32.014118549999999</v>
      </c>
      <c r="F10" s="472">
        <v>26.497156239999999</v>
      </c>
      <c r="G10" s="49" t="s">
        <v>26</v>
      </c>
      <c r="H10" s="43" t="s">
        <v>27</v>
      </c>
      <c r="I10" s="44">
        <v>1473</v>
      </c>
      <c r="J10" s="471">
        <v>39.742684331</v>
      </c>
      <c r="K10" s="472">
        <v>22.547068727999999</v>
      </c>
      <c r="L10" s="49" t="s">
        <v>26</v>
      </c>
      <c r="M10" s="43" t="s">
        <v>27</v>
      </c>
      <c r="N10" s="44">
        <v>903</v>
      </c>
      <c r="O10" s="471">
        <v>24.304358393000001</v>
      </c>
      <c r="P10" s="473">
        <v>37.099424814999999</v>
      </c>
    </row>
    <row r="11" spans="1:19" s="80" customFormat="1" ht="28.9" customHeight="1">
      <c r="A11" s="48">
        <v>2</v>
      </c>
      <c r="B11" s="49" t="s">
        <v>36</v>
      </c>
      <c r="C11" s="43" t="s">
        <v>37</v>
      </c>
      <c r="D11" s="44">
        <v>1220</v>
      </c>
      <c r="E11" s="471">
        <v>16.438225854999999</v>
      </c>
      <c r="F11" s="472">
        <v>13.605442177</v>
      </c>
      <c r="G11" s="49" t="s">
        <v>36</v>
      </c>
      <c r="H11" s="43" t="s">
        <v>37</v>
      </c>
      <c r="I11" s="44">
        <v>1017</v>
      </c>
      <c r="J11" s="471">
        <v>27.439450078</v>
      </c>
      <c r="K11" s="472">
        <v>15.567120771000001</v>
      </c>
      <c r="L11" s="49" t="s">
        <v>47</v>
      </c>
      <c r="M11" s="43" t="s">
        <v>48</v>
      </c>
      <c r="N11" s="44">
        <v>390</v>
      </c>
      <c r="O11" s="471">
        <v>10.496898974</v>
      </c>
      <c r="P11" s="473">
        <v>16.023007395</v>
      </c>
    </row>
    <row r="12" spans="1:19" s="80" customFormat="1" ht="28.9" customHeight="1">
      <c r="A12" s="48">
        <v>3</v>
      </c>
      <c r="B12" s="49" t="s">
        <v>47</v>
      </c>
      <c r="C12" s="43" t="s">
        <v>48</v>
      </c>
      <c r="D12" s="44">
        <v>1190</v>
      </c>
      <c r="E12" s="471">
        <v>16.034007186</v>
      </c>
      <c r="F12" s="472">
        <v>13.270882123</v>
      </c>
      <c r="G12" s="49" t="s">
        <v>47</v>
      </c>
      <c r="H12" s="43" t="s">
        <v>48</v>
      </c>
      <c r="I12" s="44">
        <v>800</v>
      </c>
      <c r="J12" s="471">
        <v>21.584621497000001</v>
      </c>
      <c r="K12" s="472">
        <v>12.245522730999999</v>
      </c>
      <c r="L12" s="49" t="s">
        <v>36</v>
      </c>
      <c r="M12" s="43" t="s">
        <v>37</v>
      </c>
      <c r="N12" s="44">
        <v>203</v>
      </c>
      <c r="O12" s="471">
        <v>5.4637704915</v>
      </c>
      <c r="P12" s="473">
        <v>8.3401807724000001</v>
      </c>
    </row>
    <row r="13" spans="1:19" s="80" customFormat="1" ht="28.9" customHeight="1">
      <c r="A13" s="48">
        <v>4</v>
      </c>
      <c r="B13" s="49" t="s">
        <v>40</v>
      </c>
      <c r="C13" s="43" t="s">
        <v>41</v>
      </c>
      <c r="D13" s="44">
        <v>787</v>
      </c>
      <c r="E13" s="471">
        <v>10.604003071999999</v>
      </c>
      <c r="F13" s="472">
        <v>8.7766254043000007</v>
      </c>
      <c r="G13" s="49" t="s">
        <v>40</v>
      </c>
      <c r="H13" s="43" t="s">
        <v>41</v>
      </c>
      <c r="I13" s="44">
        <v>711</v>
      </c>
      <c r="J13" s="471">
        <v>19.183332355000001</v>
      </c>
      <c r="K13" s="472">
        <v>10.883208327</v>
      </c>
      <c r="L13" s="49" t="s">
        <v>28</v>
      </c>
      <c r="M13" s="43" t="s">
        <v>29</v>
      </c>
      <c r="N13" s="44">
        <v>118</v>
      </c>
      <c r="O13" s="471">
        <v>3.1759848176999999</v>
      </c>
      <c r="P13" s="473">
        <v>4.8479868529000001</v>
      </c>
      <c r="R13" s="588"/>
      <c r="S13" s="585"/>
    </row>
    <row r="14" spans="1:19" s="80" customFormat="1" ht="28.9" customHeight="1">
      <c r="A14" s="48">
        <v>5</v>
      </c>
      <c r="B14" s="49" t="s">
        <v>28</v>
      </c>
      <c r="C14" s="43" t="s">
        <v>29</v>
      </c>
      <c r="D14" s="44">
        <v>693</v>
      </c>
      <c r="E14" s="471">
        <v>9.3374512436000003</v>
      </c>
      <c r="F14" s="472">
        <v>7.7283372364999998</v>
      </c>
      <c r="G14" s="49" t="s">
        <v>28</v>
      </c>
      <c r="H14" s="43" t="s">
        <v>29</v>
      </c>
      <c r="I14" s="44">
        <v>575</v>
      </c>
      <c r="J14" s="471">
        <v>15.513946701</v>
      </c>
      <c r="K14" s="472">
        <v>8.8014694627000001</v>
      </c>
      <c r="L14" s="49" t="s">
        <v>30</v>
      </c>
      <c r="M14" s="43" t="s">
        <v>31</v>
      </c>
      <c r="N14" s="44">
        <v>98</v>
      </c>
      <c r="O14" s="471">
        <v>2.6376823061999999</v>
      </c>
      <c r="P14" s="473">
        <v>4.0262941659999996</v>
      </c>
    </row>
    <row r="15" spans="1:19" s="80" customFormat="1" ht="28.9" customHeight="1">
      <c r="A15" s="48">
        <v>6</v>
      </c>
      <c r="B15" s="49" t="s">
        <v>30</v>
      </c>
      <c r="C15" s="43" t="s">
        <v>31</v>
      </c>
      <c r="D15" s="44">
        <v>342</v>
      </c>
      <c r="E15" s="471">
        <v>4.6080928214999997</v>
      </c>
      <c r="F15" s="472">
        <v>3.8139846101999999</v>
      </c>
      <c r="G15" s="49" t="s">
        <v>30</v>
      </c>
      <c r="H15" s="43" t="s">
        <v>31</v>
      </c>
      <c r="I15" s="44">
        <v>244</v>
      </c>
      <c r="J15" s="471">
        <v>6.5833095564999997</v>
      </c>
      <c r="K15" s="472">
        <v>3.7348844328999999</v>
      </c>
      <c r="L15" s="49" t="s">
        <v>40</v>
      </c>
      <c r="M15" s="43" t="s">
        <v>41</v>
      </c>
      <c r="N15" s="44">
        <v>76</v>
      </c>
      <c r="O15" s="471">
        <v>2.0455495436</v>
      </c>
      <c r="P15" s="473">
        <v>3.1224322104</v>
      </c>
    </row>
    <row r="16" spans="1:19" s="80" customFormat="1" ht="28.9" customHeight="1">
      <c r="A16" s="48">
        <v>7</v>
      </c>
      <c r="B16" s="49" t="s">
        <v>34</v>
      </c>
      <c r="C16" s="43" t="s">
        <v>35</v>
      </c>
      <c r="D16" s="44">
        <v>169</v>
      </c>
      <c r="E16" s="471">
        <v>2.2770984995000001</v>
      </c>
      <c r="F16" s="472">
        <v>1.8846883016</v>
      </c>
      <c r="G16" s="49" t="s">
        <v>34</v>
      </c>
      <c r="H16" s="43" t="s">
        <v>35</v>
      </c>
      <c r="I16" s="44">
        <v>130</v>
      </c>
      <c r="J16" s="471">
        <v>3.5075009931999999</v>
      </c>
      <c r="K16" s="472">
        <v>1.9898974437000001</v>
      </c>
      <c r="L16" s="49" t="s">
        <v>51</v>
      </c>
      <c r="M16" s="43" t="s">
        <v>52</v>
      </c>
      <c r="N16" s="44">
        <v>52</v>
      </c>
      <c r="O16" s="471">
        <v>1.3995865298000001</v>
      </c>
      <c r="P16" s="473">
        <v>2.1364009859999999</v>
      </c>
    </row>
    <row r="17" spans="1:18" s="80" customFormat="1" ht="28.9" customHeight="1">
      <c r="A17" s="48">
        <v>8</v>
      </c>
      <c r="B17" s="49" t="s">
        <v>32</v>
      </c>
      <c r="C17" s="43" t="s">
        <v>33</v>
      </c>
      <c r="D17" s="44">
        <v>125</v>
      </c>
      <c r="E17" s="471">
        <v>1.6842444523</v>
      </c>
      <c r="F17" s="472">
        <v>1.3940002229999999</v>
      </c>
      <c r="G17" s="49" t="s">
        <v>32</v>
      </c>
      <c r="H17" s="43" t="s">
        <v>33</v>
      </c>
      <c r="I17" s="44">
        <v>98</v>
      </c>
      <c r="J17" s="471">
        <v>2.6441161333999998</v>
      </c>
      <c r="K17" s="472">
        <v>1.5000765345</v>
      </c>
      <c r="L17" s="49" t="s">
        <v>34</v>
      </c>
      <c r="M17" s="43" t="s">
        <v>35</v>
      </c>
      <c r="N17" s="44">
        <v>39</v>
      </c>
      <c r="O17" s="471">
        <v>1.0496898974</v>
      </c>
      <c r="P17" s="473">
        <v>1.6023007395</v>
      </c>
    </row>
    <row r="18" spans="1:18" s="80" customFormat="1" ht="28.9" customHeight="1">
      <c r="A18" s="48">
        <v>9</v>
      </c>
      <c r="B18" s="49" t="s">
        <v>49</v>
      </c>
      <c r="C18" s="43" t="s">
        <v>50</v>
      </c>
      <c r="D18" s="44">
        <v>91</v>
      </c>
      <c r="E18" s="471">
        <v>1.2261299613000001</v>
      </c>
      <c r="F18" s="472">
        <v>1.0148321624000001</v>
      </c>
      <c r="G18" s="49" t="s">
        <v>49</v>
      </c>
      <c r="H18" s="43" t="s">
        <v>50</v>
      </c>
      <c r="I18" s="44">
        <v>71</v>
      </c>
      <c r="J18" s="471">
        <v>1.9156351577999999</v>
      </c>
      <c r="K18" s="472">
        <v>1.0867901423999999</v>
      </c>
      <c r="L18" s="49" t="s">
        <v>45</v>
      </c>
      <c r="M18" s="43" t="s">
        <v>46</v>
      </c>
      <c r="N18" s="44">
        <v>36</v>
      </c>
      <c r="O18" s="471">
        <v>0.96894452070000003</v>
      </c>
      <c r="P18" s="473">
        <v>1.4790468365</v>
      </c>
      <c r="Q18" s="588"/>
      <c r="R18" s="588"/>
    </row>
    <row r="19" spans="1:18" s="80" customFormat="1" ht="28.9" customHeight="1">
      <c r="A19" s="48">
        <v>10</v>
      </c>
      <c r="B19" s="49" t="s">
        <v>42</v>
      </c>
      <c r="C19" s="43" t="s">
        <v>43</v>
      </c>
      <c r="D19" s="44">
        <v>90</v>
      </c>
      <c r="E19" s="471">
        <v>1.2126560057</v>
      </c>
      <c r="F19" s="472">
        <v>1.0036801606000001</v>
      </c>
      <c r="G19" s="49" t="s">
        <v>294</v>
      </c>
      <c r="H19" s="43" t="s">
        <v>295</v>
      </c>
      <c r="I19" s="44">
        <v>64</v>
      </c>
      <c r="J19" s="471">
        <v>1.7267697197</v>
      </c>
      <c r="K19" s="472">
        <v>0.97964181849999998</v>
      </c>
      <c r="L19" s="49" t="s">
        <v>42</v>
      </c>
      <c r="M19" s="43" t="s">
        <v>43</v>
      </c>
      <c r="N19" s="44">
        <v>29</v>
      </c>
      <c r="O19" s="471">
        <v>0.78053864159999997</v>
      </c>
      <c r="P19" s="473">
        <v>1.1914543960999999</v>
      </c>
    </row>
    <row r="20" spans="1:18" s="80" customFormat="1" ht="28.9" customHeight="1">
      <c r="A20" s="48"/>
      <c r="B20" s="50"/>
      <c r="C20" s="51" t="s">
        <v>44</v>
      </c>
      <c r="D20" s="52">
        <v>1884</v>
      </c>
      <c r="E20" s="471">
        <v>25.384932384999999</v>
      </c>
      <c r="F20" s="472">
        <v>21.010371362000001</v>
      </c>
      <c r="G20" s="50"/>
      <c r="H20" s="51" t="s">
        <v>44</v>
      </c>
      <c r="I20" s="52">
        <v>1350</v>
      </c>
      <c r="J20" s="471">
        <v>36.424048775999999</v>
      </c>
      <c r="K20" s="472">
        <v>20.664319608</v>
      </c>
      <c r="L20" s="50"/>
      <c r="M20" s="51" t="s">
        <v>44</v>
      </c>
      <c r="N20" s="52">
        <v>490</v>
      </c>
      <c r="O20" s="471">
        <v>13.188411531</v>
      </c>
      <c r="P20" s="473">
        <v>20.131470830000001</v>
      </c>
    </row>
    <row r="21" spans="1:18" s="80" customFormat="1" ht="28.9" customHeight="1">
      <c r="A21" s="54">
        <v>11</v>
      </c>
      <c r="B21" s="55" t="s">
        <v>51</v>
      </c>
      <c r="C21" s="56" t="s">
        <v>52</v>
      </c>
      <c r="D21" s="57">
        <v>89</v>
      </c>
      <c r="E21" s="474">
        <v>1.1991820500999999</v>
      </c>
      <c r="F21" s="475">
        <v>0.9925281588</v>
      </c>
      <c r="G21" s="55" t="s">
        <v>42</v>
      </c>
      <c r="H21" s="56" t="s">
        <v>43</v>
      </c>
      <c r="I21" s="57">
        <v>61</v>
      </c>
      <c r="J21" s="474">
        <v>1.6458273890999999</v>
      </c>
      <c r="K21" s="475">
        <v>0.93372110819999998</v>
      </c>
      <c r="L21" s="55" t="s">
        <v>32</v>
      </c>
      <c r="M21" s="56" t="s">
        <v>33</v>
      </c>
      <c r="N21" s="57">
        <v>27</v>
      </c>
      <c r="O21" s="474">
        <v>0.72670839050000002</v>
      </c>
      <c r="P21" s="474">
        <v>1.1092851274</v>
      </c>
      <c r="Q21" s="588"/>
      <c r="R21" s="588"/>
    </row>
    <row r="22" spans="1:18" s="80" customFormat="1" ht="28.9" customHeight="1">
      <c r="A22" s="48">
        <v>12</v>
      </c>
      <c r="B22" s="49" t="s">
        <v>45</v>
      </c>
      <c r="C22" s="43" t="s">
        <v>46</v>
      </c>
      <c r="D22" s="44">
        <v>78</v>
      </c>
      <c r="E22" s="471">
        <v>1.0509685382</v>
      </c>
      <c r="F22" s="472">
        <v>0.86985613920000004</v>
      </c>
      <c r="G22" s="49" t="s">
        <v>45</v>
      </c>
      <c r="H22" s="43" t="s">
        <v>46</v>
      </c>
      <c r="I22" s="44">
        <v>42</v>
      </c>
      <c r="J22" s="471">
        <v>1.1331926286</v>
      </c>
      <c r="K22" s="472">
        <v>0.64288994340000005</v>
      </c>
      <c r="L22" s="49" t="s">
        <v>49</v>
      </c>
      <c r="M22" s="43" t="s">
        <v>50</v>
      </c>
      <c r="N22" s="44">
        <v>20</v>
      </c>
      <c r="O22" s="471">
        <v>0.53830251149999997</v>
      </c>
      <c r="P22" s="473">
        <v>0.82169268689999997</v>
      </c>
    </row>
    <row r="23" spans="1:18" s="80" customFormat="1" ht="28.9" customHeight="1">
      <c r="A23" s="48">
        <v>13</v>
      </c>
      <c r="B23" s="49" t="s">
        <v>294</v>
      </c>
      <c r="C23" s="43" t="s">
        <v>295</v>
      </c>
      <c r="D23" s="44">
        <v>67</v>
      </c>
      <c r="E23" s="471">
        <v>0.90275502640000005</v>
      </c>
      <c r="F23" s="472">
        <v>0.74718411949999997</v>
      </c>
      <c r="G23" s="49" t="s">
        <v>302</v>
      </c>
      <c r="H23" s="43" t="s">
        <v>303</v>
      </c>
      <c r="I23" s="44">
        <v>40</v>
      </c>
      <c r="J23" s="471">
        <v>1.0792310748</v>
      </c>
      <c r="K23" s="472">
        <v>0.61227613650000001</v>
      </c>
      <c r="L23" s="49" t="s">
        <v>302</v>
      </c>
      <c r="M23" s="43" t="s">
        <v>303</v>
      </c>
      <c r="N23" s="44">
        <v>20</v>
      </c>
      <c r="O23" s="471">
        <v>0.53830251149999997</v>
      </c>
      <c r="P23" s="473">
        <v>0.82169268689999997</v>
      </c>
      <c r="Q23" s="588"/>
      <c r="R23" s="588"/>
    </row>
    <row r="24" spans="1:18" s="80" customFormat="1" ht="28.9" customHeight="1">
      <c r="A24" s="48">
        <v>14</v>
      </c>
      <c r="B24" s="49" t="s">
        <v>302</v>
      </c>
      <c r="C24" s="43" t="s">
        <v>303</v>
      </c>
      <c r="D24" s="44">
        <v>60</v>
      </c>
      <c r="E24" s="471">
        <v>0.80843733709999999</v>
      </c>
      <c r="F24" s="472">
        <v>0.66912010710000003</v>
      </c>
      <c r="G24" s="49" t="s">
        <v>51</v>
      </c>
      <c r="H24" s="43" t="s">
        <v>52</v>
      </c>
      <c r="I24" s="44">
        <v>37</v>
      </c>
      <c r="J24" s="471">
        <v>0.99828874420000002</v>
      </c>
      <c r="K24" s="472">
        <v>0.56635542630000002</v>
      </c>
      <c r="L24" s="49" t="s">
        <v>55</v>
      </c>
      <c r="M24" s="43" t="s">
        <v>56</v>
      </c>
      <c r="N24" s="44">
        <v>17</v>
      </c>
      <c r="O24" s="471">
        <v>0.45755713479999999</v>
      </c>
      <c r="P24" s="473">
        <v>0.69843878390000003</v>
      </c>
    </row>
    <row r="25" spans="1:18" s="81" customFormat="1" ht="28.9" customHeight="1">
      <c r="A25" s="60">
        <v>15</v>
      </c>
      <c r="B25" s="61" t="s">
        <v>55</v>
      </c>
      <c r="C25" s="62" t="s">
        <v>56</v>
      </c>
      <c r="D25" s="63">
        <v>51</v>
      </c>
      <c r="E25" s="476">
        <v>0.68717173649999996</v>
      </c>
      <c r="F25" s="477">
        <v>0.56875209100000002</v>
      </c>
      <c r="G25" s="61" t="s">
        <v>55</v>
      </c>
      <c r="H25" s="62" t="s">
        <v>56</v>
      </c>
      <c r="I25" s="65">
        <v>34</v>
      </c>
      <c r="J25" s="476">
        <v>0.91734641360000002</v>
      </c>
      <c r="K25" s="477">
        <v>0.52043471610000003</v>
      </c>
      <c r="L25" s="61" t="s">
        <v>308</v>
      </c>
      <c r="M25" s="62" t="s">
        <v>309</v>
      </c>
      <c r="N25" s="65">
        <v>16</v>
      </c>
      <c r="O25" s="476">
        <v>0.43064200920000001</v>
      </c>
      <c r="P25" s="476">
        <v>0.65735414950000004</v>
      </c>
    </row>
    <row r="26" spans="1:18" s="478" customFormat="1" ht="15" customHeight="1">
      <c r="A26" s="25" t="s">
        <v>464</v>
      </c>
      <c r="B26" s="25"/>
      <c r="C26" s="69"/>
      <c r="D26" s="69"/>
      <c r="E26" s="69"/>
      <c r="F26" s="69"/>
      <c r="G26" s="68"/>
      <c r="H26" s="69"/>
      <c r="I26" s="69"/>
      <c r="J26" s="69"/>
      <c r="K26" s="69"/>
      <c r="L26" s="68"/>
      <c r="M26" s="69"/>
      <c r="N26" s="69"/>
      <c r="O26" s="69"/>
      <c r="P26" s="69"/>
    </row>
    <row r="27" spans="1:18" s="585" customFormat="1">
      <c r="A27" s="70"/>
      <c r="B27" s="14"/>
      <c r="C27" s="13"/>
      <c r="D27" s="71"/>
      <c r="E27" s="71"/>
      <c r="F27" s="71"/>
      <c r="G27" s="72"/>
      <c r="H27" s="13"/>
      <c r="I27" s="70"/>
      <c r="J27" s="70"/>
      <c r="K27" s="70"/>
      <c r="L27" s="72"/>
      <c r="M27" s="13"/>
      <c r="N27" s="70"/>
      <c r="O27" s="70"/>
      <c r="P27" s="70"/>
    </row>
    <row r="28" spans="1:18" s="585" customFormat="1">
      <c r="A28" s="588"/>
      <c r="B28" s="14"/>
      <c r="C28" s="15"/>
      <c r="D28" s="588"/>
      <c r="E28" s="588"/>
      <c r="F28" s="588"/>
      <c r="G28" s="14"/>
      <c r="H28" s="15"/>
      <c r="I28" s="588"/>
      <c r="J28" s="588"/>
      <c r="K28" s="588"/>
      <c r="L28" s="14"/>
      <c r="M28" s="15"/>
      <c r="N28" s="588"/>
      <c r="O28" s="588"/>
      <c r="P28" s="588"/>
    </row>
    <row r="29" spans="1:18" s="585" customFormat="1">
      <c r="A29" s="588"/>
      <c r="B29" s="14"/>
      <c r="C29" s="15"/>
      <c r="D29" s="588"/>
      <c r="E29" s="588"/>
      <c r="F29" s="588"/>
      <c r="G29" s="14"/>
      <c r="H29" s="15"/>
      <c r="I29" s="588"/>
      <c r="J29" s="588"/>
      <c r="K29" s="588"/>
      <c r="L29" s="14"/>
      <c r="M29" s="15"/>
      <c r="N29" s="588"/>
      <c r="O29" s="588"/>
      <c r="P29" s="588"/>
    </row>
    <row r="30" spans="1:18" s="585" customFormat="1">
      <c r="A30" s="588"/>
      <c r="B30" s="14"/>
      <c r="C30" s="588"/>
      <c r="D30" s="588"/>
      <c r="E30" s="588"/>
      <c r="F30" s="588"/>
      <c r="G30" s="14"/>
      <c r="H30" s="15"/>
      <c r="I30" s="588"/>
      <c r="J30" s="588"/>
      <c r="K30" s="588"/>
      <c r="L30" s="14"/>
      <c r="M30" s="15"/>
      <c r="N30" s="588"/>
      <c r="O30" s="588"/>
      <c r="P30" s="588"/>
    </row>
    <row r="31" spans="1:18" s="585" customFormat="1">
      <c r="A31" s="588"/>
      <c r="B31" s="14"/>
      <c r="C31" s="588"/>
      <c r="D31" s="588"/>
      <c r="E31" s="588"/>
      <c r="F31" s="588"/>
      <c r="G31" s="14"/>
      <c r="H31" s="15"/>
      <c r="I31" s="588"/>
      <c r="J31" s="588"/>
      <c r="K31" s="588"/>
      <c r="L31" s="14"/>
      <c r="M31" s="15"/>
      <c r="N31" s="588"/>
      <c r="O31" s="588"/>
      <c r="P31" s="588"/>
    </row>
    <row r="32" spans="1:18" s="585" customFormat="1">
      <c r="A32" s="588"/>
      <c r="B32" s="14"/>
      <c r="C32" s="15"/>
      <c r="D32" s="588"/>
      <c r="E32" s="588"/>
      <c r="F32" s="588"/>
      <c r="G32" s="14"/>
      <c r="H32" s="15"/>
      <c r="I32" s="588"/>
      <c r="J32" s="588"/>
      <c r="K32" s="588"/>
      <c r="L32" s="14"/>
      <c r="M32" s="15"/>
      <c r="N32" s="588"/>
      <c r="O32" s="588"/>
      <c r="P32" s="588"/>
    </row>
    <row r="33" spans="1:16" s="585" customFormat="1">
      <c r="A33" s="588"/>
      <c r="B33" s="14"/>
      <c r="C33" s="15"/>
      <c r="D33" s="588"/>
      <c r="E33" s="588"/>
      <c r="F33" s="588"/>
      <c r="G33" s="14"/>
      <c r="H33" s="15"/>
      <c r="I33" s="588"/>
      <c r="J33" s="588"/>
      <c r="K33" s="588"/>
      <c r="L33" s="14"/>
      <c r="M33" s="15"/>
      <c r="N33" s="588"/>
      <c r="O33" s="588"/>
      <c r="P33" s="588"/>
    </row>
    <row r="34" spans="1:16" s="585" customFormat="1">
      <c r="A34" s="588"/>
      <c r="B34" s="14"/>
      <c r="C34" s="15"/>
      <c r="D34" s="588"/>
      <c r="E34" s="588"/>
      <c r="F34" s="588"/>
      <c r="G34" s="14"/>
      <c r="H34" s="15"/>
      <c r="I34" s="588"/>
      <c r="J34" s="588"/>
      <c r="K34" s="588"/>
      <c r="L34" s="14"/>
      <c r="M34" s="15"/>
      <c r="N34" s="588"/>
      <c r="O34" s="588"/>
      <c r="P34" s="588"/>
    </row>
    <row r="35" spans="1:16" s="585" customFormat="1">
      <c r="A35" s="588"/>
      <c r="B35" s="14"/>
      <c r="C35" s="15"/>
      <c r="D35" s="588"/>
      <c r="E35" s="588"/>
      <c r="F35" s="588"/>
      <c r="G35" s="14"/>
      <c r="H35" s="15"/>
      <c r="I35" s="588"/>
      <c r="J35" s="588"/>
      <c r="K35" s="588"/>
      <c r="L35" s="14"/>
      <c r="M35" s="15"/>
      <c r="N35" s="588"/>
      <c r="O35" s="588"/>
      <c r="P35" s="588"/>
    </row>
    <row r="36" spans="1:16" s="585" customFormat="1">
      <c r="A36" s="588"/>
      <c r="B36" s="14"/>
      <c r="C36" s="15"/>
      <c r="D36" s="588"/>
      <c r="E36" s="588"/>
      <c r="F36" s="588"/>
      <c r="G36" s="14"/>
      <c r="H36" s="15"/>
      <c r="I36" s="588"/>
      <c r="J36" s="588"/>
      <c r="K36" s="588"/>
      <c r="L36" s="14"/>
      <c r="M36" s="15"/>
      <c r="N36" s="588"/>
      <c r="O36" s="588"/>
      <c r="P36" s="588"/>
    </row>
    <row r="37" spans="1:16" s="585" customFormat="1">
      <c r="A37" s="588"/>
      <c r="B37" s="14"/>
      <c r="C37" s="15"/>
      <c r="D37" s="588"/>
      <c r="E37" s="588"/>
      <c r="F37" s="588"/>
      <c r="G37" s="14"/>
      <c r="H37" s="15"/>
      <c r="I37" s="588"/>
      <c r="J37" s="588"/>
      <c r="K37" s="588"/>
      <c r="L37" s="14"/>
      <c r="M37" s="15"/>
      <c r="N37" s="588"/>
      <c r="O37" s="588"/>
      <c r="P37" s="588"/>
    </row>
    <row r="38" spans="1:16" s="585" customFormat="1">
      <c r="A38" s="588"/>
      <c r="B38" s="14"/>
      <c r="C38" s="15"/>
      <c r="D38" s="588"/>
      <c r="E38" s="588"/>
      <c r="F38" s="588"/>
      <c r="G38" s="14"/>
      <c r="H38" s="15"/>
      <c r="I38" s="588"/>
      <c r="J38" s="588"/>
      <c r="K38" s="588"/>
      <c r="L38" s="14"/>
      <c r="M38" s="15"/>
      <c r="N38" s="588"/>
      <c r="O38" s="588"/>
      <c r="P38" s="588"/>
    </row>
    <row r="39" spans="1:16" s="585" customFormat="1">
      <c r="A39" s="588"/>
      <c r="B39" s="14"/>
      <c r="C39" s="15"/>
      <c r="D39" s="588"/>
      <c r="E39" s="588"/>
      <c r="F39" s="588"/>
      <c r="G39" s="14"/>
      <c r="H39" s="15"/>
      <c r="I39" s="588"/>
      <c r="J39" s="588"/>
      <c r="K39" s="588"/>
      <c r="L39" s="14"/>
      <c r="M39" s="15"/>
      <c r="N39" s="588"/>
      <c r="O39" s="588"/>
      <c r="P39" s="588"/>
    </row>
    <row r="40" spans="1:16" s="585" customFormat="1">
      <c r="A40" s="588"/>
      <c r="B40" s="14"/>
      <c r="C40" s="15"/>
      <c r="D40" s="588"/>
      <c r="E40" s="588"/>
      <c r="F40" s="588"/>
      <c r="G40" s="14"/>
      <c r="H40" s="15"/>
      <c r="I40" s="588"/>
      <c r="J40" s="588"/>
      <c r="K40" s="588"/>
      <c r="L40" s="14"/>
      <c r="M40" s="15"/>
      <c r="N40" s="588"/>
      <c r="O40" s="588"/>
      <c r="P40" s="588"/>
    </row>
    <row r="41" spans="1:16" s="585" customFormat="1">
      <c r="A41" s="588"/>
      <c r="B41" s="14"/>
      <c r="C41" s="15"/>
      <c r="D41" s="588"/>
      <c r="E41" s="588"/>
      <c r="F41" s="588"/>
      <c r="G41" s="14"/>
      <c r="H41" s="15"/>
      <c r="I41" s="588"/>
      <c r="J41" s="588"/>
      <c r="K41" s="588"/>
      <c r="L41" s="14"/>
      <c r="M41" s="15"/>
      <c r="N41" s="588"/>
      <c r="O41" s="588"/>
      <c r="P41" s="588"/>
    </row>
    <row r="42" spans="1:16" s="585" customFormat="1">
      <c r="A42" s="588"/>
      <c r="B42" s="14"/>
      <c r="C42" s="15"/>
      <c r="D42" s="588"/>
      <c r="E42" s="588"/>
      <c r="F42" s="588"/>
      <c r="G42" s="14"/>
      <c r="H42" s="15"/>
      <c r="I42" s="588"/>
      <c r="J42" s="588"/>
      <c r="K42" s="588"/>
      <c r="L42" s="14"/>
      <c r="M42" s="15"/>
      <c r="N42" s="588"/>
      <c r="O42" s="588"/>
      <c r="P42" s="588"/>
    </row>
    <row r="43" spans="1:16" s="585" customFormat="1">
      <c r="A43" s="588"/>
      <c r="B43" s="14"/>
      <c r="C43" s="15"/>
      <c r="D43" s="588"/>
      <c r="E43" s="588"/>
      <c r="F43" s="588"/>
      <c r="G43" s="14"/>
      <c r="H43" s="15"/>
      <c r="I43" s="588"/>
      <c r="J43" s="588"/>
      <c r="K43" s="588"/>
      <c r="L43" s="14"/>
      <c r="M43" s="15"/>
      <c r="N43" s="588"/>
      <c r="O43" s="588"/>
      <c r="P43" s="588"/>
    </row>
    <row r="44" spans="1:16" s="585" customFormat="1">
      <c r="A44" s="588"/>
      <c r="B44" s="14"/>
      <c r="C44" s="15"/>
      <c r="D44" s="588"/>
      <c r="E44" s="588"/>
      <c r="F44" s="588"/>
      <c r="G44" s="14"/>
      <c r="H44" s="15"/>
      <c r="I44" s="588"/>
      <c r="J44" s="588"/>
      <c r="K44" s="588"/>
      <c r="L44" s="14"/>
      <c r="M44" s="15"/>
      <c r="N44" s="588"/>
      <c r="O44" s="588"/>
      <c r="P44" s="588"/>
    </row>
    <row r="45" spans="1:16" s="585" customFormat="1">
      <c r="A45" s="588"/>
      <c r="B45" s="14"/>
      <c r="C45" s="15"/>
      <c r="D45" s="588"/>
      <c r="E45" s="588"/>
      <c r="F45" s="588"/>
      <c r="G45" s="14"/>
      <c r="H45" s="15"/>
      <c r="I45" s="588"/>
      <c r="J45" s="588"/>
      <c r="K45" s="588"/>
      <c r="L45" s="14"/>
      <c r="M45" s="15"/>
      <c r="N45" s="588"/>
      <c r="O45" s="588"/>
      <c r="P45" s="588"/>
    </row>
    <row r="46" spans="1:16" s="585" customFormat="1">
      <c r="A46" s="588"/>
      <c r="B46" s="14"/>
      <c r="C46" s="15"/>
      <c r="D46" s="588"/>
      <c r="E46" s="588"/>
      <c r="F46" s="588"/>
      <c r="G46" s="14"/>
      <c r="H46" s="15"/>
      <c r="I46" s="588"/>
      <c r="J46" s="588"/>
      <c r="K46" s="588"/>
      <c r="L46" s="14"/>
      <c r="M46" s="15"/>
      <c r="N46" s="588"/>
      <c r="O46" s="588"/>
      <c r="P46" s="588"/>
    </row>
    <row r="47" spans="1:16" s="585" customFormat="1">
      <c r="A47" s="588"/>
      <c r="B47" s="14"/>
      <c r="C47" s="15"/>
      <c r="D47" s="588"/>
      <c r="E47" s="588"/>
      <c r="F47" s="588"/>
      <c r="G47" s="14"/>
      <c r="H47" s="15"/>
      <c r="I47" s="588"/>
      <c r="J47" s="588"/>
      <c r="K47" s="588"/>
      <c r="L47" s="14"/>
      <c r="M47" s="15"/>
      <c r="N47" s="588"/>
      <c r="O47" s="588"/>
      <c r="P47" s="588"/>
    </row>
    <row r="48" spans="1:16" s="585" customFormat="1">
      <c r="A48" s="588"/>
      <c r="B48" s="14"/>
      <c r="C48" s="15"/>
      <c r="D48" s="588"/>
      <c r="E48" s="588"/>
      <c r="F48" s="588"/>
      <c r="G48" s="14"/>
      <c r="H48" s="15"/>
      <c r="I48" s="588"/>
      <c r="J48" s="588"/>
      <c r="K48" s="588"/>
      <c r="L48" s="14"/>
      <c r="M48" s="15"/>
      <c r="N48" s="588"/>
      <c r="O48" s="588"/>
      <c r="P48" s="588"/>
    </row>
    <row r="49" spans="1:16" s="585" customFormat="1">
      <c r="A49" s="588"/>
      <c r="B49" s="14"/>
      <c r="C49" s="15"/>
      <c r="D49" s="588"/>
      <c r="E49" s="588"/>
      <c r="F49" s="588"/>
      <c r="G49" s="14"/>
      <c r="H49" s="15"/>
      <c r="I49" s="588"/>
      <c r="J49" s="588"/>
      <c r="K49" s="588"/>
      <c r="L49" s="14"/>
      <c r="M49" s="15"/>
      <c r="N49" s="588"/>
      <c r="O49" s="588"/>
      <c r="P49" s="588"/>
    </row>
    <row r="50" spans="1:16" s="585" customFormat="1">
      <c r="A50" s="588"/>
      <c r="B50" s="14"/>
      <c r="C50" s="15"/>
      <c r="D50" s="588"/>
      <c r="E50" s="588"/>
      <c r="F50" s="588"/>
      <c r="G50" s="14"/>
      <c r="H50" s="15"/>
      <c r="I50" s="588"/>
      <c r="J50" s="588"/>
      <c r="K50" s="588"/>
      <c r="L50" s="14"/>
      <c r="M50" s="15"/>
      <c r="N50" s="588"/>
      <c r="O50" s="588"/>
      <c r="P50" s="588"/>
    </row>
    <row r="51" spans="1:16" s="585" customFormat="1">
      <c r="A51" s="588"/>
      <c r="B51" s="14"/>
      <c r="C51" s="15"/>
      <c r="D51" s="588"/>
      <c r="E51" s="588"/>
      <c r="F51" s="588"/>
      <c r="G51" s="14"/>
      <c r="H51" s="15"/>
      <c r="I51" s="588"/>
      <c r="J51" s="588"/>
      <c r="K51" s="588"/>
      <c r="L51" s="14"/>
      <c r="M51" s="15"/>
      <c r="N51" s="588"/>
      <c r="O51" s="588"/>
      <c r="P51" s="588"/>
    </row>
    <row r="52" spans="1:16" s="585" customFormat="1">
      <c r="A52" s="588"/>
      <c r="B52" s="14"/>
      <c r="C52" s="15"/>
      <c r="D52" s="588"/>
      <c r="E52" s="588"/>
      <c r="F52" s="588"/>
      <c r="G52" s="14"/>
      <c r="H52" s="15"/>
      <c r="I52" s="588"/>
      <c r="J52" s="588"/>
      <c r="K52" s="588"/>
      <c r="L52" s="14"/>
      <c r="M52" s="15"/>
      <c r="N52" s="588"/>
      <c r="O52" s="588"/>
      <c r="P52" s="588"/>
    </row>
    <row r="53" spans="1:16" s="585" customFormat="1">
      <c r="A53" s="588"/>
      <c r="B53" s="14"/>
      <c r="C53" s="15"/>
      <c r="D53" s="588"/>
      <c r="E53" s="588"/>
      <c r="F53" s="588"/>
      <c r="G53" s="14"/>
      <c r="H53" s="15"/>
      <c r="I53" s="588"/>
      <c r="J53" s="588"/>
      <c r="K53" s="588"/>
      <c r="L53" s="14"/>
      <c r="M53" s="15"/>
      <c r="N53" s="588"/>
      <c r="O53" s="588"/>
      <c r="P53" s="588"/>
    </row>
    <row r="54" spans="1:16" s="585" customFormat="1">
      <c r="A54" s="588"/>
      <c r="B54" s="14"/>
      <c r="C54" s="15"/>
      <c r="D54" s="588"/>
      <c r="E54" s="588"/>
      <c r="F54" s="588"/>
      <c r="G54" s="14"/>
      <c r="H54" s="15"/>
      <c r="I54" s="588"/>
      <c r="J54" s="588"/>
      <c r="K54" s="588"/>
      <c r="L54" s="14"/>
      <c r="M54" s="15"/>
      <c r="N54" s="588"/>
      <c r="O54" s="588"/>
      <c r="P54" s="588"/>
    </row>
    <row r="55" spans="1:16" s="585" customFormat="1">
      <c r="A55" s="588"/>
      <c r="B55" s="14"/>
      <c r="C55" s="15"/>
      <c r="D55" s="588"/>
      <c r="E55" s="588"/>
      <c r="F55" s="588"/>
      <c r="G55" s="14"/>
      <c r="H55" s="15"/>
      <c r="I55" s="588"/>
      <c r="J55" s="588"/>
      <c r="K55" s="588"/>
      <c r="L55" s="14"/>
      <c r="M55" s="15"/>
      <c r="N55" s="588"/>
      <c r="O55" s="588"/>
      <c r="P55" s="588"/>
    </row>
    <row r="56" spans="1:16" s="585" customFormat="1">
      <c r="A56" s="588"/>
      <c r="B56" s="14"/>
      <c r="C56" s="15"/>
      <c r="D56" s="588"/>
      <c r="E56" s="588"/>
      <c r="F56" s="588"/>
      <c r="G56" s="14"/>
      <c r="H56" s="15"/>
      <c r="I56" s="588"/>
      <c r="J56" s="588"/>
      <c r="K56" s="588"/>
      <c r="L56" s="14"/>
      <c r="M56" s="15"/>
      <c r="N56" s="588"/>
      <c r="O56" s="588"/>
      <c r="P56" s="588"/>
    </row>
    <row r="57" spans="1:16" s="585" customFormat="1">
      <c r="A57" s="588"/>
      <c r="B57" s="14"/>
      <c r="C57" s="15"/>
      <c r="D57" s="588"/>
      <c r="E57" s="588"/>
      <c r="F57" s="588"/>
      <c r="G57" s="14"/>
      <c r="H57" s="15"/>
      <c r="I57" s="588"/>
      <c r="J57" s="588"/>
      <c r="K57" s="588"/>
      <c r="L57" s="14"/>
      <c r="M57" s="15"/>
      <c r="N57" s="588"/>
      <c r="O57" s="588"/>
      <c r="P57" s="588"/>
    </row>
    <row r="58" spans="1:16" s="585" customFormat="1">
      <c r="A58" s="588"/>
      <c r="B58" s="14"/>
      <c r="C58" s="15"/>
      <c r="D58" s="588"/>
      <c r="E58" s="588"/>
      <c r="F58" s="588"/>
      <c r="G58" s="14"/>
      <c r="H58" s="15"/>
      <c r="I58" s="588"/>
      <c r="J58" s="588"/>
      <c r="K58" s="588"/>
      <c r="L58" s="14"/>
      <c r="M58" s="15"/>
      <c r="N58" s="588"/>
      <c r="O58" s="588"/>
      <c r="P58" s="588"/>
    </row>
    <row r="59" spans="1:16" s="585" customFormat="1">
      <c r="A59" s="588"/>
      <c r="B59" s="14"/>
      <c r="C59" s="15"/>
      <c r="D59" s="588"/>
      <c r="E59" s="588"/>
      <c r="F59" s="588"/>
      <c r="G59" s="14"/>
      <c r="H59" s="15"/>
      <c r="I59" s="588"/>
      <c r="J59" s="588"/>
      <c r="K59" s="588"/>
      <c r="L59" s="14"/>
      <c r="M59" s="15"/>
      <c r="N59" s="588"/>
      <c r="O59" s="588"/>
      <c r="P59" s="588"/>
    </row>
    <row r="60" spans="1:16" s="585" customFormat="1">
      <c r="A60" s="588"/>
      <c r="B60" s="14"/>
      <c r="C60" s="15"/>
      <c r="D60" s="588"/>
      <c r="E60" s="588"/>
      <c r="F60" s="588"/>
      <c r="G60" s="14"/>
      <c r="H60" s="15"/>
      <c r="I60" s="588"/>
      <c r="J60" s="588"/>
      <c r="K60" s="588"/>
      <c r="L60" s="14"/>
      <c r="M60" s="15"/>
      <c r="N60" s="588"/>
      <c r="O60" s="588"/>
      <c r="P60" s="588"/>
    </row>
    <row r="61" spans="1:16" s="585" customFormat="1">
      <c r="A61" s="588"/>
      <c r="B61" s="14"/>
      <c r="C61" s="15"/>
      <c r="D61" s="588"/>
      <c r="E61" s="588"/>
      <c r="F61" s="588"/>
      <c r="G61" s="14"/>
      <c r="H61" s="15"/>
      <c r="I61" s="588"/>
      <c r="J61" s="588"/>
      <c r="K61" s="588"/>
      <c r="L61" s="14"/>
      <c r="M61" s="15"/>
      <c r="N61" s="588"/>
      <c r="O61" s="588"/>
      <c r="P61" s="588"/>
    </row>
    <row r="62" spans="1:16" s="585" customFormat="1">
      <c r="A62" s="588"/>
      <c r="B62" s="14"/>
      <c r="C62" s="15"/>
      <c r="D62" s="588"/>
      <c r="E62" s="588"/>
      <c r="F62" s="588"/>
      <c r="G62" s="14"/>
      <c r="H62" s="15"/>
      <c r="I62" s="588"/>
      <c r="J62" s="588"/>
      <c r="K62" s="588"/>
      <c r="L62" s="14"/>
      <c r="M62" s="15"/>
      <c r="N62" s="588"/>
      <c r="O62" s="588"/>
      <c r="P62" s="588"/>
    </row>
    <row r="63" spans="1:16" s="585" customFormat="1">
      <c r="A63" s="588"/>
      <c r="B63" s="14"/>
      <c r="C63" s="15"/>
      <c r="D63" s="588"/>
      <c r="E63" s="588"/>
      <c r="F63" s="588"/>
      <c r="G63" s="14"/>
      <c r="H63" s="15"/>
      <c r="I63" s="588"/>
      <c r="J63" s="588"/>
      <c r="K63" s="588"/>
      <c r="L63" s="14"/>
      <c r="M63" s="15"/>
      <c r="N63" s="588"/>
      <c r="O63" s="588"/>
      <c r="P63" s="588"/>
    </row>
    <row r="64" spans="1:16" s="585" customFormat="1">
      <c r="A64" s="588"/>
      <c r="B64" s="14"/>
      <c r="C64" s="15"/>
      <c r="D64" s="588"/>
      <c r="E64" s="588"/>
      <c r="F64" s="588"/>
      <c r="G64" s="14"/>
      <c r="H64" s="15"/>
      <c r="I64" s="588"/>
      <c r="J64" s="588"/>
      <c r="K64" s="588"/>
      <c r="L64" s="14"/>
      <c r="M64" s="15"/>
      <c r="N64" s="588"/>
      <c r="O64" s="588"/>
      <c r="P64" s="588"/>
    </row>
    <row r="65" spans="1:16" s="585" customFormat="1">
      <c r="A65" s="588"/>
      <c r="B65" s="14"/>
      <c r="C65" s="15"/>
      <c r="D65" s="588"/>
      <c r="E65" s="588"/>
      <c r="F65" s="588"/>
      <c r="G65" s="14"/>
      <c r="H65" s="15"/>
      <c r="I65" s="588"/>
      <c r="J65" s="588"/>
      <c r="K65" s="588"/>
      <c r="L65" s="14"/>
      <c r="M65" s="15"/>
      <c r="N65" s="588"/>
      <c r="O65" s="588"/>
      <c r="P65" s="588"/>
    </row>
    <row r="66" spans="1:16" s="585" customFormat="1">
      <c r="A66" s="588"/>
      <c r="B66" s="14"/>
      <c r="C66" s="15"/>
      <c r="D66" s="588"/>
      <c r="E66" s="588"/>
      <c r="F66" s="588"/>
      <c r="G66" s="14"/>
      <c r="H66" s="15"/>
      <c r="I66" s="588"/>
      <c r="J66" s="588"/>
      <c r="K66" s="588"/>
      <c r="L66" s="14"/>
      <c r="M66" s="15"/>
      <c r="N66" s="588"/>
      <c r="O66" s="588"/>
      <c r="P66" s="588"/>
    </row>
    <row r="67" spans="1:16" s="585" customFormat="1">
      <c r="A67" s="588"/>
      <c r="B67" s="14"/>
      <c r="C67" s="15"/>
      <c r="D67" s="588"/>
      <c r="E67" s="588"/>
      <c r="F67" s="588"/>
      <c r="G67" s="14"/>
      <c r="H67" s="15"/>
      <c r="I67" s="588"/>
      <c r="J67" s="588"/>
      <c r="K67" s="588"/>
      <c r="L67" s="14"/>
      <c r="M67" s="15"/>
      <c r="N67" s="588"/>
      <c r="O67" s="588"/>
      <c r="P67" s="588"/>
    </row>
    <row r="68" spans="1:16" s="585" customFormat="1">
      <c r="A68" s="588"/>
      <c r="B68" s="14"/>
      <c r="C68" s="15"/>
      <c r="D68" s="588"/>
      <c r="E68" s="588"/>
      <c r="F68" s="588"/>
      <c r="G68" s="14"/>
      <c r="H68" s="15"/>
      <c r="I68" s="588"/>
      <c r="J68" s="588"/>
      <c r="K68" s="588"/>
      <c r="L68" s="14"/>
      <c r="M68" s="15"/>
      <c r="N68" s="588"/>
      <c r="O68" s="588"/>
      <c r="P68" s="588"/>
    </row>
    <row r="69" spans="1:16" s="585" customFormat="1">
      <c r="A69" s="588"/>
      <c r="B69" s="14"/>
      <c r="C69" s="15"/>
      <c r="D69" s="588"/>
      <c r="E69" s="588"/>
      <c r="F69" s="588"/>
      <c r="G69" s="14"/>
      <c r="H69" s="15"/>
      <c r="I69" s="588"/>
      <c r="J69" s="588"/>
      <c r="K69" s="588"/>
      <c r="L69" s="14"/>
      <c r="M69" s="15"/>
      <c r="N69" s="588"/>
      <c r="O69" s="588"/>
      <c r="P69" s="588"/>
    </row>
    <row r="70" spans="1:16" s="585" customFormat="1">
      <c r="A70" s="588"/>
      <c r="B70" s="14"/>
      <c r="C70" s="15"/>
      <c r="D70" s="588"/>
      <c r="E70" s="588"/>
      <c r="F70" s="588"/>
      <c r="G70" s="14"/>
      <c r="H70" s="15"/>
      <c r="I70" s="588"/>
      <c r="J70" s="588"/>
      <c r="K70" s="588"/>
      <c r="L70" s="14"/>
      <c r="M70" s="15"/>
      <c r="N70" s="588"/>
      <c r="O70" s="588"/>
      <c r="P70" s="588"/>
    </row>
    <row r="71" spans="1:16" s="585" customFormat="1">
      <c r="A71" s="588"/>
      <c r="B71" s="14"/>
      <c r="C71" s="15"/>
      <c r="D71" s="588"/>
      <c r="E71" s="588"/>
      <c r="F71" s="588"/>
      <c r="G71" s="14"/>
      <c r="H71" s="15"/>
      <c r="I71" s="588"/>
      <c r="J71" s="588"/>
      <c r="K71" s="588"/>
      <c r="L71" s="14"/>
      <c r="M71" s="15"/>
      <c r="N71" s="588"/>
      <c r="O71" s="588"/>
      <c r="P71" s="588"/>
    </row>
    <row r="72" spans="1:16" s="585" customFormat="1">
      <c r="A72" s="588"/>
      <c r="B72" s="14"/>
      <c r="C72" s="15"/>
      <c r="D72" s="588"/>
      <c r="E72" s="588"/>
      <c r="F72" s="588"/>
      <c r="G72" s="14"/>
      <c r="H72" s="15"/>
      <c r="I72" s="588"/>
      <c r="J72" s="588"/>
      <c r="K72" s="588"/>
      <c r="L72" s="14"/>
      <c r="M72" s="15"/>
      <c r="N72" s="588"/>
      <c r="O72" s="588"/>
      <c r="P72" s="588"/>
    </row>
    <row r="73" spans="1:16" s="585" customFormat="1">
      <c r="A73" s="588"/>
      <c r="B73" s="14"/>
      <c r="C73" s="15"/>
      <c r="D73" s="588"/>
      <c r="E73" s="588"/>
      <c r="F73" s="588"/>
      <c r="G73" s="14"/>
      <c r="H73" s="15"/>
      <c r="I73" s="588"/>
      <c r="J73" s="588"/>
      <c r="K73" s="588"/>
      <c r="L73" s="14"/>
      <c r="M73" s="15"/>
      <c r="N73" s="588"/>
      <c r="O73" s="588"/>
      <c r="P73" s="588"/>
    </row>
    <row r="74" spans="1:16" s="585" customFormat="1">
      <c r="A74" s="588"/>
      <c r="B74" s="14"/>
      <c r="C74" s="15"/>
      <c r="D74" s="588"/>
      <c r="E74" s="588"/>
      <c r="F74" s="588"/>
      <c r="G74" s="14"/>
      <c r="H74" s="15"/>
      <c r="I74" s="588"/>
      <c r="J74" s="588"/>
      <c r="K74" s="588"/>
      <c r="L74" s="14"/>
      <c r="M74" s="15"/>
      <c r="N74" s="588"/>
      <c r="O74" s="588"/>
      <c r="P74" s="588"/>
    </row>
    <row r="75" spans="1:16" s="585" customFormat="1">
      <c r="A75" s="588"/>
      <c r="B75" s="14"/>
      <c r="C75" s="15"/>
      <c r="D75" s="588"/>
      <c r="E75" s="588"/>
      <c r="F75" s="588"/>
      <c r="G75" s="14"/>
      <c r="H75" s="15"/>
      <c r="I75" s="588"/>
      <c r="J75" s="588"/>
      <c r="K75" s="588"/>
      <c r="L75" s="14"/>
      <c r="M75" s="15"/>
      <c r="N75" s="588"/>
      <c r="O75" s="588"/>
      <c r="P75" s="588"/>
    </row>
    <row r="76" spans="1:16" s="585" customFormat="1">
      <c r="A76" s="588"/>
      <c r="B76" s="14"/>
      <c r="C76" s="15"/>
      <c r="D76" s="588"/>
      <c r="E76" s="588"/>
      <c r="F76" s="588"/>
      <c r="G76" s="14"/>
      <c r="H76" s="15"/>
      <c r="I76" s="588"/>
      <c r="J76" s="588"/>
      <c r="K76" s="588"/>
      <c r="L76" s="14"/>
      <c r="M76" s="15"/>
      <c r="N76" s="588"/>
      <c r="O76" s="588"/>
      <c r="P76" s="588"/>
    </row>
    <row r="77" spans="1:16" s="585" customFormat="1">
      <c r="A77" s="588"/>
      <c r="B77" s="14"/>
      <c r="C77" s="15"/>
      <c r="D77" s="588"/>
      <c r="E77" s="588"/>
      <c r="F77" s="588"/>
      <c r="G77" s="14"/>
      <c r="H77" s="15"/>
      <c r="I77" s="588"/>
      <c r="J77" s="588"/>
      <c r="K77" s="588"/>
      <c r="L77" s="14"/>
      <c r="M77" s="15"/>
      <c r="N77" s="588"/>
      <c r="O77" s="588"/>
      <c r="P77" s="588"/>
    </row>
    <row r="78" spans="1:16" s="585" customFormat="1">
      <c r="A78" s="588"/>
      <c r="B78" s="14"/>
      <c r="C78" s="15"/>
      <c r="D78" s="588"/>
      <c r="E78" s="588"/>
      <c r="F78" s="588"/>
      <c r="G78" s="14"/>
      <c r="H78" s="15"/>
      <c r="I78" s="588"/>
      <c r="J78" s="588"/>
      <c r="K78" s="588"/>
      <c r="L78" s="14"/>
      <c r="M78" s="15"/>
      <c r="N78" s="588"/>
      <c r="O78" s="588"/>
      <c r="P78" s="588"/>
    </row>
    <row r="79" spans="1:16" s="585" customFormat="1">
      <c r="A79" s="588"/>
      <c r="B79" s="14"/>
      <c r="C79" s="15"/>
      <c r="D79" s="588"/>
      <c r="E79" s="588"/>
      <c r="F79" s="588"/>
      <c r="G79" s="14"/>
      <c r="H79" s="15"/>
      <c r="I79" s="588"/>
      <c r="J79" s="588"/>
      <c r="K79" s="588"/>
      <c r="L79" s="14"/>
      <c r="M79" s="15"/>
      <c r="N79" s="588"/>
      <c r="O79" s="588"/>
      <c r="P79" s="588"/>
    </row>
    <row r="80" spans="1:16" s="585" customFormat="1">
      <c r="A80" s="588"/>
      <c r="B80" s="14"/>
      <c r="C80" s="15"/>
      <c r="D80" s="588"/>
      <c r="E80" s="588"/>
      <c r="F80" s="588"/>
      <c r="G80" s="14"/>
      <c r="H80" s="15"/>
      <c r="I80" s="588"/>
      <c r="J80" s="588"/>
      <c r="K80" s="588"/>
      <c r="L80" s="14"/>
      <c r="M80" s="15"/>
      <c r="N80" s="588"/>
      <c r="O80" s="588"/>
      <c r="P80" s="588"/>
    </row>
    <row r="81" spans="2:3">
      <c r="B81" s="14"/>
      <c r="C81" s="15"/>
    </row>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FBDAF-EA78-4D1F-AC0D-62B641C3B0F0}">
  <sheetPr codeName="工作表7"/>
  <dimension ref="A1:S81"/>
  <sheetViews>
    <sheetView showZeros="0" view="pageBreakPreview" zoomScale="80" zoomScaleNormal="90" zoomScaleSheetLayoutView="80" workbookViewId="0"/>
  </sheetViews>
  <sheetFormatPr defaultRowHeight="16.5"/>
  <cols>
    <col min="1" max="1" width="3" style="588" customWidth="1"/>
    <col min="2" max="2" width="13.125" style="12" customWidth="1"/>
    <col min="3" max="3" width="19.875" style="13" customWidth="1"/>
    <col min="4" max="6" width="7.875" style="588" customWidth="1"/>
    <col min="7" max="7" width="13.125" style="14" customWidth="1"/>
    <col min="8" max="8" width="19.875" style="15" customWidth="1"/>
    <col min="9" max="11" width="7.875" style="588" customWidth="1"/>
    <col min="12" max="12" width="13.125" style="14" customWidth="1"/>
    <col min="13" max="13" width="19.875" style="15" customWidth="1"/>
    <col min="14" max="16" width="7.875" style="588" customWidth="1"/>
    <col min="17" max="16384" width="9" style="588"/>
  </cols>
  <sheetData>
    <row r="1" spans="1:19" s="74" customFormat="1" ht="25.5">
      <c r="A1" s="5" t="s">
        <v>584</v>
      </c>
      <c r="B1" s="9"/>
      <c r="C1" s="6"/>
      <c r="D1" s="7"/>
      <c r="E1" s="7"/>
      <c r="F1" s="7"/>
      <c r="G1" s="9"/>
      <c r="H1" s="6"/>
      <c r="I1" s="7"/>
      <c r="J1" s="7"/>
      <c r="K1" s="7"/>
      <c r="L1" s="9"/>
      <c r="M1" s="6"/>
      <c r="N1" s="7"/>
      <c r="O1" s="7"/>
      <c r="P1" s="7"/>
    </row>
    <row r="2" spans="1:19" s="74" customFormat="1" ht="10.5" customHeight="1">
      <c r="A2" s="5"/>
      <c r="B2" s="9"/>
      <c r="C2" s="6"/>
      <c r="D2" s="7"/>
      <c r="E2" s="7"/>
      <c r="F2" s="7"/>
      <c r="G2" s="9"/>
      <c r="H2" s="6"/>
      <c r="I2" s="7"/>
      <c r="J2" s="7"/>
      <c r="K2" s="7"/>
      <c r="L2" s="9"/>
      <c r="M2" s="6"/>
      <c r="N2" s="7"/>
      <c r="O2" s="7"/>
      <c r="P2" s="7"/>
    </row>
    <row r="3" spans="1:19" s="74" customFormat="1">
      <c r="A3" s="964" t="s">
        <v>530</v>
      </c>
      <c r="B3" s="9"/>
      <c r="C3" s="10"/>
      <c r="D3" s="7"/>
      <c r="E3" s="7"/>
      <c r="F3" s="7"/>
      <c r="G3" s="9"/>
      <c r="H3" s="6"/>
      <c r="I3" s="7"/>
      <c r="J3" s="7"/>
      <c r="K3" s="7"/>
      <c r="L3" s="9"/>
      <c r="M3" s="6"/>
      <c r="N3" s="7"/>
      <c r="O3" s="7"/>
      <c r="P3" s="11"/>
    </row>
    <row r="4" spans="1:19" s="809" customFormat="1" ht="10.5" customHeight="1">
      <c r="B4" s="12"/>
      <c r="C4" s="13"/>
      <c r="G4" s="14"/>
      <c r="H4" s="15"/>
      <c r="L4" s="14"/>
      <c r="M4" s="15"/>
    </row>
    <row r="5" spans="1:19" s="25" customFormat="1" ht="14.25">
      <c r="A5" s="16" t="s">
        <v>0</v>
      </c>
      <c r="B5" s="17"/>
      <c r="C5" s="954" t="s">
        <v>1</v>
      </c>
      <c r="D5" s="17"/>
      <c r="E5" s="18"/>
      <c r="F5" s="19"/>
      <c r="G5" s="17"/>
      <c r="H5" s="954" t="s">
        <v>2</v>
      </c>
      <c r="I5" s="17"/>
      <c r="J5" s="20"/>
      <c r="K5" s="21"/>
      <c r="L5" s="22"/>
      <c r="M5" s="954" t="s">
        <v>3</v>
      </c>
      <c r="N5" s="17"/>
      <c r="O5" s="20"/>
      <c r="P5" s="23"/>
    </row>
    <row r="6" spans="1:19" s="25" customFormat="1" ht="14.25">
      <c r="A6" s="26"/>
      <c r="B6" s="27" t="s">
        <v>5</v>
      </c>
      <c r="C6" s="28"/>
      <c r="D6" s="16" t="s">
        <v>6</v>
      </c>
      <c r="E6" s="29" t="s">
        <v>7</v>
      </c>
      <c r="F6" s="16" t="s">
        <v>6</v>
      </c>
      <c r="G6" s="27" t="s">
        <v>5</v>
      </c>
      <c r="H6" s="28"/>
      <c r="I6" s="16" t="s">
        <v>6</v>
      </c>
      <c r="J6" s="29" t="s">
        <v>7</v>
      </c>
      <c r="K6" s="16" t="s">
        <v>6</v>
      </c>
      <c r="L6" s="27" t="s">
        <v>5</v>
      </c>
      <c r="M6" s="28"/>
      <c r="N6" s="16" t="s">
        <v>6</v>
      </c>
      <c r="O6" s="29" t="s">
        <v>7</v>
      </c>
      <c r="P6" s="23" t="s">
        <v>6</v>
      </c>
    </row>
    <row r="7" spans="1:19" s="25" customFormat="1" ht="14.25">
      <c r="A7" s="26"/>
      <c r="B7" s="30" t="s">
        <v>17</v>
      </c>
      <c r="C7" s="31" t="s">
        <v>9</v>
      </c>
      <c r="D7" s="32"/>
      <c r="E7" s="33" t="s">
        <v>10</v>
      </c>
      <c r="F7" s="32" t="s">
        <v>11</v>
      </c>
      <c r="G7" s="30" t="s">
        <v>17</v>
      </c>
      <c r="H7" s="31" t="s">
        <v>9</v>
      </c>
      <c r="I7" s="32"/>
      <c r="J7" s="33" t="s">
        <v>10</v>
      </c>
      <c r="K7" s="32" t="s">
        <v>11</v>
      </c>
      <c r="L7" s="30" t="s">
        <v>17</v>
      </c>
      <c r="M7" s="31" t="s">
        <v>9</v>
      </c>
      <c r="N7" s="32"/>
      <c r="O7" s="33" t="s">
        <v>10</v>
      </c>
      <c r="P7" s="34" t="s">
        <v>11</v>
      </c>
    </row>
    <row r="8" spans="1:19" s="25" customFormat="1" ht="14.25">
      <c r="A8" s="35" t="s">
        <v>12</v>
      </c>
      <c r="B8" s="36" t="s">
        <v>13</v>
      </c>
      <c r="C8" s="37"/>
      <c r="D8" s="35" t="s">
        <v>14</v>
      </c>
      <c r="E8" s="38" t="s">
        <v>15</v>
      </c>
      <c r="F8" s="35" t="s">
        <v>16</v>
      </c>
      <c r="G8" s="36" t="s">
        <v>13</v>
      </c>
      <c r="H8" s="37"/>
      <c r="I8" s="35" t="s">
        <v>14</v>
      </c>
      <c r="J8" s="38" t="s">
        <v>15</v>
      </c>
      <c r="K8" s="35" t="s">
        <v>16</v>
      </c>
      <c r="L8" s="36" t="s">
        <v>13</v>
      </c>
      <c r="M8" s="37"/>
      <c r="N8" s="35" t="s">
        <v>14</v>
      </c>
      <c r="O8" s="38" t="s">
        <v>15</v>
      </c>
      <c r="P8" s="36" t="s">
        <v>16</v>
      </c>
    </row>
    <row r="9" spans="1:19" s="79" customFormat="1" ht="28.9" customHeight="1">
      <c r="A9" s="41"/>
      <c r="B9" s="42" t="s">
        <v>24</v>
      </c>
      <c r="C9" s="43" t="s">
        <v>25</v>
      </c>
      <c r="D9" s="44">
        <v>36229</v>
      </c>
      <c r="E9" s="471">
        <v>540.59199964000004</v>
      </c>
      <c r="F9" s="472">
        <v>100</v>
      </c>
      <c r="G9" s="42" t="s">
        <v>24</v>
      </c>
      <c r="H9" s="43" t="s">
        <v>25</v>
      </c>
      <c r="I9" s="44">
        <v>25319</v>
      </c>
      <c r="J9" s="471">
        <v>765.69502421000004</v>
      </c>
      <c r="K9" s="472">
        <v>100</v>
      </c>
      <c r="L9" s="42" t="s">
        <v>24</v>
      </c>
      <c r="M9" s="43" t="s">
        <v>25</v>
      </c>
      <c r="N9" s="44">
        <v>10910</v>
      </c>
      <c r="O9" s="471">
        <v>321.34944381000003</v>
      </c>
      <c r="P9" s="473">
        <v>100</v>
      </c>
    </row>
    <row r="10" spans="1:19" s="80" customFormat="1" ht="28.9" customHeight="1">
      <c r="A10" s="48">
        <v>1</v>
      </c>
      <c r="B10" s="49" t="s">
        <v>26</v>
      </c>
      <c r="C10" s="43" t="s">
        <v>27</v>
      </c>
      <c r="D10" s="44">
        <v>15627</v>
      </c>
      <c r="E10" s="471">
        <v>233.17870155</v>
      </c>
      <c r="F10" s="472">
        <v>43.133953462999997</v>
      </c>
      <c r="G10" s="49" t="s">
        <v>26</v>
      </c>
      <c r="H10" s="43" t="s">
        <v>27</v>
      </c>
      <c r="I10" s="44">
        <v>10042</v>
      </c>
      <c r="J10" s="471">
        <v>303.68930182999998</v>
      </c>
      <c r="K10" s="472">
        <v>39.661913978000001</v>
      </c>
      <c r="L10" s="49" t="s">
        <v>26</v>
      </c>
      <c r="M10" s="43" t="s">
        <v>27</v>
      </c>
      <c r="N10" s="44">
        <v>5585</v>
      </c>
      <c r="O10" s="471">
        <v>164.50381702000001</v>
      </c>
      <c r="P10" s="473">
        <v>51.191567368999998</v>
      </c>
    </row>
    <row r="11" spans="1:19" s="80" customFormat="1" ht="28.9" customHeight="1">
      <c r="A11" s="48">
        <v>2</v>
      </c>
      <c r="B11" s="49" t="s">
        <v>28</v>
      </c>
      <c r="C11" s="43" t="s">
        <v>29</v>
      </c>
      <c r="D11" s="44">
        <v>3450</v>
      </c>
      <c r="E11" s="471">
        <v>51.479267956000001</v>
      </c>
      <c r="F11" s="472">
        <v>9.5227580115000006</v>
      </c>
      <c r="G11" s="49" t="s">
        <v>28</v>
      </c>
      <c r="H11" s="43" t="s">
        <v>29</v>
      </c>
      <c r="I11" s="44">
        <v>2685</v>
      </c>
      <c r="J11" s="471">
        <v>81.199539475999998</v>
      </c>
      <c r="K11" s="472">
        <v>10.604684229</v>
      </c>
      <c r="L11" s="49" t="s">
        <v>28</v>
      </c>
      <c r="M11" s="43" t="s">
        <v>29</v>
      </c>
      <c r="N11" s="44">
        <v>765</v>
      </c>
      <c r="O11" s="471">
        <v>22.532752018</v>
      </c>
      <c r="P11" s="473">
        <v>7.0119156736999999</v>
      </c>
    </row>
    <row r="12" spans="1:19" s="80" customFormat="1" ht="28.9" customHeight="1">
      <c r="A12" s="48">
        <v>3</v>
      </c>
      <c r="B12" s="49" t="s">
        <v>40</v>
      </c>
      <c r="C12" s="43" t="s">
        <v>41</v>
      </c>
      <c r="D12" s="44">
        <v>2212</v>
      </c>
      <c r="E12" s="471">
        <v>33.006417599999999</v>
      </c>
      <c r="F12" s="472">
        <v>6.1056060062000004</v>
      </c>
      <c r="G12" s="49" t="s">
        <v>40</v>
      </c>
      <c r="H12" s="43" t="s">
        <v>41</v>
      </c>
      <c r="I12" s="44">
        <v>1882</v>
      </c>
      <c r="J12" s="471">
        <v>56.915282419</v>
      </c>
      <c r="K12" s="472">
        <v>7.4331529680999999</v>
      </c>
      <c r="L12" s="49" t="s">
        <v>34</v>
      </c>
      <c r="M12" s="43" t="s">
        <v>35</v>
      </c>
      <c r="N12" s="44">
        <v>584</v>
      </c>
      <c r="O12" s="471">
        <v>17.201473436000001</v>
      </c>
      <c r="P12" s="473">
        <v>5.3528872594000001</v>
      </c>
    </row>
    <row r="13" spans="1:19" s="80" customFormat="1" ht="28.9" customHeight="1">
      <c r="A13" s="48">
        <v>4</v>
      </c>
      <c r="B13" s="49" t="s">
        <v>36</v>
      </c>
      <c r="C13" s="43" t="s">
        <v>37</v>
      </c>
      <c r="D13" s="44">
        <v>1996</v>
      </c>
      <c r="E13" s="471">
        <v>29.783367779999999</v>
      </c>
      <c r="F13" s="472">
        <v>5.5093985481000001</v>
      </c>
      <c r="G13" s="49" t="s">
        <v>36</v>
      </c>
      <c r="H13" s="43" t="s">
        <v>37</v>
      </c>
      <c r="I13" s="44">
        <v>1493</v>
      </c>
      <c r="J13" s="471">
        <v>45.151177816999997</v>
      </c>
      <c r="K13" s="472">
        <v>5.8967573759</v>
      </c>
      <c r="L13" s="49" t="s">
        <v>30</v>
      </c>
      <c r="M13" s="43" t="s">
        <v>31</v>
      </c>
      <c r="N13" s="44">
        <v>555</v>
      </c>
      <c r="O13" s="471">
        <v>16.34729068</v>
      </c>
      <c r="P13" s="473">
        <v>5.0870760769999999</v>
      </c>
      <c r="R13" s="588"/>
      <c r="S13" s="585"/>
    </row>
    <row r="14" spans="1:19" s="80" customFormat="1" ht="28.9" customHeight="1">
      <c r="A14" s="48">
        <v>5</v>
      </c>
      <c r="B14" s="49" t="s">
        <v>30</v>
      </c>
      <c r="C14" s="43" t="s">
        <v>31</v>
      </c>
      <c r="D14" s="44">
        <v>1986</v>
      </c>
      <c r="E14" s="471">
        <v>29.63415251</v>
      </c>
      <c r="F14" s="472">
        <v>5.4817963509999998</v>
      </c>
      <c r="G14" s="49" t="s">
        <v>30</v>
      </c>
      <c r="H14" s="43" t="s">
        <v>31</v>
      </c>
      <c r="I14" s="44">
        <v>1431</v>
      </c>
      <c r="J14" s="471">
        <v>43.276179140000004</v>
      </c>
      <c r="K14" s="472">
        <v>5.6518819859000002</v>
      </c>
      <c r="L14" s="49" t="s">
        <v>36</v>
      </c>
      <c r="M14" s="43" t="s">
        <v>37</v>
      </c>
      <c r="N14" s="44">
        <v>503</v>
      </c>
      <c r="O14" s="471">
        <v>14.815652633999999</v>
      </c>
      <c r="P14" s="473">
        <v>4.6104491292000001</v>
      </c>
    </row>
    <row r="15" spans="1:19" s="80" customFormat="1" ht="28.9" customHeight="1">
      <c r="A15" s="48">
        <v>6</v>
      </c>
      <c r="B15" s="49" t="s">
        <v>34</v>
      </c>
      <c r="C15" s="43" t="s">
        <v>35</v>
      </c>
      <c r="D15" s="44">
        <v>1831</v>
      </c>
      <c r="E15" s="471">
        <v>27.321315834</v>
      </c>
      <c r="F15" s="472">
        <v>5.0539622953999999</v>
      </c>
      <c r="G15" s="49" t="s">
        <v>34</v>
      </c>
      <c r="H15" s="43" t="s">
        <v>35</v>
      </c>
      <c r="I15" s="44">
        <v>1247</v>
      </c>
      <c r="J15" s="471">
        <v>37.711666936999997</v>
      </c>
      <c r="K15" s="472">
        <v>4.9251550219000002</v>
      </c>
      <c r="L15" s="49" t="s">
        <v>47</v>
      </c>
      <c r="M15" s="43" t="s">
        <v>48</v>
      </c>
      <c r="N15" s="44">
        <v>416</v>
      </c>
      <c r="O15" s="471">
        <v>12.253104365</v>
      </c>
      <c r="P15" s="473">
        <v>3.8130155819999998</v>
      </c>
    </row>
    <row r="16" spans="1:19" s="80" customFormat="1" ht="28.9" customHeight="1">
      <c r="A16" s="48">
        <v>7</v>
      </c>
      <c r="B16" s="49" t="s">
        <v>47</v>
      </c>
      <c r="C16" s="43" t="s">
        <v>48</v>
      </c>
      <c r="D16" s="44">
        <v>1355</v>
      </c>
      <c r="E16" s="471">
        <v>20.218669008999999</v>
      </c>
      <c r="F16" s="472">
        <v>3.7400977117999998</v>
      </c>
      <c r="G16" s="49" t="s">
        <v>47</v>
      </c>
      <c r="H16" s="43" t="s">
        <v>48</v>
      </c>
      <c r="I16" s="44">
        <v>939</v>
      </c>
      <c r="J16" s="471">
        <v>28.397157381</v>
      </c>
      <c r="K16" s="472">
        <v>3.7086772779000001</v>
      </c>
      <c r="L16" s="49" t="s">
        <v>40</v>
      </c>
      <c r="M16" s="43" t="s">
        <v>41</v>
      </c>
      <c r="N16" s="44">
        <v>330</v>
      </c>
      <c r="O16" s="471">
        <v>9.7200106742999992</v>
      </c>
      <c r="P16" s="473">
        <v>3.0247479376999999</v>
      </c>
    </row>
    <row r="17" spans="1:18" s="80" customFormat="1" ht="28.9" customHeight="1">
      <c r="A17" s="48">
        <v>8</v>
      </c>
      <c r="B17" s="49" t="s">
        <v>32</v>
      </c>
      <c r="C17" s="43" t="s">
        <v>33</v>
      </c>
      <c r="D17" s="44">
        <v>789</v>
      </c>
      <c r="E17" s="471">
        <v>11.773084759</v>
      </c>
      <c r="F17" s="472">
        <v>2.1778133539</v>
      </c>
      <c r="G17" s="49" t="s">
        <v>32</v>
      </c>
      <c r="H17" s="43" t="s">
        <v>33</v>
      </c>
      <c r="I17" s="44">
        <v>588</v>
      </c>
      <c r="J17" s="471">
        <v>17.782245517</v>
      </c>
      <c r="K17" s="472">
        <v>2.3223666021999998</v>
      </c>
      <c r="L17" s="49" t="s">
        <v>45</v>
      </c>
      <c r="M17" s="43" t="s">
        <v>46</v>
      </c>
      <c r="N17" s="44">
        <v>259</v>
      </c>
      <c r="O17" s="471">
        <v>7.6287356505000004</v>
      </c>
      <c r="P17" s="473">
        <v>2.3739688359</v>
      </c>
    </row>
    <row r="18" spans="1:18" s="80" customFormat="1" ht="28.9" customHeight="1">
      <c r="A18" s="48">
        <v>9</v>
      </c>
      <c r="B18" s="49" t="s">
        <v>45</v>
      </c>
      <c r="C18" s="43" t="s">
        <v>46</v>
      </c>
      <c r="D18" s="44">
        <v>666</v>
      </c>
      <c r="E18" s="471">
        <v>9.9377369444999992</v>
      </c>
      <c r="F18" s="472">
        <v>1.8383063291999999</v>
      </c>
      <c r="G18" s="49" t="s">
        <v>42</v>
      </c>
      <c r="H18" s="43" t="s">
        <v>43</v>
      </c>
      <c r="I18" s="44">
        <v>490</v>
      </c>
      <c r="J18" s="471">
        <v>14.81853793</v>
      </c>
      <c r="K18" s="472">
        <v>1.9353055018</v>
      </c>
      <c r="L18" s="49" t="s">
        <v>32</v>
      </c>
      <c r="M18" s="43" t="s">
        <v>33</v>
      </c>
      <c r="N18" s="44">
        <v>201</v>
      </c>
      <c r="O18" s="471">
        <v>5.920370138</v>
      </c>
      <c r="P18" s="473">
        <v>1.8423464710999999</v>
      </c>
      <c r="Q18" s="588"/>
      <c r="R18" s="588"/>
    </row>
    <row r="19" spans="1:18" s="80" customFormat="1" ht="28.9" customHeight="1">
      <c r="A19" s="48">
        <v>10</v>
      </c>
      <c r="B19" s="49" t="s">
        <v>42</v>
      </c>
      <c r="C19" s="43" t="s">
        <v>43</v>
      </c>
      <c r="D19" s="44">
        <v>643</v>
      </c>
      <c r="E19" s="471">
        <v>9.5945418248000003</v>
      </c>
      <c r="F19" s="472">
        <v>1.7748212757999999</v>
      </c>
      <c r="G19" s="49" t="s">
        <v>45</v>
      </c>
      <c r="H19" s="43" t="s">
        <v>46</v>
      </c>
      <c r="I19" s="44">
        <v>407</v>
      </c>
      <c r="J19" s="471">
        <v>12.308459057</v>
      </c>
      <c r="K19" s="472">
        <v>1.6074884474</v>
      </c>
      <c r="L19" s="49" t="s">
        <v>42</v>
      </c>
      <c r="M19" s="43" t="s">
        <v>43</v>
      </c>
      <c r="N19" s="44">
        <v>153</v>
      </c>
      <c r="O19" s="471">
        <v>4.5065504036000004</v>
      </c>
      <c r="P19" s="473">
        <v>1.4023831347</v>
      </c>
    </row>
    <row r="20" spans="1:18" s="80" customFormat="1" ht="28.9" customHeight="1">
      <c r="A20" s="48"/>
      <c r="B20" s="50"/>
      <c r="C20" s="51" t="s">
        <v>44</v>
      </c>
      <c r="D20" s="52">
        <v>5674</v>
      </c>
      <c r="E20" s="471">
        <v>84.664743879</v>
      </c>
      <c r="F20" s="472">
        <v>15.661486654000001</v>
      </c>
      <c r="G20" s="50"/>
      <c r="H20" s="51" t="s">
        <v>44</v>
      </c>
      <c r="I20" s="52">
        <v>4115</v>
      </c>
      <c r="J20" s="471">
        <v>124.4454767</v>
      </c>
      <c r="K20" s="472">
        <v>16.252616612000001</v>
      </c>
      <c r="L20" s="50"/>
      <c r="M20" s="51" t="s">
        <v>44</v>
      </c>
      <c r="N20" s="52">
        <v>1559</v>
      </c>
      <c r="O20" s="471">
        <v>45.919686792</v>
      </c>
      <c r="P20" s="473">
        <v>14.28964253</v>
      </c>
    </row>
    <row r="21" spans="1:18" s="80" customFormat="1" ht="28.9" customHeight="1">
      <c r="A21" s="54">
        <v>11</v>
      </c>
      <c r="B21" s="55" t="s">
        <v>49</v>
      </c>
      <c r="C21" s="56" t="s">
        <v>50</v>
      </c>
      <c r="D21" s="57">
        <v>490</v>
      </c>
      <c r="E21" s="474">
        <v>7.3115482024</v>
      </c>
      <c r="F21" s="475">
        <v>1.3525076596000001</v>
      </c>
      <c r="G21" s="55" t="s">
        <v>49</v>
      </c>
      <c r="H21" s="56" t="s">
        <v>50</v>
      </c>
      <c r="I21" s="57">
        <v>363</v>
      </c>
      <c r="J21" s="474">
        <v>10.977814834</v>
      </c>
      <c r="K21" s="475">
        <v>1.4337059126</v>
      </c>
      <c r="L21" s="55" t="s">
        <v>49</v>
      </c>
      <c r="M21" s="56" t="s">
        <v>50</v>
      </c>
      <c r="N21" s="57">
        <v>127</v>
      </c>
      <c r="O21" s="474">
        <v>3.7407313807000002</v>
      </c>
      <c r="P21" s="474">
        <v>1.1640696609000001</v>
      </c>
      <c r="Q21" s="588"/>
      <c r="R21" s="588"/>
    </row>
    <row r="22" spans="1:18" s="80" customFormat="1" ht="28.9" customHeight="1">
      <c r="A22" s="48">
        <v>12</v>
      </c>
      <c r="B22" s="49" t="s">
        <v>38</v>
      </c>
      <c r="C22" s="43" t="s">
        <v>39</v>
      </c>
      <c r="D22" s="44">
        <v>381</v>
      </c>
      <c r="E22" s="471">
        <v>5.6851017655999998</v>
      </c>
      <c r="F22" s="472">
        <v>1.0516437108000001</v>
      </c>
      <c r="G22" s="49" t="s">
        <v>38</v>
      </c>
      <c r="H22" s="43" t="s">
        <v>39</v>
      </c>
      <c r="I22" s="44">
        <v>303</v>
      </c>
      <c r="J22" s="471">
        <v>9.1632999856000001</v>
      </c>
      <c r="K22" s="472">
        <v>1.1967297287000001</v>
      </c>
      <c r="L22" s="49" t="s">
        <v>51</v>
      </c>
      <c r="M22" s="43" t="s">
        <v>52</v>
      </c>
      <c r="N22" s="44">
        <v>119</v>
      </c>
      <c r="O22" s="471">
        <v>3.5050947582999998</v>
      </c>
      <c r="P22" s="473">
        <v>1.0907424380999999</v>
      </c>
    </row>
    <row r="23" spans="1:18" s="80" customFormat="1" ht="28.9" customHeight="1">
      <c r="A23" s="48">
        <v>13</v>
      </c>
      <c r="B23" s="49" t="s">
        <v>51</v>
      </c>
      <c r="C23" s="43" t="s">
        <v>52</v>
      </c>
      <c r="D23" s="44">
        <v>291</v>
      </c>
      <c r="E23" s="471">
        <v>4.3421643406000001</v>
      </c>
      <c r="F23" s="472">
        <v>0.80322393660000002</v>
      </c>
      <c r="G23" s="49" t="s">
        <v>51</v>
      </c>
      <c r="H23" s="43" t="s">
        <v>52</v>
      </c>
      <c r="I23" s="44">
        <v>172</v>
      </c>
      <c r="J23" s="471">
        <v>5.2016092327000001</v>
      </c>
      <c r="K23" s="472">
        <v>0.67933172720000001</v>
      </c>
      <c r="L23" s="49" t="s">
        <v>38</v>
      </c>
      <c r="M23" s="43" t="s">
        <v>39</v>
      </c>
      <c r="N23" s="44">
        <v>78</v>
      </c>
      <c r="O23" s="471">
        <v>2.2974570685</v>
      </c>
      <c r="P23" s="473">
        <v>0.71494042160000004</v>
      </c>
      <c r="Q23" s="588"/>
      <c r="R23" s="588"/>
    </row>
    <row r="24" spans="1:18" s="80" customFormat="1" ht="28.9" customHeight="1">
      <c r="A24" s="48">
        <v>14</v>
      </c>
      <c r="B24" s="49" t="s">
        <v>55</v>
      </c>
      <c r="C24" s="43" t="s">
        <v>56</v>
      </c>
      <c r="D24" s="44">
        <v>228</v>
      </c>
      <c r="E24" s="471">
        <v>3.4021081432</v>
      </c>
      <c r="F24" s="472">
        <v>0.62933009470000001</v>
      </c>
      <c r="G24" s="49" t="s">
        <v>55</v>
      </c>
      <c r="H24" s="43" t="s">
        <v>56</v>
      </c>
      <c r="I24" s="44">
        <v>154</v>
      </c>
      <c r="J24" s="471">
        <v>4.6572547781000004</v>
      </c>
      <c r="K24" s="472">
        <v>0.60823887200000004</v>
      </c>
      <c r="L24" s="49" t="s">
        <v>55</v>
      </c>
      <c r="M24" s="43" t="s">
        <v>56</v>
      </c>
      <c r="N24" s="44">
        <v>74</v>
      </c>
      <c r="O24" s="471">
        <v>2.1796387572999998</v>
      </c>
      <c r="P24" s="473">
        <v>0.67827681029999998</v>
      </c>
    </row>
    <row r="25" spans="1:18" s="81" customFormat="1" ht="28.9" customHeight="1">
      <c r="A25" s="60">
        <v>15</v>
      </c>
      <c r="B25" s="61" t="s">
        <v>282</v>
      </c>
      <c r="C25" s="62" t="s">
        <v>283</v>
      </c>
      <c r="D25" s="63">
        <v>185</v>
      </c>
      <c r="E25" s="476">
        <v>2.7604824845999998</v>
      </c>
      <c r="F25" s="477">
        <v>0.510640647</v>
      </c>
      <c r="G25" s="61" t="s">
        <v>282</v>
      </c>
      <c r="H25" s="62" t="s">
        <v>283</v>
      </c>
      <c r="I25" s="65">
        <v>138</v>
      </c>
      <c r="J25" s="476">
        <v>4.1733841517999997</v>
      </c>
      <c r="K25" s="477">
        <v>0.54504522300000002</v>
      </c>
      <c r="L25" s="61" t="s">
        <v>282</v>
      </c>
      <c r="M25" s="62" t="s">
        <v>283</v>
      </c>
      <c r="N25" s="65">
        <v>47</v>
      </c>
      <c r="O25" s="476">
        <v>1.3843651565999999</v>
      </c>
      <c r="P25" s="476">
        <v>0.43079743349999999</v>
      </c>
    </row>
    <row r="26" spans="1:18" s="68" customFormat="1" ht="15.75" customHeight="1">
      <c r="A26" s="25" t="s">
        <v>465</v>
      </c>
      <c r="B26" s="25"/>
      <c r="C26" s="69"/>
      <c r="D26" s="69"/>
      <c r="E26" s="69"/>
      <c r="F26" s="69"/>
      <c r="H26" s="69"/>
      <c r="I26" s="69"/>
      <c r="J26" s="69"/>
      <c r="K26" s="69"/>
      <c r="M26" s="69"/>
      <c r="N26" s="69"/>
      <c r="O26" s="69"/>
      <c r="P26" s="69"/>
    </row>
    <row r="27" spans="1:18" s="71" customFormat="1" ht="15.75">
      <c r="A27" s="70" t="s">
        <v>4</v>
      </c>
      <c r="B27" s="14"/>
      <c r="C27" s="13"/>
      <c r="G27" s="72"/>
      <c r="H27" s="13"/>
      <c r="I27" s="70"/>
      <c r="J27" s="70"/>
      <c r="K27" s="70"/>
      <c r="L27" s="72"/>
      <c r="M27" s="13"/>
      <c r="N27" s="70"/>
      <c r="O27" s="70"/>
      <c r="P27" s="70"/>
    </row>
    <row r="28" spans="1:18" s="585" customFormat="1">
      <c r="A28" s="588"/>
      <c r="B28" s="14"/>
      <c r="C28" s="15"/>
      <c r="D28" s="588"/>
      <c r="E28" s="588"/>
      <c r="F28" s="588"/>
      <c r="G28" s="14"/>
      <c r="H28" s="15"/>
      <c r="I28" s="588"/>
      <c r="J28" s="588"/>
      <c r="K28" s="588"/>
      <c r="L28" s="14"/>
      <c r="M28" s="15"/>
      <c r="N28" s="588"/>
      <c r="O28" s="588"/>
      <c r="P28" s="588"/>
    </row>
    <row r="29" spans="1:18" s="585" customFormat="1">
      <c r="A29" s="588"/>
      <c r="B29" s="14"/>
      <c r="C29" s="15"/>
      <c r="D29" s="588"/>
      <c r="E29" s="588"/>
      <c r="F29" s="588"/>
      <c r="G29" s="14"/>
      <c r="H29" s="15"/>
      <c r="I29" s="588"/>
      <c r="J29" s="588"/>
      <c r="K29" s="588"/>
      <c r="L29" s="14"/>
      <c r="M29" s="15"/>
      <c r="N29" s="588"/>
      <c r="O29" s="588"/>
      <c r="P29" s="588"/>
    </row>
    <row r="30" spans="1:18" s="585" customFormat="1">
      <c r="A30" s="588"/>
      <c r="B30" s="14"/>
      <c r="C30" s="588"/>
      <c r="D30" s="588"/>
      <c r="E30" s="588"/>
      <c r="F30" s="588"/>
      <c r="G30" s="14"/>
      <c r="H30" s="15"/>
      <c r="I30" s="588"/>
      <c r="J30" s="588"/>
      <c r="K30" s="588"/>
      <c r="L30" s="14"/>
      <c r="M30" s="15"/>
      <c r="N30" s="588"/>
      <c r="O30" s="588"/>
      <c r="P30" s="588"/>
    </row>
    <row r="31" spans="1:18" s="585" customFormat="1">
      <c r="A31" s="588"/>
      <c r="B31" s="14"/>
      <c r="C31" s="588"/>
      <c r="D31" s="588"/>
      <c r="E31" s="588"/>
      <c r="F31" s="588"/>
      <c r="G31" s="14"/>
      <c r="H31" s="15"/>
      <c r="I31" s="588"/>
      <c r="J31" s="588"/>
      <c r="K31" s="588"/>
      <c r="L31" s="14"/>
      <c r="M31" s="15"/>
      <c r="N31" s="588"/>
      <c r="O31" s="588"/>
      <c r="P31" s="588"/>
    </row>
    <row r="32" spans="1:18" s="585" customFormat="1">
      <c r="A32" s="588"/>
      <c r="B32" s="14"/>
      <c r="C32" s="15"/>
      <c r="D32" s="588"/>
      <c r="E32" s="588"/>
      <c r="F32" s="588"/>
      <c r="G32" s="14"/>
      <c r="H32" s="15"/>
      <c r="I32" s="588"/>
      <c r="J32" s="588"/>
      <c r="K32" s="588"/>
      <c r="L32" s="14"/>
      <c r="M32" s="15"/>
      <c r="N32" s="588"/>
      <c r="O32" s="588"/>
      <c r="P32" s="588"/>
    </row>
    <row r="33" spans="1:16" s="585" customFormat="1">
      <c r="A33" s="588"/>
      <c r="B33" s="14"/>
      <c r="C33" s="15"/>
      <c r="D33" s="588"/>
      <c r="E33" s="588"/>
      <c r="F33" s="588"/>
      <c r="G33" s="14"/>
      <c r="H33" s="15"/>
      <c r="I33" s="588"/>
      <c r="J33" s="588"/>
      <c r="K33" s="588"/>
      <c r="L33" s="14"/>
      <c r="M33" s="15"/>
      <c r="N33" s="588"/>
      <c r="O33" s="588"/>
      <c r="P33" s="588"/>
    </row>
    <row r="34" spans="1:16" s="585" customFormat="1">
      <c r="A34" s="588"/>
      <c r="B34" s="14"/>
      <c r="C34" s="15"/>
      <c r="D34" s="588"/>
      <c r="E34" s="588"/>
      <c r="F34" s="588"/>
      <c r="G34" s="14"/>
      <c r="H34" s="15"/>
      <c r="I34" s="588"/>
      <c r="J34" s="588"/>
      <c r="K34" s="588"/>
      <c r="L34" s="14"/>
      <c r="M34" s="15"/>
      <c r="N34" s="588"/>
      <c r="O34" s="588"/>
      <c r="P34" s="588"/>
    </row>
    <row r="35" spans="1:16" s="585" customFormat="1">
      <c r="A35" s="588"/>
      <c r="B35" s="14"/>
      <c r="C35" s="15"/>
      <c r="D35" s="588"/>
      <c r="E35" s="588"/>
      <c r="F35" s="588"/>
      <c r="G35" s="14"/>
      <c r="H35" s="15"/>
      <c r="I35" s="588"/>
      <c r="J35" s="588"/>
      <c r="K35" s="588"/>
      <c r="L35" s="14"/>
      <c r="M35" s="15"/>
      <c r="N35" s="588"/>
      <c r="O35" s="588"/>
      <c r="P35" s="588"/>
    </row>
    <row r="36" spans="1:16" s="585" customFormat="1">
      <c r="A36" s="588"/>
      <c r="B36" s="14"/>
      <c r="C36" s="15"/>
      <c r="D36" s="588"/>
      <c r="E36" s="588"/>
      <c r="F36" s="588"/>
      <c r="G36" s="14"/>
      <c r="H36" s="15"/>
      <c r="I36" s="588"/>
      <c r="J36" s="588"/>
      <c r="K36" s="588"/>
      <c r="L36" s="14"/>
      <c r="M36" s="15"/>
      <c r="N36" s="588"/>
      <c r="O36" s="588"/>
      <c r="P36" s="588"/>
    </row>
    <row r="37" spans="1:16" s="585" customFormat="1">
      <c r="A37" s="588"/>
      <c r="B37" s="14"/>
      <c r="C37" s="15"/>
      <c r="D37" s="588"/>
      <c r="E37" s="588"/>
      <c r="F37" s="588"/>
      <c r="G37" s="14"/>
      <c r="H37" s="15"/>
      <c r="I37" s="588"/>
      <c r="J37" s="588"/>
      <c r="K37" s="588"/>
      <c r="L37" s="14"/>
      <c r="M37" s="15"/>
      <c r="N37" s="588"/>
      <c r="O37" s="588"/>
      <c r="P37" s="588"/>
    </row>
    <row r="38" spans="1:16" s="585" customFormat="1">
      <c r="A38" s="588"/>
      <c r="B38" s="14"/>
      <c r="C38" s="15"/>
      <c r="D38" s="588"/>
      <c r="E38" s="588"/>
      <c r="F38" s="588"/>
      <c r="G38" s="14"/>
      <c r="H38" s="15"/>
      <c r="I38" s="588"/>
      <c r="J38" s="588"/>
      <c r="K38" s="588"/>
      <c r="L38" s="14"/>
      <c r="M38" s="15"/>
      <c r="N38" s="588"/>
      <c r="O38" s="588"/>
      <c r="P38" s="588"/>
    </row>
    <row r="39" spans="1:16" s="585" customFormat="1">
      <c r="A39" s="588"/>
      <c r="B39" s="14"/>
      <c r="C39" s="15"/>
      <c r="D39" s="588"/>
      <c r="E39" s="588"/>
      <c r="F39" s="588"/>
      <c r="G39" s="14"/>
      <c r="H39" s="15"/>
      <c r="I39" s="588"/>
      <c r="J39" s="588"/>
      <c r="K39" s="588"/>
      <c r="L39" s="14"/>
      <c r="M39" s="15"/>
      <c r="N39" s="588"/>
      <c r="O39" s="588"/>
      <c r="P39" s="588"/>
    </row>
    <row r="40" spans="1:16" s="585" customFormat="1">
      <c r="A40" s="588"/>
      <c r="B40" s="14"/>
      <c r="C40" s="15"/>
      <c r="D40" s="588"/>
      <c r="E40" s="588"/>
      <c r="F40" s="588"/>
      <c r="G40" s="14"/>
      <c r="H40" s="15"/>
      <c r="I40" s="588"/>
      <c r="J40" s="588"/>
      <c r="K40" s="588"/>
      <c r="L40" s="14"/>
      <c r="M40" s="15"/>
      <c r="N40" s="588"/>
      <c r="O40" s="588"/>
      <c r="P40" s="588"/>
    </row>
    <row r="41" spans="1:16" s="585" customFormat="1">
      <c r="A41" s="588"/>
      <c r="B41" s="14"/>
      <c r="C41" s="15"/>
      <c r="D41" s="588"/>
      <c r="E41" s="588"/>
      <c r="F41" s="588"/>
      <c r="G41" s="14"/>
      <c r="H41" s="15"/>
      <c r="I41" s="588"/>
      <c r="J41" s="588"/>
      <c r="K41" s="588"/>
      <c r="L41" s="14"/>
      <c r="M41" s="15"/>
      <c r="N41" s="588"/>
      <c r="O41" s="588"/>
      <c r="P41" s="588"/>
    </row>
    <row r="42" spans="1:16" s="585" customFormat="1">
      <c r="A42" s="588"/>
      <c r="B42" s="14"/>
      <c r="C42" s="15"/>
      <c r="D42" s="588"/>
      <c r="E42" s="588"/>
      <c r="F42" s="588"/>
      <c r="G42" s="14"/>
      <c r="H42" s="15"/>
      <c r="I42" s="588"/>
      <c r="J42" s="588"/>
      <c r="K42" s="588"/>
      <c r="L42" s="14"/>
      <c r="M42" s="15"/>
      <c r="N42" s="588"/>
      <c r="O42" s="588"/>
      <c r="P42" s="588"/>
    </row>
    <row r="43" spans="1:16" s="585" customFormat="1">
      <c r="A43" s="588"/>
      <c r="B43" s="14"/>
      <c r="C43" s="15"/>
      <c r="D43" s="588"/>
      <c r="E43" s="588"/>
      <c r="F43" s="588"/>
      <c r="G43" s="14"/>
      <c r="H43" s="15"/>
      <c r="I43" s="588"/>
      <c r="J43" s="588"/>
      <c r="K43" s="588"/>
      <c r="L43" s="14"/>
      <c r="M43" s="15"/>
      <c r="N43" s="588"/>
      <c r="O43" s="588"/>
      <c r="P43" s="588"/>
    </row>
    <row r="44" spans="1:16" s="585" customFormat="1">
      <c r="A44" s="588"/>
      <c r="B44" s="14"/>
      <c r="C44" s="15"/>
      <c r="D44" s="588"/>
      <c r="E44" s="588"/>
      <c r="F44" s="588"/>
      <c r="G44" s="14"/>
      <c r="H44" s="15"/>
      <c r="I44" s="588"/>
      <c r="J44" s="588"/>
      <c r="K44" s="588"/>
      <c r="L44" s="14"/>
      <c r="M44" s="15"/>
      <c r="N44" s="588"/>
      <c r="O44" s="588"/>
      <c r="P44" s="588"/>
    </row>
    <row r="45" spans="1:16" s="585" customFormat="1">
      <c r="A45" s="588"/>
      <c r="B45" s="14"/>
      <c r="C45" s="15"/>
      <c r="D45" s="588"/>
      <c r="E45" s="588"/>
      <c r="F45" s="588"/>
      <c r="G45" s="14"/>
      <c r="H45" s="15"/>
      <c r="I45" s="588"/>
      <c r="J45" s="588"/>
      <c r="K45" s="588"/>
      <c r="L45" s="14"/>
      <c r="M45" s="15"/>
      <c r="N45" s="588"/>
      <c r="O45" s="588"/>
      <c r="P45" s="588"/>
    </row>
    <row r="46" spans="1:16" s="585" customFormat="1">
      <c r="A46" s="588"/>
      <c r="B46" s="14"/>
      <c r="C46" s="15"/>
      <c r="D46" s="588"/>
      <c r="E46" s="588"/>
      <c r="F46" s="588"/>
      <c r="G46" s="14"/>
      <c r="H46" s="15"/>
      <c r="I46" s="588"/>
      <c r="J46" s="588"/>
      <c r="K46" s="588"/>
      <c r="L46" s="14"/>
      <c r="M46" s="15"/>
      <c r="N46" s="588"/>
      <c r="O46" s="588"/>
      <c r="P46" s="588"/>
    </row>
    <row r="47" spans="1:16" s="585" customFormat="1">
      <c r="A47" s="588"/>
      <c r="B47" s="14"/>
      <c r="C47" s="15"/>
      <c r="D47" s="588"/>
      <c r="E47" s="588"/>
      <c r="F47" s="588"/>
      <c r="G47" s="14"/>
      <c r="H47" s="15"/>
      <c r="I47" s="588"/>
      <c r="J47" s="588"/>
      <c r="K47" s="588"/>
      <c r="L47" s="14"/>
      <c r="M47" s="15"/>
      <c r="N47" s="588"/>
      <c r="O47" s="588"/>
      <c r="P47" s="588"/>
    </row>
    <row r="48" spans="1:16" s="585" customFormat="1">
      <c r="A48" s="588"/>
      <c r="B48" s="14"/>
      <c r="C48" s="15"/>
      <c r="D48" s="588"/>
      <c r="E48" s="588"/>
      <c r="F48" s="588"/>
      <c r="G48" s="14"/>
      <c r="H48" s="15"/>
      <c r="I48" s="588"/>
      <c r="J48" s="588"/>
      <c r="K48" s="588"/>
      <c r="L48" s="14"/>
      <c r="M48" s="15"/>
      <c r="N48" s="588"/>
      <c r="O48" s="588"/>
      <c r="P48" s="588"/>
    </row>
    <row r="49" spans="1:16" s="585" customFormat="1">
      <c r="A49" s="588"/>
      <c r="B49" s="14"/>
      <c r="C49" s="15"/>
      <c r="D49" s="588"/>
      <c r="E49" s="588"/>
      <c r="F49" s="588"/>
      <c r="G49" s="14"/>
      <c r="H49" s="15"/>
      <c r="I49" s="588"/>
      <c r="J49" s="588"/>
      <c r="K49" s="588"/>
      <c r="L49" s="14"/>
      <c r="M49" s="15"/>
      <c r="N49" s="588"/>
      <c r="O49" s="588"/>
      <c r="P49" s="588"/>
    </row>
    <row r="50" spans="1:16" s="585" customFormat="1">
      <c r="A50" s="588"/>
      <c r="B50" s="14"/>
      <c r="C50" s="15"/>
      <c r="D50" s="588"/>
      <c r="E50" s="588"/>
      <c r="F50" s="588"/>
      <c r="G50" s="14"/>
      <c r="H50" s="15"/>
      <c r="I50" s="588"/>
      <c r="J50" s="588"/>
      <c r="K50" s="588"/>
      <c r="L50" s="14"/>
      <c r="M50" s="15"/>
      <c r="N50" s="588"/>
      <c r="O50" s="588"/>
      <c r="P50" s="588"/>
    </row>
    <row r="51" spans="1:16" s="585" customFormat="1">
      <c r="A51" s="588"/>
      <c r="B51" s="14"/>
      <c r="C51" s="15"/>
      <c r="D51" s="588"/>
      <c r="E51" s="588"/>
      <c r="F51" s="588"/>
      <c r="G51" s="14"/>
      <c r="H51" s="15"/>
      <c r="I51" s="588"/>
      <c r="J51" s="588"/>
      <c r="K51" s="588"/>
      <c r="L51" s="14"/>
      <c r="M51" s="15"/>
      <c r="N51" s="588"/>
      <c r="O51" s="588"/>
      <c r="P51" s="588"/>
    </row>
    <row r="52" spans="1:16" s="585" customFormat="1">
      <c r="A52" s="588"/>
      <c r="B52" s="14"/>
      <c r="C52" s="15"/>
      <c r="D52" s="588"/>
      <c r="E52" s="588"/>
      <c r="F52" s="588"/>
      <c r="G52" s="14"/>
      <c r="H52" s="15"/>
      <c r="I52" s="588"/>
      <c r="J52" s="588"/>
      <c r="K52" s="588"/>
      <c r="L52" s="14"/>
      <c r="M52" s="15"/>
      <c r="N52" s="588"/>
      <c r="O52" s="588"/>
      <c r="P52" s="588"/>
    </row>
    <row r="53" spans="1:16" s="585" customFormat="1">
      <c r="A53" s="588"/>
      <c r="B53" s="14"/>
      <c r="C53" s="15"/>
      <c r="D53" s="588"/>
      <c r="E53" s="588"/>
      <c r="F53" s="588"/>
      <c r="G53" s="14"/>
      <c r="H53" s="15"/>
      <c r="I53" s="588"/>
      <c r="J53" s="588"/>
      <c r="K53" s="588"/>
      <c r="L53" s="14"/>
      <c r="M53" s="15"/>
      <c r="N53" s="588"/>
      <c r="O53" s="588"/>
      <c r="P53" s="588"/>
    </row>
    <row r="54" spans="1:16" s="585" customFormat="1">
      <c r="A54" s="588"/>
      <c r="B54" s="14"/>
      <c r="C54" s="15"/>
      <c r="D54" s="588"/>
      <c r="E54" s="588"/>
      <c r="F54" s="588"/>
      <c r="G54" s="14"/>
      <c r="H54" s="15"/>
      <c r="I54" s="588"/>
      <c r="J54" s="588"/>
      <c r="K54" s="588"/>
      <c r="L54" s="14"/>
      <c r="M54" s="15"/>
      <c r="N54" s="588"/>
      <c r="O54" s="588"/>
      <c r="P54" s="588"/>
    </row>
    <row r="55" spans="1:16" s="585" customFormat="1">
      <c r="A55" s="588"/>
      <c r="B55" s="14"/>
      <c r="C55" s="15"/>
      <c r="D55" s="588"/>
      <c r="E55" s="588"/>
      <c r="F55" s="588"/>
      <c r="G55" s="14"/>
      <c r="H55" s="15"/>
      <c r="I55" s="588"/>
      <c r="J55" s="588"/>
      <c r="K55" s="588"/>
      <c r="L55" s="14"/>
      <c r="M55" s="15"/>
      <c r="N55" s="588"/>
      <c r="O55" s="588"/>
      <c r="P55" s="588"/>
    </row>
    <row r="56" spans="1:16" s="585" customFormat="1">
      <c r="A56" s="588"/>
      <c r="B56" s="14"/>
      <c r="C56" s="15"/>
      <c r="D56" s="588"/>
      <c r="E56" s="588"/>
      <c r="F56" s="588"/>
      <c r="G56" s="14"/>
      <c r="H56" s="15"/>
      <c r="I56" s="588"/>
      <c r="J56" s="588"/>
      <c r="K56" s="588"/>
      <c r="L56" s="14"/>
      <c r="M56" s="15"/>
      <c r="N56" s="588"/>
      <c r="O56" s="588"/>
      <c r="P56" s="588"/>
    </row>
    <row r="57" spans="1:16" s="585" customFormat="1">
      <c r="A57" s="588"/>
      <c r="B57" s="14"/>
      <c r="C57" s="15"/>
      <c r="D57" s="588"/>
      <c r="E57" s="588"/>
      <c r="F57" s="588"/>
      <c r="G57" s="14"/>
      <c r="H57" s="15"/>
      <c r="I57" s="588"/>
      <c r="J57" s="588"/>
      <c r="K57" s="588"/>
      <c r="L57" s="14"/>
      <c r="M57" s="15"/>
      <c r="N57" s="588"/>
      <c r="O57" s="588"/>
      <c r="P57" s="588"/>
    </row>
    <row r="58" spans="1:16" s="585" customFormat="1">
      <c r="A58" s="588"/>
      <c r="B58" s="14"/>
      <c r="C58" s="15"/>
      <c r="D58" s="588"/>
      <c r="E58" s="588"/>
      <c r="F58" s="588"/>
      <c r="G58" s="14"/>
      <c r="H58" s="15"/>
      <c r="I58" s="588"/>
      <c r="J58" s="588"/>
      <c r="K58" s="588"/>
      <c r="L58" s="14"/>
      <c r="M58" s="15"/>
      <c r="N58" s="588"/>
      <c r="O58" s="588"/>
      <c r="P58" s="588"/>
    </row>
    <row r="59" spans="1:16" s="585" customFormat="1">
      <c r="A59" s="588"/>
      <c r="B59" s="14"/>
      <c r="C59" s="15"/>
      <c r="D59" s="588"/>
      <c r="E59" s="588"/>
      <c r="F59" s="588"/>
      <c r="G59" s="14"/>
      <c r="H59" s="15"/>
      <c r="I59" s="588"/>
      <c r="J59" s="588"/>
      <c r="K59" s="588"/>
      <c r="L59" s="14"/>
      <c r="M59" s="15"/>
      <c r="N59" s="588"/>
      <c r="O59" s="588"/>
      <c r="P59" s="588"/>
    </row>
    <row r="60" spans="1:16" s="585" customFormat="1">
      <c r="A60" s="588"/>
      <c r="B60" s="14"/>
      <c r="C60" s="15"/>
      <c r="D60" s="588"/>
      <c r="E60" s="588"/>
      <c r="F60" s="588"/>
      <c r="G60" s="14"/>
      <c r="H60" s="15"/>
      <c r="I60" s="588"/>
      <c r="J60" s="588"/>
      <c r="K60" s="588"/>
      <c r="L60" s="14"/>
      <c r="M60" s="15"/>
      <c r="N60" s="588"/>
      <c r="O60" s="588"/>
      <c r="P60" s="588"/>
    </row>
    <row r="61" spans="1:16" s="585" customFormat="1">
      <c r="A61" s="588"/>
      <c r="B61" s="14"/>
      <c r="C61" s="15"/>
      <c r="D61" s="588"/>
      <c r="E61" s="588"/>
      <c r="F61" s="588"/>
      <c r="G61" s="14"/>
      <c r="H61" s="15"/>
      <c r="I61" s="588"/>
      <c r="J61" s="588"/>
      <c r="K61" s="588"/>
      <c r="L61" s="14"/>
      <c r="M61" s="15"/>
      <c r="N61" s="588"/>
      <c r="O61" s="588"/>
      <c r="P61" s="588"/>
    </row>
    <row r="62" spans="1:16" s="585" customFormat="1">
      <c r="A62" s="588"/>
      <c r="B62" s="14"/>
      <c r="C62" s="15"/>
      <c r="D62" s="588"/>
      <c r="E62" s="588"/>
      <c r="F62" s="588"/>
      <c r="G62" s="14"/>
      <c r="H62" s="15"/>
      <c r="I62" s="588"/>
      <c r="J62" s="588"/>
      <c r="K62" s="588"/>
      <c r="L62" s="14"/>
      <c r="M62" s="15"/>
      <c r="N62" s="588"/>
      <c r="O62" s="588"/>
      <c r="P62" s="588"/>
    </row>
    <row r="63" spans="1:16" s="585" customFormat="1">
      <c r="A63" s="588"/>
      <c r="B63" s="14"/>
      <c r="C63" s="15"/>
      <c r="D63" s="588"/>
      <c r="E63" s="588"/>
      <c r="F63" s="588"/>
      <c r="G63" s="14"/>
      <c r="H63" s="15"/>
      <c r="I63" s="588"/>
      <c r="J63" s="588"/>
      <c r="K63" s="588"/>
      <c r="L63" s="14"/>
      <c r="M63" s="15"/>
      <c r="N63" s="588"/>
      <c r="O63" s="588"/>
      <c r="P63" s="588"/>
    </row>
    <row r="64" spans="1:16" s="585" customFormat="1">
      <c r="A64" s="588"/>
      <c r="B64" s="14"/>
      <c r="C64" s="15"/>
      <c r="D64" s="588"/>
      <c r="E64" s="588"/>
      <c r="F64" s="588"/>
      <c r="G64" s="14"/>
      <c r="H64" s="15"/>
      <c r="I64" s="588"/>
      <c r="J64" s="588"/>
      <c r="K64" s="588"/>
      <c r="L64" s="14"/>
      <c r="M64" s="15"/>
      <c r="N64" s="588"/>
      <c r="O64" s="588"/>
      <c r="P64" s="588"/>
    </row>
    <row r="65" spans="1:16" s="585" customFormat="1">
      <c r="A65" s="588"/>
      <c r="B65" s="14"/>
      <c r="C65" s="15"/>
      <c r="D65" s="588"/>
      <c r="E65" s="588"/>
      <c r="F65" s="588"/>
      <c r="G65" s="14"/>
      <c r="H65" s="15"/>
      <c r="I65" s="588"/>
      <c r="J65" s="588"/>
      <c r="K65" s="588"/>
      <c r="L65" s="14"/>
      <c r="M65" s="15"/>
      <c r="N65" s="588"/>
      <c r="O65" s="588"/>
      <c r="P65" s="588"/>
    </row>
    <row r="66" spans="1:16" s="585" customFormat="1">
      <c r="A66" s="588"/>
      <c r="B66" s="14"/>
      <c r="C66" s="15"/>
      <c r="D66" s="588"/>
      <c r="E66" s="588"/>
      <c r="F66" s="588"/>
      <c r="G66" s="14"/>
      <c r="H66" s="15"/>
      <c r="I66" s="588"/>
      <c r="J66" s="588"/>
      <c r="K66" s="588"/>
      <c r="L66" s="14"/>
      <c r="M66" s="15"/>
      <c r="N66" s="588"/>
      <c r="O66" s="588"/>
      <c r="P66" s="588"/>
    </row>
    <row r="67" spans="1:16" s="585" customFormat="1">
      <c r="A67" s="588"/>
      <c r="B67" s="14"/>
      <c r="C67" s="15"/>
      <c r="D67" s="588"/>
      <c r="E67" s="588"/>
      <c r="F67" s="588"/>
      <c r="G67" s="14"/>
      <c r="H67" s="15"/>
      <c r="I67" s="588"/>
      <c r="J67" s="588"/>
      <c r="K67" s="588"/>
      <c r="L67" s="14"/>
      <c r="M67" s="15"/>
      <c r="N67" s="588"/>
      <c r="O67" s="588"/>
      <c r="P67" s="588"/>
    </row>
    <row r="68" spans="1:16" s="585" customFormat="1">
      <c r="A68" s="588"/>
      <c r="B68" s="14"/>
      <c r="C68" s="15"/>
      <c r="D68" s="588"/>
      <c r="E68" s="588"/>
      <c r="F68" s="588"/>
      <c r="G68" s="14"/>
      <c r="H68" s="15"/>
      <c r="I68" s="588"/>
      <c r="J68" s="588"/>
      <c r="K68" s="588"/>
      <c r="L68" s="14"/>
      <c r="M68" s="15"/>
      <c r="N68" s="588"/>
      <c r="O68" s="588"/>
      <c r="P68" s="588"/>
    </row>
    <row r="69" spans="1:16" s="585" customFormat="1">
      <c r="A69" s="588"/>
      <c r="B69" s="14"/>
      <c r="C69" s="15"/>
      <c r="D69" s="588"/>
      <c r="E69" s="588"/>
      <c r="F69" s="588"/>
      <c r="G69" s="14"/>
      <c r="H69" s="15"/>
      <c r="I69" s="588"/>
      <c r="J69" s="588"/>
      <c r="K69" s="588"/>
      <c r="L69" s="14"/>
      <c r="M69" s="15"/>
      <c r="N69" s="588"/>
      <c r="O69" s="588"/>
      <c r="P69" s="588"/>
    </row>
    <row r="70" spans="1:16" s="585" customFormat="1">
      <c r="A70" s="588"/>
      <c r="B70" s="14"/>
      <c r="C70" s="15"/>
      <c r="D70" s="588"/>
      <c r="E70" s="588"/>
      <c r="F70" s="588"/>
      <c r="G70" s="14"/>
      <c r="H70" s="15"/>
      <c r="I70" s="588"/>
      <c r="J70" s="588"/>
      <c r="K70" s="588"/>
      <c r="L70" s="14"/>
      <c r="M70" s="15"/>
      <c r="N70" s="588"/>
      <c r="O70" s="588"/>
      <c r="P70" s="588"/>
    </row>
    <row r="71" spans="1:16" s="585" customFormat="1">
      <c r="A71" s="588"/>
      <c r="B71" s="14"/>
      <c r="C71" s="15"/>
      <c r="D71" s="588"/>
      <c r="E71" s="588"/>
      <c r="F71" s="588"/>
      <c r="G71" s="14"/>
      <c r="H71" s="15"/>
      <c r="I71" s="588"/>
      <c r="J71" s="588"/>
      <c r="K71" s="588"/>
      <c r="L71" s="14"/>
      <c r="M71" s="15"/>
      <c r="N71" s="588"/>
      <c r="O71" s="588"/>
      <c r="P71" s="588"/>
    </row>
    <row r="72" spans="1:16" s="585" customFormat="1">
      <c r="A72" s="588"/>
      <c r="B72" s="14"/>
      <c r="C72" s="15"/>
      <c r="D72" s="588"/>
      <c r="E72" s="588"/>
      <c r="F72" s="588"/>
      <c r="G72" s="14"/>
      <c r="H72" s="15"/>
      <c r="I72" s="588"/>
      <c r="J72" s="588"/>
      <c r="K72" s="588"/>
      <c r="L72" s="14"/>
      <c r="M72" s="15"/>
      <c r="N72" s="588"/>
      <c r="O72" s="588"/>
      <c r="P72" s="588"/>
    </row>
    <row r="73" spans="1:16" s="585" customFormat="1">
      <c r="A73" s="588"/>
      <c r="B73" s="14"/>
      <c r="C73" s="15"/>
      <c r="D73" s="588"/>
      <c r="E73" s="588"/>
      <c r="F73" s="588"/>
      <c r="G73" s="14"/>
      <c r="H73" s="15"/>
      <c r="I73" s="588"/>
      <c r="J73" s="588"/>
      <c r="K73" s="588"/>
      <c r="L73" s="14"/>
      <c r="M73" s="15"/>
      <c r="N73" s="588"/>
      <c r="O73" s="588"/>
      <c r="P73" s="588"/>
    </row>
    <row r="74" spans="1:16" s="585" customFormat="1">
      <c r="A74" s="588"/>
      <c r="B74" s="14"/>
      <c r="C74" s="15"/>
      <c r="D74" s="588"/>
      <c r="E74" s="588"/>
      <c r="F74" s="588"/>
      <c r="G74" s="14"/>
      <c r="H74" s="15"/>
      <c r="I74" s="588"/>
      <c r="J74" s="588"/>
      <c r="K74" s="588"/>
      <c r="L74" s="14"/>
      <c r="M74" s="15"/>
      <c r="N74" s="588"/>
      <c r="O74" s="588"/>
      <c r="P74" s="588"/>
    </row>
    <row r="75" spans="1:16" s="585" customFormat="1">
      <c r="A75" s="588"/>
      <c r="B75" s="14"/>
      <c r="C75" s="15"/>
      <c r="D75" s="588"/>
      <c r="E75" s="588"/>
      <c r="F75" s="588"/>
      <c r="G75" s="14"/>
      <c r="H75" s="15"/>
      <c r="I75" s="588"/>
      <c r="J75" s="588"/>
      <c r="K75" s="588"/>
      <c r="L75" s="14"/>
      <c r="M75" s="15"/>
      <c r="N75" s="588"/>
      <c r="O75" s="588"/>
      <c r="P75" s="588"/>
    </row>
    <row r="76" spans="1:16" s="585" customFormat="1">
      <c r="A76" s="588"/>
      <c r="B76" s="14"/>
      <c r="C76" s="15"/>
      <c r="D76" s="588"/>
      <c r="E76" s="588"/>
      <c r="F76" s="588"/>
      <c r="G76" s="14"/>
      <c r="H76" s="15"/>
      <c r="I76" s="588"/>
      <c r="J76" s="588"/>
      <c r="K76" s="588"/>
      <c r="L76" s="14"/>
      <c r="M76" s="15"/>
      <c r="N76" s="588"/>
      <c r="O76" s="588"/>
      <c r="P76" s="588"/>
    </row>
    <row r="77" spans="1:16" s="585" customFormat="1">
      <c r="A77" s="588"/>
      <c r="B77" s="14"/>
      <c r="C77" s="15"/>
      <c r="D77" s="588"/>
      <c r="E77" s="588"/>
      <c r="F77" s="588"/>
      <c r="G77" s="14"/>
      <c r="H77" s="15"/>
      <c r="I77" s="588"/>
      <c r="J77" s="588"/>
      <c r="K77" s="588"/>
      <c r="L77" s="14"/>
      <c r="M77" s="15"/>
      <c r="N77" s="588"/>
      <c r="O77" s="588"/>
      <c r="P77" s="588"/>
    </row>
    <row r="78" spans="1:16" s="585" customFormat="1">
      <c r="A78" s="588"/>
      <c r="B78" s="14"/>
      <c r="C78" s="15"/>
      <c r="D78" s="588"/>
      <c r="E78" s="588"/>
      <c r="F78" s="588"/>
      <c r="G78" s="14"/>
      <c r="H78" s="15"/>
      <c r="I78" s="588"/>
      <c r="J78" s="588"/>
      <c r="K78" s="588"/>
      <c r="L78" s="14"/>
      <c r="M78" s="15"/>
      <c r="N78" s="588"/>
      <c r="O78" s="588"/>
      <c r="P78" s="588"/>
    </row>
    <row r="79" spans="1:16" s="585" customFormat="1">
      <c r="A79" s="588"/>
      <c r="B79" s="14"/>
      <c r="C79" s="15"/>
      <c r="D79" s="588"/>
      <c r="E79" s="588"/>
      <c r="F79" s="588"/>
      <c r="G79" s="14"/>
      <c r="H79" s="15"/>
      <c r="I79" s="588"/>
      <c r="J79" s="588"/>
      <c r="K79" s="588"/>
      <c r="L79" s="14"/>
      <c r="M79" s="15"/>
      <c r="N79" s="588"/>
      <c r="O79" s="588"/>
      <c r="P79" s="588"/>
    </row>
    <row r="80" spans="1:16" s="585" customFormat="1">
      <c r="A80" s="588"/>
      <c r="B80" s="14"/>
      <c r="C80" s="15"/>
      <c r="D80" s="588"/>
      <c r="E80" s="588"/>
      <c r="F80" s="588"/>
      <c r="G80" s="14"/>
      <c r="H80" s="15"/>
      <c r="I80" s="588"/>
      <c r="J80" s="588"/>
      <c r="K80" s="588"/>
      <c r="L80" s="14"/>
      <c r="M80" s="15"/>
      <c r="N80" s="588"/>
      <c r="O80" s="588"/>
      <c r="P80" s="588"/>
    </row>
    <row r="81" spans="2:3">
      <c r="B81" s="14"/>
      <c r="C81" s="15"/>
    </row>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F0F40-F6BA-4EEC-80CA-C98AD54E3220}">
  <sheetPr codeName="工作表8"/>
  <dimension ref="A1:S81"/>
  <sheetViews>
    <sheetView showZeros="0" view="pageBreakPreview" zoomScale="80" zoomScaleNormal="90" zoomScaleSheetLayoutView="80" workbookViewId="0"/>
  </sheetViews>
  <sheetFormatPr defaultRowHeight="16.5"/>
  <cols>
    <col min="1" max="1" width="3" style="588" customWidth="1"/>
    <col min="2" max="2" width="13.125" style="12" customWidth="1"/>
    <col min="3" max="3" width="19.875" style="13" customWidth="1"/>
    <col min="4" max="6" width="7.875" style="588" customWidth="1"/>
    <col min="7" max="7" width="13.125" style="14" customWidth="1"/>
    <col min="8" max="8" width="19.875" style="15" customWidth="1"/>
    <col min="9" max="11" width="7.875" style="588" customWidth="1"/>
    <col min="12" max="12" width="13.125" style="14" customWidth="1"/>
    <col min="13" max="13" width="19.875" style="15" customWidth="1"/>
    <col min="14" max="16" width="7.875" style="588" customWidth="1"/>
    <col min="17" max="16384" width="9" style="588"/>
  </cols>
  <sheetData>
    <row r="1" spans="1:19" s="74" customFormat="1" ht="25.5">
      <c r="A1" s="5" t="s">
        <v>585</v>
      </c>
      <c r="B1" s="9"/>
      <c r="C1" s="6"/>
      <c r="D1" s="7"/>
      <c r="E1" s="7"/>
      <c r="F1" s="7"/>
      <c r="G1" s="9"/>
      <c r="H1" s="6"/>
      <c r="I1" s="7"/>
      <c r="J1" s="7"/>
      <c r="K1" s="7"/>
      <c r="L1" s="9"/>
      <c r="M1" s="6"/>
      <c r="N1" s="7"/>
      <c r="O1" s="7"/>
      <c r="P1" s="7"/>
    </row>
    <row r="2" spans="1:19" s="74" customFormat="1" ht="10.5" customHeight="1">
      <c r="A2" s="5"/>
      <c r="B2" s="9"/>
      <c r="C2" s="6"/>
      <c r="D2" s="7"/>
      <c r="E2" s="7"/>
      <c r="F2" s="7"/>
      <c r="G2" s="9"/>
      <c r="H2" s="6"/>
      <c r="I2" s="7"/>
      <c r="J2" s="7"/>
      <c r="K2" s="7"/>
      <c r="L2" s="9"/>
      <c r="M2" s="6"/>
      <c r="N2" s="7"/>
      <c r="O2" s="7"/>
      <c r="P2" s="7"/>
    </row>
    <row r="3" spans="1:19" s="74" customFormat="1">
      <c r="A3" s="964" t="s">
        <v>530</v>
      </c>
      <c r="B3" s="9"/>
      <c r="C3" s="10"/>
      <c r="D3" s="7"/>
      <c r="E3" s="7"/>
      <c r="F3" s="7"/>
      <c r="G3" s="9"/>
      <c r="H3" s="6"/>
      <c r="I3" s="7"/>
      <c r="J3" s="7"/>
      <c r="K3" s="7"/>
      <c r="L3" s="9"/>
      <c r="M3" s="6"/>
      <c r="N3" s="7"/>
      <c r="O3" s="7"/>
      <c r="P3" s="11"/>
    </row>
    <row r="4" spans="1:19" s="809" customFormat="1" ht="10.5" customHeight="1">
      <c r="B4" s="12"/>
      <c r="C4" s="13"/>
      <c r="G4" s="14"/>
      <c r="H4" s="15"/>
      <c r="L4" s="14"/>
      <c r="M4" s="15"/>
    </row>
    <row r="5" spans="1:19" s="25" customFormat="1" ht="14.25">
      <c r="A5" s="16" t="s">
        <v>0</v>
      </c>
      <c r="B5" s="17"/>
      <c r="C5" s="954" t="s">
        <v>1</v>
      </c>
      <c r="D5" s="17"/>
      <c r="E5" s="18"/>
      <c r="F5" s="19"/>
      <c r="G5" s="17"/>
      <c r="H5" s="954" t="s">
        <v>2</v>
      </c>
      <c r="I5" s="17"/>
      <c r="J5" s="20"/>
      <c r="K5" s="21"/>
      <c r="L5" s="22"/>
      <c r="M5" s="954" t="s">
        <v>3</v>
      </c>
      <c r="N5" s="17"/>
      <c r="O5" s="20"/>
      <c r="P5" s="23"/>
    </row>
    <row r="6" spans="1:19" s="25" customFormat="1" ht="14.25">
      <c r="A6" s="26"/>
      <c r="B6" s="27" t="s">
        <v>5</v>
      </c>
      <c r="C6" s="28"/>
      <c r="D6" s="16" t="s">
        <v>6</v>
      </c>
      <c r="E6" s="29" t="s">
        <v>7</v>
      </c>
      <c r="F6" s="16" t="s">
        <v>6</v>
      </c>
      <c r="G6" s="27" t="s">
        <v>5</v>
      </c>
      <c r="H6" s="28"/>
      <c r="I6" s="16" t="s">
        <v>6</v>
      </c>
      <c r="J6" s="29" t="s">
        <v>7</v>
      </c>
      <c r="K6" s="16" t="s">
        <v>6</v>
      </c>
      <c r="L6" s="27" t="s">
        <v>5</v>
      </c>
      <c r="M6" s="28"/>
      <c r="N6" s="16" t="s">
        <v>6</v>
      </c>
      <c r="O6" s="29" t="s">
        <v>7</v>
      </c>
      <c r="P6" s="23" t="s">
        <v>6</v>
      </c>
    </row>
    <row r="7" spans="1:19" s="25" customFormat="1" ht="14.25">
      <c r="A7" s="26"/>
      <c r="B7" s="30" t="s">
        <v>17</v>
      </c>
      <c r="C7" s="31" t="s">
        <v>9</v>
      </c>
      <c r="D7" s="32"/>
      <c r="E7" s="33" t="s">
        <v>10</v>
      </c>
      <c r="F7" s="32" t="s">
        <v>11</v>
      </c>
      <c r="G7" s="30" t="s">
        <v>17</v>
      </c>
      <c r="H7" s="31" t="s">
        <v>9</v>
      </c>
      <c r="I7" s="32"/>
      <c r="J7" s="33" t="s">
        <v>10</v>
      </c>
      <c r="K7" s="32" t="s">
        <v>11</v>
      </c>
      <c r="L7" s="30" t="s">
        <v>17</v>
      </c>
      <c r="M7" s="31" t="s">
        <v>9</v>
      </c>
      <c r="N7" s="32"/>
      <c r="O7" s="33" t="s">
        <v>10</v>
      </c>
      <c r="P7" s="34" t="s">
        <v>11</v>
      </c>
    </row>
    <row r="8" spans="1:19" s="25" customFormat="1" ht="14.25">
      <c r="A8" s="35" t="s">
        <v>12</v>
      </c>
      <c r="B8" s="36" t="s">
        <v>13</v>
      </c>
      <c r="C8" s="37"/>
      <c r="D8" s="35" t="s">
        <v>14</v>
      </c>
      <c r="E8" s="38" t="s">
        <v>15</v>
      </c>
      <c r="F8" s="35" t="s">
        <v>16</v>
      </c>
      <c r="G8" s="36" t="s">
        <v>13</v>
      </c>
      <c r="H8" s="37"/>
      <c r="I8" s="35" t="s">
        <v>14</v>
      </c>
      <c r="J8" s="38" t="s">
        <v>15</v>
      </c>
      <c r="K8" s="35" t="s">
        <v>16</v>
      </c>
      <c r="L8" s="36" t="s">
        <v>13</v>
      </c>
      <c r="M8" s="37"/>
      <c r="N8" s="35" t="s">
        <v>14</v>
      </c>
      <c r="O8" s="38" t="s">
        <v>15</v>
      </c>
      <c r="P8" s="36" t="s">
        <v>16</v>
      </c>
    </row>
    <row r="9" spans="1:19" s="79" customFormat="1" ht="28.9" customHeight="1">
      <c r="A9" s="41"/>
      <c r="B9" s="42" t="s">
        <v>24</v>
      </c>
      <c r="C9" s="43" t="s">
        <v>25</v>
      </c>
      <c r="D9" s="44">
        <v>106673</v>
      </c>
      <c r="E9" s="471">
        <v>4029.5337211999999</v>
      </c>
      <c r="F9" s="472">
        <v>100</v>
      </c>
      <c r="G9" s="42" t="s">
        <v>24</v>
      </c>
      <c r="H9" s="43" t="s">
        <v>25</v>
      </c>
      <c r="I9" s="44">
        <v>59905</v>
      </c>
      <c r="J9" s="471">
        <v>4820.1098474999999</v>
      </c>
      <c r="K9" s="472">
        <v>100</v>
      </c>
      <c r="L9" s="42" t="s">
        <v>24</v>
      </c>
      <c r="M9" s="43" t="s">
        <v>25</v>
      </c>
      <c r="N9" s="44">
        <v>46768</v>
      </c>
      <c r="O9" s="471">
        <v>3329.9512626000001</v>
      </c>
      <c r="P9" s="473">
        <v>100</v>
      </c>
    </row>
    <row r="10" spans="1:19" s="80" customFormat="1" ht="28.9" customHeight="1">
      <c r="A10" s="48">
        <v>1</v>
      </c>
      <c r="B10" s="49" t="s">
        <v>26</v>
      </c>
      <c r="C10" s="43" t="s">
        <v>27</v>
      </c>
      <c r="D10" s="44">
        <v>26542</v>
      </c>
      <c r="E10" s="471">
        <v>1002.6143825</v>
      </c>
      <c r="F10" s="472">
        <v>24.881647652000002</v>
      </c>
      <c r="G10" s="49" t="s">
        <v>26</v>
      </c>
      <c r="H10" s="43" t="s">
        <v>27</v>
      </c>
      <c r="I10" s="44">
        <v>16222</v>
      </c>
      <c r="J10" s="471">
        <v>1305.2637</v>
      </c>
      <c r="K10" s="472">
        <v>27.079542609000001</v>
      </c>
      <c r="L10" s="49" t="s">
        <v>26</v>
      </c>
      <c r="M10" s="43" t="s">
        <v>27</v>
      </c>
      <c r="N10" s="44">
        <v>10320</v>
      </c>
      <c r="O10" s="471">
        <v>734.79937199999995</v>
      </c>
      <c r="P10" s="473">
        <v>22.066370167999999</v>
      </c>
    </row>
    <row r="11" spans="1:19" s="80" customFormat="1" ht="28.9" customHeight="1">
      <c r="A11" s="48">
        <v>2</v>
      </c>
      <c r="B11" s="49" t="s">
        <v>28</v>
      </c>
      <c r="C11" s="43" t="s">
        <v>29</v>
      </c>
      <c r="D11" s="44">
        <v>13447</v>
      </c>
      <c r="E11" s="471">
        <v>507.95552716999998</v>
      </c>
      <c r="F11" s="472">
        <v>12.605814029999999</v>
      </c>
      <c r="G11" s="49" t="s">
        <v>28</v>
      </c>
      <c r="H11" s="43" t="s">
        <v>29</v>
      </c>
      <c r="I11" s="44">
        <v>7232</v>
      </c>
      <c r="J11" s="471">
        <v>581.90525693999996</v>
      </c>
      <c r="K11" s="472">
        <v>12.072448043</v>
      </c>
      <c r="L11" s="49" t="s">
        <v>28</v>
      </c>
      <c r="M11" s="43" t="s">
        <v>29</v>
      </c>
      <c r="N11" s="44">
        <v>6215</v>
      </c>
      <c r="O11" s="471">
        <v>442.51725746</v>
      </c>
      <c r="P11" s="473">
        <v>13.289001025999999</v>
      </c>
    </row>
    <row r="12" spans="1:19" s="80" customFormat="1" ht="28.9" customHeight="1">
      <c r="A12" s="48">
        <v>3</v>
      </c>
      <c r="B12" s="49" t="s">
        <v>30</v>
      </c>
      <c r="C12" s="43" t="s">
        <v>31</v>
      </c>
      <c r="D12" s="44">
        <v>8960</v>
      </c>
      <c r="E12" s="471">
        <v>338.46073647999998</v>
      </c>
      <c r="F12" s="472">
        <v>8.3995012796000008</v>
      </c>
      <c r="G12" s="49" t="s">
        <v>32</v>
      </c>
      <c r="H12" s="43" t="s">
        <v>33</v>
      </c>
      <c r="I12" s="44">
        <v>4974</v>
      </c>
      <c r="J12" s="471">
        <v>400.22078927000001</v>
      </c>
      <c r="K12" s="472">
        <v>8.3031466489000003</v>
      </c>
      <c r="L12" s="49" t="s">
        <v>34</v>
      </c>
      <c r="M12" s="43" t="s">
        <v>35</v>
      </c>
      <c r="N12" s="44">
        <v>4162</v>
      </c>
      <c r="O12" s="471">
        <v>296.34059945000001</v>
      </c>
      <c r="P12" s="473">
        <v>8.8992473485999994</v>
      </c>
    </row>
    <row r="13" spans="1:19" s="80" customFormat="1" ht="28.9" customHeight="1">
      <c r="A13" s="48">
        <v>4</v>
      </c>
      <c r="B13" s="49" t="s">
        <v>32</v>
      </c>
      <c r="C13" s="43" t="s">
        <v>33</v>
      </c>
      <c r="D13" s="44">
        <v>8099</v>
      </c>
      <c r="E13" s="471">
        <v>305.93677508000002</v>
      </c>
      <c r="F13" s="472">
        <v>7.5923617034999999</v>
      </c>
      <c r="G13" s="49" t="s">
        <v>30</v>
      </c>
      <c r="H13" s="43" t="s">
        <v>31</v>
      </c>
      <c r="I13" s="44">
        <v>4911</v>
      </c>
      <c r="J13" s="471">
        <v>395.15164779000003</v>
      </c>
      <c r="K13" s="472">
        <v>8.1979801351999999</v>
      </c>
      <c r="L13" s="49" t="s">
        <v>30</v>
      </c>
      <c r="M13" s="43" t="s">
        <v>31</v>
      </c>
      <c r="N13" s="44">
        <v>4049</v>
      </c>
      <c r="O13" s="471">
        <v>288.29483112999998</v>
      </c>
      <c r="P13" s="473">
        <v>8.6576291480999998</v>
      </c>
      <c r="R13" s="588"/>
      <c r="S13" s="585"/>
    </row>
    <row r="14" spans="1:19" s="80" customFormat="1" ht="28.9" customHeight="1">
      <c r="A14" s="48">
        <v>5</v>
      </c>
      <c r="B14" s="49" t="s">
        <v>34</v>
      </c>
      <c r="C14" s="43" t="s">
        <v>35</v>
      </c>
      <c r="D14" s="44">
        <v>7433</v>
      </c>
      <c r="E14" s="471">
        <v>280.77886766</v>
      </c>
      <c r="F14" s="472">
        <v>6.9680237735999997</v>
      </c>
      <c r="G14" s="49" t="s">
        <v>38</v>
      </c>
      <c r="H14" s="43" t="s">
        <v>39</v>
      </c>
      <c r="I14" s="44">
        <v>4071</v>
      </c>
      <c r="J14" s="471">
        <v>327.56309471999998</v>
      </c>
      <c r="K14" s="472">
        <v>6.7957599533000002</v>
      </c>
      <c r="L14" s="49" t="s">
        <v>32</v>
      </c>
      <c r="M14" s="43" t="s">
        <v>33</v>
      </c>
      <c r="N14" s="44">
        <v>3125</v>
      </c>
      <c r="O14" s="471">
        <v>222.5046548</v>
      </c>
      <c r="P14" s="473">
        <v>6.681919261</v>
      </c>
    </row>
    <row r="15" spans="1:19" s="80" customFormat="1" ht="28.9" customHeight="1">
      <c r="A15" s="48">
        <v>6</v>
      </c>
      <c r="B15" s="49" t="s">
        <v>38</v>
      </c>
      <c r="C15" s="43" t="s">
        <v>39</v>
      </c>
      <c r="D15" s="44">
        <v>5529</v>
      </c>
      <c r="E15" s="471">
        <v>208.85596115999999</v>
      </c>
      <c r="F15" s="472">
        <v>5.1831297517000001</v>
      </c>
      <c r="G15" s="49" t="s">
        <v>34</v>
      </c>
      <c r="H15" s="43" t="s">
        <v>35</v>
      </c>
      <c r="I15" s="44">
        <v>3271</v>
      </c>
      <c r="J15" s="471">
        <v>263.19304417000001</v>
      </c>
      <c r="K15" s="472">
        <v>5.4603121609</v>
      </c>
      <c r="L15" s="49" t="s">
        <v>42</v>
      </c>
      <c r="M15" s="43" t="s">
        <v>43</v>
      </c>
      <c r="N15" s="44">
        <v>2316</v>
      </c>
      <c r="O15" s="471">
        <v>164.90264976</v>
      </c>
      <c r="P15" s="473">
        <v>4.9521040026999996</v>
      </c>
    </row>
    <row r="16" spans="1:19" s="80" customFormat="1" ht="28.9" customHeight="1">
      <c r="A16" s="48">
        <v>7</v>
      </c>
      <c r="B16" s="49" t="s">
        <v>42</v>
      </c>
      <c r="C16" s="43" t="s">
        <v>43</v>
      </c>
      <c r="D16" s="44">
        <v>4298</v>
      </c>
      <c r="E16" s="471">
        <v>162.35538453000001</v>
      </c>
      <c r="F16" s="472">
        <v>4.0291357700999999</v>
      </c>
      <c r="G16" s="49" t="s">
        <v>42</v>
      </c>
      <c r="H16" s="43" t="s">
        <v>43</v>
      </c>
      <c r="I16" s="44">
        <v>1982</v>
      </c>
      <c r="J16" s="471">
        <v>159.47680023000001</v>
      </c>
      <c r="K16" s="472">
        <v>3.3085719055</v>
      </c>
      <c r="L16" s="49" t="s">
        <v>45</v>
      </c>
      <c r="M16" s="43" t="s">
        <v>46</v>
      </c>
      <c r="N16" s="44">
        <v>1934</v>
      </c>
      <c r="O16" s="471">
        <v>137.70368076</v>
      </c>
      <c r="P16" s="473">
        <v>4.1353061922999999</v>
      </c>
    </row>
    <row r="17" spans="1:18" s="80" customFormat="1" ht="28.9" customHeight="1">
      <c r="A17" s="48">
        <v>8</v>
      </c>
      <c r="B17" s="49" t="s">
        <v>45</v>
      </c>
      <c r="C17" s="43" t="s">
        <v>46</v>
      </c>
      <c r="D17" s="44">
        <v>3736</v>
      </c>
      <c r="E17" s="471">
        <v>141.12603923</v>
      </c>
      <c r="F17" s="472">
        <v>3.5022920514</v>
      </c>
      <c r="G17" s="49" t="s">
        <v>45</v>
      </c>
      <c r="H17" s="43" t="s">
        <v>46</v>
      </c>
      <c r="I17" s="44">
        <v>1802</v>
      </c>
      <c r="J17" s="471">
        <v>144.99353886</v>
      </c>
      <c r="K17" s="472">
        <v>3.0080961521999998</v>
      </c>
      <c r="L17" s="49" t="s">
        <v>38</v>
      </c>
      <c r="M17" s="43" t="s">
        <v>39</v>
      </c>
      <c r="N17" s="44">
        <v>1458</v>
      </c>
      <c r="O17" s="471">
        <v>103.81177174</v>
      </c>
      <c r="P17" s="473">
        <v>3.1175162504</v>
      </c>
    </row>
    <row r="18" spans="1:18" s="80" customFormat="1" ht="28.9" customHeight="1">
      <c r="A18" s="48">
        <v>9</v>
      </c>
      <c r="B18" s="49" t="s">
        <v>49</v>
      </c>
      <c r="C18" s="43" t="s">
        <v>50</v>
      </c>
      <c r="D18" s="44">
        <v>2842</v>
      </c>
      <c r="E18" s="471">
        <v>107.35551485000001</v>
      </c>
      <c r="F18" s="472">
        <v>2.6642168120999998</v>
      </c>
      <c r="G18" s="49" t="s">
        <v>36</v>
      </c>
      <c r="H18" s="43" t="s">
        <v>37</v>
      </c>
      <c r="I18" s="44">
        <v>1687</v>
      </c>
      <c r="J18" s="471">
        <v>135.74034409000001</v>
      </c>
      <c r="K18" s="472">
        <v>2.8161255321000001</v>
      </c>
      <c r="L18" s="49" t="s">
        <v>49</v>
      </c>
      <c r="M18" s="43" t="s">
        <v>50</v>
      </c>
      <c r="N18" s="44">
        <v>1206</v>
      </c>
      <c r="O18" s="471">
        <v>85.868996378999995</v>
      </c>
      <c r="P18" s="473">
        <v>2.5786862812</v>
      </c>
      <c r="Q18" s="588"/>
      <c r="R18" s="588"/>
    </row>
    <row r="19" spans="1:18" s="80" customFormat="1" ht="28.9" customHeight="1">
      <c r="A19" s="48">
        <v>10</v>
      </c>
      <c r="B19" s="49" t="s">
        <v>36</v>
      </c>
      <c r="C19" s="43" t="s">
        <v>37</v>
      </c>
      <c r="D19" s="44">
        <v>2672</v>
      </c>
      <c r="E19" s="471">
        <v>100.93382677</v>
      </c>
      <c r="F19" s="472">
        <v>2.5048512745</v>
      </c>
      <c r="G19" s="49" t="s">
        <v>49</v>
      </c>
      <c r="H19" s="43" t="s">
        <v>50</v>
      </c>
      <c r="I19" s="44">
        <v>1636</v>
      </c>
      <c r="J19" s="471">
        <v>131.63675337000001</v>
      </c>
      <c r="K19" s="472">
        <v>2.7309907352999998</v>
      </c>
      <c r="L19" s="49" t="s">
        <v>36</v>
      </c>
      <c r="M19" s="43" t="s">
        <v>37</v>
      </c>
      <c r="N19" s="44">
        <v>985</v>
      </c>
      <c r="O19" s="471">
        <v>70.133467191999998</v>
      </c>
      <c r="P19" s="473">
        <v>2.1061409511</v>
      </c>
    </row>
    <row r="20" spans="1:18" s="80" customFormat="1" ht="28.9" customHeight="1">
      <c r="A20" s="48"/>
      <c r="B20" s="50"/>
      <c r="C20" s="51" t="s">
        <v>44</v>
      </c>
      <c r="D20" s="52">
        <v>23115</v>
      </c>
      <c r="E20" s="471">
        <v>873.16070577000005</v>
      </c>
      <c r="F20" s="472">
        <v>21.669025902000001</v>
      </c>
      <c r="G20" s="50"/>
      <c r="H20" s="51" t="s">
        <v>44</v>
      </c>
      <c r="I20" s="52">
        <v>12117</v>
      </c>
      <c r="J20" s="471">
        <v>974.96487808999996</v>
      </c>
      <c r="K20" s="472">
        <v>20.227026124999998</v>
      </c>
      <c r="L20" s="50"/>
      <c r="M20" s="51" t="s">
        <v>44</v>
      </c>
      <c r="N20" s="52">
        <v>10998</v>
      </c>
      <c r="O20" s="471">
        <v>783.07398191000004</v>
      </c>
      <c r="P20" s="473">
        <v>23.516079371</v>
      </c>
    </row>
    <row r="21" spans="1:18" s="80" customFormat="1" ht="28.9" customHeight="1">
      <c r="A21" s="54">
        <v>11</v>
      </c>
      <c r="B21" s="55" t="s">
        <v>40</v>
      </c>
      <c r="C21" s="56" t="s">
        <v>41</v>
      </c>
      <c r="D21" s="57">
        <v>1841</v>
      </c>
      <c r="E21" s="474">
        <v>69.543104447999994</v>
      </c>
      <c r="F21" s="475">
        <v>1.7258350284999999</v>
      </c>
      <c r="G21" s="55" t="s">
        <v>40</v>
      </c>
      <c r="H21" s="56" t="s">
        <v>41</v>
      </c>
      <c r="I21" s="57">
        <v>918</v>
      </c>
      <c r="J21" s="474">
        <v>73.864633002000005</v>
      </c>
      <c r="K21" s="475">
        <v>1.5324263416999999</v>
      </c>
      <c r="L21" s="55" t="s">
        <v>40</v>
      </c>
      <c r="M21" s="56" t="s">
        <v>41</v>
      </c>
      <c r="N21" s="57">
        <v>923</v>
      </c>
      <c r="O21" s="474">
        <v>65.718974841000005</v>
      </c>
      <c r="P21" s="474">
        <v>1.9735716728999999</v>
      </c>
      <c r="Q21" s="588"/>
      <c r="R21" s="588"/>
    </row>
    <row r="22" spans="1:18" s="80" customFormat="1" ht="28.9" customHeight="1">
      <c r="A22" s="48">
        <v>12</v>
      </c>
      <c r="B22" s="49" t="s">
        <v>53</v>
      </c>
      <c r="C22" s="43" t="s">
        <v>54</v>
      </c>
      <c r="D22" s="44">
        <v>1301</v>
      </c>
      <c r="E22" s="471">
        <v>49.144801133999998</v>
      </c>
      <c r="F22" s="472">
        <v>1.2196150854000001</v>
      </c>
      <c r="G22" s="49" t="s">
        <v>53</v>
      </c>
      <c r="H22" s="43" t="s">
        <v>54</v>
      </c>
      <c r="I22" s="44">
        <v>565</v>
      </c>
      <c r="J22" s="471">
        <v>45.461348199</v>
      </c>
      <c r="K22" s="472">
        <v>0.94316000330000005</v>
      </c>
      <c r="L22" s="49" t="s">
        <v>53</v>
      </c>
      <c r="M22" s="43" t="s">
        <v>54</v>
      </c>
      <c r="N22" s="44">
        <v>736</v>
      </c>
      <c r="O22" s="471">
        <v>52.404296297999998</v>
      </c>
      <c r="P22" s="473">
        <v>1.5737256244</v>
      </c>
    </row>
    <row r="23" spans="1:18" s="80" customFormat="1" ht="28.9" customHeight="1">
      <c r="A23" s="48">
        <v>13</v>
      </c>
      <c r="B23" s="49" t="s">
        <v>280</v>
      </c>
      <c r="C23" s="43" t="s">
        <v>281</v>
      </c>
      <c r="D23" s="44">
        <v>950</v>
      </c>
      <c r="E23" s="471">
        <v>35.885903978999998</v>
      </c>
      <c r="F23" s="472">
        <v>0.89057212230000005</v>
      </c>
      <c r="G23" s="49" t="s">
        <v>47</v>
      </c>
      <c r="H23" s="43" t="s">
        <v>48</v>
      </c>
      <c r="I23" s="44">
        <v>545</v>
      </c>
      <c r="J23" s="471">
        <v>43.852096934999999</v>
      </c>
      <c r="K23" s="472">
        <v>0.9097738085</v>
      </c>
      <c r="L23" s="49" t="s">
        <v>280</v>
      </c>
      <c r="M23" s="43" t="s">
        <v>281</v>
      </c>
      <c r="N23" s="44">
        <v>538</v>
      </c>
      <c r="O23" s="471">
        <v>38.306401370000003</v>
      </c>
      <c r="P23" s="473">
        <v>1.1503592199999999</v>
      </c>
      <c r="Q23" s="588"/>
      <c r="R23" s="588"/>
    </row>
    <row r="24" spans="1:18" s="80" customFormat="1" ht="28.9" customHeight="1">
      <c r="A24" s="48">
        <v>14</v>
      </c>
      <c r="B24" s="49" t="s">
        <v>55</v>
      </c>
      <c r="C24" s="43" t="s">
        <v>56</v>
      </c>
      <c r="D24" s="44">
        <v>902</v>
      </c>
      <c r="E24" s="471">
        <v>34.072721461999997</v>
      </c>
      <c r="F24" s="472">
        <v>0.84557479400000002</v>
      </c>
      <c r="G24" s="49" t="s">
        <v>55</v>
      </c>
      <c r="H24" s="43" t="s">
        <v>56</v>
      </c>
      <c r="I24" s="44">
        <v>517</v>
      </c>
      <c r="J24" s="471">
        <v>41.599145166</v>
      </c>
      <c r="K24" s="472">
        <v>0.86303313579999996</v>
      </c>
      <c r="L24" s="49" t="s">
        <v>51</v>
      </c>
      <c r="M24" s="43" t="s">
        <v>52</v>
      </c>
      <c r="N24" s="44">
        <v>460</v>
      </c>
      <c r="O24" s="471">
        <v>32.752685186000001</v>
      </c>
      <c r="P24" s="473">
        <v>0.98357851519999995</v>
      </c>
    </row>
    <row r="25" spans="1:18" s="81" customFormat="1" ht="28.9" customHeight="1">
      <c r="A25" s="60">
        <v>15</v>
      </c>
      <c r="B25" s="61" t="s">
        <v>277</v>
      </c>
      <c r="C25" s="62" t="s">
        <v>278</v>
      </c>
      <c r="D25" s="63">
        <v>877</v>
      </c>
      <c r="E25" s="476">
        <v>33.128355568000003</v>
      </c>
      <c r="F25" s="477">
        <v>0.82213868550000002</v>
      </c>
      <c r="G25" s="61" t="s">
        <v>277</v>
      </c>
      <c r="H25" s="62" t="s">
        <v>278</v>
      </c>
      <c r="I25" s="65">
        <v>487</v>
      </c>
      <c r="J25" s="476">
        <v>39.185268270000002</v>
      </c>
      <c r="K25" s="477">
        <v>0.8129538436</v>
      </c>
      <c r="L25" s="61" t="s">
        <v>277</v>
      </c>
      <c r="M25" s="62" t="s">
        <v>278</v>
      </c>
      <c r="N25" s="65">
        <v>390</v>
      </c>
      <c r="O25" s="476">
        <v>27.768580919000001</v>
      </c>
      <c r="P25" s="476">
        <v>0.83390352379999999</v>
      </c>
    </row>
    <row r="26" spans="1:18" s="68" customFormat="1" ht="15.75" customHeight="1">
      <c r="A26" s="25" t="s">
        <v>466</v>
      </c>
      <c r="B26" s="25"/>
      <c r="C26" s="69"/>
      <c r="D26" s="69"/>
      <c r="E26" s="69"/>
      <c r="F26" s="69"/>
      <c r="H26" s="69"/>
      <c r="I26" s="69"/>
      <c r="J26" s="69"/>
      <c r="K26" s="69"/>
      <c r="M26" s="69"/>
      <c r="N26" s="69"/>
      <c r="O26" s="69"/>
      <c r="P26" s="69"/>
    </row>
    <row r="27" spans="1:18" s="585" customFormat="1">
      <c r="A27" s="70"/>
      <c r="B27" s="14"/>
      <c r="C27" s="13"/>
      <c r="D27" s="71"/>
      <c r="E27" s="71"/>
      <c r="F27" s="71"/>
      <c r="G27" s="72"/>
      <c r="H27" s="13"/>
      <c r="I27" s="70"/>
      <c r="J27" s="70"/>
      <c r="K27" s="70"/>
      <c r="L27" s="72"/>
      <c r="M27" s="13"/>
      <c r="N27" s="70"/>
      <c r="O27" s="70"/>
      <c r="P27" s="70"/>
    </row>
    <row r="28" spans="1:18" s="585" customFormat="1">
      <c r="A28" s="588"/>
      <c r="B28" s="14"/>
      <c r="C28" s="15"/>
      <c r="D28" s="588"/>
      <c r="E28" s="588"/>
      <c r="F28" s="588"/>
      <c r="G28" s="14"/>
      <c r="H28" s="15"/>
      <c r="I28" s="588"/>
      <c r="J28" s="588"/>
      <c r="K28" s="588"/>
      <c r="L28" s="14"/>
      <c r="M28" s="15"/>
      <c r="N28" s="588"/>
      <c r="O28" s="588"/>
      <c r="P28" s="588"/>
    </row>
    <row r="29" spans="1:18" s="585" customFormat="1">
      <c r="A29" s="588"/>
      <c r="B29" s="14"/>
      <c r="C29" s="15"/>
      <c r="D29" s="588"/>
      <c r="E29" s="588"/>
      <c r="F29" s="588"/>
      <c r="G29" s="14"/>
      <c r="H29" s="15"/>
      <c r="I29" s="588"/>
      <c r="J29" s="588"/>
      <c r="K29" s="588"/>
      <c r="L29" s="14"/>
      <c r="M29" s="15"/>
      <c r="N29" s="588"/>
      <c r="O29" s="588"/>
      <c r="P29" s="588"/>
    </row>
    <row r="30" spans="1:18" s="585" customFormat="1">
      <c r="A30" s="588"/>
      <c r="B30" s="14"/>
      <c r="C30" s="588"/>
      <c r="D30" s="588"/>
      <c r="E30" s="588"/>
      <c r="F30" s="588"/>
      <c r="G30" s="14"/>
      <c r="H30" s="15"/>
      <c r="I30" s="588"/>
      <c r="J30" s="588"/>
      <c r="K30" s="588"/>
      <c r="L30" s="14"/>
      <c r="M30" s="15"/>
      <c r="N30" s="588"/>
      <c r="O30" s="588"/>
      <c r="P30" s="588"/>
    </row>
    <row r="31" spans="1:18" s="585" customFormat="1">
      <c r="A31" s="588"/>
      <c r="B31" s="14"/>
      <c r="C31" s="588"/>
      <c r="D31" s="588"/>
      <c r="E31" s="588"/>
      <c r="F31" s="588"/>
      <c r="G31" s="14"/>
      <c r="H31" s="15"/>
      <c r="I31" s="588"/>
      <c r="J31" s="588"/>
      <c r="K31" s="588"/>
      <c r="L31" s="14"/>
      <c r="M31" s="15"/>
      <c r="N31" s="588"/>
      <c r="O31" s="588"/>
      <c r="P31" s="588"/>
    </row>
    <row r="32" spans="1:18" s="585" customFormat="1">
      <c r="A32" s="588"/>
      <c r="B32" s="14"/>
      <c r="C32" s="15"/>
      <c r="D32" s="588"/>
      <c r="E32" s="588"/>
      <c r="F32" s="588"/>
      <c r="G32" s="14"/>
      <c r="H32" s="15"/>
      <c r="I32" s="588"/>
      <c r="J32" s="588"/>
      <c r="K32" s="588"/>
      <c r="L32" s="14"/>
      <c r="M32" s="15"/>
      <c r="N32" s="588"/>
      <c r="O32" s="588"/>
      <c r="P32" s="588"/>
    </row>
    <row r="33" spans="1:16" s="585" customFormat="1">
      <c r="A33" s="588"/>
      <c r="B33" s="14"/>
      <c r="C33" s="15"/>
      <c r="D33" s="588"/>
      <c r="E33" s="588"/>
      <c r="F33" s="588"/>
      <c r="G33" s="14"/>
      <c r="H33" s="15"/>
      <c r="I33" s="588"/>
      <c r="J33" s="588"/>
      <c r="K33" s="588"/>
      <c r="L33" s="14"/>
      <c r="M33" s="15"/>
      <c r="N33" s="588"/>
      <c r="O33" s="588"/>
      <c r="P33" s="588"/>
    </row>
    <row r="34" spans="1:16" s="585" customFormat="1">
      <c r="A34" s="588"/>
      <c r="B34" s="14"/>
      <c r="C34" s="15"/>
      <c r="D34" s="588"/>
      <c r="E34" s="588"/>
      <c r="F34" s="588"/>
      <c r="G34" s="14"/>
      <c r="H34" s="15"/>
      <c r="I34" s="588"/>
      <c r="J34" s="588"/>
      <c r="K34" s="588"/>
      <c r="L34" s="14"/>
      <c r="M34" s="15"/>
      <c r="N34" s="588"/>
      <c r="O34" s="588"/>
      <c r="P34" s="588"/>
    </row>
    <row r="35" spans="1:16" s="585" customFormat="1">
      <c r="A35" s="588"/>
      <c r="B35" s="14"/>
      <c r="C35" s="15"/>
      <c r="D35" s="588"/>
      <c r="E35" s="588"/>
      <c r="F35" s="588"/>
      <c r="G35" s="14"/>
      <c r="H35" s="15"/>
      <c r="I35" s="588"/>
      <c r="J35" s="588"/>
      <c r="K35" s="588"/>
      <c r="L35" s="14"/>
      <c r="M35" s="15"/>
      <c r="N35" s="588"/>
      <c r="O35" s="588"/>
      <c r="P35" s="588"/>
    </row>
    <row r="36" spans="1:16" s="585" customFormat="1">
      <c r="A36" s="588"/>
      <c r="B36" s="14"/>
      <c r="C36" s="15"/>
      <c r="D36" s="588"/>
      <c r="E36" s="588"/>
      <c r="F36" s="588"/>
      <c r="G36" s="14"/>
      <c r="H36" s="15"/>
      <c r="I36" s="588"/>
      <c r="J36" s="588"/>
      <c r="K36" s="588"/>
      <c r="L36" s="14"/>
      <c r="M36" s="15"/>
      <c r="N36" s="588"/>
      <c r="O36" s="588"/>
      <c r="P36" s="588"/>
    </row>
    <row r="37" spans="1:16" s="585" customFormat="1">
      <c r="A37" s="588"/>
      <c r="B37" s="14"/>
      <c r="C37" s="15"/>
      <c r="D37" s="588"/>
      <c r="E37" s="588"/>
      <c r="F37" s="588"/>
      <c r="G37" s="14"/>
      <c r="H37" s="15"/>
      <c r="I37" s="588"/>
      <c r="J37" s="588"/>
      <c r="K37" s="588"/>
      <c r="L37" s="14"/>
      <c r="M37" s="15"/>
      <c r="N37" s="588"/>
      <c r="O37" s="588"/>
      <c r="P37" s="588"/>
    </row>
    <row r="38" spans="1:16" s="585" customFormat="1">
      <c r="A38" s="588"/>
      <c r="B38" s="14"/>
      <c r="C38" s="15"/>
      <c r="D38" s="588"/>
      <c r="E38" s="588"/>
      <c r="F38" s="588"/>
      <c r="G38" s="14"/>
      <c r="H38" s="15"/>
      <c r="I38" s="588"/>
      <c r="J38" s="588"/>
      <c r="K38" s="588"/>
      <c r="L38" s="14"/>
      <c r="M38" s="15"/>
      <c r="N38" s="588"/>
      <c r="O38" s="588"/>
      <c r="P38" s="588"/>
    </row>
    <row r="39" spans="1:16" s="585" customFormat="1">
      <c r="A39" s="588"/>
      <c r="B39" s="14"/>
      <c r="C39" s="15"/>
      <c r="D39" s="588"/>
      <c r="E39" s="588"/>
      <c r="F39" s="588"/>
      <c r="G39" s="14"/>
      <c r="H39" s="15"/>
      <c r="I39" s="588"/>
      <c r="J39" s="588"/>
      <c r="K39" s="588"/>
      <c r="L39" s="14"/>
      <c r="M39" s="15"/>
      <c r="N39" s="588"/>
      <c r="O39" s="588"/>
      <c r="P39" s="588"/>
    </row>
    <row r="40" spans="1:16" s="585" customFormat="1">
      <c r="A40" s="588"/>
      <c r="B40" s="14"/>
      <c r="C40" s="15"/>
      <c r="D40" s="588"/>
      <c r="E40" s="588"/>
      <c r="F40" s="588"/>
      <c r="G40" s="14"/>
      <c r="H40" s="15"/>
      <c r="I40" s="588"/>
      <c r="J40" s="588"/>
      <c r="K40" s="588"/>
      <c r="L40" s="14"/>
      <c r="M40" s="15"/>
      <c r="N40" s="588"/>
      <c r="O40" s="588"/>
      <c r="P40" s="588"/>
    </row>
    <row r="41" spans="1:16" s="585" customFormat="1">
      <c r="A41" s="588"/>
      <c r="B41" s="14"/>
      <c r="C41" s="15"/>
      <c r="D41" s="588"/>
      <c r="E41" s="588"/>
      <c r="F41" s="588"/>
      <c r="G41" s="14"/>
      <c r="H41" s="15"/>
      <c r="I41" s="588"/>
      <c r="J41" s="588"/>
      <c r="K41" s="588"/>
      <c r="L41" s="14"/>
      <c r="M41" s="15"/>
      <c r="N41" s="588"/>
      <c r="O41" s="588"/>
      <c r="P41" s="588"/>
    </row>
    <row r="42" spans="1:16" s="585" customFormat="1">
      <c r="A42" s="588"/>
      <c r="B42" s="14"/>
      <c r="C42" s="15"/>
      <c r="D42" s="588"/>
      <c r="E42" s="588"/>
      <c r="F42" s="588"/>
      <c r="G42" s="14"/>
      <c r="H42" s="15"/>
      <c r="I42" s="588"/>
      <c r="J42" s="588"/>
      <c r="K42" s="588"/>
      <c r="L42" s="14"/>
      <c r="M42" s="15"/>
      <c r="N42" s="588"/>
      <c r="O42" s="588"/>
      <c r="P42" s="588"/>
    </row>
    <row r="43" spans="1:16" s="585" customFormat="1">
      <c r="A43" s="588"/>
      <c r="B43" s="14"/>
      <c r="C43" s="15"/>
      <c r="D43" s="588"/>
      <c r="E43" s="588"/>
      <c r="F43" s="588"/>
      <c r="G43" s="14"/>
      <c r="H43" s="15"/>
      <c r="I43" s="588"/>
      <c r="J43" s="588"/>
      <c r="K43" s="588"/>
      <c r="L43" s="14"/>
      <c r="M43" s="15"/>
      <c r="N43" s="588"/>
      <c r="O43" s="588"/>
      <c r="P43" s="588"/>
    </row>
    <row r="44" spans="1:16" s="585" customFormat="1">
      <c r="A44" s="588"/>
      <c r="B44" s="14"/>
      <c r="C44" s="15"/>
      <c r="D44" s="588"/>
      <c r="E44" s="588"/>
      <c r="F44" s="588"/>
      <c r="G44" s="14"/>
      <c r="H44" s="15"/>
      <c r="I44" s="588"/>
      <c r="J44" s="588"/>
      <c r="K44" s="588"/>
      <c r="L44" s="14"/>
      <c r="M44" s="15"/>
      <c r="N44" s="588"/>
      <c r="O44" s="588"/>
      <c r="P44" s="588"/>
    </row>
    <row r="45" spans="1:16" s="585" customFormat="1">
      <c r="A45" s="588"/>
      <c r="B45" s="14"/>
      <c r="C45" s="15"/>
      <c r="D45" s="588"/>
      <c r="E45" s="588"/>
      <c r="F45" s="588"/>
      <c r="G45" s="14"/>
      <c r="H45" s="15"/>
      <c r="I45" s="588"/>
      <c r="J45" s="588"/>
      <c r="K45" s="588"/>
      <c r="L45" s="14"/>
      <c r="M45" s="15"/>
      <c r="N45" s="588"/>
      <c r="O45" s="588"/>
      <c r="P45" s="588"/>
    </row>
    <row r="46" spans="1:16" s="585" customFormat="1">
      <c r="A46" s="588"/>
      <c r="B46" s="14"/>
      <c r="C46" s="15"/>
      <c r="D46" s="588"/>
      <c r="E46" s="588"/>
      <c r="F46" s="588"/>
      <c r="G46" s="14"/>
      <c r="H46" s="15"/>
      <c r="I46" s="588"/>
      <c r="J46" s="588"/>
      <c r="K46" s="588"/>
      <c r="L46" s="14"/>
      <c r="M46" s="15"/>
      <c r="N46" s="588"/>
      <c r="O46" s="588"/>
      <c r="P46" s="588"/>
    </row>
    <row r="47" spans="1:16" s="585" customFormat="1">
      <c r="A47" s="588"/>
      <c r="B47" s="14"/>
      <c r="C47" s="15"/>
      <c r="D47" s="588"/>
      <c r="E47" s="588"/>
      <c r="F47" s="588"/>
      <c r="G47" s="14"/>
      <c r="H47" s="15"/>
      <c r="I47" s="588"/>
      <c r="J47" s="588"/>
      <c r="K47" s="588"/>
      <c r="L47" s="14"/>
      <c r="M47" s="15"/>
      <c r="N47" s="588"/>
      <c r="O47" s="588"/>
      <c r="P47" s="588"/>
    </row>
    <row r="48" spans="1:16" s="585" customFormat="1">
      <c r="A48" s="588"/>
      <c r="B48" s="14"/>
      <c r="C48" s="15"/>
      <c r="D48" s="588"/>
      <c r="E48" s="588"/>
      <c r="F48" s="588"/>
      <c r="G48" s="14"/>
      <c r="H48" s="15"/>
      <c r="I48" s="588"/>
      <c r="J48" s="588"/>
      <c r="K48" s="588"/>
      <c r="L48" s="14"/>
      <c r="M48" s="15"/>
      <c r="N48" s="588"/>
      <c r="O48" s="588"/>
      <c r="P48" s="588"/>
    </row>
    <row r="49" spans="1:16" s="585" customFormat="1">
      <c r="A49" s="588"/>
      <c r="B49" s="14"/>
      <c r="C49" s="15"/>
      <c r="D49" s="588"/>
      <c r="E49" s="588"/>
      <c r="F49" s="588"/>
      <c r="G49" s="14"/>
      <c r="H49" s="15"/>
      <c r="I49" s="588"/>
      <c r="J49" s="588"/>
      <c r="K49" s="588"/>
      <c r="L49" s="14"/>
      <c r="M49" s="15"/>
      <c r="N49" s="588"/>
      <c r="O49" s="588"/>
      <c r="P49" s="588"/>
    </row>
    <row r="50" spans="1:16" s="585" customFormat="1">
      <c r="A50" s="588"/>
      <c r="B50" s="14"/>
      <c r="C50" s="15"/>
      <c r="D50" s="588"/>
      <c r="E50" s="588"/>
      <c r="F50" s="588"/>
      <c r="G50" s="14"/>
      <c r="H50" s="15"/>
      <c r="I50" s="588"/>
      <c r="J50" s="588"/>
      <c r="K50" s="588"/>
      <c r="L50" s="14"/>
      <c r="M50" s="15"/>
      <c r="N50" s="588"/>
      <c r="O50" s="588"/>
      <c r="P50" s="588"/>
    </row>
    <row r="51" spans="1:16" s="585" customFormat="1">
      <c r="A51" s="588"/>
      <c r="B51" s="14"/>
      <c r="C51" s="15"/>
      <c r="D51" s="588"/>
      <c r="E51" s="588"/>
      <c r="F51" s="588"/>
      <c r="G51" s="14"/>
      <c r="H51" s="15"/>
      <c r="I51" s="588"/>
      <c r="J51" s="588"/>
      <c r="K51" s="588"/>
      <c r="L51" s="14"/>
      <c r="M51" s="15"/>
      <c r="N51" s="588"/>
      <c r="O51" s="588"/>
      <c r="P51" s="588"/>
    </row>
    <row r="52" spans="1:16" s="585" customFormat="1">
      <c r="A52" s="588"/>
      <c r="B52" s="14"/>
      <c r="C52" s="15"/>
      <c r="D52" s="588"/>
      <c r="E52" s="588"/>
      <c r="F52" s="588"/>
      <c r="G52" s="14"/>
      <c r="H52" s="15"/>
      <c r="I52" s="588"/>
      <c r="J52" s="588"/>
      <c r="K52" s="588"/>
      <c r="L52" s="14"/>
      <c r="M52" s="15"/>
      <c r="N52" s="588"/>
      <c r="O52" s="588"/>
      <c r="P52" s="588"/>
    </row>
    <row r="53" spans="1:16" s="585" customFormat="1">
      <c r="A53" s="588"/>
      <c r="B53" s="14"/>
      <c r="C53" s="15"/>
      <c r="D53" s="588"/>
      <c r="E53" s="588"/>
      <c r="F53" s="588"/>
      <c r="G53" s="14"/>
      <c r="H53" s="15"/>
      <c r="I53" s="588"/>
      <c r="J53" s="588"/>
      <c r="K53" s="588"/>
      <c r="L53" s="14"/>
      <c r="M53" s="15"/>
      <c r="N53" s="588"/>
      <c r="O53" s="588"/>
      <c r="P53" s="588"/>
    </row>
    <row r="54" spans="1:16" s="585" customFormat="1">
      <c r="A54" s="588"/>
      <c r="B54" s="14"/>
      <c r="C54" s="15"/>
      <c r="D54" s="588"/>
      <c r="E54" s="588"/>
      <c r="F54" s="588"/>
      <c r="G54" s="14"/>
      <c r="H54" s="15"/>
      <c r="I54" s="588"/>
      <c r="J54" s="588"/>
      <c r="K54" s="588"/>
      <c r="L54" s="14"/>
      <c r="M54" s="15"/>
      <c r="N54" s="588"/>
      <c r="O54" s="588"/>
      <c r="P54" s="588"/>
    </row>
    <row r="55" spans="1:16" s="585" customFormat="1">
      <c r="A55" s="588"/>
      <c r="B55" s="14"/>
      <c r="C55" s="15"/>
      <c r="D55" s="588"/>
      <c r="E55" s="588"/>
      <c r="F55" s="588"/>
      <c r="G55" s="14"/>
      <c r="H55" s="15"/>
      <c r="I55" s="588"/>
      <c r="J55" s="588"/>
      <c r="K55" s="588"/>
      <c r="L55" s="14"/>
      <c r="M55" s="15"/>
      <c r="N55" s="588"/>
      <c r="O55" s="588"/>
      <c r="P55" s="588"/>
    </row>
    <row r="56" spans="1:16" s="585" customFormat="1">
      <c r="A56" s="588"/>
      <c r="B56" s="14"/>
      <c r="C56" s="15"/>
      <c r="D56" s="588"/>
      <c r="E56" s="588"/>
      <c r="F56" s="588"/>
      <c r="G56" s="14"/>
      <c r="H56" s="15"/>
      <c r="I56" s="588"/>
      <c r="J56" s="588"/>
      <c r="K56" s="588"/>
      <c r="L56" s="14"/>
      <c r="M56" s="15"/>
      <c r="N56" s="588"/>
      <c r="O56" s="588"/>
      <c r="P56" s="588"/>
    </row>
    <row r="57" spans="1:16" s="585" customFormat="1">
      <c r="A57" s="588"/>
      <c r="B57" s="14"/>
      <c r="C57" s="15"/>
      <c r="D57" s="588"/>
      <c r="E57" s="588"/>
      <c r="F57" s="588"/>
      <c r="G57" s="14"/>
      <c r="H57" s="15"/>
      <c r="I57" s="588"/>
      <c r="J57" s="588"/>
      <c r="K57" s="588"/>
      <c r="L57" s="14"/>
      <c r="M57" s="15"/>
      <c r="N57" s="588"/>
      <c r="O57" s="588"/>
      <c r="P57" s="588"/>
    </row>
    <row r="58" spans="1:16" s="585" customFormat="1">
      <c r="A58" s="588"/>
      <c r="B58" s="14"/>
      <c r="C58" s="15"/>
      <c r="D58" s="588"/>
      <c r="E58" s="588"/>
      <c r="F58" s="588"/>
      <c r="G58" s="14"/>
      <c r="H58" s="15"/>
      <c r="I58" s="588"/>
      <c r="J58" s="588"/>
      <c r="K58" s="588"/>
      <c r="L58" s="14"/>
      <c r="M58" s="15"/>
      <c r="N58" s="588"/>
      <c r="O58" s="588"/>
      <c r="P58" s="588"/>
    </row>
    <row r="59" spans="1:16" s="585" customFormat="1">
      <c r="A59" s="588"/>
      <c r="B59" s="14"/>
      <c r="C59" s="15"/>
      <c r="D59" s="588"/>
      <c r="E59" s="588"/>
      <c r="F59" s="588"/>
      <c r="G59" s="14"/>
      <c r="H59" s="15"/>
      <c r="I59" s="588"/>
      <c r="J59" s="588"/>
      <c r="K59" s="588"/>
      <c r="L59" s="14"/>
      <c r="M59" s="15"/>
      <c r="N59" s="588"/>
      <c r="O59" s="588"/>
      <c r="P59" s="588"/>
    </row>
    <row r="60" spans="1:16" s="585" customFormat="1">
      <c r="A60" s="588"/>
      <c r="B60" s="14"/>
      <c r="C60" s="15"/>
      <c r="D60" s="588"/>
      <c r="E60" s="588"/>
      <c r="F60" s="588"/>
      <c r="G60" s="14"/>
      <c r="H60" s="15"/>
      <c r="I60" s="588"/>
      <c r="J60" s="588"/>
      <c r="K60" s="588"/>
      <c r="L60" s="14"/>
      <c r="M60" s="15"/>
      <c r="N60" s="588"/>
      <c r="O60" s="588"/>
      <c r="P60" s="588"/>
    </row>
    <row r="61" spans="1:16" s="585" customFormat="1">
      <c r="A61" s="588"/>
      <c r="B61" s="14"/>
      <c r="C61" s="15"/>
      <c r="D61" s="588"/>
      <c r="E61" s="588"/>
      <c r="F61" s="588"/>
      <c r="G61" s="14"/>
      <c r="H61" s="15"/>
      <c r="I61" s="588"/>
      <c r="J61" s="588"/>
      <c r="K61" s="588"/>
      <c r="L61" s="14"/>
      <c r="M61" s="15"/>
      <c r="N61" s="588"/>
      <c r="O61" s="588"/>
      <c r="P61" s="588"/>
    </row>
    <row r="62" spans="1:16" s="585" customFormat="1">
      <c r="A62" s="588"/>
      <c r="B62" s="14"/>
      <c r="C62" s="15"/>
      <c r="D62" s="588"/>
      <c r="E62" s="588"/>
      <c r="F62" s="588"/>
      <c r="G62" s="14"/>
      <c r="H62" s="15"/>
      <c r="I62" s="588"/>
      <c r="J62" s="588"/>
      <c r="K62" s="588"/>
      <c r="L62" s="14"/>
      <c r="M62" s="15"/>
      <c r="N62" s="588"/>
      <c r="O62" s="588"/>
      <c r="P62" s="588"/>
    </row>
    <row r="63" spans="1:16" s="585" customFormat="1">
      <c r="A63" s="588"/>
      <c r="B63" s="14"/>
      <c r="C63" s="15"/>
      <c r="D63" s="588"/>
      <c r="E63" s="588"/>
      <c r="F63" s="588"/>
      <c r="G63" s="14"/>
      <c r="H63" s="15"/>
      <c r="I63" s="588"/>
      <c r="J63" s="588"/>
      <c r="K63" s="588"/>
      <c r="L63" s="14"/>
      <c r="M63" s="15"/>
      <c r="N63" s="588"/>
      <c r="O63" s="588"/>
      <c r="P63" s="588"/>
    </row>
    <row r="64" spans="1:16" s="585" customFormat="1">
      <c r="A64" s="588"/>
      <c r="B64" s="14"/>
      <c r="C64" s="15"/>
      <c r="D64" s="588"/>
      <c r="E64" s="588"/>
      <c r="F64" s="588"/>
      <c r="G64" s="14"/>
      <c r="H64" s="15"/>
      <c r="I64" s="588"/>
      <c r="J64" s="588"/>
      <c r="K64" s="588"/>
      <c r="L64" s="14"/>
      <c r="M64" s="15"/>
      <c r="N64" s="588"/>
      <c r="O64" s="588"/>
      <c r="P64" s="588"/>
    </row>
    <row r="65" spans="1:16" s="585" customFormat="1">
      <c r="A65" s="588"/>
      <c r="B65" s="14"/>
      <c r="C65" s="15"/>
      <c r="D65" s="588"/>
      <c r="E65" s="588"/>
      <c r="F65" s="588"/>
      <c r="G65" s="14"/>
      <c r="H65" s="15"/>
      <c r="I65" s="588"/>
      <c r="J65" s="588"/>
      <c r="K65" s="588"/>
      <c r="L65" s="14"/>
      <c r="M65" s="15"/>
      <c r="N65" s="588"/>
      <c r="O65" s="588"/>
      <c r="P65" s="588"/>
    </row>
    <row r="66" spans="1:16" s="585" customFormat="1">
      <c r="A66" s="588"/>
      <c r="B66" s="14"/>
      <c r="C66" s="15"/>
      <c r="D66" s="588"/>
      <c r="E66" s="588"/>
      <c r="F66" s="588"/>
      <c r="G66" s="14"/>
      <c r="H66" s="15"/>
      <c r="I66" s="588"/>
      <c r="J66" s="588"/>
      <c r="K66" s="588"/>
      <c r="L66" s="14"/>
      <c r="M66" s="15"/>
      <c r="N66" s="588"/>
      <c r="O66" s="588"/>
      <c r="P66" s="588"/>
    </row>
    <row r="67" spans="1:16" s="585" customFormat="1">
      <c r="A67" s="588"/>
      <c r="B67" s="14"/>
      <c r="C67" s="15"/>
      <c r="D67" s="588"/>
      <c r="E67" s="588"/>
      <c r="F67" s="588"/>
      <c r="G67" s="14"/>
      <c r="H67" s="15"/>
      <c r="I67" s="588"/>
      <c r="J67" s="588"/>
      <c r="K67" s="588"/>
      <c r="L67" s="14"/>
      <c r="M67" s="15"/>
      <c r="N67" s="588"/>
      <c r="O67" s="588"/>
      <c r="P67" s="588"/>
    </row>
    <row r="68" spans="1:16" s="585" customFormat="1">
      <c r="A68" s="588"/>
      <c r="B68" s="14"/>
      <c r="C68" s="15"/>
      <c r="D68" s="588"/>
      <c r="E68" s="588"/>
      <c r="F68" s="588"/>
      <c r="G68" s="14"/>
      <c r="H68" s="15"/>
      <c r="I68" s="588"/>
      <c r="J68" s="588"/>
      <c r="K68" s="588"/>
      <c r="L68" s="14"/>
      <c r="M68" s="15"/>
      <c r="N68" s="588"/>
      <c r="O68" s="588"/>
      <c r="P68" s="588"/>
    </row>
    <row r="69" spans="1:16" s="585" customFormat="1">
      <c r="A69" s="588"/>
      <c r="B69" s="14"/>
      <c r="C69" s="15"/>
      <c r="D69" s="588"/>
      <c r="E69" s="588"/>
      <c r="F69" s="588"/>
      <c r="G69" s="14"/>
      <c r="H69" s="15"/>
      <c r="I69" s="588"/>
      <c r="J69" s="588"/>
      <c r="K69" s="588"/>
      <c r="L69" s="14"/>
      <c r="M69" s="15"/>
      <c r="N69" s="588"/>
      <c r="O69" s="588"/>
      <c r="P69" s="588"/>
    </row>
    <row r="70" spans="1:16" s="585" customFormat="1">
      <c r="A70" s="588"/>
      <c r="B70" s="14"/>
      <c r="C70" s="15"/>
      <c r="D70" s="588"/>
      <c r="E70" s="588"/>
      <c r="F70" s="588"/>
      <c r="G70" s="14"/>
      <c r="H70" s="15"/>
      <c r="I70" s="588"/>
      <c r="J70" s="588"/>
      <c r="K70" s="588"/>
      <c r="L70" s="14"/>
      <c r="M70" s="15"/>
      <c r="N70" s="588"/>
      <c r="O70" s="588"/>
      <c r="P70" s="588"/>
    </row>
    <row r="71" spans="1:16" s="585" customFormat="1">
      <c r="A71" s="588"/>
      <c r="B71" s="14"/>
      <c r="C71" s="15"/>
      <c r="D71" s="588"/>
      <c r="E71" s="588"/>
      <c r="F71" s="588"/>
      <c r="G71" s="14"/>
      <c r="H71" s="15"/>
      <c r="I71" s="588"/>
      <c r="J71" s="588"/>
      <c r="K71" s="588"/>
      <c r="L71" s="14"/>
      <c r="M71" s="15"/>
      <c r="N71" s="588"/>
      <c r="O71" s="588"/>
      <c r="P71" s="588"/>
    </row>
    <row r="72" spans="1:16" s="585" customFormat="1">
      <c r="A72" s="588"/>
      <c r="B72" s="14"/>
      <c r="C72" s="15"/>
      <c r="D72" s="588"/>
      <c r="E72" s="588"/>
      <c r="F72" s="588"/>
      <c r="G72" s="14"/>
      <c r="H72" s="15"/>
      <c r="I72" s="588"/>
      <c r="J72" s="588"/>
      <c r="K72" s="588"/>
      <c r="L72" s="14"/>
      <c r="M72" s="15"/>
      <c r="N72" s="588"/>
      <c r="O72" s="588"/>
      <c r="P72" s="588"/>
    </row>
    <row r="73" spans="1:16" s="585" customFormat="1">
      <c r="A73" s="588"/>
      <c r="B73" s="14"/>
      <c r="C73" s="15"/>
      <c r="D73" s="588"/>
      <c r="E73" s="588"/>
      <c r="F73" s="588"/>
      <c r="G73" s="14"/>
      <c r="H73" s="15"/>
      <c r="I73" s="588"/>
      <c r="J73" s="588"/>
      <c r="K73" s="588"/>
      <c r="L73" s="14"/>
      <c r="M73" s="15"/>
      <c r="N73" s="588"/>
      <c r="O73" s="588"/>
      <c r="P73" s="588"/>
    </row>
    <row r="74" spans="1:16" s="585" customFormat="1">
      <c r="A74" s="588"/>
      <c r="B74" s="14"/>
      <c r="C74" s="15"/>
      <c r="D74" s="588"/>
      <c r="E74" s="588"/>
      <c r="F74" s="588"/>
      <c r="G74" s="14"/>
      <c r="H74" s="15"/>
      <c r="I74" s="588"/>
      <c r="J74" s="588"/>
      <c r="K74" s="588"/>
      <c r="L74" s="14"/>
      <c r="M74" s="15"/>
      <c r="N74" s="588"/>
      <c r="O74" s="588"/>
      <c r="P74" s="588"/>
    </row>
    <row r="75" spans="1:16" s="585" customFormat="1">
      <c r="A75" s="588"/>
      <c r="B75" s="14"/>
      <c r="C75" s="15"/>
      <c r="D75" s="588"/>
      <c r="E75" s="588"/>
      <c r="F75" s="588"/>
      <c r="G75" s="14"/>
      <c r="H75" s="15"/>
      <c r="I75" s="588"/>
      <c r="J75" s="588"/>
      <c r="K75" s="588"/>
      <c r="L75" s="14"/>
      <c r="M75" s="15"/>
      <c r="N75" s="588"/>
      <c r="O75" s="588"/>
      <c r="P75" s="588"/>
    </row>
    <row r="76" spans="1:16" s="585" customFormat="1">
      <c r="A76" s="588"/>
      <c r="B76" s="14"/>
      <c r="C76" s="15"/>
      <c r="D76" s="588"/>
      <c r="E76" s="588"/>
      <c r="F76" s="588"/>
      <c r="G76" s="14"/>
      <c r="H76" s="15"/>
      <c r="I76" s="588"/>
      <c r="J76" s="588"/>
      <c r="K76" s="588"/>
      <c r="L76" s="14"/>
      <c r="M76" s="15"/>
      <c r="N76" s="588"/>
      <c r="O76" s="588"/>
      <c r="P76" s="588"/>
    </row>
    <row r="77" spans="1:16" s="585" customFormat="1">
      <c r="A77" s="588"/>
      <c r="B77" s="14"/>
      <c r="C77" s="15"/>
      <c r="D77" s="588"/>
      <c r="E77" s="588"/>
      <c r="F77" s="588"/>
      <c r="G77" s="14"/>
      <c r="H77" s="15"/>
      <c r="I77" s="588"/>
      <c r="J77" s="588"/>
      <c r="K77" s="588"/>
      <c r="L77" s="14"/>
      <c r="M77" s="15"/>
      <c r="N77" s="588"/>
      <c r="O77" s="588"/>
      <c r="P77" s="588"/>
    </row>
    <row r="78" spans="1:16" s="585" customFormat="1">
      <c r="A78" s="588"/>
      <c r="B78" s="14"/>
      <c r="C78" s="15"/>
      <c r="D78" s="588"/>
      <c r="E78" s="588"/>
      <c r="F78" s="588"/>
      <c r="G78" s="14"/>
      <c r="H78" s="15"/>
      <c r="I78" s="588"/>
      <c r="J78" s="588"/>
      <c r="K78" s="588"/>
      <c r="L78" s="14"/>
      <c r="M78" s="15"/>
      <c r="N78" s="588"/>
      <c r="O78" s="588"/>
      <c r="P78" s="588"/>
    </row>
    <row r="79" spans="1:16" s="585" customFormat="1">
      <c r="A79" s="588"/>
      <c r="B79" s="14"/>
      <c r="C79" s="15"/>
      <c r="D79" s="588"/>
      <c r="E79" s="588"/>
      <c r="F79" s="588"/>
      <c r="G79" s="14"/>
      <c r="H79" s="15"/>
      <c r="I79" s="588"/>
      <c r="J79" s="588"/>
      <c r="K79" s="588"/>
      <c r="L79" s="14"/>
      <c r="M79" s="15"/>
      <c r="N79" s="588"/>
      <c r="O79" s="588"/>
      <c r="P79" s="588"/>
    </row>
    <row r="80" spans="1:16" s="585" customFormat="1">
      <c r="A80" s="588"/>
      <c r="B80" s="14"/>
      <c r="C80" s="15"/>
      <c r="D80" s="588"/>
      <c r="E80" s="588"/>
      <c r="F80" s="588"/>
      <c r="G80" s="14"/>
      <c r="H80" s="15"/>
      <c r="I80" s="588"/>
      <c r="J80" s="588"/>
      <c r="K80" s="588"/>
      <c r="L80" s="14"/>
      <c r="M80" s="15"/>
      <c r="N80" s="588"/>
      <c r="O80" s="588"/>
      <c r="P80" s="588"/>
    </row>
    <row r="81" spans="2:3">
      <c r="B81" s="14"/>
      <c r="C81" s="15"/>
    </row>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05EFA-233F-451E-8BE4-A17948D0CF9E}">
  <sheetPr codeName="工作表9"/>
  <dimension ref="A1:W38"/>
  <sheetViews>
    <sheetView showZeros="0" view="pageBreakPreview" zoomScale="80" zoomScaleNormal="90" zoomScaleSheetLayoutView="80" workbookViewId="0"/>
  </sheetViews>
  <sheetFormatPr defaultRowHeight="16.5"/>
  <cols>
    <col min="1" max="1" width="3.5" style="588" customWidth="1"/>
    <col min="2" max="2" width="9.5" style="12" customWidth="1"/>
    <col min="3" max="3" width="18" style="588" customWidth="1"/>
    <col min="4" max="4" width="7.75" style="588" customWidth="1"/>
    <col min="5" max="6" width="7" style="588" customWidth="1"/>
    <col min="7" max="7" width="2.5" style="715" customWidth="1"/>
    <col min="8" max="8" width="6.625" style="85" customWidth="1"/>
    <col min="9" max="9" width="9.5" style="12" customWidth="1"/>
    <col min="10" max="10" width="18" style="588" customWidth="1"/>
    <col min="11" max="11" width="7.75" style="80" customWidth="1"/>
    <col min="12" max="13" width="7" style="80" customWidth="1"/>
    <col min="14" max="14" width="6.625" style="199" customWidth="1"/>
    <col min="15" max="15" width="9.5" style="12" customWidth="1"/>
    <col min="16" max="16" width="18" style="588" customWidth="1"/>
    <col min="17" max="17" width="7.75" style="80" customWidth="1"/>
    <col min="18" max="19" width="7" style="80" customWidth="1"/>
    <col min="20" max="20" width="6.625" style="199" customWidth="1"/>
    <col min="21" max="21" width="9" style="588" customWidth="1"/>
    <col min="22" max="23" width="9.5" style="588" bestFit="1" customWidth="1"/>
    <col min="24" max="24" width="9.5" style="585" bestFit="1" customWidth="1"/>
    <col min="25" max="16384" width="9" style="585"/>
  </cols>
  <sheetData>
    <row r="1" spans="1:23" s="8" customFormat="1" ht="25.5">
      <c r="A1" s="5" t="s">
        <v>586</v>
      </c>
      <c r="B1" s="9"/>
      <c r="C1" s="613"/>
      <c r="D1" s="613"/>
      <c r="E1" s="613"/>
      <c r="F1" s="7"/>
      <c r="G1" s="73"/>
      <c r="H1" s="83"/>
      <c r="I1" s="9"/>
      <c r="J1" s="7"/>
      <c r="K1" s="7"/>
      <c r="L1" s="7"/>
      <c r="M1" s="7"/>
      <c r="N1" s="83"/>
      <c r="O1" s="9"/>
      <c r="P1" s="7"/>
      <c r="Q1" s="7"/>
      <c r="R1" s="7"/>
      <c r="S1" s="7"/>
      <c r="T1" s="83"/>
      <c r="U1" s="74"/>
      <c r="V1" s="74"/>
      <c r="W1" s="74"/>
    </row>
    <row r="2" spans="1:23" s="8" customFormat="1" ht="10.5" customHeight="1">
      <c r="A2" s="5"/>
      <c r="B2" s="9"/>
      <c r="C2" s="613"/>
      <c r="D2" s="613"/>
      <c r="E2" s="613"/>
      <c r="F2" s="7"/>
      <c r="G2" s="73"/>
      <c r="H2" s="83"/>
      <c r="I2" s="9"/>
      <c r="J2" s="7"/>
      <c r="K2" s="7"/>
      <c r="L2" s="7"/>
      <c r="M2" s="7"/>
      <c r="N2" s="83"/>
      <c r="O2" s="9"/>
      <c r="P2" s="7"/>
      <c r="Q2" s="7"/>
      <c r="R2" s="7"/>
      <c r="S2" s="7"/>
      <c r="T2" s="83"/>
      <c r="U2" s="74"/>
      <c r="V2" s="74"/>
      <c r="W2" s="74"/>
    </row>
    <row r="3" spans="1:23" s="74" customFormat="1">
      <c r="A3" s="987" t="s">
        <v>530</v>
      </c>
      <c r="B3" s="9"/>
      <c r="C3" s="10"/>
      <c r="D3" s="7"/>
      <c r="E3" s="7"/>
      <c r="F3" s="7"/>
      <c r="G3" s="7"/>
      <c r="H3" s="7"/>
      <c r="I3" s="463"/>
      <c r="J3" s="7"/>
      <c r="K3" s="7"/>
      <c r="L3" s="7"/>
      <c r="M3" s="7"/>
      <c r="N3" s="7"/>
      <c r="O3" s="464"/>
      <c r="P3" s="7"/>
      <c r="Q3" s="7"/>
      <c r="R3" s="7"/>
      <c r="S3" s="11"/>
    </row>
    <row r="4" spans="1:23" s="8" customFormat="1" ht="10.5" customHeight="1">
      <c r="A4" s="6"/>
      <c r="B4" s="9"/>
      <c r="C4" s="613"/>
      <c r="D4" s="7"/>
      <c r="E4" s="7"/>
      <c r="F4" s="7"/>
      <c r="G4" s="73"/>
      <c r="H4" s="83"/>
      <c r="I4" s="465"/>
      <c r="J4" s="613"/>
      <c r="K4" s="7"/>
      <c r="L4" s="7"/>
      <c r="M4" s="7"/>
      <c r="N4" s="83"/>
      <c r="O4" s="9"/>
      <c r="P4" s="7"/>
      <c r="Q4" s="7"/>
      <c r="R4" s="7"/>
      <c r="S4" s="7"/>
      <c r="T4" s="83"/>
      <c r="U4" s="74"/>
      <c r="V4" s="74"/>
      <c r="W4" s="74"/>
    </row>
    <row r="5" spans="1:23" s="466" customFormat="1" ht="15" customHeight="1">
      <c r="A5" s="75" t="s">
        <v>0</v>
      </c>
      <c r="B5" s="17"/>
      <c r="C5" s="17" t="s">
        <v>18</v>
      </c>
      <c r="D5" s="17"/>
      <c r="E5" s="17"/>
      <c r="F5" s="17"/>
      <c r="G5" s="76"/>
      <c r="H5" s="84"/>
      <c r="I5" s="17"/>
      <c r="J5" s="17" t="s">
        <v>19</v>
      </c>
      <c r="K5" s="17"/>
      <c r="L5" s="17"/>
      <c r="M5" s="17"/>
      <c r="N5" s="84"/>
      <c r="O5" s="17"/>
      <c r="P5" s="17" t="s">
        <v>20</v>
      </c>
      <c r="Q5" s="17"/>
      <c r="R5" s="17"/>
      <c r="S5" s="17"/>
      <c r="T5" s="736"/>
      <c r="U5" s="13"/>
      <c r="V5" s="13"/>
      <c r="W5" s="13"/>
    </row>
    <row r="6" spans="1:23" s="466" customFormat="1" ht="15" customHeight="1">
      <c r="A6" s="26"/>
      <c r="B6" s="27" t="s">
        <v>5</v>
      </c>
      <c r="C6" s="28"/>
      <c r="D6" s="16" t="s">
        <v>21</v>
      </c>
      <c r="E6" s="1004" t="s">
        <v>350</v>
      </c>
      <c r="F6" s="1005"/>
      <c r="G6" s="737"/>
      <c r="H6" s="16" t="s">
        <v>354</v>
      </c>
      <c r="I6" s="23" t="s">
        <v>5</v>
      </c>
      <c r="J6" s="28"/>
      <c r="K6" s="16" t="s">
        <v>21</v>
      </c>
      <c r="L6" s="1000" t="s">
        <v>350</v>
      </c>
      <c r="M6" s="1001"/>
      <c r="N6" s="16" t="s">
        <v>354</v>
      </c>
      <c r="O6" s="23" t="s">
        <v>5</v>
      </c>
      <c r="P6" s="28"/>
      <c r="Q6" s="16" t="s">
        <v>21</v>
      </c>
      <c r="R6" s="1000" t="s">
        <v>350</v>
      </c>
      <c r="S6" s="1001"/>
      <c r="T6" s="738" t="s">
        <v>6</v>
      </c>
      <c r="U6" s="13"/>
      <c r="V6" s="13"/>
      <c r="W6" s="13"/>
    </row>
    <row r="7" spans="1:23" s="466" customFormat="1" ht="15" customHeight="1">
      <c r="A7" s="77"/>
      <c r="B7" s="30" t="s">
        <v>8</v>
      </c>
      <c r="C7" s="31" t="s">
        <v>22</v>
      </c>
      <c r="D7" s="78"/>
      <c r="E7" s="1002" t="s">
        <v>275</v>
      </c>
      <c r="F7" s="540" t="s">
        <v>273</v>
      </c>
      <c r="G7" s="739"/>
      <c r="H7" s="740" t="s">
        <v>11</v>
      </c>
      <c r="I7" s="30" t="s">
        <v>8</v>
      </c>
      <c r="J7" s="31" t="s">
        <v>22</v>
      </c>
      <c r="K7" s="78"/>
      <c r="L7" s="1002" t="s">
        <v>275</v>
      </c>
      <c r="M7" s="33" t="s">
        <v>273</v>
      </c>
      <c r="N7" s="740" t="s">
        <v>11</v>
      </c>
      <c r="O7" s="30" t="s">
        <v>8</v>
      </c>
      <c r="P7" s="31" t="s">
        <v>22</v>
      </c>
      <c r="Q7" s="78"/>
      <c r="R7" s="1002" t="s">
        <v>275</v>
      </c>
      <c r="S7" s="33" t="s">
        <v>273</v>
      </c>
      <c r="T7" s="741" t="s">
        <v>11</v>
      </c>
      <c r="U7" s="13"/>
      <c r="V7" s="13"/>
      <c r="W7" s="13"/>
    </row>
    <row r="8" spans="1:23" s="466" customFormat="1" ht="15" customHeight="1">
      <c r="A8" s="742" t="s">
        <v>12</v>
      </c>
      <c r="B8" s="36" t="s">
        <v>13</v>
      </c>
      <c r="C8" s="37"/>
      <c r="D8" s="35" t="s">
        <v>23</v>
      </c>
      <c r="E8" s="1003"/>
      <c r="F8" s="541" t="s">
        <v>275</v>
      </c>
      <c r="G8" s="743"/>
      <c r="H8" s="744" t="s">
        <v>16</v>
      </c>
      <c r="I8" s="36" t="s">
        <v>13</v>
      </c>
      <c r="J8" s="37"/>
      <c r="K8" s="35" t="s">
        <v>23</v>
      </c>
      <c r="L8" s="1003"/>
      <c r="M8" s="38" t="s">
        <v>275</v>
      </c>
      <c r="N8" s="744" t="s">
        <v>16</v>
      </c>
      <c r="O8" s="36" t="s">
        <v>13</v>
      </c>
      <c r="P8" s="37"/>
      <c r="Q8" s="35" t="s">
        <v>23</v>
      </c>
      <c r="R8" s="1003"/>
      <c r="S8" s="38" t="s">
        <v>275</v>
      </c>
      <c r="T8" s="745" t="s">
        <v>16</v>
      </c>
      <c r="U8" s="13"/>
      <c r="V8" s="13"/>
      <c r="W8" s="13"/>
    </row>
    <row r="9" spans="1:23" s="80" customFormat="1" ht="24" customHeight="1">
      <c r="A9" s="41"/>
      <c r="B9" s="926" t="s">
        <v>26</v>
      </c>
      <c r="C9" s="692" t="s">
        <v>27</v>
      </c>
      <c r="D9" s="693">
        <v>44791</v>
      </c>
      <c r="E9" s="694">
        <v>191.86821214</v>
      </c>
      <c r="F9" s="695">
        <v>130.44777536000001</v>
      </c>
      <c r="G9" s="696"/>
      <c r="H9" s="697">
        <v>100</v>
      </c>
      <c r="I9" s="926" t="s">
        <v>26</v>
      </c>
      <c r="J9" s="692" t="s">
        <v>27</v>
      </c>
      <c r="K9" s="693">
        <v>27883</v>
      </c>
      <c r="L9" s="694">
        <v>238.74482709</v>
      </c>
      <c r="M9" s="695">
        <v>169.36297931999999</v>
      </c>
      <c r="N9" s="698">
        <v>100</v>
      </c>
      <c r="O9" s="926" t="s">
        <v>26</v>
      </c>
      <c r="P9" s="692" t="s">
        <v>27</v>
      </c>
      <c r="Q9" s="693">
        <v>16908</v>
      </c>
      <c r="R9" s="694">
        <v>144.93805886999999</v>
      </c>
      <c r="S9" s="695">
        <v>94.658721231000001</v>
      </c>
      <c r="T9" s="698">
        <v>100</v>
      </c>
    </row>
    <row r="10" spans="1:23" s="80" customFormat="1" ht="24" customHeight="1">
      <c r="A10" s="48">
        <v>1</v>
      </c>
      <c r="B10" s="926" t="s">
        <v>57</v>
      </c>
      <c r="C10" s="692" t="s">
        <v>58</v>
      </c>
      <c r="D10" s="693">
        <v>8854</v>
      </c>
      <c r="E10" s="694">
        <v>37.927287855000003</v>
      </c>
      <c r="F10" s="695">
        <v>25.284431643000001</v>
      </c>
      <c r="G10" s="696"/>
      <c r="H10" s="697">
        <v>19.767363978999999</v>
      </c>
      <c r="I10" s="926" t="s">
        <v>57</v>
      </c>
      <c r="J10" s="692" t="s">
        <v>58</v>
      </c>
      <c r="K10" s="693">
        <v>5713</v>
      </c>
      <c r="L10" s="694">
        <v>48.916873979999998</v>
      </c>
      <c r="M10" s="695">
        <v>34.166543705999999</v>
      </c>
      <c r="N10" s="698">
        <v>20.489186960000001</v>
      </c>
      <c r="O10" s="926" t="s">
        <v>57</v>
      </c>
      <c r="P10" s="692" t="s">
        <v>58</v>
      </c>
      <c r="Q10" s="693">
        <v>3141</v>
      </c>
      <c r="R10" s="694">
        <v>26.925150395999999</v>
      </c>
      <c r="S10" s="695">
        <v>17.286022066000001</v>
      </c>
      <c r="T10" s="698">
        <v>18.577004968000001</v>
      </c>
    </row>
    <row r="11" spans="1:23" s="80" customFormat="1" ht="24" customHeight="1">
      <c r="A11" s="48">
        <v>2</v>
      </c>
      <c r="B11" s="926" t="s">
        <v>59</v>
      </c>
      <c r="C11" s="692" t="s">
        <v>60</v>
      </c>
      <c r="D11" s="693">
        <v>8217</v>
      </c>
      <c r="E11" s="694">
        <v>35.198613541999997</v>
      </c>
      <c r="F11" s="695">
        <v>24.154369272</v>
      </c>
      <c r="G11" s="696"/>
      <c r="H11" s="697">
        <v>18.345203277</v>
      </c>
      <c r="I11" s="926" t="s">
        <v>59</v>
      </c>
      <c r="J11" s="692" t="s">
        <v>60</v>
      </c>
      <c r="K11" s="693">
        <v>5649</v>
      </c>
      <c r="L11" s="694">
        <v>48.368881692999999</v>
      </c>
      <c r="M11" s="695">
        <v>34.940868356000003</v>
      </c>
      <c r="N11" s="698">
        <v>20.259656420999999</v>
      </c>
      <c r="O11" s="926" t="s">
        <v>59</v>
      </c>
      <c r="P11" s="692" t="s">
        <v>60</v>
      </c>
      <c r="Q11" s="693">
        <v>2568</v>
      </c>
      <c r="R11" s="694">
        <v>22.013303476000001</v>
      </c>
      <c r="S11" s="695">
        <v>14.094988122</v>
      </c>
      <c r="T11" s="698">
        <v>15.188076649999999</v>
      </c>
    </row>
    <row r="12" spans="1:23" s="80" customFormat="1" ht="24" customHeight="1">
      <c r="A12" s="48">
        <v>3</v>
      </c>
      <c r="B12" s="927" t="s">
        <v>61</v>
      </c>
      <c r="C12" s="692" t="s">
        <v>62</v>
      </c>
      <c r="D12" s="693">
        <v>5265</v>
      </c>
      <c r="E12" s="694">
        <v>22.553328501999999</v>
      </c>
      <c r="F12" s="695">
        <v>14.934475761</v>
      </c>
      <c r="G12" s="696"/>
      <c r="H12" s="697">
        <v>11.754593557</v>
      </c>
      <c r="I12" s="927" t="s">
        <v>61</v>
      </c>
      <c r="J12" s="692" t="s">
        <v>62</v>
      </c>
      <c r="K12" s="693">
        <v>3069</v>
      </c>
      <c r="L12" s="694">
        <v>26.277942629999998</v>
      </c>
      <c r="M12" s="695">
        <v>18.344543851000001</v>
      </c>
      <c r="N12" s="698">
        <v>11.006706595000001</v>
      </c>
      <c r="O12" s="927" t="s">
        <v>61</v>
      </c>
      <c r="P12" s="692" t="s">
        <v>62</v>
      </c>
      <c r="Q12" s="693">
        <v>2196</v>
      </c>
      <c r="R12" s="694">
        <v>18.824460449</v>
      </c>
      <c r="S12" s="695">
        <v>11.85552687</v>
      </c>
      <c r="T12" s="698">
        <v>12.987934705000001</v>
      </c>
    </row>
    <row r="13" spans="1:23" s="80" customFormat="1" ht="24" customHeight="1">
      <c r="A13" s="48">
        <v>4</v>
      </c>
      <c r="B13" s="927" t="s">
        <v>63</v>
      </c>
      <c r="C13" s="692" t="s">
        <v>64</v>
      </c>
      <c r="D13" s="693">
        <v>1962</v>
      </c>
      <c r="E13" s="694">
        <v>16.818575319000001</v>
      </c>
      <c r="F13" s="695">
        <v>11.562435059</v>
      </c>
      <c r="G13" s="696" t="s">
        <v>96</v>
      </c>
      <c r="H13" s="697">
        <v>4.3803442655999998</v>
      </c>
      <c r="I13" s="927" t="s">
        <v>65</v>
      </c>
      <c r="J13" s="692" t="s">
        <v>66</v>
      </c>
      <c r="K13" s="693">
        <v>2505</v>
      </c>
      <c r="L13" s="694">
        <v>21.448760602</v>
      </c>
      <c r="M13" s="695">
        <v>15.73116602</v>
      </c>
      <c r="N13" s="698">
        <v>8.9839687265000006</v>
      </c>
      <c r="O13" s="927" t="s">
        <v>63</v>
      </c>
      <c r="P13" s="692" t="s">
        <v>64</v>
      </c>
      <c r="Q13" s="693">
        <v>1962</v>
      </c>
      <c r="R13" s="694">
        <v>16.818575319000001</v>
      </c>
      <c r="S13" s="695">
        <v>11.562435059</v>
      </c>
      <c r="T13" s="698">
        <v>11.603974450000001</v>
      </c>
      <c r="U13" s="588"/>
      <c r="V13" s="585"/>
    </row>
    <row r="14" spans="1:23" s="80" customFormat="1" ht="24" customHeight="1">
      <c r="A14" s="48">
        <v>5</v>
      </c>
      <c r="B14" s="927" t="s">
        <v>65</v>
      </c>
      <c r="C14" s="692" t="s">
        <v>66</v>
      </c>
      <c r="D14" s="693">
        <v>2694</v>
      </c>
      <c r="E14" s="694">
        <v>11.540107688999999</v>
      </c>
      <c r="F14" s="695">
        <v>8.2158743064999999</v>
      </c>
      <c r="G14" s="696"/>
      <c r="H14" s="697">
        <v>6.0146011475999996</v>
      </c>
      <c r="I14" s="927" t="s">
        <v>71</v>
      </c>
      <c r="J14" s="692" t="s">
        <v>72</v>
      </c>
      <c r="K14" s="693">
        <v>1538</v>
      </c>
      <c r="L14" s="694">
        <v>13.168939643</v>
      </c>
      <c r="M14" s="695">
        <v>9.5209681589000006</v>
      </c>
      <c r="N14" s="698">
        <v>5.5159057489999999</v>
      </c>
      <c r="O14" s="927" t="s">
        <v>67</v>
      </c>
      <c r="P14" s="692" t="s">
        <v>68</v>
      </c>
      <c r="Q14" s="693">
        <v>821</v>
      </c>
      <c r="R14" s="694">
        <v>7.0377422717</v>
      </c>
      <c r="S14" s="695">
        <v>4.4091253157999999</v>
      </c>
      <c r="T14" s="698">
        <v>4.8556896144000001</v>
      </c>
    </row>
    <row r="15" spans="1:23" s="80" customFormat="1" ht="24" customHeight="1">
      <c r="A15" s="48">
        <v>6</v>
      </c>
      <c r="B15" s="927" t="s">
        <v>69</v>
      </c>
      <c r="C15" s="692" t="s">
        <v>70</v>
      </c>
      <c r="D15" s="693">
        <v>1207</v>
      </c>
      <c r="E15" s="694">
        <v>10.334792035</v>
      </c>
      <c r="F15" s="695">
        <v>6.6062499960999999</v>
      </c>
      <c r="G15" s="696" t="s">
        <v>95</v>
      </c>
      <c r="H15" s="697">
        <v>2.6947377820999998</v>
      </c>
      <c r="I15" s="927" t="s">
        <v>67</v>
      </c>
      <c r="J15" s="692" t="s">
        <v>68</v>
      </c>
      <c r="K15" s="693">
        <v>1420</v>
      </c>
      <c r="L15" s="694">
        <v>12.158578864000001</v>
      </c>
      <c r="M15" s="695">
        <v>8.2584681255000003</v>
      </c>
      <c r="N15" s="698">
        <v>5.0927088190000003</v>
      </c>
      <c r="O15" s="927" t="s">
        <v>73</v>
      </c>
      <c r="P15" s="692" t="s">
        <v>74</v>
      </c>
      <c r="Q15" s="693">
        <v>789</v>
      </c>
      <c r="R15" s="694">
        <v>6.7634331941000001</v>
      </c>
      <c r="S15" s="695">
        <v>4.3427755411</v>
      </c>
      <c r="T15" s="698">
        <v>4.6664300922999997</v>
      </c>
    </row>
    <row r="16" spans="1:23" s="80" customFormat="1" ht="24" customHeight="1">
      <c r="A16" s="48">
        <v>7</v>
      </c>
      <c r="B16" s="927" t="s">
        <v>67</v>
      </c>
      <c r="C16" s="692" t="s">
        <v>68</v>
      </c>
      <c r="D16" s="693">
        <v>2241</v>
      </c>
      <c r="E16" s="694">
        <v>9.5996218751000004</v>
      </c>
      <c r="F16" s="695">
        <v>6.2359314353000004</v>
      </c>
      <c r="G16" s="696"/>
      <c r="H16" s="697">
        <v>5.0032372575000004</v>
      </c>
      <c r="I16" s="927" t="s">
        <v>69</v>
      </c>
      <c r="J16" s="692" t="s">
        <v>70</v>
      </c>
      <c r="K16" s="693">
        <v>1207</v>
      </c>
      <c r="L16" s="694">
        <v>10.334792035</v>
      </c>
      <c r="M16" s="695">
        <v>6.6062499960999999</v>
      </c>
      <c r="N16" s="698">
        <v>4.3288024960999998</v>
      </c>
      <c r="O16" s="927" t="s">
        <v>75</v>
      </c>
      <c r="P16" s="692" t="s">
        <v>76</v>
      </c>
      <c r="Q16" s="693">
        <v>702</v>
      </c>
      <c r="R16" s="694">
        <v>6.0176553893999998</v>
      </c>
      <c r="S16" s="695">
        <v>3.9514718270000002</v>
      </c>
      <c r="T16" s="698">
        <v>4.1518807664999997</v>
      </c>
    </row>
    <row r="17" spans="1:23" s="80" customFormat="1" ht="24" customHeight="1">
      <c r="A17" s="48">
        <v>8</v>
      </c>
      <c r="B17" s="927" t="s">
        <v>73</v>
      </c>
      <c r="C17" s="692" t="s">
        <v>74</v>
      </c>
      <c r="D17" s="693">
        <v>1798</v>
      </c>
      <c r="E17" s="694">
        <v>7.7019723925000001</v>
      </c>
      <c r="F17" s="695">
        <v>5.2387787985000003</v>
      </c>
      <c r="G17" s="696"/>
      <c r="H17" s="697">
        <v>4.0141992810999998</v>
      </c>
      <c r="I17" s="927" t="s">
        <v>73</v>
      </c>
      <c r="J17" s="692" t="s">
        <v>74</v>
      </c>
      <c r="K17" s="693">
        <v>1009</v>
      </c>
      <c r="L17" s="694">
        <v>8.6394408972000001</v>
      </c>
      <c r="M17" s="695">
        <v>6.2064880058999998</v>
      </c>
      <c r="N17" s="698">
        <v>3.6186923931999999</v>
      </c>
      <c r="O17" s="927" t="s">
        <v>81</v>
      </c>
      <c r="P17" s="692" t="s">
        <v>82</v>
      </c>
      <c r="Q17" s="693">
        <v>558</v>
      </c>
      <c r="R17" s="694">
        <v>4.7832645403000003</v>
      </c>
      <c r="S17" s="695">
        <v>3.2642409000999999</v>
      </c>
      <c r="T17" s="698">
        <v>3.3002129170000001</v>
      </c>
    </row>
    <row r="18" spans="1:23" s="80" customFormat="1" ht="24" customHeight="1">
      <c r="A18" s="48">
        <v>9</v>
      </c>
      <c r="B18" s="927" t="s">
        <v>71</v>
      </c>
      <c r="C18" s="692" t="s">
        <v>72</v>
      </c>
      <c r="D18" s="693">
        <v>1660</v>
      </c>
      <c r="E18" s="694">
        <v>7.1108310185999999</v>
      </c>
      <c r="F18" s="695">
        <v>4.9715648585999999</v>
      </c>
      <c r="G18" s="696"/>
      <c r="H18" s="697">
        <v>3.7061016722</v>
      </c>
      <c r="I18" s="927" t="s">
        <v>77</v>
      </c>
      <c r="J18" s="692" t="s">
        <v>78</v>
      </c>
      <c r="K18" s="693">
        <v>621</v>
      </c>
      <c r="L18" s="694">
        <v>5.3172376581999998</v>
      </c>
      <c r="M18" s="695">
        <v>3.7249274418999998</v>
      </c>
      <c r="N18" s="698">
        <v>2.2271635046</v>
      </c>
      <c r="O18" s="927" t="s">
        <v>77</v>
      </c>
      <c r="P18" s="692" t="s">
        <v>78</v>
      </c>
      <c r="Q18" s="693">
        <v>449</v>
      </c>
      <c r="R18" s="694">
        <v>3.8488992448000001</v>
      </c>
      <c r="S18" s="695">
        <v>2.5116218775000001</v>
      </c>
      <c r="T18" s="698">
        <v>2.6555476696999998</v>
      </c>
      <c r="U18" s="588"/>
    </row>
    <row r="19" spans="1:23" s="80" customFormat="1" ht="24" customHeight="1">
      <c r="A19" s="48">
        <v>10</v>
      </c>
      <c r="B19" s="927" t="s">
        <v>75</v>
      </c>
      <c r="C19" s="692" t="s">
        <v>76</v>
      </c>
      <c r="D19" s="693">
        <v>702</v>
      </c>
      <c r="E19" s="694">
        <v>6.0176553893999998</v>
      </c>
      <c r="F19" s="695">
        <v>3.9514718270000002</v>
      </c>
      <c r="G19" s="696" t="s">
        <v>96</v>
      </c>
      <c r="H19" s="697">
        <v>1.5672791409</v>
      </c>
      <c r="I19" s="927" t="s">
        <v>79</v>
      </c>
      <c r="J19" s="692" t="s">
        <v>80</v>
      </c>
      <c r="K19" s="693">
        <v>583</v>
      </c>
      <c r="L19" s="694">
        <v>4.9918672379000002</v>
      </c>
      <c r="M19" s="695">
        <v>3.8189903577000002</v>
      </c>
      <c r="N19" s="698">
        <v>2.0908797474999998</v>
      </c>
      <c r="O19" s="927" t="s">
        <v>79</v>
      </c>
      <c r="P19" s="692" t="s">
        <v>80</v>
      </c>
      <c r="Q19" s="693">
        <v>400</v>
      </c>
      <c r="R19" s="694">
        <v>3.4288634698</v>
      </c>
      <c r="S19" s="695">
        <v>2.5933863402999999</v>
      </c>
      <c r="T19" s="698">
        <v>2.3657440264999998</v>
      </c>
    </row>
    <row r="20" spans="1:23" s="80" customFormat="1" ht="24" customHeight="1">
      <c r="A20" s="48"/>
      <c r="B20" s="928"/>
      <c r="C20" s="701" t="s">
        <v>44</v>
      </c>
      <c r="D20" s="702">
        <v>10191</v>
      </c>
      <c r="E20" s="703">
        <v>43.654505368000002</v>
      </c>
      <c r="F20" s="704">
        <v>29.647885251999998</v>
      </c>
      <c r="G20" s="705"/>
      <c r="H20" s="706">
        <v>22.752338639000001</v>
      </c>
      <c r="I20" s="928"/>
      <c r="J20" s="701" t="s">
        <v>44</v>
      </c>
      <c r="K20" s="702">
        <v>4569</v>
      </c>
      <c r="L20" s="703">
        <v>39.121511851999998</v>
      </c>
      <c r="M20" s="704">
        <v>28.009231767999999</v>
      </c>
      <c r="N20" s="707">
        <v>16.386328587000001</v>
      </c>
      <c r="O20" s="928"/>
      <c r="P20" s="701" t="s">
        <v>44</v>
      </c>
      <c r="Q20" s="702">
        <v>3322</v>
      </c>
      <c r="R20" s="703">
        <v>28.476711116000001</v>
      </c>
      <c r="S20" s="704">
        <v>18.787127310999999</v>
      </c>
      <c r="T20" s="707">
        <v>19.647504139999999</v>
      </c>
    </row>
    <row r="21" spans="1:23" s="80" customFormat="1" ht="24" customHeight="1">
      <c r="A21" s="54">
        <v>11</v>
      </c>
      <c r="B21" s="927" t="s">
        <v>81</v>
      </c>
      <c r="C21" s="708" t="s">
        <v>82</v>
      </c>
      <c r="D21" s="693">
        <v>558</v>
      </c>
      <c r="E21" s="694">
        <v>4.7832645403000003</v>
      </c>
      <c r="F21" s="695">
        <v>3.2642409000999999</v>
      </c>
      <c r="G21" s="696" t="s">
        <v>96</v>
      </c>
      <c r="H21" s="697">
        <v>1.2457859838000001</v>
      </c>
      <c r="I21" s="927" t="s">
        <v>83</v>
      </c>
      <c r="J21" s="708" t="s">
        <v>84</v>
      </c>
      <c r="K21" s="693">
        <v>558</v>
      </c>
      <c r="L21" s="694">
        <v>4.7778077509000001</v>
      </c>
      <c r="M21" s="695">
        <v>3.1827851748999998</v>
      </c>
      <c r="N21" s="698">
        <v>2.0012193809999999</v>
      </c>
      <c r="O21" s="927" t="s">
        <v>83</v>
      </c>
      <c r="P21" s="708" t="s">
        <v>84</v>
      </c>
      <c r="Q21" s="693">
        <v>275</v>
      </c>
      <c r="R21" s="694">
        <v>2.3573436354999999</v>
      </c>
      <c r="S21" s="695">
        <v>1.3882538734000001</v>
      </c>
      <c r="T21" s="698">
        <v>1.6264490182</v>
      </c>
      <c r="U21" s="588"/>
    </row>
    <row r="22" spans="1:23" s="80" customFormat="1" ht="24" customHeight="1">
      <c r="A22" s="48">
        <v>12</v>
      </c>
      <c r="B22" s="927" t="s">
        <v>77</v>
      </c>
      <c r="C22" s="692" t="s">
        <v>78</v>
      </c>
      <c r="D22" s="693">
        <v>1070</v>
      </c>
      <c r="E22" s="694">
        <v>4.5834874638000001</v>
      </c>
      <c r="F22" s="695">
        <v>3.0952659049000002</v>
      </c>
      <c r="G22" s="696"/>
      <c r="H22" s="697">
        <v>2.3888727645999999</v>
      </c>
      <c r="I22" s="927" t="s">
        <v>85</v>
      </c>
      <c r="J22" s="692" t="s">
        <v>86</v>
      </c>
      <c r="K22" s="693">
        <v>533</v>
      </c>
      <c r="L22" s="694">
        <v>4.5637482638</v>
      </c>
      <c r="M22" s="695">
        <v>3.3808920781</v>
      </c>
      <c r="N22" s="698">
        <v>1.9115590145000001</v>
      </c>
      <c r="O22" s="927" t="s">
        <v>91</v>
      </c>
      <c r="P22" s="692" t="s">
        <v>92</v>
      </c>
      <c r="Q22" s="693">
        <v>256</v>
      </c>
      <c r="R22" s="694">
        <v>2.1944726207</v>
      </c>
      <c r="S22" s="695">
        <v>1.3784446953</v>
      </c>
      <c r="T22" s="698">
        <v>1.514076177</v>
      </c>
    </row>
    <row r="23" spans="1:23" s="80" customFormat="1" ht="24" customHeight="1">
      <c r="A23" s="48">
        <v>13</v>
      </c>
      <c r="B23" s="927" t="s">
        <v>79</v>
      </c>
      <c r="C23" s="692" t="s">
        <v>80</v>
      </c>
      <c r="D23" s="693">
        <v>983</v>
      </c>
      <c r="E23" s="694">
        <v>4.2108113803</v>
      </c>
      <c r="F23" s="695">
        <v>3.1845603072999999</v>
      </c>
      <c r="G23" s="696"/>
      <c r="H23" s="697">
        <v>2.1946373155000001</v>
      </c>
      <c r="I23" s="927" t="s">
        <v>89</v>
      </c>
      <c r="J23" s="692" t="s">
        <v>90</v>
      </c>
      <c r="K23" s="693">
        <v>315</v>
      </c>
      <c r="L23" s="694">
        <v>2.6971495368</v>
      </c>
      <c r="M23" s="695">
        <v>2.1280738245999999</v>
      </c>
      <c r="N23" s="698">
        <v>1.1297206182999999</v>
      </c>
      <c r="O23" s="927" t="s">
        <v>93</v>
      </c>
      <c r="P23" s="692" t="s">
        <v>94</v>
      </c>
      <c r="Q23" s="693">
        <v>250</v>
      </c>
      <c r="R23" s="694">
        <v>2.1430396686000002</v>
      </c>
      <c r="S23" s="695">
        <v>1.4574526111999999</v>
      </c>
      <c r="T23" s="698">
        <v>1.4785900165999999</v>
      </c>
      <c r="U23" s="588"/>
    </row>
    <row r="24" spans="1:23" s="80" customFormat="1" ht="24" customHeight="1">
      <c r="A24" s="48">
        <v>14</v>
      </c>
      <c r="B24" s="927" t="s">
        <v>83</v>
      </c>
      <c r="C24" s="692" t="s">
        <v>84</v>
      </c>
      <c r="D24" s="693">
        <v>833</v>
      </c>
      <c r="E24" s="694">
        <v>3.5682664087</v>
      </c>
      <c r="F24" s="695">
        <v>2.2369542475999999</v>
      </c>
      <c r="G24" s="696"/>
      <c r="H24" s="697">
        <v>1.8597486102</v>
      </c>
      <c r="I24" s="927" t="s">
        <v>87</v>
      </c>
      <c r="J24" s="692" t="s">
        <v>88</v>
      </c>
      <c r="K24" s="693">
        <v>306</v>
      </c>
      <c r="L24" s="694">
        <v>2.6200881213999998</v>
      </c>
      <c r="M24" s="695">
        <v>1.8879976816999999</v>
      </c>
      <c r="N24" s="698">
        <v>1.0974428863000001</v>
      </c>
      <c r="O24" s="927" t="s">
        <v>89</v>
      </c>
      <c r="P24" s="692" t="s">
        <v>90</v>
      </c>
      <c r="Q24" s="693">
        <v>226</v>
      </c>
      <c r="R24" s="694">
        <v>1.9373078604</v>
      </c>
      <c r="S24" s="695">
        <v>1.5309865749</v>
      </c>
      <c r="T24" s="698">
        <v>1.336645375</v>
      </c>
    </row>
    <row r="25" spans="1:23" s="81" customFormat="1" ht="24" customHeight="1">
      <c r="A25" s="60">
        <v>15</v>
      </c>
      <c r="B25" s="929" t="s">
        <v>85</v>
      </c>
      <c r="C25" s="701" t="s">
        <v>86</v>
      </c>
      <c r="D25" s="702">
        <v>661</v>
      </c>
      <c r="E25" s="703">
        <v>2.831481508</v>
      </c>
      <c r="F25" s="704">
        <v>2.0421612838000001</v>
      </c>
      <c r="G25" s="705"/>
      <c r="H25" s="710">
        <v>1.4757428948</v>
      </c>
      <c r="I25" s="929" t="s">
        <v>91</v>
      </c>
      <c r="J25" s="701" t="s">
        <v>92</v>
      </c>
      <c r="K25" s="702">
        <v>285</v>
      </c>
      <c r="L25" s="703">
        <v>2.4402781522999999</v>
      </c>
      <c r="M25" s="704">
        <v>1.6868236087999999</v>
      </c>
      <c r="N25" s="711">
        <v>1.0221281785</v>
      </c>
      <c r="O25" s="929" t="s">
        <v>87</v>
      </c>
      <c r="P25" s="701" t="s">
        <v>88</v>
      </c>
      <c r="Q25" s="702">
        <v>190</v>
      </c>
      <c r="R25" s="703">
        <v>1.6287101480999999</v>
      </c>
      <c r="S25" s="704">
        <v>1.0375970825</v>
      </c>
      <c r="T25" s="711">
        <v>1.1237284126</v>
      </c>
    </row>
    <row r="26" spans="1:23" s="68" customFormat="1" ht="12" customHeight="1">
      <c r="A26" s="712" t="s">
        <v>461</v>
      </c>
      <c r="B26" s="25"/>
      <c r="C26" s="467"/>
      <c r="D26" s="467"/>
      <c r="E26" s="467"/>
      <c r="F26" s="467"/>
      <c r="G26" s="468"/>
      <c r="H26" s="469"/>
      <c r="I26" s="467"/>
      <c r="J26" s="467"/>
      <c r="K26" s="467"/>
      <c r="L26" s="467"/>
      <c r="N26" s="713"/>
      <c r="T26" s="714" t="s">
        <v>4</v>
      </c>
    </row>
    <row r="27" spans="1:23" s="68" customFormat="1" ht="12" customHeight="1">
      <c r="A27" s="562" t="s">
        <v>439</v>
      </c>
      <c r="B27" s="25"/>
      <c r="C27" s="467"/>
      <c r="D27" s="467"/>
      <c r="E27" s="467"/>
      <c r="F27" s="467"/>
      <c r="G27" s="468"/>
      <c r="H27" s="469"/>
      <c r="I27" s="467"/>
      <c r="J27" s="467"/>
      <c r="K27" s="467"/>
      <c r="L27" s="467"/>
      <c r="N27" s="713"/>
      <c r="O27" s="14"/>
      <c r="P27" s="14"/>
      <c r="T27" s="713"/>
    </row>
    <row r="28" spans="1:23" s="68" customFormat="1" ht="12" customHeight="1">
      <c r="A28" s="562" t="s">
        <v>535</v>
      </c>
      <c r="B28" s="25"/>
      <c r="C28" s="467"/>
      <c r="D28" s="467"/>
      <c r="E28" s="467"/>
      <c r="F28" s="467"/>
      <c r="G28" s="468"/>
      <c r="H28" s="469"/>
      <c r="I28" s="467"/>
      <c r="J28" s="467"/>
      <c r="K28" s="467"/>
      <c r="L28" s="467"/>
      <c r="N28" s="713"/>
      <c r="O28" s="14"/>
      <c r="P28" s="14"/>
      <c r="T28" s="713"/>
    </row>
    <row r="29" spans="1:23" ht="12" customHeight="1">
      <c r="A29" s="562" t="s">
        <v>370</v>
      </c>
      <c r="B29" s="14"/>
      <c r="J29" s="39"/>
      <c r="O29" s="14"/>
    </row>
    <row r="30" spans="1:23" s="82" customFormat="1">
      <c r="A30" s="588"/>
      <c r="B30" s="72"/>
      <c r="C30" s="71"/>
      <c r="D30" s="71"/>
      <c r="E30" s="71"/>
      <c r="F30" s="71"/>
      <c r="G30" s="200"/>
      <c r="H30" s="201"/>
      <c r="I30" s="12"/>
      <c r="J30" s="588"/>
      <c r="K30" s="80"/>
      <c r="L30" s="80"/>
      <c r="M30" s="80"/>
      <c r="N30" s="199"/>
      <c r="O30" s="12"/>
      <c r="P30" s="588"/>
      <c r="Q30" s="71"/>
      <c r="R30" s="71"/>
      <c r="S30" s="71"/>
      <c r="T30" s="201"/>
      <c r="U30" s="71"/>
      <c r="V30" s="71"/>
      <c r="W30" s="71"/>
    </row>
    <row r="31" spans="1:23">
      <c r="B31" s="14"/>
    </row>
    <row r="33" spans="2:23">
      <c r="B33" s="14"/>
      <c r="C33" s="80"/>
      <c r="D33" s="80"/>
      <c r="E33" s="80"/>
      <c r="F33" s="80"/>
      <c r="G33" s="202"/>
      <c r="J33" s="80"/>
      <c r="M33" s="588"/>
      <c r="N33" s="85"/>
      <c r="O33" s="14"/>
      <c r="P33" s="585"/>
      <c r="Q33" s="585"/>
      <c r="R33" s="585"/>
      <c r="S33" s="585"/>
      <c r="T33" s="203"/>
      <c r="U33" s="585"/>
      <c r="V33" s="585"/>
      <c r="W33" s="585"/>
    </row>
    <row r="38" spans="2:23">
      <c r="B38" s="470"/>
      <c r="C38" s="204"/>
      <c r="D38" s="716"/>
      <c r="E38" s="716"/>
    </row>
  </sheetData>
  <mergeCells count="6">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5F7CF-DD07-4540-85B7-23A4F41A2AAA}">
  <sheetPr codeName="工作表10"/>
  <dimension ref="A1:AM57"/>
  <sheetViews>
    <sheetView view="pageBreakPreview" zoomScale="80" zoomScaleNormal="90" zoomScaleSheetLayoutView="80" workbookViewId="0">
      <selection sqref="A1:J1"/>
    </sheetView>
  </sheetViews>
  <sheetFormatPr defaultColWidth="10" defaultRowHeight="16.5"/>
  <cols>
    <col min="1" max="2" width="16" style="588" customWidth="1"/>
    <col min="3" max="4" width="16" style="589" customWidth="1"/>
    <col min="5" max="5" width="16" style="588" customWidth="1"/>
    <col min="6" max="6" width="16" style="590" customWidth="1"/>
    <col min="7" max="7" width="16" style="589" customWidth="1"/>
    <col min="8" max="8" width="16" style="588" customWidth="1"/>
    <col min="9" max="10" width="16" style="589" customWidth="1"/>
    <col min="11" max="16384" width="10" style="588"/>
  </cols>
  <sheetData>
    <row r="1" spans="1:39" s="74" customFormat="1" ht="22.5" customHeight="1">
      <c r="A1" s="1008" t="s">
        <v>591</v>
      </c>
      <c r="B1" s="1008"/>
      <c r="C1" s="1008"/>
      <c r="D1" s="1008"/>
      <c r="E1" s="1008"/>
      <c r="F1" s="1008"/>
      <c r="G1" s="1008"/>
      <c r="H1" s="1008"/>
      <c r="I1" s="1008"/>
      <c r="J1" s="1008"/>
    </row>
    <row r="2" spans="1:39" s="74" customFormat="1" ht="7.9" customHeight="1">
      <c r="A2" s="445"/>
      <c r="B2" s="7"/>
      <c r="C2" s="7"/>
      <c r="D2" s="7"/>
      <c r="E2" s="446"/>
      <c r="F2" s="7"/>
      <c r="G2" s="7"/>
      <c r="H2" s="7"/>
      <c r="I2" s="446"/>
      <c r="J2" s="446"/>
    </row>
    <row r="3" spans="1:39" s="39" customFormat="1" ht="18" customHeight="1">
      <c r="A3" s="877"/>
      <c r="B3" s="876"/>
      <c r="C3" s="876"/>
      <c r="D3" s="876"/>
      <c r="E3" s="876"/>
      <c r="F3" s="878" t="s">
        <v>530</v>
      </c>
      <c r="G3" s="876"/>
      <c r="H3" s="876"/>
      <c r="L3" s="585"/>
      <c r="M3" s="585"/>
      <c r="N3" s="585"/>
      <c r="O3" s="585"/>
      <c r="P3" s="585"/>
      <c r="Q3" s="585"/>
      <c r="R3" s="585"/>
      <c r="S3" s="585"/>
      <c r="T3" s="585"/>
      <c r="U3" s="585"/>
      <c r="V3" s="585"/>
      <c r="W3" s="585"/>
      <c r="X3" s="585"/>
      <c r="Y3" s="585"/>
      <c r="Z3" s="585"/>
      <c r="AA3" s="585"/>
      <c r="AB3" s="585"/>
      <c r="AC3" s="585"/>
      <c r="AD3" s="585"/>
      <c r="AE3" s="585"/>
      <c r="AF3" s="585"/>
      <c r="AG3" s="585"/>
      <c r="AH3" s="585"/>
      <c r="AI3" s="585"/>
      <c r="AJ3" s="585"/>
      <c r="AK3" s="585"/>
      <c r="AL3" s="585"/>
      <c r="AM3" s="585"/>
    </row>
    <row r="4" spans="1:39" s="66" customFormat="1" ht="15" customHeight="1">
      <c r="A4" s="448"/>
      <c r="B4" s="449"/>
      <c r="C4" s="449"/>
      <c r="D4" s="449"/>
      <c r="E4" s="449"/>
      <c r="F4" s="449"/>
      <c r="G4" s="449"/>
      <c r="H4" s="449"/>
      <c r="J4" s="447" t="s">
        <v>126</v>
      </c>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6"/>
      <c r="AK4" s="586"/>
      <c r="AL4" s="586"/>
      <c r="AM4" s="586"/>
    </row>
    <row r="5" spans="1:39" s="451" customFormat="1" ht="15.75" customHeight="1">
      <c r="A5" s="1006" t="s">
        <v>125</v>
      </c>
      <c r="B5" s="489" t="s">
        <v>124</v>
      </c>
      <c r="C5" s="587"/>
      <c r="D5" s="489"/>
      <c r="E5" s="489" t="s">
        <v>123</v>
      </c>
      <c r="F5" s="587"/>
      <c r="G5" s="489"/>
      <c r="H5" s="453" t="s">
        <v>122</v>
      </c>
      <c r="I5" s="490"/>
      <c r="J5" s="450"/>
      <c r="K5" s="15"/>
      <c r="L5" s="15"/>
      <c r="M5" s="15"/>
    </row>
    <row r="6" spans="1:39" s="451" customFormat="1" ht="34.9" customHeight="1">
      <c r="A6" s="1007"/>
      <c r="B6" s="495" t="s">
        <v>121</v>
      </c>
      <c r="C6" s="494" t="s">
        <v>119</v>
      </c>
      <c r="D6" s="543" t="s">
        <v>358</v>
      </c>
      <c r="E6" s="495" t="s">
        <v>120</v>
      </c>
      <c r="F6" s="494" t="s">
        <v>119</v>
      </c>
      <c r="G6" s="543" t="s">
        <v>358</v>
      </c>
      <c r="H6" s="495" t="s">
        <v>120</v>
      </c>
      <c r="I6" s="496" t="s">
        <v>119</v>
      </c>
      <c r="J6" s="545" t="s">
        <v>358</v>
      </c>
      <c r="K6" s="15"/>
      <c r="L6" s="15"/>
      <c r="M6" s="15"/>
    </row>
    <row r="7" spans="1:39" s="80" customFormat="1" ht="21" customHeight="1">
      <c r="A7" s="431" t="s">
        <v>265</v>
      </c>
      <c r="B7" s="454">
        <v>154374</v>
      </c>
      <c r="C7" s="455">
        <v>661.28158293000001</v>
      </c>
      <c r="D7" s="492">
        <v>435.27514479000001</v>
      </c>
      <c r="E7" s="454">
        <v>93340</v>
      </c>
      <c r="F7" s="455">
        <v>799.21250082999995</v>
      </c>
      <c r="G7" s="492">
        <v>556.63504406000004</v>
      </c>
      <c r="H7" s="454">
        <v>61034</v>
      </c>
      <c r="I7" s="455">
        <v>523.19313253999997</v>
      </c>
      <c r="J7" s="455">
        <v>322.0347683</v>
      </c>
      <c r="K7" s="809"/>
      <c r="L7" s="809"/>
      <c r="M7" s="809"/>
    </row>
    <row r="8" spans="1:39" s="80" customFormat="1" ht="21" customHeight="1">
      <c r="A8" s="431" t="s">
        <v>266</v>
      </c>
      <c r="B8" s="454">
        <v>20507</v>
      </c>
      <c r="C8" s="455">
        <v>519.54375814000002</v>
      </c>
      <c r="D8" s="492">
        <v>402.45578009000002</v>
      </c>
      <c r="E8" s="454">
        <v>12670</v>
      </c>
      <c r="F8" s="455">
        <v>650.29934557000001</v>
      </c>
      <c r="G8" s="492">
        <v>516.99450973</v>
      </c>
      <c r="H8" s="454">
        <v>7837</v>
      </c>
      <c r="I8" s="455">
        <v>392.08848782000001</v>
      </c>
      <c r="J8" s="455">
        <v>298.90327169</v>
      </c>
      <c r="K8" s="809"/>
      <c r="L8" s="809"/>
      <c r="M8" s="809"/>
    </row>
    <row r="9" spans="1:39" s="80" customFormat="1" ht="21" customHeight="1">
      <c r="A9" s="431" t="s">
        <v>117</v>
      </c>
      <c r="B9" s="454">
        <v>16100</v>
      </c>
      <c r="C9" s="455">
        <v>600.77518656999996</v>
      </c>
      <c r="D9" s="492">
        <v>326.26776202000002</v>
      </c>
      <c r="E9" s="454">
        <v>9436</v>
      </c>
      <c r="F9" s="455">
        <v>732.8061209</v>
      </c>
      <c r="G9" s="492">
        <v>409.56368666999998</v>
      </c>
      <c r="H9" s="454">
        <v>6664</v>
      </c>
      <c r="I9" s="455">
        <v>478.66066952</v>
      </c>
      <c r="J9" s="455">
        <v>253.90254261000001</v>
      </c>
      <c r="K9" s="588"/>
      <c r="L9" s="588"/>
      <c r="M9" s="588"/>
    </row>
    <row r="10" spans="1:39" s="80" customFormat="1" ht="21" customHeight="1">
      <c r="A10" s="431" t="s">
        <v>113</v>
      </c>
      <c r="B10" s="454">
        <v>15000</v>
      </c>
      <c r="C10" s="455">
        <v>556.94234199000005</v>
      </c>
      <c r="D10" s="492">
        <v>434.12545985999998</v>
      </c>
      <c r="E10" s="454">
        <v>9012</v>
      </c>
      <c r="F10" s="455">
        <v>674.31695664999995</v>
      </c>
      <c r="G10" s="492">
        <v>543.68865444000005</v>
      </c>
      <c r="H10" s="454">
        <v>5988</v>
      </c>
      <c r="I10" s="455">
        <v>441.32815600999999</v>
      </c>
      <c r="J10" s="455">
        <v>333.70691628999998</v>
      </c>
      <c r="K10" s="588"/>
      <c r="L10" s="588"/>
      <c r="M10" s="588"/>
    </row>
    <row r="11" spans="1:39" s="80" customFormat="1" ht="21" customHeight="1">
      <c r="A11" s="431" t="s">
        <v>112</v>
      </c>
      <c r="B11" s="454">
        <v>13936</v>
      </c>
      <c r="C11" s="455">
        <v>740.32106964000002</v>
      </c>
      <c r="D11" s="492">
        <v>461.18016153000002</v>
      </c>
      <c r="E11" s="454">
        <v>8213</v>
      </c>
      <c r="F11" s="455">
        <v>869.30336654999996</v>
      </c>
      <c r="G11" s="492">
        <v>590.54507373000001</v>
      </c>
      <c r="H11" s="454">
        <v>5723</v>
      </c>
      <c r="I11" s="455">
        <v>610.35762925999995</v>
      </c>
      <c r="J11" s="455">
        <v>341.20051596000002</v>
      </c>
      <c r="K11" s="588"/>
      <c r="L11" s="588"/>
      <c r="M11" s="588"/>
    </row>
    <row r="12" spans="1:39" s="80" customFormat="1" ht="21" customHeight="1">
      <c r="A12" s="431" t="s">
        <v>116</v>
      </c>
      <c r="B12" s="454">
        <v>19070</v>
      </c>
      <c r="C12" s="455">
        <v>686.15189323000004</v>
      </c>
      <c r="D12" s="492">
        <v>473.71832035</v>
      </c>
      <c r="E12" s="454">
        <v>11747</v>
      </c>
      <c r="F12" s="455">
        <v>846.98896036999997</v>
      </c>
      <c r="G12" s="492">
        <v>603.8505553</v>
      </c>
      <c r="H12" s="454">
        <v>7323</v>
      </c>
      <c r="I12" s="455">
        <v>525.94345551000004</v>
      </c>
      <c r="J12" s="455">
        <v>351.81327592000002</v>
      </c>
      <c r="K12" s="588"/>
      <c r="L12" s="588"/>
      <c r="M12" s="588"/>
    </row>
    <row r="13" spans="1:39" s="80" customFormat="1" ht="21" customHeight="1">
      <c r="A13" s="431" t="s">
        <v>108</v>
      </c>
      <c r="B13" s="454">
        <v>3519</v>
      </c>
      <c r="C13" s="455">
        <v>767.46004312000002</v>
      </c>
      <c r="D13" s="492">
        <v>450.86507599999999</v>
      </c>
      <c r="E13" s="454">
        <v>2111</v>
      </c>
      <c r="F13" s="455">
        <v>905.47229537999999</v>
      </c>
      <c r="G13" s="492">
        <v>579.67187704000003</v>
      </c>
      <c r="H13" s="454">
        <v>1408</v>
      </c>
      <c r="I13" s="455">
        <v>624.70190228000001</v>
      </c>
      <c r="J13" s="455">
        <v>326.26373651</v>
      </c>
      <c r="K13" s="588"/>
      <c r="L13" s="588"/>
      <c r="M13" s="588"/>
    </row>
    <row r="14" spans="1:39" s="80" customFormat="1" ht="21" customHeight="1">
      <c r="A14" s="431" t="s">
        <v>110</v>
      </c>
      <c r="B14" s="454">
        <v>10914</v>
      </c>
      <c r="C14" s="455">
        <v>535.76372593999997</v>
      </c>
      <c r="D14" s="492">
        <v>417.52529465999999</v>
      </c>
      <c r="E14" s="454">
        <v>7004</v>
      </c>
      <c r="F14" s="455">
        <v>684.15942359999997</v>
      </c>
      <c r="G14" s="492">
        <v>527.86608464999995</v>
      </c>
      <c r="H14" s="454">
        <v>3910</v>
      </c>
      <c r="I14" s="455">
        <v>385.84739389999999</v>
      </c>
      <c r="J14" s="455">
        <v>311.72945924999999</v>
      </c>
      <c r="K14" s="588"/>
      <c r="L14" s="588"/>
      <c r="M14" s="588"/>
    </row>
    <row r="15" spans="1:39" s="80" customFormat="1" ht="21" customHeight="1">
      <c r="A15" s="431" t="s">
        <v>109</v>
      </c>
      <c r="B15" s="454">
        <v>3493</v>
      </c>
      <c r="C15" s="455">
        <v>662.50726662</v>
      </c>
      <c r="D15" s="492">
        <v>449.42048105999999</v>
      </c>
      <c r="E15" s="454">
        <v>2126</v>
      </c>
      <c r="F15" s="455">
        <v>786.34002363000002</v>
      </c>
      <c r="G15" s="492">
        <v>565.51474074999999</v>
      </c>
      <c r="H15" s="454">
        <v>1367</v>
      </c>
      <c r="I15" s="455">
        <v>532.16959353000004</v>
      </c>
      <c r="J15" s="455">
        <v>331.04189301999997</v>
      </c>
      <c r="K15" s="588"/>
      <c r="L15" s="588"/>
      <c r="M15" s="588"/>
    </row>
    <row r="16" spans="1:39" s="80" customFormat="1" ht="21" customHeight="1">
      <c r="A16" s="431" t="s">
        <v>107</v>
      </c>
      <c r="B16" s="454">
        <v>4629</v>
      </c>
      <c r="C16" s="455">
        <v>819.63294468000004</v>
      </c>
      <c r="D16" s="492">
        <v>472.7064062</v>
      </c>
      <c r="E16" s="454">
        <v>2741</v>
      </c>
      <c r="F16" s="455">
        <v>939.30660598999998</v>
      </c>
      <c r="G16" s="492">
        <v>600.25803838000002</v>
      </c>
      <c r="H16" s="454">
        <v>1888</v>
      </c>
      <c r="I16" s="455">
        <v>691.69164034999994</v>
      </c>
      <c r="J16" s="455">
        <v>342.72361570999999</v>
      </c>
      <c r="K16" s="588"/>
      <c r="L16" s="588"/>
      <c r="M16" s="588"/>
    </row>
    <row r="17" spans="1:13" s="80" customFormat="1" ht="21" customHeight="1">
      <c r="A17" s="431" t="s">
        <v>106</v>
      </c>
      <c r="B17" s="454">
        <v>9189</v>
      </c>
      <c r="C17" s="455">
        <v>707.96773812000004</v>
      </c>
      <c r="D17" s="492">
        <v>435.09552521000001</v>
      </c>
      <c r="E17" s="454">
        <v>5389</v>
      </c>
      <c r="F17" s="455">
        <v>810.74473726999997</v>
      </c>
      <c r="G17" s="492">
        <v>567.71148607999999</v>
      </c>
      <c r="H17" s="454">
        <v>3800</v>
      </c>
      <c r="I17" s="455">
        <v>600.08559116000004</v>
      </c>
      <c r="J17" s="455">
        <v>308.95222978999999</v>
      </c>
      <c r="K17" s="588"/>
      <c r="L17" s="588"/>
      <c r="M17" s="588"/>
    </row>
    <row r="18" spans="1:13" s="80" customFormat="1" ht="21" customHeight="1">
      <c r="A18" s="431" t="s">
        <v>105</v>
      </c>
      <c r="B18" s="454">
        <v>4578</v>
      </c>
      <c r="C18" s="455">
        <v>882.57577948000005</v>
      </c>
      <c r="D18" s="492">
        <v>510.29721545000001</v>
      </c>
      <c r="E18" s="454">
        <v>2752</v>
      </c>
      <c r="F18" s="455">
        <v>1033.0834463000001</v>
      </c>
      <c r="G18" s="492">
        <v>655.11824253999998</v>
      </c>
      <c r="H18" s="454">
        <v>1826</v>
      </c>
      <c r="I18" s="455">
        <v>723.67847432999997</v>
      </c>
      <c r="J18" s="455">
        <v>366.38147472000003</v>
      </c>
      <c r="K18" s="588"/>
      <c r="L18" s="588"/>
      <c r="M18" s="588"/>
    </row>
    <row r="19" spans="1:13" s="80" customFormat="1" ht="21" customHeight="1">
      <c r="A19" s="431" t="s">
        <v>104</v>
      </c>
      <c r="B19" s="454">
        <v>6788</v>
      </c>
      <c r="C19" s="455">
        <v>956.87642155000003</v>
      </c>
      <c r="D19" s="492">
        <v>514.73150466000004</v>
      </c>
      <c r="E19" s="454">
        <v>3994</v>
      </c>
      <c r="F19" s="455">
        <v>1080.9713586</v>
      </c>
      <c r="G19" s="492">
        <v>675.35433454999998</v>
      </c>
      <c r="H19" s="454">
        <v>2794</v>
      </c>
      <c r="I19" s="455">
        <v>821.98470767000003</v>
      </c>
      <c r="J19" s="455">
        <v>356.02648400999999</v>
      </c>
      <c r="K19" s="588"/>
      <c r="L19" s="588"/>
      <c r="M19" s="588"/>
    </row>
    <row r="20" spans="1:13" s="80" customFormat="1" ht="21" customHeight="1">
      <c r="A20" s="431" t="s">
        <v>103</v>
      </c>
      <c r="B20" s="454">
        <v>5113</v>
      </c>
      <c r="C20" s="455">
        <v>962.03779663</v>
      </c>
      <c r="D20" s="492">
        <v>482.28296616</v>
      </c>
      <c r="E20" s="454">
        <v>3001</v>
      </c>
      <c r="F20" s="455">
        <v>1083.5793140999999</v>
      </c>
      <c r="G20" s="492">
        <v>625.11417977999997</v>
      </c>
      <c r="H20" s="454">
        <v>2112</v>
      </c>
      <c r="I20" s="455">
        <v>829.78585473999999</v>
      </c>
      <c r="J20" s="455">
        <v>337.48494915999999</v>
      </c>
      <c r="K20" s="588"/>
      <c r="L20" s="588"/>
      <c r="M20" s="588"/>
    </row>
    <row r="21" spans="1:13" s="80" customFormat="1" ht="21" customHeight="1">
      <c r="A21" s="431" t="s">
        <v>102</v>
      </c>
      <c r="B21" s="454">
        <v>7523</v>
      </c>
      <c r="C21" s="455">
        <v>879.50912098000003</v>
      </c>
      <c r="D21" s="492">
        <v>536.95413102999999</v>
      </c>
      <c r="E21" s="454">
        <v>4646</v>
      </c>
      <c r="F21" s="455">
        <v>1058.4988045</v>
      </c>
      <c r="G21" s="492">
        <v>696.64170574000002</v>
      </c>
      <c r="H21" s="454">
        <v>2877</v>
      </c>
      <c r="I21" s="455">
        <v>690.85582556999998</v>
      </c>
      <c r="J21" s="455">
        <v>376.84690451</v>
      </c>
      <c r="K21" s="588"/>
      <c r="L21" s="588"/>
      <c r="M21" s="588"/>
    </row>
    <row r="22" spans="1:13" s="80" customFormat="1" ht="21" customHeight="1">
      <c r="A22" s="431" t="s">
        <v>99</v>
      </c>
      <c r="B22" s="454">
        <v>2334</v>
      </c>
      <c r="C22" s="455">
        <v>1034.8657533999999</v>
      </c>
      <c r="D22" s="492">
        <v>620.00690713999995</v>
      </c>
      <c r="E22" s="454">
        <v>1489</v>
      </c>
      <c r="F22" s="455">
        <v>1268.9025144</v>
      </c>
      <c r="G22" s="492">
        <v>806.19788772000004</v>
      </c>
      <c r="H22" s="454">
        <v>845</v>
      </c>
      <c r="I22" s="455">
        <v>781.02614819999997</v>
      </c>
      <c r="J22" s="455">
        <v>426.61384387999999</v>
      </c>
      <c r="K22" s="588"/>
      <c r="L22" s="588"/>
      <c r="M22" s="588"/>
    </row>
    <row r="23" spans="1:13" s="80" customFormat="1" ht="21" customHeight="1">
      <c r="A23" s="431" t="s">
        <v>100</v>
      </c>
      <c r="B23" s="454">
        <v>3177</v>
      </c>
      <c r="C23" s="455">
        <v>949.65228736999995</v>
      </c>
      <c r="D23" s="492">
        <v>565.74030919999996</v>
      </c>
      <c r="E23" s="454">
        <v>2028</v>
      </c>
      <c r="F23" s="455">
        <v>1182.2315495</v>
      </c>
      <c r="G23" s="492">
        <v>727.45500545000004</v>
      </c>
      <c r="H23" s="454">
        <v>1149</v>
      </c>
      <c r="I23" s="455">
        <v>704.89283971999998</v>
      </c>
      <c r="J23" s="455">
        <v>403.68225215000001</v>
      </c>
      <c r="K23" s="588"/>
      <c r="L23" s="588"/>
      <c r="M23" s="588"/>
    </row>
    <row r="24" spans="1:13" s="80" customFormat="1" ht="21" customHeight="1">
      <c r="A24" s="431" t="s">
        <v>101</v>
      </c>
      <c r="B24" s="454">
        <v>786</v>
      </c>
      <c r="C24" s="455">
        <v>788.98631320000004</v>
      </c>
      <c r="D24" s="492">
        <v>406.66561240999999</v>
      </c>
      <c r="E24" s="454">
        <v>441</v>
      </c>
      <c r="F24" s="455">
        <v>860.25280898999995</v>
      </c>
      <c r="G24" s="492">
        <v>497.23095540999998</v>
      </c>
      <c r="H24" s="454">
        <v>345</v>
      </c>
      <c r="I24" s="455">
        <v>713.43638525999995</v>
      </c>
      <c r="J24" s="455">
        <v>314.10574122999998</v>
      </c>
      <c r="K24" s="588"/>
      <c r="L24" s="588"/>
      <c r="M24" s="588"/>
    </row>
    <row r="25" spans="1:13" s="80" customFormat="1" ht="21" customHeight="1">
      <c r="A25" s="431" t="s">
        <v>115</v>
      </c>
      <c r="B25" s="454">
        <v>2782</v>
      </c>
      <c r="C25" s="455">
        <v>739.82770152000001</v>
      </c>
      <c r="D25" s="492">
        <v>466.99191500000001</v>
      </c>
      <c r="E25" s="454">
        <v>1663</v>
      </c>
      <c r="F25" s="455">
        <v>878.49973586999999</v>
      </c>
      <c r="G25" s="492">
        <v>589.81065164999995</v>
      </c>
      <c r="H25" s="454">
        <v>1119</v>
      </c>
      <c r="I25" s="455">
        <v>599.24973291000003</v>
      </c>
      <c r="J25" s="455">
        <v>353.36975938</v>
      </c>
      <c r="K25" s="588"/>
      <c r="L25" s="588"/>
      <c r="M25" s="588"/>
    </row>
    <row r="26" spans="1:13" s="80" customFormat="1" ht="21" customHeight="1">
      <c r="A26" s="431" t="s">
        <v>114</v>
      </c>
      <c r="B26" s="454">
        <v>2486</v>
      </c>
      <c r="C26" s="455">
        <v>582.50561769000001</v>
      </c>
      <c r="D26" s="492">
        <v>419.48856059000002</v>
      </c>
      <c r="E26" s="454">
        <v>1470</v>
      </c>
      <c r="F26" s="455">
        <v>695.10119159999999</v>
      </c>
      <c r="G26" s="492">
        <v>523.56338826000001</v>
      </c>
      <c r="H26" s="454">
        <v>1016</v>
      </c>
      <c r="I26" s="455">
        <v>471.90625044000001</v>
      </c>
      <c r="J26" s="455">
        <v>327.00022844</v>
      </c>
      <c r="K26" s="588"/>
      <c r="L26" s="588"/>
      <c r="M26" s="588"/>
    </row>
    <row r="27" spans="1:13" s="80" customFormat="1" ht="21" customHeight="1">
      <c r="A27" s="431" t="s">
        <v>111</v>
      </c>
      <c r="B27" s="454">
        <v>1841</v>
      </c>
      <c r="C27" s="455">
        <v>679.22050132000004</v>
      </c>
      <c r="D27" s="492">
        <v>441.14783756000003</v>
      </c>
      <c r="E27" s="454">
        <v>1038</v>
      </c>
      <c r="F27" s="455">
        <v>781.22648042000003</v>
      </c>
      <c r="G27" s="492">
        <v>541.42899064000005</v>
      </c>
      <c r="H27" s="454">
        <v>803</v>
      </c>
      <c r="I27" s="455">
        <v>581.13447871999995</v>
      </c>
      <c r="J27" s="455">
        <v>353.66851810999998</v>
      </c>
      <c r="K27" s="588"/>
      <c r="L27" s="588"/>
      <c r="M27" s="588"/>
    </row>
    <row r="28" spans="1:13" s="80" customFormat="1" ht="21" customHeight="1">
      <c r="A28" s="431" t="s">
        <v>98</v>
      </c>
      <c r="B28" s="454">
        <v>551</v>
      </c>
      <c r="C28" s="455">
        <v>471.29464897000003</v>
      </c>
      <c r="D28" s="492">
        <v>296.75278030999999</v>
      </c>
      <c r="E28" s="454">
        <v>335</v>
      </c>
      <c r="F28" s="455">
        <v>569.00695546999998</v>
      </c>
      <c r="G28" s="492">
        <v>400.84176590999999</v>
      </c>
      <c r="H28" s="454">
        <v>216</v>
      </c>
      <c r="I28" s="455">
        <v>372.17316390000002</v>
      </c>
      <c r="J28" s="455">
        <v>205.63727231999999</v>
      </c>
      <c r="K28" s="588"/>
      <c r="L28" s="588"/>
      <c r="M28" s="588"/>
    </row>
    <row r="29" spans="1:13" s="80" customFormat="1" ht="21" customHeight="1">
      <c r="A29" s="560" t="s">
        <v>97</v>
      </c>
      <c r="B29" s="440">
        <v>58</v>
      </c>
      <c r="C29" s="444">
        <v>494.14270500999999</v>
      </c>
      <c r="D29" s="493">
        <v>332.32818904999999</v>
      </c>
      <c r="E29" s="441">
        <v>34</v>
      </c>
      <c r="F29" s="444">
        <v>508.56330865000001</v>
      </c>
      <c r="G29" s="493">
        <v>396.94287508000002</v>
      </c>
      <c r="H29" s="441">
        <v>24</v>
      </c>
      <c r="I29" s="444">
        <v>475.05938242000002</v>
      </c>
      <c r="J29" s="444">
        <v>247.67718436999999</v>
      </c>
      <c r="K29" s="588"/>
      <c r="L29" s="588"/>
      <c r="M29" s="588"/>
    </row>
    <row r="30" spans="1:13" s="459" customFormat="1" ht="14.25" customHeight="1">
      <c r="A30" s="25" t="s">
        <v>310</v>
      </c>
      <c r="C30" s="460"/>
      <c r="D30" s="460"/>
      <c r="F30" s="461"/>
      <c r="G30" s="460"/>
      <c r="H30" s="462"/>
      <c r="I30" s="460"/>
      <c r="J30" s="460"/>
    </row>
    <row r="32" spans="1:13">
      <c r="C32" s="588"/>
      <c r="D32" s="588"/>
      <c r="F32" s="588"/>
      <c r="G32" s="588"/>
      <c r="I32" s="588"/>
      <c r="J32" s="588"/>
    </row>
    <row r="33" s="588" customFormat="1"/>
    <row r="34" s="588" customFormat="1"/>
    <row r="35" s="588" customFormat="1"/>
    <row r="36" s="588" customFormat="1"/>
    <row r="37" s="588" customFormat="1"/>
    <row r="38" s="588" customFormat="1"/>
    <row r="39" s="588" customFormat="1"/>
    <row r="40" s="588" customFormat="1"/>
    <row r="41" s="588" customFormat="1"/>
    <row r="42" s="588" customFormat="1"/>
    <row r="43" s="588" customFormat="1"/>
    <row r="44" s="588" customFormat="1"/>
    <row r="45" s="588" customFormat="1"/>
    <row r="46" s="588" customFormat="1"/>
    <row r="47" s="588" customFormat="1"/>
    <row r="48" s="588" customFormat="1"/>
    <row r="49" s="588" customFormat="1"/>
    <row r="50" s="588" customFormat="1"/>
    <row r="51" s="588" customFormat="1"/>
    <row r="52" s="588" customFormat="1"/>
    <row r="53" s="588" customFormat="1"/>
    <row r="54" s="588" customFormat="1"/>
    <row r="55" s="588" customFormat="1"/>
    <row r="56" s="588" customFormat="1"/>
    <row r="57" s="588" customFormat="1"/>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5196D-BD34-4CC1-9DED-3F19E231D8D9}">
  <sheetPr codeName="工作表11"/>
  <dimension ref="A1:AM58"/>
  <sheetViews>
    <sheetView view="pageBreakPreview" zoomScale="80" zoomScaleNormal="90" zoomScaleSheetLayoutView="80" workbookViewId="0">
      <selection sqref="A1:J1"/>
    </sheetView>
  </sheetViews>
  <sheetFormatPr defaultColWidth="10" defaultRowHeight="16.5"/>
  <cols>
    <col min="1" max="2" width="16" style="588" customWidth="1"/>
    <col min="3" max="4" width="16" style="589" customWidth="1"/>
    <col min="5" max="5" width="16" style="588" customWidth="1"/>
    <col min="6" max="6" width="16" style="590" customWidth="1"/>
    <col min="7" max="7" width="16" style="589" customWidth="1"/>
    <col min="8" max="8" width="16" style="588" customWidth="1"/>
    <col min="9" max="10" width="16" style="589" customWidth="1"/>
    <col min="11" max="16384" width="10" style="588"/>
  </cols>
  <sheetData>
    <row r="1" spans="1:39" s="74" customFormat="1" ht="22.5" customHeight="1">
      <c r="A1" s="1008" t="s">
        <v>592</v>
      </c>
      <c r="B1" s="1008"/>
      <c r="C1" s="1008"/>
      <c r="D1" s="1008"/>
      <c r="E1" s="1008"/>
      <c r="F1" s="1008"/>
      <c r="G1" s="1008"/>
      <c r="H1" s="1008"/>
      <c r="I1" s="1008"/>
      <c r="J1" s="1008"/>
    </row>
    <row r="2" spans="1:39" s="74" customFormat="1" ht="7.9" customHeight="1">
      <c r="A2" s="445"/>
      <c r="B2" s="7"/>
      <c r="C2" s="7"/>
      <c r="D2" s="7"/>
      <c r="E2" s="446"/>
      <c r="F2" s="7"/>
      <c r="G2" s="7"/>
      <c r="H2" s="7"/>
      <c r="I2" s="446"/>
      <c r="J2" s="446"/>
    </row>
    <row r="3" spans="1:39" s="39" customFormat="1" ht="18" customHeight="1">
      <c r="A3" s="877"/>
      <c r="B3" s="877"/>
      <c r="C3" s="877"/>
      <c r="D3" s="877"/>
      <c r="E3" s="877"/>
      <c r="F3" s="879" t="s">
        <v>530</v>
      </c>
      <c r="G3" s="877"/>
      <c r="H3" s="877"/>
      <c r="L3" s="585"/>
      <c r="M3" s="585"/>
      <c r="N3" s="585"/>
      <c r="O3" s="585"/>
      <c r="P3" s="585"/>
      <c r="Q3" s="585"/>
      <c r="R3" s="585"/>
      <c r="S3" s="585"/>
      <c r="T3" s="585"/>
      <c r="U3" s="585"/>
      <c r="V3" s="585"/>
      <c r="W3" s="585"/>
      <c r="X3" s="585"/>
      <c r="Y3" s="585"/>
      <c r="Z3" s="585"/>
      <c r="AA3" s="585"/>
      <c r="AB3" s="585"/>
      <c r="AC3" s="585"/>
      <c r="AD3" s="585"/>
      <c r="AE3" s="585"/>
      <c r="AF3" s="585"/>
      <c r="AG3" s="585"/>
      <c r="AH3" s="585"/>
      <c r="AI3" s="585"/>
      <c r="AJ3" s="585"/>
      <c r="AK3" s="585"/>
      <c r="AL3" s="585"/>
      <c r="AM3" s="585"/>
    </row>
    <row r="4" spans="1:39" s="66" customFormat="1" ht="15" customHeight="1">
      <c r="A4" s="448"/>
      <c r="B4" s="449"/>
      <c r="C4" s="449"/>
      <c r="D4" s="449"/>
      <c r="E4" s="449"/>
      <c r="F4" s="449"/>
      <c r="G4" s="449"/>
      <c r="H4" s="449"/>
      <c r="J4" s="447" t="s">
        <v>126</v>
      </c>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6"/>
      <c r="AK4" s="586"/>
      <c r="AL4" s="586"/>
      <c r="AM4" s="586"/>
    </row>
    <row r="5" spans="1:39" s="451" customFormat="1" ht="15.75" customHeight="1">
      <c r="A5" s="1006" t="s">
        <v>125</v>
      </c>
      <c r="B5" s="489" t="s">
        <v>124</v>
      </c>
      <c r="C5" s="587"/>
      <c r="D5" s="489"/>
      <c r="E5" s="489" t="s">
        <v>123</v>
      </c>
      <c r="F5" s="587"/>
      <c r="G5" s="489"/>
      <c r="H5" s="453" t="s">
        <v>122</v>
      </c>
      <c r="I5" s="490"/>
      <c r="J5" s="450"/>
      <c r="K5" s="15"/>
      <c r="L5" s="15"/>
      <c r="M5" s="15"/>
    </row>
    <row r="6" spans="1:39" s="451" customFormat="1" ht="34.9" customHeight="1">
      <c r="A6" s="1007"/>
      <c r="B6" s="491" t="s">
        <v>121</v>
      </c>
      <c r="C6" s="489" t="s">
        <v>119</v>
      </c>
      <c r="D6" s="542" t="s">
        <v>358</v>
      </c>
      <c r="E6" s="491" t="s">
        <v>120</v>
      </c>
      <c r="F6" s="489" t="s">
        <v>119</v>
      </c>
      <c r="G6" s="543" t="s">
        <v>358</v>
      </c>
      <c r="H6" s="452" t="s">
        <v>120</v>
      </c>
      <c r="I6" s="490" t="s">
        <v>119</v>
      </c>
      <c r="J6" s="544" t="s">
        <v>358</v>
      </c>
      <c r="K6" s="15"/>
      <c r="L6" s="15"/>
      <c r="M6" s="15"/>
    </row>
    <row r="7" spans="1:39" s="80" customFormat="1" ht="21" customHeight="1">
      <c r="A7" s="431" t="s">
        <v>265</v>
      </c>
      <c r="B7" s="454">
        <v>44791</v>
      </c>
      <c r="C7" s="455">
        <v>191.86821214</v>
      </c>
      <c r="D7" s="492">
        <v>130.44777536000001</v>
      </c>
      <c r="E7" s="454">
        <v>27883</v>
      </c>
      <c r="F7" s="455">
        <v>238.74482709</v>
      </c>
      <c r="G7" s="492">
        <v>169.36297931999999</v>
      </c>
      <c r="H7" s="454">
        <v>16908</v>
      </c>
      <c r="I7" s="455">
        <v>144.93805886999999</v>
      </c>
      <c r="J7" s="455">
        <v>94.658721231000001</v>
      </c>
      <c r="K7" s="809"/>
      <c r="L7" s="809"/>
      <c r="M7" s="809"/>
    </row>
    <row r="8" spans="1:39" s="80" customFormat="1" ht="21" customHeight="1">
      <c r="A8" s="431" t="s">
        <v>266</v>
      </c>
      <c r="B8" s="454">
        <v>6333</v>
      </c>
      <c r="C8" s="455">
        <v>160.44621935000001</v>
      </c>
      <c r="D8" s="492">
        <v>123.42618121</v>
      </c>
      <c r="E8" s="454">
        <v>3906</v>
      </c>
      <c r="F8" s="455">
        <v>200.47902477</v>
      </c>
      <c r="G8" s="492">
        <v>160.44286216</v>
      </c>
      <c r="H8" s="454">
        <v>2427</v>
      </c>
      <c r="I8" s="455">
        <v>121.42385606000001</v>
      </c>
      <c r="J8" s="455">
        <v>90.100097085000002</v>
      </c>
      <c r="K8" s="809"/>
      <c r="L8" s="809"/>
      <c r="M8" s="809"/>
    </row>
    <row r="9" spans="1:39" s="80" customFormat="1" ht="21" customHeight="1">
      <c r="A9" s="431" t="s">
        <v>117</v>
      </c>
      <c r="B9" s="454">
        <v>4919</v>
      </c>
      <c r="C9" s="455">
        <v>183.55361135000001</v>
      </c>
      <c r="D9" s="492">
        <v>106.98220159</v>
      </c>
      <c r="E9" s="454">
        <v>2854</v>
      </c>
      <c r="F9" s="455">
        <v>221.64356391000001</v>
      </c>
      <c r="G9" s="492">
        <v>130.87177881</v>
      </c>
      <c r="H9" s="454">
        <v>2065</v>
      </c>
      <c r="I9" s="455">
        <v>148.32447217000001</v>
      </c>
      <c r="J9" s="455">
        <v>86.243436688000003</v>
      </c>
      <c r="K9" s="588"/>
      <c r="L9" s="588"/>
      <c r="M9" s="588"/>
    </row>
    <row r="10" spans="1:39" s="80" customFormat="1" ht="21" customHeight="1">
      <c r="A10" s="431" t="s">
        <v>113</v>
      </c>
      <c r="B10" s="454">
        <v>4613</v>
      </c>
      <c r="C10" s="455">
        <v>171.27833491000001</v>
      </c>
      <c r="D10" s="492">
        <v>135.53894314999999</v>
      </c>
      <c r="E10" s="454">
        <v>2850</v>
      </c>
      <c r="F10" s="455">
        <v>213.24937044999999</v>
      </c>
      <c r="G10" s="492">
        <v>174.32147484000001</v>
      </c>
      <c r="H10" s="454">
        <v>1763</v>
      </c>
      <c r="I10" s="455">
        <v>129.93679677</v>
      </c>
      <c r="J10" s="455">
        <v>100.13868463</v>
      </c>
      <c r="K10" s="588"/>
      <c r="L10" s="588"/>
      <c r="M10" s="588"/>
    </row>
    <row r="11" spans="1:39" s="80" customFormat="1" ht="21" customHeight="1">
      <c r="A11" s="431" t="s">
        <v>112</v>
      </c>
      <c r="B11" s="454">
        <v>4226</v>
      </c>
      <c r="C11" s="455">
        <v>224.49747705999999</v>
      </c>
      <c r="D11" s="492">
        <v>145.04016879</v>
      </c>
      <c r="E11" s="454">
        <v>2584</v>
      </c>
      <c r="F11" s="455">
        <v>273.50297080000001</v>
      </c>
      <c r="G11" s="492">
        <v>187.70487222</v>
      </c>
      <c r="H11" s="454">
        <v>1642</v>
      </c>
      <c r="I11" s="455">
        <v>175.11920796999999</v>
      </c>
      <c r="J11" s="455">
        <v>106.13077004</v>
      </c>
      <c r="K11" s="588"/>
      <c r="L11" s="588"/>
      <c r="M11" s="588"/>
    </row>
    <row r="12" spans="1:39" s="80" customFormat="1" ht="21" customHeight="1">
      <c r="A12" s="431" t="s">
        <v>116</v>
      </c>
      <c r="B12" s="454">
        <v>5663</v>
      </c>
      <c r="C12" s="455">
        <v>203.75868754000001</v>
      </c>
      <c r="D12" s="492">
        <v>140.60152446000001</v>
      </c>
      <c r="E12" s="454">
        <v>3580</v>
      </c>
      <c r="F12" s="455">
        <v>258.12722210999999</v>
      </c>
      <c r="G12" s="492">
        <v>183.62772171</v>
      </c>
      <c r="H12" s="454">
        <v>2083</v>
      </c>
      <c r="I12" s="455">
        <v>149.60265161999999</v>
      </c>
      <c r="J12" s="455">
        <v>100.52751803</v>
      </c>
      <c r="K12" s="588"/>
      <c r="L12" s="588"/>
      <c r="M12" s="588"/>
    </row>
    <row r="13" spans="1:39" s="80" customFormat="1" ht="21" customHeight="1">
      <c r="A13" s="431" t="s">
        <v>108</v>
      </c>
      <c r="B13" s="454">
        <v>1026</v>
      </c>
      <c r="C13" s="455">
        <v>223.76072868</v>
      </c>
      <c r="D13" s="492">
        <v>134.93692211000001</v>
      </c>
      <c r="E13" s="454">
        <v>671</v>
      </c>
      <c r="F13" s="455">
        <v>287.81236863999999</v>
      </c>
      <c r="G13" s="492">
        <v>183.31096740000001</v>
      </c>
      <c r="H13" s="454">
        <v>355</v>
      </c>
      <c r="I13" s="455">
        <v>157.50651654999999</v>
      </c>
      <c r="J13" s="455">
        <v>89.501921261999996</v>
      </c>
      <c r="K13" s="588"/>
      <c r="L13" s="588"/>
      <c r="M13" s="588"/>
    </row>
    <row r="14" spans="1:39" s="80" customFormat="1" ht="21" customHeight="1">
      <c r="A14" s="431" t="s">
        <v>110</v>
      </c>
      <c r="B14" s="454">
        <v>2967</v>
      </c>
      <c r="C14" s="455">
        <v>145.64879740000001</v>
      </c>
      <c r="D14" s="492">
        <v>117.56301037</v>
      </c>
      <c r="E14" s="454">
        <v>1864</v>
      </c>
      <c r="F14" s="455">
        <v>182.07783631999999</v>
      </c>
      <c r="G14" s="492">
        <v>147.34424537000001</v>
      </c>
      <c r="H14" s="454">
        <v>1103</v>
      </c>
      <c r="I14" s="455">
        <v>108.84646432</v>
      </c>
      <c r="J14" s="455">
        <v>88.794806135000002</v>
      </c>
      <c r="K14" s="588"/>
      <c r="L14" s="588"/>
      <c r="M14" s="588"/>
    </row>
    <row r="15" spans="1:39" s="80" customFormat="1" ht="21" customHeight="1">
      <c r="A15" s="431" t="s">
        <v>109</v>
      </c>
      <c r="B15" s="454">
        <v>795</v>
      </c>
      <c r="C15" s="455">
        <v>150.78536414999999</v>
      </c>
      <c r="D15" s="492">
        <v>108.74597011</v>
      </c>
      <c r="E15" s="454">
        <v>499</v>
      </c>
      <c r="F15" s="455">
        <v>184.56428589000001</v>
      </c>
      <c r="G15" s="492">
        <v>136.19826723</v>
      </c>
      <c r="H15" s="454">
        <v>296</v>
      </c>
      <c r="I15" s="455">
        <v>115.23204074</v>
      </c>
      <c r="J15" s="455">
        <v>81.193340204999998</v>
      </c>
      <c r="K15" s="588"/>
      <c r="L15" s="588"/>
      <c r="M15" s="588"/>
    </row>
    <row r="16" spans="1:39" s="80" customFormat="1" ht="21" customHeight="1">
      <c r="A16" s="431" t="s">
        <v>107</v>
      </c>
      <c r="B16" s="454">
        <v>1214</v>
      </c>
      <c r="C16" s="455">
        <v>214.95666338999999</v>
      </c>
      <c r="D16" s="492">
        <v>133.31006836</v>
      </c>
      <c r="E16" s="454">
        <v>750</v>
      </c>
      <c r="F16" s="455">
        <v>257.01567110000002</v>
      </c>
      <c r="G16" s="492">
        <v>167.98566753</v>
      </c>
      <c r="H16" s="454">
        <v>464</v>
      </c>
      <c r="I16" s="455">
        <v>169.99201331</v>
      </c>
      <c r="J16" s="455">
        <v>98.633722755999997</v>
      </c>
      <c r="K16" s="588"/>
      <c r="L16" s="588"/>
      <c r="M16" s="588"/>
    </row>
    <row r="17" spans="1:13" s="80" customFormat="1" ht="21" customHeight="1">
      <c r="A17" s="431" t="s">
        <v>106</v>
      </c>
      <c r="B17" s="454">
        <v>2624</v>
      </c>
      <c r="C17" s="455">
        <v>202.16643213</v>
      </c>
      <c r="D17" s="492">
        <v>131.19027874</v>
      </c>
      <c r="E17" s="454">
        <v>1711</v>
      </c>
      <c r="F17" s="455">
        <v>257.41032575000003</v>
      </c>
      <c r="G17" s="492">
        <v>180.4521403</v>
      </c>
      <c r="H17" s="454">
        <v>913</v>
      </c>
      <c r="I17" s="455">
        <v>144.17845914</v>
      </c>
      <c r="J17" s="455">
        <v>85.683541059999996</v>
      </c>
      <c r="K17" s="588"/>
      <c r="L17" s="588"/>
      <c r="M17" s="588"/>
    </row>
    <row r="18" spans="1:13" s="80" customFormat="1" ht="21" customHeight="1">
      <c r="A18" s="431" t="s">
        <v>105</v>
      </c>
      <c r="B18" s="454">
        <v>1133</v>
      </c>
      <c r="C18" s="455">
        <v>218.42690217000001</v>
      </c>
      <c r="D18" s="492">
        <v>131.02625123999999</v>
      </c>
      <c r="E18" s="454">
        <v>725</v>
      </c>
      <c r="F18" s="455">
        <v>272.16042825</v>
      </c>
      <c r="G18" s="492">
        <v>172.39510472000001</v>
      </c>
      <c r="H18" s="454">
        <v>408</v>
      </c>
      <c r="I18" s="455">
        <v>161.69814761000001</v>
      </c>
      <c r="J18" s="455">
        <v>90.758144282000003</v>
      </c>
      <c r="K18" s="588"/>
      <c r="L18" s="588"/>
      <c r="M18" s="588"/>
    </row>
    <row r="19" spans="1:13" s="80" customFormat="1" ht="21" customHeight="1">
      <c r="A19" s="431" t="s">
        <v>104</v>
      </c>
      <c r="B19" s="454">
        <v>1953</v>
      </c>
      <c r="C19" s="455">
        <v>275.30637173000002</v>
      </c>
      <c r="D19" s="492">
        <v>155.56926766999999</v>
      </c>
      <c r="E19" s="454">
        <v>1282</v>
      </c>
      <c r="F19" s="455">
        <v>346.97177809999999</v>
      </c>
      <c r="G19" s="492">
        <v>215.40107810999999</v>
      </c>
      <c r="H19" s="454">
        <v>671</v>
      </c>
      <c r="I19" s="455">
        <v>197.40577625</v>
      </c>
      <c r="J19" s="455">
        <v>96.928568141</v>
      </c>
      <c r="K19" s="588"/>
      <c r="L19" s="588"/>
      <c r="M19" s="588"/>
    </row>
    <row r="20" spans="1:13" s="80" customFormat="1" ht="21" customHeight="1">
      <c r="A20" s="431" t="s">
        <v>103</v>
      </c>
      <c r="B20" s="454">
        <v>1490</v>
      </c>
      <c r="C20" s="455">
        <v>280.35132348000002</v>
      </c>
      <c r="D20" s="492">
        <v>148.690718</v>
      </c>
      <c r="E20" s="454">
        <v>978</v>
      </c>
      <c r="F20" s="455">
        <v>353.12914669000003</v>
      </c>
      <c r="G20" s="492">
        <v>205.25926195</v>
      </c>
      <c r="H20" s="454">
        <v>512</v>
      </c>
      <c r="I20" s="455">
        <v>201.16020721000001</v>
      </c>
      <c r="J20" s="455">
        <v>93.438135947000006</v>
      </c>
      <c r="K20" s="588"/>
      <c r="L20" s="588"/>
      <c r="M20" s="588"/>
    </row>
    <row r="21" spans="1:13" s="80" customFormat="1" ht="21" customHeight="1">
      <c r="A21" s="431" t="s">
        <v>102</v>
      </c>
      <c r="B21" s="454">
        <v>1936</v>
      </c>
      <c r="C21" s="455">
        <v>226.33652243</v>
      </c>
      <c r="D21" s="492">
        <v>141.40928228999999</v>
      </c>
      <c r="E21" s="454">
        <v>1228</v>
      </c>
      <c r="F21" s="455">
        <v>279.77540505000002</v>
      </c>
      <c r="G21" s="492">
        <v>182.83475335</v>
      </c>
      <c r="H21" s="454">
        <v>708</v>
      </c>
      <c r="I21" s="455">
        <v>170.01248679</v>
      </c>
      <c r="J21" s="455">
        <v>100.98818979000001</v>
      </c>
      <c r="K21" s="588"/>
      <c r="L21" s="588"/>
      <c r="M21" s="588"/>
    </row>
    <row r="22" spans="1:13" s="80" customFormat="1" ht="21" customHeight="1">
      <c r="A22" s="431" t="s">
        <v>99</v>
      </c>
      <c r="B22" s="454">
        <v>596</v>
      </c>
      <c r="C22" s="455">
        <v>264.25877851000001</v>
      </c>
      <c r="D22" s="492">
        <v>161.58281435000001</v>
      </c>
      <c r="E22" s="454">
        <v>377</v>
      </c>
      <c r="F22" s="455">
        <v>321.27350431000002</v>
      </c>
      <c r="G22" s="492">
        <v>210.23475363</v>
      </c>
      <c r="H22" s="454">
        <v>219</v>
      </c>
      <c r="I22" s="455">
        <v>202.41979462</v>
      </c>
      <c r="J22" s="455">
        <v>113.1223128</v>
      </c>
      <c r="K22" s="588"/>
      <c r="L22" s="588"/>
      <c r="M22" s="588"/>
    </row>
    <row r="23" spans="1:13" s="80" customFormat="1" ht="21" customHeight="1">
      <c r="A23" s="431" t="s">
        <v>100</v>
      </c>
      <c r="B23" s="454">
        <v>775</v>
      </c>
      <c r="C23" s="455">
        <v>231.65896214</v>
      </c>
      <c r="D23" s="492">
        <v>142.57463557</v>
      </c>
      <c r="E23" s="454">
        <v>518</v>
      </c>
      <c r="F23" s="455">
        <v>301.97038592000001</v>
      </c>
      <c r="G23" s="492">
        <v>191.64179082000001</v>
      </c>
      <c r="H23" s="454">
        <v>257</v>
      </c>
      <c r="I23" s="455">
        <v>157.66532620000001</v>
      </c>
      <c r="J23" s="455">
        <v>93.690597433999997</v>
      </c>
      <c r="K23" s="588"/>
      <c r="L23" s="588"/>
      <c r="M23" s="588"/>
    </row>
    <row r="24" spans="1:13" s="80" customFormat="1" ht="21" customHeight="1">
      <c r="A24" s="431" t="s">
        <v>101</v>
      </c>
      <c r="B24" s="454">
        <v>246</v>
      </c>
      <c r="C24" s="455">
        <v>246.93464764000001</v>
      </c>
      <c r="D24" s="492">
        <v>141.91871653999999</v>
      </c>
      <c r="E24" s="454">
        <v>146</v>
      </c>
      <c r="F24" s="455">
        <v>284.80024968999999</v>
      </c>
      <c r="G24" s="492">
        <v>174.80642416000001</v>
      </c>
      <c r="H24" s="454">
        <v>100</v>
      </c>
      <c r="I24" s="455">
        <v>206.79315514999999</v>
      </c>
      <c r="J24" s="455">
        <v>109.13553306</v>
      </c>
      <c r="K24" s="588"/>
      <c r="L24" s="588"/>
      <c r="M24" s="588"/>
    </row>
    <row r="25" spans="1:13" s="80" customFormat="1" ht="21" customHeight="1">
      <c r="A25" s="431" t="s">
        <v>115</v>
      </c>
      <c r="B25" s="454">
        <v>761</v>
      </c>
      <c r="C25" s="455">
        <v>202.37558622</v>
      </c>
      <c r="D25" s="492">
        <v>132.85516478</v>
      </c>
      <c r="E25" s="454">
        <v>469</v>
      </c>
      <c r="F25" s="455">
        <v>247.75488641999999</v>
      </c>
      <c r="G25" s="492">
        <v>172.23314241</v>
      </c>
      <c r="H25" s="454">
        <v>292</v>
      </c>
      <c r="I25" s="455">
        <v>156.37258446000001</v>
      </c>
      <c r="J25" s="455">
        <v>97.473274281000002</v>
      </c>
      <c r="K25" s="588"/>
      <c r="L25" s="588"/>
      <c r="M25" s="588"/>
    </row>
    <row r="26" spans="1:13" s="80" customFormat="1" ht="21" customHeight="1">
      <c r="A26" s="431" t="s">
        <v>114</v>
      </c>
      <c r="B26" s="454">
        <v>725</v>
      </c>
      <c r="C26" s="455">
        <v>169.87794561999999</v>
      </c>
      <c r="D26" s="492">
        <v>131.71839754999999</v>
      </c>
      <c r="E26" s="454">
        <v>414</v>
      </c>
      <c r="F26" s="455">
        <v>195.76319273999999</v>
      </c>
      <c r="G26" s="492">
        <v>157.37293803</v>
      </c>
      <c r="H26" s="454">
        <v>311</v>
      </c>
      <c r="I26" s="455">
        <v>144.451618</v>
      </c>
      <c r="J26" s="455">
        <v>108.71347041999999</v>
      </c>
      <c r="K26" s="588"/>
      <c r="L26" s="588"/>
      <c r="M26" s="588"/>
    </row>
    <row r="27" spans="1:13" s="80" customFormat="1" ht="21" customHeight="1">
      <c r="A27" s="431" t="s">
        <v>111</v>
      </c>
      <c r="B27" s="454">
        <v>566</v>
      </c>
      <c r="C27" s="455">
        <v>208.82064299000001</v>
      </c>
      <c r="D27" s="492">
        <v>140.81534692</v>
      </c>
      <c r="E27" s="454">
        <v>324</v>
      </c>
      <c r="F27" s="455">
        <v>243.85104013</v>
      </c>
      <c r="G27" s="492">
        <v>171.88583478999999</v>
      </c>
      <c r="H27" s="454">
        <v>242</v>
      </c>
      <c r="I27" s="455">
        <v>175.13641824000001</v>
      </c>
      <c r="J27" s="455">
        <v>114.05159019</v>
      </c>
      <c r="K27" s="588"/>
      <c r="L27" s="588"/>
      <c r="M27" s="588"/>
    </row>
    <row r="28" spans="1:13" s="80" customFormat="1" ht="21" customHeight="1">
      <c r="A28" s="431" t="s">
        <v>98</v>
      </c>
      <c r="B28" s="454">
        <v>203</v>
      </c>
      <c r="C28" s="455">
        <v>173.63487067</v>
      </c>
      <c r="D28" s="492">
        <v>115.13400589</v>
      </c>
      <c r="E28" s="454">
        <v>135</v>
      </c>
      <c r="F28" s="455">
        <v>229.30131041000001</v>
      </c>
      <c r="G28" s="492">
        <v>161.14494493000001</v>
      </c>
      <c r="H28" s="454">
        <v>68</v>
      </c>
      <c r="I28" s="455">
        <v>117.16562567</v>
      </c>
      <c r="J28" s="455">
        <v>74.074193691999994</v>
      </c>
      <c r="K28" s="588"/>
      <c r="L28" s="588"/>
      <c r="M28" s="588"/>
    </row>
    <row r="29" spans="1:13" s="80" customFormat="1" ht="21" customHeight="1">
      <c r="A29" s="560" t="s">
        <v>97</v>
      </c>
      <c r="B29" s="440">
        <v>27</v>
      </c>
      <c r="C29" s="444">
        <v>230.03194887999999</v>
      </c>
      <c r="D29" s="493">
        <v>159.42840722</v>
      </c>
      <c r="E29" s="441">
        <v>18</v>
      </c>
      <c r="F29" s="444">
        <v>269.23939869999998</v>
      </c>
      <c r="G29" s="493">
        <v>201.56737354000001</v>
      </c>
      <c r="H29" s="441">
        <v>9</v>
      </c>
      <c r="I29" s="444">
        <v>178.14726841000001</v>
      </c>
      <c r="J29" s="444">
        <v>105.31076032</v>
      </c>
      <c r="K29" s="588"/>
      <c r="L29" s="588"/>
      <c r="M29" s="588"/>
    </row>
    <row r="30" spans="1:13" s="74" customFormat="1">
      <c r="A30" s="25" t="s">
        <v>310</v>
      </c>
      <c r="C30" s="456"/>
      <c r="D30" s="456"/>
      <c r="F30" s="457"/>
      <c r="G30" s="456"/>
      <c r="H30" s="458"/>
      <c r="I30" s="456"/>
      <c r="J30" s="456"/>
    </row>
    <row r="32" spans="1:13">
      <c r="C32" s="588"/>
      <c r="D32" s="588"/>
      <c r="F32" s="588"/>
      <c r="G32" s="588"/>
      <c r="I32" s="588"/>
      <c r="J32" s="588"/>
    </row>
    <row r="33" s="588" customFormat="1"/>
    <row r="34" s="588" customFormat="1"/>
    <row r="35" s="588" customFormat="1"/>
    <row r="36" s="588" customFormat="1"/>
    <row r="37" s="588" customFormat="1"/>
    <row r="38" s="588" customFormat="1"/>
    <row r="39" s="588" customFormat="1"/>
    <row r="40" s="588" customFormat="1"/>
    <row r="41" s="588" customFormat="1"/>
    <row r="42" s="588" customFormat="1"/>
    <row r="43" s="588" customFormat="1"/>
    <row r="44" s="588" customFormat="1"/>
    <row r="45" s="588" customFormat="1"/>
    <row r="46" s="588" customFormat="1"/>
    <row r="47" s="588" customFormat="1"/>
    <row r="48" s="588" customFormat="1"/>
    <row r="49" s="588" customFormat="1"/>
    <row r="50" s="588" customFormat="1"/>
    <row r="51" s="588" customFormat="1"/>
    <row r="52" s="588" customFormat="1"/>
    <row r="53" s="588" customFormat="1"/>
    <row r="54" s="588" customFormat="1"/>
    <row r="55" s="588" customFormat="1"/>
    <row r="56" s="588" customFormat="1"/>
    <row r="57" s="588" customFormat="1"/>
    <row r="58" s="588" customFormat="1"/>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21CF3-B417-4FDE-BCF6-BC2C04BD6440}">
  <sheetPr codeName="工作表12"/>
  <dimension ref="A1:AM30"/>
  <sheetViews>
    <sheetView view="pageBreakPreview" zoomScale="80" zoomScaleNormal="90" zoomScaleSheetLayoutView="80" workbookViewId="0">
      <selection sqref="A1:J1"/>
    </sheetView>
  </sheetViews>
  <sheetFormatPr defaultColWidth="10" defaultRowHeight="16.5"/>
  <cols>
    <col min="1" max="2" width="16" style="588" customWidth="1"/>
    <col min="3" max="4" width="16" style="589" customWidth="1"/>
    <col min="5" max="5" width="16" style="588" customWidth="1"/>
    <col min="6" max="6" width="16" style="590" customWidth="1"/>
    <col min="7" max="7" width="16" style="589" customWidth="1"/>
    <col min="8" max="8" width="16" style="588" customWidth="1"/>
    <col min="9" max="10" width="16" style="589" customWidth="1"/>
    <col min="11" max="16384" width="10" style="588"/>
  </cols>
  <sheetData>
    <row r="1" spans="1:39" s="74" customFormat="1" ht="22.5" customHeight="1">
      <c r="A1" s="1008" t="s">
        <v>593</v>
      </c>
      <c r="B1" s="1008"/>
      <c r="C1" s="1008"/>
      <c r="D1" s="1008"/>
      <c r="E1" s="1008"/>
      <c r="F1" s="1008"/>
      <c r="G1" s="1008"/>
      <c r="H1" s="1008"/>
      <c r="I1" s="1008"/>
      <c r="J1" s="1008"/>
    </row>
    <row r="2" spans="1:39" s="74" customFormat="1" ht="7.9" customHeight="1">
      <c r="A2" s="445"/>
      <c r="B2" s="7"/>
      <c r="C2" s="7"/>
      <c r="D2" s="7"/>
      <c r="E2" s="446"/>
      <c r="F2" s="7"/>
      <c r="G2" s="7"/>
      <c r="H2" s="7"/>
      <c r="I2" s="446"/>
      <c r="J2" s="446"/>
    </row>
    <row r="3" spans="1:39" s="39" customFormat="1" ht="18" customHeight="1">
      <c r="A3" s="877"/>
      <c r="B3" s="876"/>
      <c r="C3" s="876"/>
      <c r="D3" s="876"/>
      <c r="E3" s="876"/>
      <c r="F3" s="878" t="s">
        <v>530</v>
      </c>
      <c r="G3" s="876"/>
      <c r="H3" s="876"/>
      <c r="L3" s="585"/>
      <c r="M3" s="585"/>
      <c r="N3" s="585"/>
      <c r="O3" s="585"/>
      <c r="P3" s="585"/>
      <c r="Q3" s="585"/>
      <c r="R3" s="585"/>
      <c r="S3" s="585"/>
      <c r="T3" s="585"/>
      <c r="U3" s="585"/>
      <c r="V3" s="585"/>
      <c r="W3" s="585"/>
      <c r="X3" s="585"/>
      <c r="Y3" s="585"/>
      <c r="Z3" s="585"/>
      <c r="AA3" s="585"/>
      <c r="AB3" s="585"/>
      <c r="AC3" s="585"/>
      <c r="AD3" s="585"/>
      <c r="AE3" s="585"/>
      <c r="AF3" s="585"/>
      <c r="AG3" s="585"/>
      <c r="AH3" s="585"/>
      <c r="AI3" s="585"/>
      <c r="AJ3" s="585"/>
      <c r="AK3" s="585"/>
      <c r="AL3" s="585"/>
      <c r="AM3" s="585"/>
    </row>
    <row r="4" spans="1:39" s="66" customFormat="1" ht="15" customHeight="1">
      <c r="A4" s="448"/>
      <c r="B4" s="449"/>
      <c r="C4" s="449"/>
      <c r="D4" s="449"/>
      <c r="E4" s="449"/>
      <c r="F4" s="449"/>
      <c r="G4" s="449"/>
      <c r="H4" s="449"/>
      <c r="J4" s="447" t="s">
        <v>126</v>
      </c>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6"/>
      <c r="AK4" s="586"/>
      <c r="AL4" s="586"/>
      <c r="AM4" s="586"/>
    </row>
    <row r="5" spans="1:39" s="451" customFormat="1" ht="15.75" customHeight="1">
      <c r="A5" s="1006" t="s">
        <v>125</v>
      </c>
      <c r="B5" s="489" t="s">
        <v>124</v>
      </c>
      <c r="C5" s="587"/>
      <c r="D5" s="489"/>
      <c r="E5" s="489" t="s">
        <v>123</v>
      </c>
      <c r="F5" s="587"/>
      <c r="G5" s="489"/>
      <c r="H5" s="453" t="s">
        <v>122</v>
      </c>
      <c r="I5" s="490"/>
      <c r="J5" s="450"/>
      <c r="K5" s="15"/>
      <c r="L5" s="15"/>
      <c r="M5" s="15"/>
    </row>
    <row r="6" spans="1:39" s="451" customFormat="1" ht="34.9" customHeight="1">
      <c r="A6" s="1007"/>
      <c r="B6" s="491" t="s">
        <v>121</v>
      </c>
      <c r="C6" s="489" t="s">
        <v>119</v>
      </c>
      <c r="D6" s="542" t="s">
        <v>358</v>
      </c>
      <c r="E6" s="491" t="s">
        <v>120</v>
      </c>
      <c r="F6" s="489" t="s">
        <v>119</v>
      </c>
      <c r="G6" s="543" t="s">
        <v>358</v>
      </c>
      <c r="H6" s="452" t="s">
        <v>120</v>
      </c>
      <c r="I6" s="490" t="s">
        <v>119</v>
      </c>
      <c r="J6" s="544" t="s">
        <v>358</v>
      </c>
      <c r="K6" s="15"/>
      <c r="L6" s="15"/>
      <c r="M6" s="15"/>
    </row>
    <row r="7" spans="1:39" s="80" customFormat="1" ht="21" customHeight="1">
      <c r="A7" s="431" t="s">
        <v>265</v>
      </c>
      <c r="B7" s="454">
        <v>17694</v>
      </c>
      <c r="C7" s="455">
        <v>75.794604844999995</v>
      </c>
      <c r="D7" s="492">
        <v>47.676064064000002</v>
      </c>
      <c r="E7" s="454">
        <v>10559</v>
      </c>
      <c r="F7" s="455">
        <v>90.410164949000006</v>
      </c>
      <c r="G7" s="492">
        <v>61.159135073999998</v>
      </c>
      <c r="H7" s="454">
        <v>7135</v>
      </c>
      <c r="I7" s="455">
        <v>61.162352142000003</v>
      </c>
      <c r="J7" s="455">
        <v>35.104995314999996</v>
      </c>
      <c r="K7" s="809"/>
      <c r="L7" s="809"/>
      <c r="M7" s="809"/>
    </row>
    <row r="8" spans="1:39" s="80" customFormat="1" ht="21" customHeight="1">
      <c r="A8" s="431" t="s">
        <v>266</v>
      </c>
      <c r="B8" s="454">
        <v>2473</v>
      </c>
      <c r="C8" s="455">
        <v>62.653323931999999</v>
      </c>
      <c r="D8" s="492">
        <v>47.618005480999997</v>
      </c>
      <c r="E8" s="454">
        <v>1576</v>
      </c>
      <c r="F8" s="455">
        <v>80.889642352999999</v>
      </c>
      <c r="G8" s="492">
        <v>63.264106877000003</v>
      </c>
      <c r="H8" s="454">
        <v>897</v>
      </c>
      <c r="I8" s="455">
        <v>44.877296616000002</v>
      </c>
      <c r="J8" s="455">
        <v>33.563636531</v>
      </c>
      <c r="K8" s="809"/>
      <c r="L8" s="809"/>
      <c r="M8" s="809"/>
    </row>
    <row r="9" spans="1:39" s="80" customFormat="1" ht="21" customHeight="1">
      <c r="A9" s="431" t="s">
        <v>117</v>
      </c>
      <c r="B9" s="454">
        <v>2075</v>
      </c>
      <c r="C9" s="455">
        <v>77.429100132000002</v>
      </c>
      <c r="D9" s="492">
        <v>39.811164798</v>
      </c>
      <c r="E9" s="454">
        <v>1252</v>
      </c>
      <c r="F9" s="455">
        <v>97.231163985999999</v>
      </c>
      <c r="G9" s="492">
        <v>53.165949189000003</v>
      </c>
      <c r="H9" s="454">
        <v>823</v>
      </c>
      <c r="I9" s="455">
        <v>59.114305375000001</v>
      </c>
      <c r="J9" s="455">
        <v>28.385082435000001</v>
      </c>
      <c r="K9" s="588"/>
      <c r="L9" s="588"/>
      <c r="M9" s="588"/>
    </row>
    <row r="10" spans="1:39" s="80" customFormat="1" ht="21" customHeight="1">
      <c r="A10" s="431" t="s">
        <v>113</v>
      </c>
      <c r="B10" s="454">
        <v>1553</v>
      </c>
      <c r="C10" s="455">
        <v>57.66209714</v>
      </c>
      <c r="D10" s="492">
        <v>43.778244958999998</v>
      </c>
      <c r="E10" s="454">
        <v>923</v>
      </c>
      <c r="F10" s="455">
        <v>69.062866288999999</v>
      </c>
      <c r="G10" s="492">
        <v>54.757061553</v>
      </c>
      <c r="H10" s="454">
        <v>630</v>
      </c>
      <c r="I10" s="455">
        <v>46.432321023</v>
      </c>
      <c r="J10" s="455">
        <v>33.882258810000003</v>
      </c>
      <c r="K10" s="588"/>
      <c r="L10" s="588"/>
      <c r="M10" s="588"/>
    </row>
    <row r="11" spans="1:39" s="80" customFormat="1" ht="21" customHeight="1">
      <c r="A11" s="431" t="s">
        <v>112</v>
      </c>
      <c r="B11" s="454">
        <v>1369</v>
      </c>
      <c r="C11" s="455">
        <v>72.725283031999993</v>
      </c>
      <c r="D11" s="492">
        <v>43.117606954999999</v>
      </c>
      <c r="E11" s="454">
        <v>805</v>
      </c>
      <c r="F11" s="455">
        <v>85.205066367000001</v>
      </c>
      <c r="G11" s="492">
        <v>56.134356853</v>
      </c>
      <c r="H11" s="454">
        <v>564</v>
      </c>
      <c r="I11" s="455">
        <v>60.150568391</v>
      </c>
      <c r="J11" s="455">
        <v>30.993595717000002</v>
      </c>
      <c r="K11" s="588"/>
      <c r="L11" s="588"/>
      <c r="M11" s="588"/>
    </row>
    <row r="12" spans="1:39" s="80" customFormat="1" ht="21" customHeight="1">
      <c r="A12" s="431" t="s">
        <v>116</v>
      </c>
      <c r="B12" s="454">
        <v>1922</v>
      </c>
      <c r="C12" s="455">
        <v>69.154899779000004</v>
      </c>
      <c r="D12" s="492">
        <v>46.074143433000003</v>
      </c>
      <c r="E12" s="454">
        <v>1150</v>
      </c>
      <c r="F12" s="455">
        <v>82.917962410000001</v>
      </c>
      <c r="G12" s="492">
        <v>57.684680551</v>
      </c>
      <c r="H12" s="454">
        <v>772</v>
      </c>
      <c r="I12" s="455">
        <v>55.445629885999999</v>
      </c>
      <c r="J12" s="455">
        <v>35.428435323000002</v>
      </c>
      <c r="K12" s="588"/>
      <c r="L12" s="588"/>
      <c r="M12" s="588"/>
    </row>
    <row r="13" spans="1:39" s="80" customFormat="1" ht="21" customHeight="1">
      <c r="A13" s="431" t="s">
        <v>108</v>
      </c>
      <c r="B13" s="454">
        <v>531</v>
      </c>
      <c r="C13" s="455">
        <v>115.80599116</v>
      </c>
      <c r="D13" s="492">
        <v>63.401640798000003</v>
      </c>
      <c r="E13" s="454">
        <v>284</v>
      </c>
      <c r="F13" s="455">
        <v>121.81626333</v>
      </c>
      <c r="G13" s="492">
        <v>74.956183515999996</v>
      </c>
      <c r="H13" s="454">
        <v>247</v>
      </c>
      <c r="I13" s="455">
        <v>109.5890411</v>
      </c>
      <c r="J13" s="455">
        <v>51.812194564999999</v>
      </c>
      <c r="K13" s="588"/>
      <c r="L13" s="588"/>
      <c r="M13" s="588"/>
    </row>
    <row r="14" spans="1:39" s="80" customFormat="1" ht="21" customHeight="1">
      <c r="A14" s="431" t="s">
        <v>110</v>
      </c>
      <c r="B14" s="454">
        <v>1239</v>
      </c>
      <c r="C14" s="455">
        <v>60.821995276000003</v>
      </c>
      <c r="D14" s="492">
        <v>45.990391563000003</v>
      </c>
      <c r="E14" s="454">
        <v>834</v>
      </c>
      <c r="F14" s="455">
        <v>81.466156380000001</v>
      </c>
      <c r="G14" s="492">
        <v>60.944502343000003</v>
      </c>
      <c r="H14" s="454">
        <v>405</v>
      </c>
      <c r="I14" s="455">
        <v>39.966290161000003</v>
      </c>
      <c r="J14" s="455">
        <v>31.564452585000002</v>
      </c>
      <c r="K14" s="588"/>
      <c r="L14" s="588"/>
      <c r="M14" s="588"/>
    </row>
    <row r="15" spans="1:39" s="80" customFormat="1" ht="21" customHeight="1">
      <c r="A15" s="431" t="s">
        <v>109</v>
      </c>
      <c r="B15" s="454">
        <v>436</v>
      </c>
      <c r="C15" s="455">
        <v>82.694866375000004</v>
      </c>
      <c r="D15" s="492">
        <v>54.111588509999997</v>
      </c>
      <c r="E15" s="454">
        <v>270</v>
      </c>
      <c r="F15" s="455">
        <v>99.864443265000006</v>
      </c>
      <c r="G15" s="492">
        <v>70.968029686999998</v>
      </c>
      <c r="H15" s="454">
        <v>166</v>
      </c>
      <c r="I15" s="455">
        <v>64.623374197000004</v>
      </c>
      <c r="J15" s="455">
        <v>36.590158301000002</v>
      </c>
      <c r="K15" s="588"/>
      <c r="L15" s="588"/>
      <c r="M15" s="588"/>
    </row>
    <row r="16" spans="1:39" s="80" customFormat="1" ht="21" customHeight="1">
      <c r="A16" s="431" t="s">
        <v>107</v>
      </c>
      <c r="B16" s="454">
        <v>505</v>
      </c>
      <c r="C16" s="455">
        <v>89.417722416000004</v>
      </c>
      <c r="D16" s="492">
        <v>46.189609400999998</v>
      </c>
      <c r="E16" s="454">
        <v>271</v>
      </c>
      <c r="F16" s="455">
        <v>92.868329157999995</v>
      </c>
      <c r="G16" s="492">
        <v>55.259328171999996</v>
      </c>
      <c r="H16" s="454">
        <v>234</v>
      </c>
      <c r="I16" s="455">
        <v>85.728730847999998</v>
      </c>
      <c r="J16" s="455">
        <v>36.342604194000003</v>
      </c>
      <c r="K16" s="588"/>
      <c r="L16" s="588"/>
      <c r="M16" s="588"/>
    </row>
    <row r="17" spans="1:13" s="80" customFormat="1" ht="21" customHeight="1">
      <c r="A17" s="431" t="s">
        <v>106</v>
      </c>
      <c r="B17" s="454">
        <v>1146</v>
      </c>
      <c r="C17" s="455">
        <v>88.293723787999994</v>
      </c>
      <c r="D17" s="492">
        <v>51.085737854000001</v>
      </c>
      <c r="E17" s="454">
        <v>607</v>
      </c>
      <c r="F17" s="455">
        <v>91.319735668999996</v>
      </c>
      <c r="G17" s="492">
        <v>62.577473013999999</v>
      </c>
      <c r="H17" s="454">
        <v>539</v>
      </c>
      <c r="I17" s="455">
        <v>85.117403588000002</v>
      </c>
      <c r="J17" s="455">
        <v>38.955357249999999</v>
      </c>
      <c r="K17" s="588"/>
      <c r="L17" s="588"/>
      <c r="M17" s="588"/>
    </row>
    <row r="18" spans="1:13" s="80" customFormat="1" ht="21" customHeight="1">
      <c r="A18" s="431" t="s">
        <v>105</v>
      </c>
      <c r="B18" s="454">
        <v>541</v>
      </c>
      <c r="C18" s="455">
        <v>104.29739988999999</v>
      </c>
      <c r="D18" s="492">
        <v>56.193338877999999</v>
      </c>
      <c r="E18" s="454">
        <v>299</v>
      </c>
      <c r="F18" s="455">
        <v>112.24271455</v>
      </c>
      <c r="G18" s="492">
        <v>68.934099391999993</v>
      </c>
      <c r="H18" s="454">
        <v>242</v>
      </c>
      <c r="I18" s="455">
        <v>95.909195393000005</v>
      </c>
      <c r="J18" s="455">
        <v>42.589125178000003</v>
      </c>
      <c r="K18" s="588"/>
      <c r="L18" s="588"/>
      <c r="M18" s="588"/>
    </row>
    <row r="19" spans="1:13" s="80" customFormat="1" ht="21" customHeight="1">
      <c r="A19" s="431" t="s">
        <v>104</v>
      </c>
      <c r="B19" s="454">
        <v>780</v>
      </c>
      <c r="C19" s="455">
        <v>109.95338963</v>
      </c>
      <c r="D19" s="492">
        <v>54.985660965000001</v>
      </c>
      <c r="E19" s="454">
        <v>423</v>
      </c>
      <c r="F19" s="455">
        <v>114.48444784</v>
      </c>
      <c r="G19" s="492">
        <v>69.358027874000001</v>
      </c>
      <c r="H19" s="454">
        <v>357</v>
      </c>
      <c r="I19" s="455">
        <v>105.02811045999999</v>
      </c>
      <c r="J19" s="455">
        <v>40.262859706</v>
      </c>
      <c r="K19" s="588"/>
      <c r="L19" s="588"/>
      <c r="M19" s="588"/>
    </row>
    <row r="20" spans="1:13" s="80" customFormat="1" ht="21" customHeight="1">
      <c r="A20" s="431" t="s">
        <v>103</v>
      </c>
      <c r="B20" s="454">
        <v>579</v>
      </c>
      <c r="C20" s="455">
        <v>108.94189013</v>
      </c>
      <c r="D20" s="492">
        <v>51.870872597000002</v>
      </c>
      <c r="E20" s="454">
        <v>315</v>
      </c>
      <c r="F20" s="455">
        <v>113.73791534999999</v>
      </c>
      <c r="G20" s="492">
        <v>63.347838553999999</v>
      </c>
      <c r="H20" s="454">
        <v>264</v>
      </c>
      <c r="I20" s="455">
        <v>103.72323184</v>
      </c>
      <c r="J20" s="455">
        <v>39.929273711999997</v>
      </c>
      <c r="K20" s="588"/>
      <c r="L20" s="588"/>
      <c r="M20" s="588"/>
    </row>
    <row r="21" spans="1:13" s="80" customFormat="1" ht="21" customHeight="1">
      <c r="A21" s="431" t="s">
        <v>102</v>
      </c>
      <c r="B21" s="454">
        <v>856</v>
      </c>
      <c r="C21" s="455">
        <v>100.07441281</v>
      </c>
      <c r="D21" s="492">
        <v>58.182429317</v>
      </c>
      <c r="E21" s="454">
        <v>506</v>
      </c>
      <c r="F21" s="455">
        <v>115.28204801</v>
      </c>
      <c r="G21" s="492">
        <v>73.220009876999995</v>
      </c>
      <c r="H21" s="454">
        <v>350</v>
      </c>
      <c r="I21" s="455">
        <v>84.045720872000004</v>
      </c>
      <c r="J21" s="455">
        <v>42.881383456000002</v>
      </c>
      <c r="K21" s="588"/>
      <c r="L21" s="588"/>
      <c r="M21" s="588"/>
    </row>
    <row r="22" spans="1:13" s="80" customFormat="1" ht="21" customHeight="1">
      <c r="A22" s="431" t="s">
        <v>99</v>
      </c>
      <c r="B22" s="454">
        <v>295</v>
      </c>
      <c r="C22" s="455">
        <v>130.79922762000001</v>
      </c>
      <c r="D22" s="492">
        <v>74.975753957999999</v>
      </c>
      <c r="E22" s="454">
        <v>187</v>
      </c>
      <c r="F22" s="455">
        <v>159.35847561</v>
      </c>
      <c r="G22" s="492">
        <v>98.818535036</v>
      </c>
      <c r="H22" s="454">
        <v>108</v>
      </c>
      <c r="I22" s="455">
        <v>99.823460362000006</v>
      </c>
      <c r="J22" s="455">
        <v>50.401708329000002</v>
      </c>
      <c r="K22" s="588"/>
      <c r="L22" s="588"/>
      <c r="M22" s="588"/>
    </row>
    <row r="23" spans="1:13" s="80" customFormat="1" ht="21" customHeight="1">
      <c r="A23" s="431" t="s">
        <v>100</v>
      </c>
      <c r="B23" s="454">
        <v>356</v>
      </c>
      <c r="C23" s="455">
        <v>106.41366519</v>
      </c>
      <c r="D23" s="492">
        <v>57.913974062000001</v>
      </c>
      <c r="E23" s="454">
        <v>210</v>
      </c>
      <c r="F23" s="455">
        <v>122.42042671999999</v>
      </c>
      <c r="G23" s="492">
        <v>71.073691037000003</v>
      </c>
      <c r="H23" s="454">
        <v>146</v>
      </c>
      <c r="I23" s="455">
        <v>89.568628894</v>
      </c>
      <c r="J23" s="455">
        <v>45.638645144999998</v>
      </c>
      <c r="K23" s="588"/>
      <c r="L23" s="588"/>
      <c r="M23" s="588"/>
    </row>
    <row r="24" spans="1:13" s="80" customFormat="1" ht="21" customHeight="1">
      <c r="A24" s="431" t="s">
        <v>101</v>
      </c>
      <c r="B24" s="454">
        <v>128</v>
      </c>
      <c r="C24" s="455">
        <v>128.48632072000001</v>
      </c>
      <c r="D24" s="492">
        <v>60.126917052000003</v>
      </c>
      <c r="E24" s="454">
        <v>84</v>
      </c>
      <c r="F24" s="455">
        <v>163.8576779</v>
      </c>
      <c r="G24" s="492">
        <v>88.759869288999994</v>
      </c>
      <c r="H24" s="454">
        <v>44</v>
      </c>
      <c r="I24" s="455">
        <v>90.988988264</v>
      </c>
      <c r="J24" s="455">
        <v>33.061032437000001</v>
      </c>
      <c r="K24" s="588"/>
      <c r="L24" s="588"/>
      <c r="M24" s="588"/>
    </row>
    <row r="25" spans="1:13" s="80" customFormat="1" ht="21" customHeight="1">
      <c r="A25" s="431" t="s">
        <v>115</v>
      </c>
      <c r="B25" s="454">
        <v>289</v>
      </c>
      <c r="C25" s="455">
        <v>76.854854687</v>
      </c>
      <c r="D25" s="492">
        <v>46.996391656999997</v>
      </c>
      <c r="E25" s="454">
        <v>184</v>
      </c>
      <c r="F25" s="455">
        <v>97.200211304999996</v>
      </c>
      <c r="G25" s="492">
        <v>63.296918550000001</v>
      </c>
      <c r="H25" s="454">
        <v>105</v>
      </c>
      <c r="I25" s="455">
        <v>56.229867699000003</v>
      </c>
      <c r="J25" s="455">
        <v>32.429682700000001</v>
      </c>
      <c r="K25" s="588"/>
      <c r="L25" s="588"/>
      <c r="M25" s="588"/>
    </row>
    <row r="26" spans="1:13" s="80" customFormat="1" ht="21" customHeight="1">
      <c r="A26" s="431" t="s">
        <v>114</v>
      </c>
      <c r="B26" s="454">
        <v>357</v>
      </c>
      <c r="C26" s="455">
        <v>83.650243570000001</v>
      </c>
      <c r="D26" s="492">
        <v>59.807386358999999</v>
      </c>
      <c r="E26" s="454">
        <v>217</v>
      </c>
      <c r="F26" s="455">
        <v>102.6101759</v>
      </c>
      <c r="G26" s="492">
        <v>77.656861645000006</v>
      </c>
      <c r="H26" s="454">
        <v>140</v>
      </c>
      <c r="I26" s="455">
        <v>65.026451832000006</v>
      </c>
      <c r="J26" s="455">
        <v>44.200796744999998</v>
      </c>
      <c r="K26" s="588"/>
      <c r="L26" s="588"/>
      <c r="M26" s="588"/>
    </row>
    <row r="27" spans="1:13" s="80" customFormat="1" ht="21" customHeight="1">
      <c r="A27" s="431" t="s">
        <v>111</v>
      </c>
      <c r="B27" s="454">
        <v>180</v>
      </c>
      <c r="C27" s="455">
        <v>66.409391764000006</v>
      </c>
      <c r="D27" s="492">
        <v>42.331368314999999</v>
      </c>
      <c r="E27" s="454">
        <v>105</v>
      </c>
      <c r="F27" s="455">
        <v>79.025800042</v>
      </c>
      <c r="G27" s="492">
        <v>53.880057205999996</v>
      </c>
      <c r="H27" s="454">
        <v>75</v>
      </c>
      <c r="I27" s="455">
        <v>54.277815570999998</v>
      </c>
      <c r="J27" s="455">
        <v>32.084468651000002</v>
      </c>
      <c r="K27" s="588"/>
      <c r="L27" s="588"/>
      <c r="M27" s="588"/>
    </row>
    <row r="28" spans="1:13" s="80" customFormat="1" ht="21" customHeight="1">
      <c r="A28" s="431" t="s">
        <v>98</v>
      </c>
      <c r="B28" s="454">
        <v>75</v>
      </c>
      <c r="C28" s="455">
        <v>64.150814288000007</v>
      </c>
      <c r="D28" s="492">
        <v>39.965962744999999</v>
      </c>
      <c r="E28" s="454">
        <v>53</v>
      </c>
      <c r="F28" s="455">
        <v>90.021995941</v>
      </c>
      <c r="G28" s="492">
        <v>62.238459329999998</v>
      </c>
      <c r="H28" s="454">
        <v>22</v>
      </c>
      <c r="I28" s="455">
        <v>37.906525952999999</v>
      </c>
      <c r="J28" s="455">
        <v>19.426620321000001</v>
      </c>
      <c r="K28" s="588"/>
      <c r="L28" s="588"/>
      <c r="M28" s="588"/>
    </row>
    <row r="29" spans="1:13" s="80" customFormat="1" ht="21" customHeight="1">
      <c r="A29" s="560" t="s">
        <v>97</v>
      </c>
      <c r="B29" s="440">
        <v>9</v>
      </c>
      <c r="C29" s="444">
        <v>76.677316293999993</v>
      </c>
      <c r="D29" s="493">
        <v>49.492697129</v>
      </c>
      <c r="E29" s="441">
        <v>4</v>
      </c>
      <c r="F29" s="444">
        <v>59.830977488999999</v>
      </c>
      <c r="G29" s="493">
        <v>49.155557577000003</v>
      </c>
      <c r="H29" s="441">
        <v>5</v>
      </c>
      <c r="I29" s="444">
        <v>98.970704670999993</v>
      </c>
      <c r="J29" s="444">
        <v>46.504159977</v>
      </c>
      <c r="K29" s="588"/>
      <c r="L29" s="588"/>
      <c r="M29" s="588"/>
    </row>
    <row r="30" spans="1:13" s="74" customFormat="1">
      <c r="A30" s="25" t="s">
        <v>310</v>
      </c>
      <c r="C30" s="456"/>
      <c r="D30" s="456"/>
      <c r="F30" s="457"/>
      <c r="G30" s="456"/>
      <c r="H30" s="458"/>
      <c r="I30" s="456"/>
      <c r="J30" s="456"/>
    </row>
  </sheetData>
  <mergeCells count="2">
    <mergeCell ref="A1:J1"/>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9685C-7576-4154-AFA4-2046B0EF87F8}">
  <sheetPr codeName="工作表13"/>
  <dimension ref="A1:AM30"/>
  <sheetViews>
    <sheetView view="pageBreakPreview" zoomScale="80" zoomScaleNormal="90" zoomScaleSheetLayoutView="80" workbookViewId="0">
      <selection sqref="A1:J1"/>
    </sheetView>
  </sheetViews>
  <sheetFormatPr defaultColWidth="10" defaultRowHeight="16.5"/>
  <cols>
    <col min="1" max="2" width="16" style="588" customWidth="1"/>
    <col min="3" max="4" width="16" style="589" customWidth="1"/>
    <col min="5" max="5" width="16" style="588" customWidth="1"/>
    <col min="6" max="6" width="16" style="590" customWidth="1"/>
    <col min="7" max="7" width="16" style="589" customWidth="1"/>
    <col min="8" max="8" width="16" style="588" customWidth="1"/>
    <col min="9" max="10" width="16" style="589" customWidth="1"/>
    <col min="11" max="16384" width="10" style="588"/>
  </cols>
  <sheetData>
    <row r="1" spans="1:39" s="74" customFormat="1" ht="22.5" customHeight="1">
      <c r="A1" s="1008" t="s">
        <v>594</v>
      </c>
      <c r="B1" s="1008"/>
      <c r="C1" s="1008"/>
      <c r="D1" s="1008"/>
      <c r="E1" s="1008"/>
      <c r="F1" s="1008"/>
      <c r="G1" s="1008"/>
      <c r="H1" s="1008"/>
      <c r="I1" s="1008"/>
      <c r="J1" s="1008"/>
    </row>
    <row r="2" spans="1:39" s="74" customFormat="1" ht="7.9" customHeight="1">
      <c r="A2" s="445"/>
      <c r="B2" s="7"/>
      <c r="C2" s="7"/>
      <c r="D2" s="7"/>
      <c r="E2" s="446"/>
      <c r="F2" s="7"/>
      <c r="G2" s="7"/>
      <c r="H2" s="7"/>
      <c r="I2" s="446"/>
      <c r="J2" s="446"/>
    </row>
    <row r="3" spans="1:39" s="39" customFormat="1" ht="18" customHeight="1">
      <c r="A3" s="877"/>
      <c r="B3" s="876"/>
      <c r="C3" s="876"/>
      <c r="D3" s="876"/>
      <c r="E3" s="876"/>
      <c r="F3" s="878" t="s">
        <v>530</v>
      </c>
      <c r="G3" s="876"/>
      <c r="H3" s="876"/>
      <c r="L3" s="585"/>
      <c r="M3" s="585"/>
      <c r="N3" s="585"/>
      <c r="O3" s="585"/>
      <c r="P3" s="585"/>
      <c r="Q3" s="585"/>
      <c r="R3" s="585"/>
      <c r="S3" s="585"/>
      <c r="T3" s="585"/>
      <c r="U3" s="585"/>
      <c r="V3" s="585"/>
      <c r="W3" s="585"/>
      <c r="X3" s="585"/>
      <c r="Y3" s="585"/>
      <c r="Z3" s="585"/>
      <c r="AA3" s="585"/>
      <c r="AB3" s="585"/>
      <c r="AC3" s="585"/>
      <c r="AD3" s="585"/>
      <c r="AE3" s="585"/>
      <c r="AF3" s="585"/>
      <c r="AG3" s="585"/>
      <c r="AH3" s="585"/>
      <c r="AI3" s="585"/>
      <c r="AJ3" s="585"/>
      <c r="AK3" s="585"/>
      <c r="AL3" s="585"/>
      <c r="AM3" s="585"/>
    </row>
    <row r="4" spans="1:39" s="66" customFormat="1" ht="15" customHeight="1">
      <c r="A4" s="448"/>
      <c r="B4" s="449"/>
      <c r="C4" s="449"/>
      <c r="D4" s="449"/>
      <c r="E4" s="449"/>
      <c r="F4" s="449"/>
      <c r="G4" s="449"/>
      <c r="H4" s="449"/>
      <c r="J4" s="447" t="s">
        <v>126</v>
      </c>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6"/>
      <c r="AK4" s="586"/>
      <c r="AL4" s="586"/>
      <c r="AM4" s="586"/>
    </row>
    <row r="5" spans="1:39" s="451" customFormat="1" ht="15.75" customHeight="1">
      <c r="A5" s="1006" t="s">
        <v>125</v>
      </c>
      <c r="B5" s="489" t="s">
        <v>124</v>
      </c>
      <c r="C5" s="587"/>
      <c r="D5" s="489"/>
      <c r="E5" s="489" t="s">
        <v>123</v>
      </c>
      <c r="F5" s="587"/>
      <c r="G5" s="489"/>
      <c r="H5" s="453" t="s">
        <v>122</v>
      </c>
      <c r="I5" s="490"/>
      <c r="J5" s="450"/>
      <c r="K5" s="15"/>
      <c r="L5" s="15"/>
      <c r="M5" s="15"/>
    </row>
    <row r="6" spans="1:39" s="451" customFormat="1" ht="34.9" customHeight="1">
      <c r="A6" s="1007"/>
      <c r="B6" s="491" t="s">
        <v>121</v>
      </c>
      <c r="C6" s="489" t="s">
        <v>119</v>
      </c>
      <c r="D6" s="542" t="s">
        <v>358</v>
      </c>
      <c r="E6" s="491" t="s">
        <v>120</v>
      </c>
      <c r="F6" s="489" t="s">
        <v>119</v>
      </c>
      <c r="G6" s="543" t="s">
        <v>358</v>
      </c>
      <c r="H6" s="452" t="s">
        <v>120</v>
      </c>
      <c r="I6" s="490" t="s">
        <v>119</v>
      </c>
      <c r="J6" s="544" t="s">
        <v>358</v>
      </c>
      <c r="K6" s="15"/>
      <c r="L6" s="15"/>
      <c r="M6" s="15"/>
    </row>
    <row r="7" spans="1:39" s="80" customFormat="1" ht="21" customHeight="1">
      <c r="A7" s="431" t="s">
        <v>265</v>
      </c>
      <c r="B7" s="454">
        <v>11313</v>
      </c>
      <c r="C7" s="455">
        <v>48.460741755000001</v>
      </c>
      <c r="D7" s="492">
        <v>30.263224937</v>
      </c>
      <c r="E7" s="454">
        <v>6599</v>
      </c>
      <c r="F7" s="455">
        <v>56.503142201000003</v>
      </c>
      <c r="G7" s="492">
        <v>37.967291719000002</v>
      </c>
      <c r="H7" s="454">
        <v>4714</v>
      </c>
      <c r="I7" s="455">
        <v>40.409155990999999</v>
      </c>
      <c r="J7" s="455">
        <v>23.222925644</v>
      </c>
      <c r="K7" s="809"/>
      <c r="L7" s="809"/>
      <c r="M7" s="809"/>
    </row>
    <row r="8" spans="1:39" s="80" customFormat="1" ht="21" customHeight="1">
      <c r="A8" s="431" t="s">
        <v>266</v>
      </c>
      <c r="B8" s="454">
        <v>1441</v>
      </c>
      <c r="C8" s="455">
        <v>36.507658628000001</v>
      </c>
      <c r="D8" s="492">
        <v>27.675407409999998</v>
      </c>
      <c r="E8" s="454">
        <v>868</v>
      </c>
      <c r="F8" s="455">
        <v>44.550894393</v>
      </c>
      <c r="G8" s="492">
        <v>34.787259960999997</v>
      </c>
      <c r="H8" s="454">
        <v>573</v>
      </c>
      <c r="I8" s="455">
        <v>28.667436969000001</v>
      </c>
      <c r="J8" s="455">
        <v>21.420216118999999</v>
      </c>
      <c r="K8" s="809"/>
      <c r="L8" s="809"/>
      <c r="M8" s="809"/>
    </row>
    <row r="9" spans="1:39" s="80" customFormat="1" ht="21" customHeight="1">
      <c r="A9" s="431" t="s">
        <v>117</v>
      </c>
      <c r="B9" s="454">
        <v>1210</v>
      </c>
      <c r="C9" s="455">
        <v>45.151427065</v>
      </c>
      <c r="D9" s="492">
        <v>22.336243412999998</v>
      </c>
      <c r="E9" s="454">
        <v>699</v>
      </c>
      <c r="F9" s="455">
        <v>54.284811202999997</v>
      </c>
      <c r="G9" s="492">
        <v>28.224688848</v>
      </c>
      <c r="H9" s="454">
        <v>511</v>
      </c>
      <c r="I9" s="455">
        <v>36.704021928000003</v>
      </c>
      <c r="J9" s="455">
        <v>17.361720172999998</v>
      </c>
      <c r="K9" s="588"/>
      <c r="L9" s="588"/>
      <c r="M9" s="588"/>
    </row>
    <row r="10" spans="1:39" s="80" customFormat="1" ht="21" customHeight="1">
      <c r="A10" s="431" t="s">
        <v>113</v>
      </c>
      <c r="B10" s="454">
        <v>1079</v>
      </c>
      <c r="C10" s="455">
        <v>40.062719133999998</v>
      </c>
      <c r="D10" s="492">
        <v>30.580448416999999</v>
      </c>
      <c r="E10" s="454">
        <v>603</v>
      </c>
      <c r="F10" s="455">
        <v>45.119077326000003</v>
      </c>
      <c r="G10" s="492">
        <v>36.738486655999999</v>
      </c>
      <c r="H10" s="454">
        <v>476</v>
      </c>
      <c r="I10" s="455">
        <v>35.082198106</v>
      </c>
      <c r="J10" s="455">
        <v>25.315251234000002</v>
      </c>
      <c r="K10" s="588"/>
      <c r="L10" s="588"/>
      <c r="M10" s="588"/>
    </row>
    <row r="11" spans="1:39" s="80" customFormat="1" ht="21" customHeight="1">
      <c r="A11" s="431" t="s">
        <v>112</v>
      </c>
      <c r="B11" s="454">
        <v>1004</v>
      </c>
      <c r="C11" s="455">
        <v>53.335415752000003</v>
      </c>
      <c r="D11" s="492">
        <v>31.748246041000002</v>
      </c>
      <c r="E11" s="454">
        <v>561</v>
      </c>
      <c r="F11" s="455">
        <v>59.378934450000003</v>
      </c>
      <c r="G11" s="492">
        <v>39.567777661000001</v>
      </c>
      <c r="H11" s="454">
        <v>443</v>
      </c>
      <c r="I11" s="455">
        <v>47.245925172</v>
      </c>
      <c r="J11" s="455">
        <v>24.472392956</v>
      </c>
      <c r="K11" s="588"/>
      <c r="L11" s="588"/>
      <c r="M11" s="588"/>
    </row>
    <row r="12" spans="1:39" s="80" customFormat="1" ht="21" customHeight="1">
      <c r="A12" s="431" t="s">
        <v>116</v>
      </c>
      <c r="B12" s="454">
        <v>1256</v>
      </c>
      <c r="C12" s="455">
        <v>45.191755526999998</v>
      </c>
      <c r="D12" s="492">
        <v>30.011735222999999</v>
      </c>
      <c r="E12" s="454">
        <v>776</v>
      </c>
      <c r="F12" s="455">
        <v>55.951598982999997</v>
      </c>
      <c r="G12" s="492">
        <v>38.535531591999998</v>
      </c>
      <c r="H12" s="454">
        <v>480</v>
      </c>
      <c r="I12" s="455">
        <v>34.473966769</v>
      </c>
      <c r="J12" s="455">
        <v>22.135480389000001</v>
      </c>
      <c r="K12" s="588"/>
      <c r="L12" s="588"/>
      <c r="M12" s="588"/>
    </row>
    <row r="13" spans="1:39" s="80" customFormat="1" ht="21" customHeight="1">
      <c r="A13" s="431" t="s">
        <v>108</v>
      </c>
      <c r="B13" s="454">
        <v>312</v>
      </c>
      <c r="C13" s="455">
        <v>68.044198195999996</v>
      </c>
      <c r="D13" s="492">
        <v>37.516664143</v>
      </c>
      <c r="E13" s="454">
        <v>181</v>
      </c>
      <c r="F13" s="455">
        <v>77.636421346999995</v>
      </c>
      <c r="G13" s="492">
        <v>47.028887843</v>
      </c>
      <c r="H13" s="454">
        <v>131</v>
      </c>
      <c r="I13" s="455">
        <v>58.122123010000003</v>
      </c>
      <c r="J13" s="455">
        <v>28.392310543000001</v>
      </c>
      <c r="K13" s="588"/>
      <c r="L13" s="588"/>
      <c r="M13" s="588"/>
    </row>
    <row r="14" spans="1:39" s="80" customFormat="1" ht="21" customHeight="1">
      <c r="A14" s="431" t="s">
        <v>110</v>
      </c>
      <c r="B14" s="454">
        <v>927</v>
      </c>
      <c r="C14" s="455">
        <v>45.506044891000002</v>
      </c>
      <c r="D14" s="492">
        <v>34.315590765000003</v>
      </c>
      <c r="E14" s="454">
        <v>575</v>
      </c>
      <c r="F14" s="455">
        <v>56.16671453</v>
      </c>
      <c r="G14" s="492">
        <v>42.176547868</v>
      </c>
      <c r="H14" s="454">
        <v>352</v>
      </c>
      <c r="I14" s="455">
        <v>34.736133670999997</v>
      </c>
      <c r="J14" s="455">
        <v>27.396136242000001</v>
      </c>
      <c r="K14" s="588"/>
      <c r="L14" s="588"/>
      <c r="M14" s="588"/>
    </row>
    <row r="15" spans="1:39" s="80" customFormat="1" ht="21" customHeight="1">
      <c r="A15" s="431" t="s">
        <v>109</v>
      </c>
      <c r="B15" s="454">
        <v>317</v>
      </c>
      <c r="C15" s="455">
        <v>60.124478533999998</v>
      </c>
      <c r="D15" s="492">
        <v>38.315134487000002</v>
      </c>
      <c r="E15" s="454">
        <v>198</v>
      </c>
      <c r="F15" s="455">
        <v>73.233925060999994</v>
      </c>
      <c r="G15" s="492">
        <v>49.838995943999997</v>
      </c>
      <c r="H15" s="454">
        <v>119</v>
      </c>
      <c r="I15" s="455">
        <v>46.326394755000003</v>
      </c>
      <c r="J15" s="455">
        <v>26.796390704</v>
      </c>
      <c r="K15" s="588"/>
      <c r="L15" s="588"/>
      <c r="M15" s="588"/>
    </row>
    <row r="16" spans="1:39" s="80" customFormat="1" ht="21" customHeight="1">
      <c r="A16" s="431" t="s">
        <v>107</v>
      </c>
      <c r="B16" s="454">
        <v>415</v>
      </c>
      <c r="C16" s="455">
        <v>73.481890698000001</v>
      </c>
      <c r="D16" s="492">
        <v>38.233972043000001</v>
      </c>
      <c r="E16" s="454">
        <v>227</v>
      </c>
      <c r="F16" s="455">
        <v>77.790076454000001</v>
      </c>
      <c r="G16" s="492">
        <v>45.919717480000003</v>
      </c>
      <c r="H16" s="454">
        <v>188</v>
      </c>
      <c r="I16" s="455">
        <v>68.876074356999993</v>
      </c>
      <c r="J16" s="455">
        <v>30.589783883999999</v>
      </c>
      <c r="K16" s="588"/>
      <c r="L16" s="588"/>
      <c r="M16" s="588"/>
    </row>
    <row r="17" spans="1:13" s="80" customFormat="1" ht="21" customHeight="1">
      <c r="A17" s="431" t="s">
        <v>106</v>
      </c>
      <c r="B17" s="454">
        <v>635</v>
      </c>
      <c r="C17" s="455">
        <v>48.923660214000002</v>
      </c>
      <c r="D17" s="492">
        <v>28.334720560000001</v>
      </c>
      <c r="E17" s="454">
        <v>362</v>
      </c>
      <c r="F17" s="455">
        <v>54.460863775999997</v>
      </c>
      <c r="G17" s="492">
        <v>36.811363544000002</v>
      </c>
      <c r="H17" s="454">
        <v>273</v>
      </c>
      <c r="I17" s="455">
        <v>43.111412207000001</v>
      </c>
      <c r="J17" s="455">
        <v>20.453862188999999</v>
      </c>
      <c r="K17" s="588"/>
      <c r="L17" s="588"/>
      <c r="M17" s="588"/>
    </row>
    <row r="18" spans="1:13" s="80" customFormat="1" ht="21" customHeight="1">
      <c r="A18" s="431" t="s">
        <v>105</v>
      </c>
      <c r="B18" s="454">
        <v>325</v>
      </c>
      <c r="C18" s="455">
        <v>62.655554463000001</v>
      </c>
      <c r="D18" s="492">
        <v>33.685825121999997</v>
      </c>
      <c r="E18" s="454">
        <v>196</v>
      </c>
      <c r="F18" s="455">
        <v>73.577164050999997</v>
      </c>
      <c r="G18" s="492">
        <v>44.393108550999997</v>
      </c>
      <c r="H18" s="454">
        <v>129</v>
      </c>
      <c r="I18" s="455">
        <v>51.125149610000001</v>
      </c>
      <c r="J18" s="455">
        <v>23.429946896000001</v>
      </c>
      <c r="K18" s="588"/>
      <c r="L18" s="588"/>
      <c r="M18" s="588"/>
    </row>
    <row r="19" spans="1:13" s="80" customFormat="1" ht="21" customHeight="1">
      <c r="A19" s="431" t="s">
        <v>104</v>
      </c>
      <c r="B19" s="454">
        <v>462</v>
      </c>
      <c r="C19" s="455">
        <v>65.126238473000001</v>
      </c>
      <c r="D19" s="492">
        <v>32.420848925999998</v>
      </c>
      <c r="E19" s="454">
        <v>251</v>
      </c>
      <c r="F19" s="455">
        <v>67.932852030000006</v>
      </c>
      <c r="G19" s="492">
        <v>40.397025329999998</v>
      </c>
      <c r="H19" s="454">
        <v>211</v>
      </c>
      <c r="I19" s="455">
        <v>62.075437837999999</v>
      </c>
      <c r="J19" s="455">
        <v>24.758109512000001</v>
      </c>
      <c r="K19" s="588"/>
      <c r="L19" s="588"/>
      <c r="M19" s="588"/>
    </row>
    <row r="20" spans="1:13" s="80" customFormat="1" ht="21" customHeight="1">
      <c r="A20" s="431" t="s">
        <v>103</v>
      </c>
      <c r="B20" s="454">
        <v>371</v>
      </c>
      <c r="C20" s="455">
        <v>69.805597994999999</v>
      </c>
      <c r="D20" s="492">
        <v>30.652238448999999</v>
      </c>
      <c r="E20" s="454">
        <v>179</v>
      </c>
      <c r="F20" s="455">
        <v>64.632021737000002</v>
      </c>
      <c r="G20" s="492">
        <v>34.012593142</v>
      </c>
      <c r="H20" s="454">
        <v>192</v>
      </c>
      <c r="I20" s="455">
        <v>75.435077703999994</v>
      </c>
      <c r="J20" s="455">
        <v>26.795095739000001</v>
      </c>
      <c r="K20" s="588"/>
      <c r="L20" s="588"/>
      <c r="M20" s="588"/>
    </row>
    <row r="21" spans="1:13" s="80" customFormat="1" ht="21" customHeight="1">
      <c r="A21" s="431" t="s">
        <v>102</v>
      </c>
      <c r="B21" s="454">
        <v>570</v>
      </c>
      <c r="C21" s="455">
        <v>66.638335631999993</v>
      </c>
      <c r="D21" s="492">
        <v>37.933863799999997</v>
      </c>
      <c r="E21" s="454">
        <v>332</v>
      </c>
      <c r="F21" s="455">
        <v>75.639604624</v>
      </c>
      <c r="G21" s="492">
        <v>46.881847168</v>
      </c>
      <c r="H21" s="454">
        <v>238</v>
      </c>
      <c r="I21" s="455">
        <v>57.151090193000002</v>
      </c>
      <c r="J21" s="455">
        <v>29.211353009</v>
      </c>
      <c r="K21" s="588"/>
      <c r="L21" s="588"/>
      <c r="M21" s="588"/>
    </row>
    <row r="22" spans="1:13" s="80" customFormat="1" ht="21" customHeight="1">
      <c r="A22" s="431" t="s">
        <v>99</v>
      </c>
      <c r="B22" s="454">
        <v>146</v>
      </c>
      <c r="C22" s="455">
        <v>64.734532990999995</v>
      </c>
      <c r="D22" s="492">
        <v>36.244913990999997</v>
      </c>
      <c r="E22" s="454">
        <v>85</v>
      </c>
      <c r="F22" s="455">
        <v>72.435670732999995</v>
      </c>
      <c r="G22" s="492">
        <v>43.573656044000003</v>
      </c>
      <c r="H22" s="454">
        <v>61</v>
      </c>
      <c r="I22" s="455">
        <v>56.381769278</v>
      </c>
      <c r="J22" s="455">
        <v>28.959449730999999</v>
      </c>
      <c r="K22" s="588"/>
      <c r="L22" s="588"/>
      <c r="M22" s="588"/>
    </row>
    <row r="23" spans="1:13" s="80" customFormat="1" ht="21" customHeight="1">
      <c r="A23" s="431" t="s">
        <v>100</v>
      </c>
      <c r="B23" s="454">
        <v>265</v>
      </c>
      <c r="C23" s="455">
        <v>79.212419311999994</v>
      </c>
      <c r="D23" s="492">
        <v>44.233906091999998</v>
      </c>
      <c r="E23" s="454">
        <v>165</v>
      </c>
      <c r="F23" s="455">
        <v>96.187478139000007</v>
      </c>
      <c r="G23" s="492">
        <v>58.478619101</v>
      </c>
      <c r="H23" s="454">
        <v>100</v>
      </c>
      <c r="I23" s="455">
        <v>61.348375955000002</v>
      </c>
      <c r="J23" s="455">
        <v>30.858217408000002</v>
      </c>
      <c r="K23" s="588"/>
      <c r="L23" s="588"/>
      <c r="M23" s="588"/>
    </row>
    <row r="24" spans="1:13" s="80" customFormat="1" ht="21" customHeight="1">
      <c r="A24" s="431" t="s">
        <v>101</v>
      </c>
      <c r="B24" s="454">
        <v>43</v>
      </c>
      <c r="C24" s="455">
        <v>43.163373368000002</v>
      </c>
      <c r="D24" s="492">
        <v>21.716571824999999</v>
      </c>
      <c r="E24" s="454">
        <v>27</v>
      </c>
      <c r="F24" s="455">
        <v>52.668539326000001</v>
      </c>
      <c r="G24" s="492">
        <v>30.557616765999999</v>
      </c>
      <c r="H24" s="454">
        <v>16</v>
      </c>
      <c r="I24" s="455">
        <v>33.086904822999998</v>
      </c>
      <c r="J24" s="455">
        <v>13.479742839</v>
      </c>
      <c r="K24" s="588"/>
      <c r="L24" s="588"/>
      <c r="M24" s="588"/>
    </row>
    <row r="25" spans="1:13" s="80" customFormat="1" ht="21" customHeight="1">
      <c r="A25" s="431" t="s">
        <v>115</v>
      </c>
      <c r="B25" s="454">
        <v>201</v>
      </c>
      <c r="C25" s="455">
        <v>53.452684402000003</v>
      </c>
      <c r="D25" s="492">
        <v>32.215375285999997</v>
      </c>
      <c r="E25" s="454">
        <v>124</v>
      </c>
      <c r="F25" s="455">
        <v>65.504490227000005</v>
      </c>
      <c r="G25" s="492">
        <v>42.703922052999999</v>
      </c>
      <c r="H25" s="454">
        <v>77</v>
      </c>
      <c r="I25" s="455">
        <v>41.235236313000001</v>
      </c>
      <c r="J25" s="455">
        <v>22.820378449</v>
      </c>
      <c r="K25" s="588"/>
      <c r="L25" s="588"/>
      <c r="M25" s="588"/>
    </row>
    <row r="26" spans="1:13" s="80" customFormat="1" ht="21" customHeight="1">
      <c r="A26" s="431" t="s">
        <v>114</v>
      </c>
      <c r="B26" s="454">
        <v>187</v>
      </c>
      <c r="C26" s="455">
        <v>43.816794250999997</v>
      </c>
      <c r="D26" s="492">
        <v>30.377944152000001</v>
      </c>
      <c r="E26" s="454">
        <v>108</v>
      </c>
      <c r="F26" s="455">
        <v>51.068658974999998</v>
      </c>
      <c r="G26" s="492">
        <v>38.687274557999999</v>
      </c>
      <c r="H26" s="454">
        <v>79</v>
      </c>
      <c r="I26" s="455">
        <v>36.693497819000001</v>
      </c>
      <c r="J26" s="455">
        <v>23.27023968</v>
      </c>
      <c r="K26" s="588"/>
      <c r="L26" s="588"/>
      <c r="M26" s="588"/>
    </row>
    <row r="27" spans="1:13" s="80" customFormat="1" ht="21" customHeight="1">
      <c r="A27" s="431" t="s">
        <v>111</v>
      </c>
      <c r="B27" s="454">
        <v>115</v>
      </c>
      <c r="C27" s="455">
        <v>42.428222515999998</v>
      </c>
      <c r="D27" s="492">
        <v>25.064030901999999</v>
      </c>
      <c r="E27" s="454">
        <v>66</v>
      </c>
      <c r="F27" s="455">
        <v>49.673360025999997</v>
      </c>
      <c r="G27" s="492">
        <v>31.866089007999999</v>
      </c>
      <c r="H27" s="454">
        <v>49</v>
      </c>
      <c r="I27" s="455">
        <v>35.461506172999997</v>
      </c>
      <c r="J27" s="455">
        <v>19.093431971000001</v>
      </c>
      <c r="K27" s="588"/>
      <c r="L27" s="588"/>
      <c r="M27" s="588"/>
    </row>
    <row r="28" spans="1:13" s="80" customFormat="1" ht="21" customHeight="1">
      <c r="A28" s="431" t="s">
        <v>98</v>
      </c>
      <c r="B28" s="454">
        <v>30</v>
      </c>
      <c r="C28" s="455">
        <v>25.660325714999999</v>
      </c>
      <c r="D28" s="492">
        <v>14.044904825</v>
      </c>
      <c r="E28" s="454">
        <v>15</v>
      </c>
      <c r="F28" s="455">
        <v>25.477923379</v>
      </c>
      <c r="G28" s="492">
        <v>17.019858931000002</v>
      </c>
      <c r="H28" s="454">
        <v>15</v>
      </c>
      <c r="I28" s="455">
        <v>25.845358604000001</v>
      </c>
      <c r="J28" s="455">
        <v>11.880499489</v>
      </c>
      <c r="K28" s="588"/>
      <c r="L28" s="588"/>
      <c r="M28" s="588"/>
    </row>
    <row r="29" spans="1:13" s="80" customFormat="1" ht="21" customHeight="1">
      <c r="A29" s="560" t="s">
        <v>97</v>
      </c>
      <c r="B29" s="440">
        <v>2</v>
      </c>
      <c r="C29" s="444">
        <v>17.039403621000002</v>
      </c>
      <c r="D29" s="493">
        <v>7.6923076923</v>
      </c>
      <c r="E29" s="441">
        <v>1</v>
      </c>
      <c r="F29" s="444">
        <v>14.957744372000001</v>
      </c>
      <c r="G29" s="493">
        <v>9.5238095238000007</v>
      </c>
      <c r="H29" s="441">
        <v>1</v>
      </c>
      <c r="I29" s="444">
        <v>19.794140934000001</v>
      </c>
      <c r="J29" s="444">
        <v>6.4516129032</v>
      </c>
      <c r="K29" s="588"/>
      <c r="L29" s="588"/>
      <c r="M29" s="588"/>
    </row>
    <row r="30" spans="1:13" s="74" customFormat="1">
      <c r="A30" s="25" t="s">
        <v>310</v>
      </c>
      <c r="C30" s="456"/>
      <c r="D30" s="456"/>
      <c r="F30" s="457"/>
      <c r="G30" s="456"/>
      <c r="H30" s="458"/>
      <c r="I30" s="456"/>
      <c r="J30" s="456"/>
    </row>
  </sheetData>
  <mergeCells count="2">
    <mergeCell ref="A1:J1"/>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85F2D-8CD5-404F-AE48-17FD3A91E1BD}">
  <sheetPr codeName="工作表14"/>
  <dimension ref="A1:AM30"/>
  <sheetViews>
    <sheetView view="pageBreakPreview" zoomScale="80" zoomScaleNormal="90" zoomScaleSheetLayoutView="80" workbookViewId="0">
      <selection sqref="A1:J1"/>
    </sheetView>
  </sheetViews>
  <sheetFormatPr defaultColWidth="10" defaultRowHeight="16.5"/>
  <cols>
    <col min="1" max="2" width="16" style="588" customWidth="1"/>
    <col min="3" max="4" width="16" style="589" customWidth="1"/>
    <col min="5" max="5" width="16" style="588" customWidth="1"/>
    <col min="6" max="6" width="16" style="590" customWidth="1"/>
    <col min="7" max="7" width="16" style="589" customWidth="1"/>
    <col min="8" max="8" width="16" style="588" customWidth="1"/>
    <col min="9" max="10" width="16" style="589" customWidth="1"/>
    <col min="11" max="16384" width="10" style="588"/>
  </cols>
  <sheetData>
    <row r="1" spans="1:39" s="74" customFormat="1" ht="22.5" customHeight="1">
      <c r="A1" s="1008" t="s">
        <v>595</v>
      </c>
      <c r="B1" s="1008"/>
      <c r="C1" s="1008"/>
      <c r="D1" s="1008"/>
      <c r="E1" s="1008"/>
      <c r="F1" s="1008"/>
      <c r="G1" s="1008"/>
      <c r="H1" s="1008"/>
      <c r="I1" s="1008"/>
      <c r="J1" s="1008"/>
    </row>
    <row r="2" spans="1:39" s="74" customFormat="1" ht="7.9" customHeight="1">
      <c r="A2" s="445"/>
      <c r="B2" s="7"/>
      <c r="C2" s="7"/>
      <c r="D2" s="7"/>
      <c r="E2" s="446"/>
      <c r="F2" s="7"/>
      <c r="G2" s="7"/>
      <c r="H2" s="7"/>
      <c r="I2" s="446"/>
      <c r="J2" s="446"/>
    </row>
    <row r="3" spans="1:39" s="39" customFormat="1" ht="18" customHeight="1">
      <c r="A3" s="877"/>
      <c r="B3" s="876"/>
      <c r="C3" s="876"/>
      <c r="D3" s="876"/>
      <c r="E3" s="876"/>
      <c r="F3" s="878" t="s">
        <v>530</v>
      </c>
      <c r="G3" s="876"/>
      <c r="H3" s="876"/>
      <c r="L3" s="585"/>
      <c r="M3" s="585"/>
      <c r="N3" s="585"/>
      <c r="O3" s="585"/>
      <c r="P3" s="585"/>
      <c r="Q3" s="585"/>
      <c r="R3" s="585"/>
      <c r="S3" s="585"/>
      <c r="T3" s="585"/>
      <c r="U3" s="585"/>
      <c r="V3" s="585"/>
      <c r="W3" s="585"/>
      <c r="X3" s="585"/>
      <c r="Y3" s="585"/>
      <c r="Z3" s="585"/>
      <c r="AA3" s="585"/>
      <c r="AB3" s="585"/>
      <c r="AC3" s="585"/>
      <c r="AD3" s="585"/>
      <c r="AE3" s="585"/>
      <c r="AF3" s="585"/>
      <c r="AG3" s="585"/>
      <c r="AH3" s="585"/>
      <c r="AI3" s="585"/>
      <c r="AJ3" s="585"/>
      <c r="AK3" s="585"/>
      <c r="AL3" s="585"/>
      <c r="AM3" s="585"/>
    </row>
    <row r="4" spans="1:39" s="66" customFormat="1" ht="15" customHeight="1">
      <c r="A4" s="448"/>
      <c r="B4" s="449"/>
      <c r="C4" s="449"/>
      <c r="D4" s="449"/>
      <c r="E4" s="449"/>
      <c r="F4" s="449"/>
      <c r="G4" s="449"/>
      <c r="H4" s="449"/>
      <c r="J4" s="447" t="s">
        <v>126</v>
      </c>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6"/>
      <c r="AK4" s="586"/>
      <c r="AL4" s="586"/>
      <c r="AM4" s="586"/>
    </row>
    <row r="5" spans="1:39" s="451" customFormat="1" ht="15.75" customHeight="1">
      <c r="A5" s="1006" t="s">
        <v>125</v>
      </c>
      <c r="B5" s="489" t="s">
        <v>124</v>
      </c>
      <c r="C5" s="587"/>
      <c r="D5" s="489"/>
      <c r="E5" s="489" t="s">
        <v>123</v>
      </c>
      <c r="F5" s="587"/>
      <c r="G5" s="489"/>
      <c r="H5" s="453" t="s">
        <v>122</v>
      </c>
      <c r="I5" s="490"/>
      <c r="J5" s="450"/>
      <c r="K5" s="15"/>
      <c r="L5" s="15"/>
      <c r="M5" s="15"/>
    </row>
    <row r="6" spans="1:39" s="451" customFormat="1" ht="34.9" customHeight="1">
      <c r="A6" s="1007"/>
      <c r="B6" s="491" t="s">
        <v>121</v>
      </c>
      <c r="C6" s="489" t="s">
        <v>119</v>
      </c>
      <c r="D6" s="542" t="s">
        <v>358</v>
      </c>
      <c r="E6" s="491" t="s">
        <v>120</v>
      </c>
      <c r="F6" s="489" t="s">
        <v>119</v>
      </c>
      <c r="G6" s="543" t="s">
        <v>358</v>
      </c>
      <c r="H6" s="452" t="s">
        <v>120</v>
      </c>
      <c r="I6" s="490" t="s">
        <v>119</v>
      </c>
      <c r="J6" s="544" t="s">
        <v>358</v>
      </c>
      <c r="K6" s="15"/>
      <c r="L6" s="15"/>
      <c r="M6" s="15"/>
    </row>
    <row r="7" spans="1:39" s="80" customFormat="1" ht="21" customHeight="1">
      <c r="A7" s="431" t="s">
        <v>265</v>
      </c>
      <c r="B7" s="454">
        <v>9042</v>
      </c>
      <c r="C7" s="455">
        <v>38.732610886000003</v>
      </c>
      <c r="D7" s="492">
        <v>22.459075361</v>
      </c>
      <c r="E7" s="454">
        <v>5680</v>
      </c>
      <c r="F7" s="455">
        <v>48.634315457</v>
      </c>
      <c r="G7" s="492">
        <v>30.104584881000001</v>
      </c>
      <c r="H7" s="454">
        <v>3362</v>
      </c>
      <c r="I7" s="455">
        <v>28.819597463000001</v>
      </c>
      <c r="J7" s="455">
        <v>15.502865953000001</v>
      </c>
      <c r="K7" s="809"/>
      <c r="L7" s="809"/>
      <c r="M7" s="809"/>
    </row>
    <row r="8" spans="1:39" s="80" customFormat="1" ht="21" customHeight="1">
      <c r="A8" s="431" t="s">
        <v>266</v>
      </c>
      <c r="B8" s="454">
        <v>1036</v>
      </c>
      <c r="C8" s="455">
        <v>26.247005092999999</v>
      </c>
      <c r="D8" s="492">
        <v>19.140943737000001</v>
      </c>
      <c r="E8" s="454">
        <v>672</v>
      </c>
      <c r="F8" s="455">
        <v>34.491015013999998</v>
      </c>
      <c r="G8" s="492">
        <v>25.675130275000001</v>
      </c>
      <c r="H8" s="454">
        <v>364</v>
      </c>
      <c r="I8" s="455">
        <v>18.211076888000001</v>
      </c>
      <c r="J8" s="455">
        <v>13.088272570999999</v>
      </c>
      <c r="K8" s="809"/>
      <c r="L8" s="809"/>
      <c r="M8" s="809"/>
    </row>
    <row r="9" spans="1:39" s="80" customFormat="1" ht="21" customHeight="1">
      <c r="A9" s="431" t="s">
        <v>117</v>
      </c>
      <c r="B9" s="454">
        <v>883</v>
      </c>
      <c r="C9" s="455">
        <v>32.949347189000001</v>
      </c>
      <c r="D9" s="492">
        <v>14.456609801000001</v>
      </c>
      <c r="E9" s="454">
        <v>575</v>
      </c>
      <c r="F9" s="455">
        <v>44.654887613</v>
      </c>
      <c r="G9" s="492">
        <v>19.942690542000001</v>
      </c>
      <c r="H9" s="454">
        <v>308</v>
      </c>
      <c r="I9" s="455">
        <v>22.122972121</v>
      </c>
      <c r="J9" s="455">
        <v>9.5418836423000002</v>
      </c>
      <c r="K9" s="588"/>
      <c r="L9" s="588"/>
      <c r="M9" s="588"/>
    </row>
    <row r="10" spans="1:39" s="80" customFormat="1" ht="21" customHeight="1">
      <c r="A10" s="431" t="s">
        <v>113</v>
      </c>
      <c r="B10" s="454">
        <v>700</v>
      </c>
      <c r="C10" s="455">
        <v>25.990642626</v>
      </c>
      <c r="D10" s="492">
        <v>18.935350072999999</v>
      </c>
      <c r="E10" s="454">
        <v>469</v>
      </c>
      <c r="F10" s="455">
        <v>35.092615698000003</v>
      </c>
      <c r="G10" s="492">
        <v>26.402526454</v>
      </c>
      <c r="H10" s="454">
        <v>231</v>
      </c>
      <c r="I10" s="455">
        <v>17.025184374999998</v>
      </c>
      <c r="J10" s="455">
        <v>12.00905579</v>
      </c>
      <c r="K10" s="588"/>
      <c r="L10" s="588"/>
      <c r="M10" s="588"/>
    </row>
    <row r="11" spans="1:39" s="80" customFormat="1" ht="21" customHeight="1">
      <c r="A11" s="431" t="s">
        <v>112</v>
      </c>
      <c r="B11" s="454">
        <v>1000</v>
      </c>
      <c r="C11" s="455">
        <v>53.122924056000002</v>
      </c>
      <c r="D11" s="492">
        <v>28.887863506999999</v>
      </c>
      <c r="E11" s="454">
        <v>602</v>
      </c>
      <c r="F11" s="455">
        <v>63.718571369999999</v>
      </c>
      <c r="G11" s="492">
        <v>39.034674025000001</v>
      </c>
      <c r="H11" s="454">
        <v>398</v>
      </c>
      <c r="I11" s="455">
        <v>42.446677694000002</v>
      </c>
      <c r="J11" s="455">
        <v>20.286314944000001</v>
      </c>
      <c r="K11" s="588"/>
      <c r="L11" s="588"/>
      <c r="M11" s="588"/>
    </row>
    <row r="12" spans="1:39" s="80" customFormat="1" ht="21" customHeight="1">
      <c r="A12" s="431" t="s">
        <v>116</v>
      </c>
      <c r="B12" s="454">
        <v>1278</v>
      </c>
      <c r="C12" s="455">
        <v>45.983330862999999</v>
      </c>
      <c r="D12" s="492">
        <v>29.414193143999999</v>
      </c>
      <c r="E12" s="454">
        <v>819</v>
      </c>
      <c r="F12" s="455">
        <v>59.052009751</v>
      </c>
      <c r="G12" s="492">
        <v>38.624646519000002</v>
      </c>
      <c r="H12" s="454">
        <v>459</v>
      </c>
      <c r="I12" s="455">
        <v>32.965730722000004</v>
      </c>
      <c r="J12" s="455">
        <v>20.781604008999999</v>
      </c>
      <c r="K12" s="588"/>
      <c r="L12" s="588"/>
      <c r="M12" s="588"/>
    </row>
    <row r="13" spans="1:39" s="80" customFormat="1" ht="21" customHeight="1">
      <c r="A13" s="431" t="s">
        <v>108</v>
      </c>
      <c r="B13" s="454">
        <v>184</v>
      </c>
      <c r="C13" s="455">
        <v>40.128629705000002</v>
      </c>
      <c r="D13" s="492">
        <v>19.431601098000002</v>
      </c>
      <c r="E13" s="454">
        <v>105</v>
      </c>
      <c r="F13" s="455">
        <v>45.037702991000003</v>
      </c>
      <c r="G13" s="492">
        <v>24.235007654</v>
      </c>
      <c r="H13" s="454">
        <v>79</v>
      </c>
      <c r="I13" s="455">
        <v>35.050745937999999</v>
      </c>
      <c r="J13" s="455">
        <v>15.295100649</v>
      </c>
      <c r="K13" s="588"/>
      <c r="L13" s="588"/>
      <c r="M13" s="588"/>
    </row>
    <row r="14" spans="1:39" s="80" customFormat="1" ht="21" customHeight="1">
      <c r="A14" s="431" t="s">
        <v>110</v>
      </c>
      <c r="B14" s="454">
        <v>576</v>
      </c>
      <c r="C14" s="455">
        <v>28.275600708999999</v>
      </c>
      <c r="D14" s="492">
        <v>20.131369736</v>
      </c>
      <c r="E14" s="454">
        <v>387</v>
      </c>
      <c r="F14" s="455">
        <v>37.802640910000001</v>
      </c>
      <c r="G14" s="492">
        <v>25.893160639000001</v>
      </c>
      <c r="H14" s="454">
        <v>189</v>
      </c>
      <c r="I14" s="455">
        <v>18.650935408999999</v>
      </c>
      <c r="J14" s="455">
        <v>14.204613756000001</v>
      </c>
      <c r="K14" s="588"/>
      <c r="L14" s="588"/>
      <c r="M14" s="588"/>
    </row>
    <row r="15" spans="1:39" s="80" customFormat="1" ht="21" customHeight="1">
      <c r="A15" s="431" t="s">
        <v>109</v>
      </c>
      <c r="B15" s="454">
        <v>179</v>
      </c>
      <c r="C15" s="455">
        <v>33.950415323999998</v>
      </c>
      <c r="D15" s="492">
        <v>20.281176068000001</v>
      </c>
      <c r="E15" s="454">
        <v>114</v>
      </c>
      <c r="F15" s="455">
        <v>42.164987156000002</v>
      </c>
      <c r="G15" s="492">
        <v>27.229989490000001</v>
      </c>
      <c r="H15" s="454">
        <v>65</v>
      </c>
      <c r="I15" s="455">
        <v>25.304333270000001</v>
      </c>
      <c r="J15" s="455">
        <v>13.513986867</v>
      </c>
      <c r="K15" s="588"/>
      <c r="L15" s="588"/>
      <c r="M15" s="588"/>
    </row>
    <row r="16" spans="1:39" s="80" customFormat="1" ht="21" customHeight="1">
      <c r="A16" s="431" t="s">
        <v>107</v>
      </c>
      <c r="B16" s="454">
        <v>185</v>
      </c>
      <c r="C16" s="455">
        <v>32.756987420000002</v>
      </c>
      <c r="D16" s="492">
        <v>15.526390112</v>
      </c>
      <c r="E16" s="454">
        <v>108</v>
      </c>
      <c r="F16" s="455">
        <v>37.010256638999998</v>
      </c>
      <c r="G16" s="492">
        <v>20.349768278999999</v>
      </c>
      <c r="H16" s="454">
        <v>77</v>
      </c>
      <c r="I16" s="455">
        <v>28.209881518</v>
      </c>
      <c r="J16" s="455">
        <v>10.990569653</v>
      </c>
      <c r="K16" s="588"/>
      <c r="L16" s="588"/>
      <c r="M16" s="588"/>
    </row>
    <row r="17" spans="1:13" s="80" customFormat="1" ht="21" customHeight="1">
      <c r="A17" s="431" t="s">
        <v>106</v>
      </c>
      <c r="B17" s="454">
        <v>495</v>
      </c>
      <c r="C17" s="455">
        <v>38.137341427000003</v>
      </c>
      <c r="D17" s="492">
        <v>20.106198807999998</v>
      </c>
      <c r="E17" s="454">
        <v>270</v>
      </c>
      <c r="F17" s="455">
        <v>40.619981269999997</v>
      </c>
      <c r="G17" s="492">
        <v>26.285939415000001</v>
      </c>
      <c r="H17" s="454">
        <v>225</v>
      </c>
      <c r="I17" s="455">
        <v>35.531383687000002</v>
      </c>
      <c r="J17" s="455">
        <v>14.877405161</v>
      </c>
      <c r="K17" s="588"/>
      <c r="L17" s="588"/>
      <c r="M17" s="588"/>
    </row>
    <row r="18" spans="1:13" s="80" customFormat="1" ht="21" customHeight="1">
      <c r="A18" s="431" t="s">
        <v>105</v>
      </c>
      <c r="B18" s="454">
        <v>293</v>
      </c>
      <c r="C18" s="455">
        <v>56.486392178000003</v>
      </c>
      <c r="D18" s="492">
        <v>26.854080117999999</v>
      </c>
      <c r="E18" s="454">
        <v>183</v>
      </c>
      <c r="F18" s="455">
        <v>68.697046026999999</v>
      </c>
      <c r="G18" s="492">
        <v>36.863336885999999</v>
      </c>
      <c r="H18" s="454">
        <v>110</v>
      </c>
      <c r="I18" s="455">
        <v>43.595088814999997</v>
      </c>
      <c r="J18" s="455">
        <v>18.149879708</v>
      </c>
      <c r="K18" s="588"/>
      <c r="L18" s="588"/>
      <c r="M18" s="588"/>
    </row>
    <row r="19" spans="1:13" s="80" customFormat="1" ht="21" customHeight="1">
      <c r="A19" s="431" t="s">
        <v>104</v>
      </c>
      <c r="B19" s="454">
        <v>547</v>
      </c>
      <c r="C19" s="455">
        <v>77.108338625000002</v>
      </c>
      <c r="D19" s="492">
        <v>34.309494710999999</v>
      </c>
      <c r="E19" s="454">
        <v>316</v>
      </c>
      <c r="F19" s="455">
        <v>85.525024865999995</v>
      </c>
      <c r="G19" s="492">
        <v>48.591058971000002</v>
      </c>
      <c r="H19" s="454">
        <v>231</v>
      </c>
      <c r="I19" s="455">
        <v>67.959365594999994</v>
      </c>
      <c r="J19" s="455">
        <v>22.332760754999999</v>
      </c>
      <c r="K19" s="588"/>
      <c r="L19" s="588"/>
      <c r="M19" s="588"/>
    </row>
    <row r="20" spans="1:13" s="80" customFormat="1" ht="21" customHeight="1">
      <c r="A20" s="431" t="s">
        <v>103</v>
      </c>
      <c r="B20" s="454">
        <v>343</v>
      </c>
      <c r="C20" s="455">
        <v>64.537250976999999</v>
      </c>
      <c r="D20" s="492">
        <v>26.208850735999999</v>
      </c>
      <c r="E20" s="454">
        <v>197</v>
      </c>
      <c r="F20" s="455">
        <v>71.131331184999993</v>
      </c>
      <c r="G20" s="492">
        <v>35.438409984000003</v>
      </c>
      <c r="H20" s="454">
        <v>146</v>
      </c>
      <c r="I20" s="455">
        <v>57.362090336999998</v>
      </c>
      <c r="J20" s="455">
        <v>18.435323839999999</v>
      </c>
      <c r="K20" s="588"/>
      <c r="L20" s="588"/>
      <c r="M20" s="588"/>
    </row>
    <row r="21" spans="1:13" s="80" customFormat="1" ht="21" customHeight="1">
      <c r="A21" s="431" t="s">
        <v>102</v>
      </c>
      <c r="B21" s="454">
        <v>536</v>
      </c>
      <c r="C21" s="455">
        <v>62.663417365999997</v>
      </c>
      <c r="D21" s="492">
        <v>34.205251195999999</v>
      </c>
      <c r="E21" s="454">
        <v>335</v>
      </c>
      <c r="F21" s="455">
        <v>76.323095026999994</v>
      </c>
      <c r="G21" s="492">
        <v>45.551867438000002</v>
      </c>
      <c r="H21" s="454">
        <v>201</v>
      </c>
      <c r="I21" s="455">
        <v>48.266256843999997</v>
      </c>
      <c r="J21" s="455">
        <v>23.846041265</v>
      </c>
      <c r="K21" s="588"/>
      <c r="L21" s="588"/>
      <c r="M21" s="588"/>
    </row>
    <row r="22" spans="1:13" s="80" customFormat="1" ht="21" customHeight="1">
      <c r="A22" s="431" t="s">
        <v>99</v>
      </c>
      <c r="B22" s="454">
        <v>138</v>
      </c>
      <c r="C22" s="455">
        <v>61.187435293</v>
      </c>
      <c r="D22" s="492">
        <v>29.374366909999999</v>
      </c>
      <c r="E22" s="454">
        <v>101</v>
      </c>
      <c r="F22" s="455">
        <v>86.070620517999998</v>
      </c>
      <c r="G22" s="492">
        <v>43.850916873000003</v>
      </c>
      <c r="H22" s="454">
        <v>37</v>
      </c>
      <c r="I22" s="455">
        <v>34.198778087000001</v>
      </c>
      <c r="J22" s="455">
        <v>15.265018693</v>
      </c>
      <c r="K22" s="588"/>
      <c r="L22" s="588"/>
      <c r="M22" s="588"/>
    </row>
    <row r="23" spans="1:13" s="80" customFormat="1" ht="21" customHeight="1">
      <c r="A23" s="431" t="s">
        <v>100</v>
      </c>
      <c r="B23" s="454">
        <v>206</v>
      </c>
      <c r="C23" s="455">
        <v>61.576446709999999</v>
      </c>
      <c r="D23" s="492">
        <v>29.703594291000002</v>
      </c>
      <c r="E23" s="454">
        <v>153</v>
      </c>
      <c r="F23" s="455">
        <v>89.192025184000002</v>
      </c>
      <c r="G23" s="492">
        <v>41.815648091</v>
      </c>
      <c r="H23" s="454">
        <v>53</v>
      </c>
      <c r="I23" s="455">
        <v>32.514639256000002</v>
      </c>
      <c r="J23" s="455">
        <v>16.673453365</v>
      </c>
      <c r="K23" s="588"/>
      <c r="L23" s="588"/>
      <c r="M23" s="588"/>
    </row>
    <row r="24" spans="1:13" s="80" customFormat="1" ht="21" customHeight="1">
      <c r="A24" s="431" t="s">
        <v>101</v>
      </c>
      <c r="B24" s="454">
        <v>51</v>
      </c>
      <c r="C24" s="455">
        <v>51.193768413000001</v>
      </c>
      <c r="D24" s="492">
        <v>20.733677027999999</v>
      </c>
      <c r="E24" s="454">
        <v>31</v>
      </c>
      <c r="F24" s="455">
        <v>60.471285893000001</v>
      </c>
      <c r="G24" s="492">
        <v>29.262741894000001</v>
      </c>
      <c r="H24" s="454">
        <v>20</v>
      </c>
      <c r="I24" s="455">
        <v>41.358631029000001</v>
      </c>
      <c r="J24" s="455">
        <v>12.880579655</v>
      </c>
      <c r="K24" s="588"/>
      <c r="L24" s="588"/>
      <c r="M24" s="588"/>
    </row>
    <row r="25" spans="1:13" s="80" customFormat="1" ht="21" customHeight="1">
      <c r="A25" s="431" t="s">
        <v>115</v>
      </c>
      <c r="B25" s="454">
        <v>150</v>
      </c>
      <c r="C25" s="455">
        <v>39.890062985999997</v>
      </c>
      <c r="D25" s="492">
        <v>21.60833963</v>
      </c>
      <c r="E25" s="454">
        <v>85</v>
      </c>
      <c r="F25" s="455">
        <v>44.902271527000003</v>
      </c>
      <c r="G25" s="492">
        <v>25.982158544000001</v>
      </c>
      <c r="H25" s="454">
        <v>65</v>
      </c>
      <c r="I25" s="455">
        <v>34.808965719</v>
      </c>
      <c r="J25" s="455">
        <v>17.623280270999999</v>
      </c>
      <c r="K25" s="588"/>
      <c r="L25" s="588"/>
      <c r="M25" s="588"/>
    </row>
    <row r="26" spans="1:13" s="80" customFormat="1" ht="21" customHeight="1">
      <c r="A26" s="431" t="s">
        <v>114</v>
      </c>
      <c r="B26" s="454">
        <v>129</v>
      </c>
      <c r="C26" s="455">
        <v>30.226558601000001</v>
      </c>
      <c r="D26" s="492">
        <v>18.731415024</v>
      </c>
      <c r="E26" s="454">
        <v>82</v>
      </c>
      <c r="F26" s="455">
        <v>38.774352184999998</v>
      </c>
      <c r="G26" s="492">
        <v>24.436845264999999</v>
      </c>
      <c r="H26" s="454">
        <v>47</v>
      </c>
      <c r="I26" s="455">
        <v>21.830308829</v>
      </c>
      <c r="J26" s="455">
        <v>13.292267753999999</v>
      </c>
      <c r="K26" s="588"/>
      <c r="L26" s="588"/>
      <c r="M26" s="588"/>
    </row>
    <row r="27" spans="1:13" s="80" customFormat="1" ht="21" customHeight="1">
      <c r="A27" s="431" t="s">
        <v>111</v>
      </c>
      <c r="B27" s="454">
        <v>110</v>
      </c>
      <c r="C27" s="455">
        <v>40.583517188999998</v>
      </c>
      <c r="D27" s="492">
        <v>22.761438953999999</v>
      </c>
      <c r="E27" s="454">
        <v>60</v>
      </c>
      <c r="F27" s="455">
        <v>45.157600023999997</v>
      </c>
      <c r="G27" s="492">
        <v>27.278237313000002</v>
      </c>
      <c r="H27" s="454">
        <v>50</v>
      </c>
      <c r="I27" s="455">
        <v>36.185210380999997</v>
      </c>
      <c r="J27" s="455">
        <v>18.852371422000001</v>
      </c>
      <c r="K27" s="588"/>
      <c r="L27" s="588"/>
      <c r="M27" s="588"/>
    </row>
    <row r="28" spans="1:13" s="80" customFormat="1" ht="21" customHeight="1">
      <c r="A28" s="431" t="s">
        <v>98</v>
      </c>
      <c r="B28" s="454">
        <v>22</v>
      </c>
      <c r="C28" s="455">
        <v>18.817572191</v>
      </c>
      <c r="D28" s="492">
        <v>10.014480117</v>
      </c>
      <c r="E28" s="454">
        <v>15</v>
      </c>
      <c r="F28" s="455">
        <v>25.477923379</v>
      </c>
      <c r="G28" s="492">
        <v>17.367287130000001</v>
      </c>
      <c r="H28" s="454">
        <v>7</v>
      </c>
      <c r="I28" s="455">
        <v>12.061167349</v>
      </c>
      <c r="J28" s="455">
        <v>6.1622624294000001</v>
      </c>
      <c r="K28" s="588"/>
      <c r="L28" s="588"/>
      <c r="M28" s="588"/>
    </row>
    <row r="29" spans="1:13" s="80" customFormat="1" ht="21" customHeight="1">
      <c r="A29" s="560" t="s">
        <v>97</v>
      </c>
      <c r="B29" s="440">
        <v>1</v>
      </c>
      <c r="C29" s="444">
        <v>8.5197018104000009</v>
      </c>
      <c r="D29" s="493">
        <v>7.3891625616000001</v>
      </c>
      <c r="E29" s="441">
        <v>1</v>
      </c>
      <c r="F29" s="444">
        <v>14.957744372000001</v>
      </c>
      <c r="G29" s="493">
        <v>16.216216215999999</v>
      </c>
      <c r="H29" s="441">
        <v>0</v>
      </c>
      <c r="I29" s="444">
        <v>0</v>
      </c>
      <c r="J29" s="444">
        <v>0</v>
      </c>
      <c r="K29" s="588"/>
      <c r="L29" s="588"/>
      <c r="M29" s="588"/>
    </row>
    <row r="30" spans="1:13" s="74" customFormat="1">
      <c r="A30" s="25" t="s">
        <v>310</v>
      </c>
      <c r="C30" s="456"/>
      <c r="D30" s="456"/>
      <c r="F30" s="457"/>
      <c r="G30" s="456"/>
      <c r="H30" s="458"/>
      <c r="I30" s="456"/>
      <c r="J30" s="456"/>
    </row>
  </sheetData>
  <mergeCells count="2">
    <mergeCell ref="A1:J1"/>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78812-084F-491C-B6CE-92D30C0D5975}">
  <sheetPr codeName="工作表15"/>
  <dimension ref="A1:AM30"/>
  <sheetViews>
    <sheetView view="pageBreakPreview" zoomScale="80" zoomScaleNormal="90" zoomScaleSheetLayoutView="80" workbookViewId="0">
      <selection sqref="A1:J1"/>
    </sheetView>
  </sheetViews>
  <sheetFormatPr defaultColWidth="10" defaultRowHeight="16.5"/>
  <cols>
    <col min="1" max="2" width="16" style="588" customWidth="1"/>
    <col min="3" max="4" width="16" style="589" customWidth="1"/>
    <col min="5" max="5" width="16" style="588" customWidth="1"/>
    <col min="6" max="6" width="16" style="590" customWidth="1"/>
    <col min="7" max="7" width="16" style="589" customWidth="1"/>
    <col min="8" max="8" width="16" style="588" customWidth="1"/>
    <col min="9" max="10" width="16" style="589" customWidth="1"/>
    <col min="11" max="16384" width="10" style="588"/>
  </cols>
  <sheetData>
    <row r="1" spans="1:39" s="74" customFormat="1" ht="22.5" customHeight="1">
      <c r="A1" s="1008" t="s">
        <v>596</v>
      </c>
      <c r="B1" s="1008"/>
      <c r="C1" s="1008"/>
      <c r="D1" s="1008"/>
      <c r="E1" s="1008"/>
      <c r="F1" s="1008"/>
      <c r="G1" s="1008"/>
      <c r="H1" s="1008"/>
      <c r="I1" s="1008"/>
      <c r="J1" s="1008"/>
    </row>
    <row r="2" spans="1:39" s="74" customFormat="1" ht="7.9" customHeight="1">
      <c r="A2" s="445"/>
      <c r="B2" s="7"/>
      <c r="C2" s="7"/>
      <c r="D2" s="7"/>
      <c r="E2" s="446"/>
      <c r="F2" s="7"/>
      <c r="G2" s="7"/>
      <c r="H2" s="7"/>
      <c r="I2" s="446"/>
      <c r="J2" s="446"/>
    </row>
    <row r="3" spans="1:39" s="39" customFormat="1" ht="18" customHeight="1">
      <c r="A3" s="877"/>
      <c r="B3" s="876"/>
      <c r="C3" s="876"/>
      <c r="D3" s="876"/>
      <c r="E3" s="876"/>
      <c r="F3" s="878" t="s">
        <v>530</v>
      </c>
      <c r="G3" s="876"/>
      <c r="H3" s="876"/>
      <c r="L3" s="585"/>
      <c r="M3" s="585"/>
      <c r="N3" s="585"/>
      <c r="O3" s="585"/>
      <c r="P3" s="585"/>
      <c r="Q3" s="585"/>
      <c r="R3" s="585"/>
      <c r="S3" s="585"/>
      <c r="T3" s="585"/>
      <c r="U3" s="585"/>
      <c r="V3" s="585"/>
      <c r="W3" s="585"/>
      <c r="X3" s="585"/>
      <c r="Y3" s="585"/>
      <c r="Z3" s="585"/>
      <c r="AA3" s="585"/>
      <c r="AB3" s="585"/>
      <c r="AC3" s="585"/>
      <c r="AD3" s="585"/>
      <c r="AE3" s="585"/>
      <c r="AF3" s="585"/>
      <c r="AG3" s="585"/>
      <c r="AH3" s="585"/>
      <c r="AI3" s="585"/>
      <c r="AJ3" s="585"/>
      <c r="AK3" s="585"/>
      <c r="AL3" s="585"/>
      <c r="AM3" s="585"/>
    </row>
    <row r="4" spans="1:39" s="66" customFormat="1" ht="15" customHeight="1">
      <c r="A4" s="448"/>
      <c r="B4" s="449"/>
      <c r="C4" s="449"/>
      <c r="D4" s="449"/>
      <c r="E4" s="449"/>
      <c r="F4" s="449"/>
      <c r="G4" s="449"/>
      <c r="H4" s="449"/>
      <c r="J4" s="447" t="s">
        <v>126</v>
      </c>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6"/>
      <c r="AK4" s="586"/>
      <c r="AL4" s="586"/>
      <c r="AM4" s="586"/>
    </row>
    <row r="5" spans="1:39" s="451" customFormat="1" ht="15.75" customHeight="1">
      <c r="A5" s="1006" t="s">
        <v>125</v>
      </c>
      <c r="B5" s="489" t="s">
        <v>124</v>
      </c>
      <c r="C5" s="587"/>
      <c r="D5" s="489"/>
      <c r="E5" s="489" t="s">
        <v>123</v>
      </c>
      <c r="F5" s="587"/>
      <c r="G5" s="489"/>
      <c r="H5" s="453" t="s">
        <v>122</v>
      </c>
      <c r="I5" s="490"/>
      <c r="J5" s="450"/>
      <c r="K5" s="15"/>
      <c r="L5" s="15"/>
      <c r="M5" s="15"/>
    </row>
    <row r="6" spans="1:39" s="451" customFormat="1" ht="34.9" customHeight="1">
      <c r="A6" s="1007"/>
      <c r="B6" s="491" t="s">
        <v>121</v>
      </c>
      <c r="C6" s="489" t="s">
        <v>119</v>
      </c>
      <c r="D6" s="542" t="s">
        <v>358</v>
      </c>
      <c r="E6" s="491" t="s">
        <v>120</v>
      </c>
      <c r="F6" s="489" t="s">
        <v>119</v>
      </c>
      <c r="G6" s="543" t="s">
        <v>358</v>
      </c>
      <c r="H6" s="452" t="s">
        <v>120</v>
      </c>
      <c r="I6" s="490" t="s">
        <v>119</v>
      </c>
      <c r="J6" s="544" t="s">
        <v>358</v>
      </c>
      <c r="K6" s="15"/>
      <c r="L6" s="15"/>
      <c r="M6" s="15"/>
    </row>
    <row r="7" spans="1:39" s="80" customFormat="1" ht="21" customHeight="1">
      <c r="A7" s="431" t="s">
        <v>265</v>
      </c>
      <c r="B7" s="454">
        <v>9438</v>
      </c>
      <c r="C7" s="455">
        <v>40.428929611000001</v>
      </c>
      <c r="D7" s="492">
        <v>25.814484631999999</v>
      </c>
      <c r="E7" s="454">
        <v>4653</v>
      </c>
      <c r="F7" s="455">
        <v>39.840751728999997</v>
      </c>
      <c r="G7" s="492">
        <v>27.464689068999999</v>
      </c>
      <c r="H7" s="454">
        <v>4785</v>
      </c>
      <c r="I7" s="455">
        <v>41.017779257000001</v>
      </c>
      <c r="J7" s="455">
        <v>24.215435799000002</v>
      </c>
      <c r="K7" s="809"/>
      <c r="L7" s="809"/>
      <c r="M7" s="809"/>
    </row>
    <row r="8" spans="1:39" s="80" customFormat="1" ht="21" customHeight="1">
      <c r="A8" s="431" t="s">
        <v>266</v>
      </c>
      <c r="B8" s="454">
        <v>1278</v>
      </c>
      <c r="C8" s="455">
        <v>32.378062266999997</v>
      </c>
      <c r="D8" s="492">
        <v>25.161374436999999</v>
      </c>
      <c r="E8" s="454">
        <v>667</v>
      </c>
      <c r="F8" s="455">
        <v>34.234385437999997</v>
      </c>
      <c r="G8" s="492">
        <v>27.561612106999998</v>
      </c>
      <c r="H8" s="454">
        <v>611</v>
      </c>
      <c r="I8" s="455">
        <v>30.568593347</v>
      </c>
      <c r="J8" s="455">
        <v>23.281436253999999</v>
      </c>
      <c r="K8" s="809"/>
      <c r="L8" s="809"/>
      <c r="M8" s="809"/>
    </row>
    <row r="9" spans="1:39" s="80" customFormat="1" ht="21" customHeight="1">
      <c r="A9" s="431" t="s">
        <v>117</v>
      </c>
      <c r="B9" s="454">
        <v>860</v>
      </c>
      <c r="C9" s="455">
        <v>32.091096921999998</v>
      </c>
      <c r="D9" s="492">
        <v>16.842924084</v>
      </c>
      <c r="E9" s="454">
        <v>428</v>
      </c>
      <c r="F9" s="455">
        <v>33.238768518999997</v>
      </c>
      <c r="G9" s="492">
        <v>18.443000321</v>
      </c>
      <c r="H9" s="454">
        <v>432</v>
      </c>
      <c r="I9" s="455">
        <v>31.029623233999999</v>
      </c>
      <c r="J9" s="455">
        <v>15.601742120000001</v>
      </c>
      <c r="K9" s="588"/>
      <c r="L9" s="588"/>
      <c r="M9" s="588"/>
    </row>
    <row r="10" spans="1:39" s="80" customFormat="1" ht="21" customHeight="1">
      <c r="A10" s="431" t="s">
        <v>113</v>
      </c>
      <c r="B10" s="454">
        <v>953</v>
      </c>
      <c r="C10" s="455">
        <v>35.384403460999998</v>
      </c>
      <c r="D10" s="492">
        <v>27.274798499999999</v>
      </c>
      <c r="E10" s="454">
        <v>473</v>
      </c>
      <c r="F10" s="455">
        <v>35.39191306</v>
      </c>
      <c r="G10" s="492">
        <v>28.458032802000002</v>
      </c>
      <c r="H10" s="454">
        <v>480</v>
      </c>
      <c r="I10" s="455">
        <v>35.377006494</v>
      </c>
      <c r="J10" s="455">
        <v>26.315089619999998</v>
      </c>
      <c r="K10" s="588"/>
      <c r="L10" s="588"/>
      <c r="M10" s="588"/>
    </row>
    <row r="11" spans="1:39" s="80" customFormat="1" ht="21" customHeight="1">
      <c r="A11" s="431" t="s">
        <v>112</v>
      </c>
      <c r="B11" s="454">
        <v>945</v>
      </c>
      <c r="C11" s="455">
        <v>50.201163233000003</v>
      </c>
      <c r="D11" s="492">
        <v>30.528872094</v>
      </c>
      <c r="E11" s="454">
        <v>456</v>
      </c>
      <c r="F11" s="455">
        <v>48.265230141000004</v>
      </c>
      <c r="G11" s="492">
        <v>32.514173513999999</v>
      </c>
      <c r="H11" s="454">
        <v>489</v>
      </c>
      <c r="I11" s="455">
        <v>52.151822594000002</v>
      </c>
      <c r="J11" s="455">
        <v>28.107881890000002</v>
      </c>
      <c r="K11" s="588"/>
      <c r="L11" s="588"/>
      <c r="M11" s="588"/>
    </row>
    <row r="12" spans="1:39" s="80" customFormat="1" ht="21" customHeight="1">
      <c r="A12" s="431" t="s">
        <v>116</v>
      </c>
      <c r="B12" s="454">
        <v>1168</v>
      </c>
      <c r="C12" s="455">
        <v>42.025454183999997</v>
      </c>
      <c r="D12" s="492">
        <v>28.371341423000001</v>
      </c>
      <c r="E12" s="454">
        <v>588</v>
      </c>
      <c r="F12" s="455">
        <v>42.396314693000001</v>
      </c>
      <c r="G12" s="492">
        <v>29.871172252000001</v>
      </c>
      <c r="H12" s="454">
        <v>580</v>
      </c>
      <c r="I12" s="455">
        <v>41.656043179000001</v>
      </c>
      <c r="J12" s="455">
        <v>27.057155924</v>
      </c>
      <c r="K12" s="588"/>
      <c r="L12" s="588"/>
      <c r="M12" s="588"/>
    </row>
    <row r="13" spans="1:39" s="80" customFormat="1" ht="21" customHeight="1">
      <c r="A13" s="431" t="s">
        <v>108</v>
      </c>
      <c r="B13" s="454">
        <v>186</v>
      </c>
      <c r="C13" s="455">
        <v>40.564810463000001</v>
      </c>
      <c r="D13" s="492">
        <v>22.190617731</v>
      </c>
      <c r="E13" s="454">
        <v>85</v>
      </c>
      <c r="F13" s="455">
        <v>36.459092898000002</v>
      </c>
      <c r="G13" s="492">
        <v>22.438440382</v>
      </c>
      <c r="H13" s="454">
        <v>101</v>
      </c>
      <c r="I13" s="455">
        <v>44.811713161</v>
      </c>
      <c r="J13" s="455">
        <v>21.475386287999999</v>
      </c>
      <c r="K13" s="588"/>
      <c r="L13" s="588"/>
      <c r="M13" s="588"/>
    </row>
    <row r="14" spans="1:39" s="80" customFormat="1" ht="21" customHeight="1">
      <c r="A14" s="431" t="s">
        <v>110</v>
      </c>
      <c r="B14" s="454">
        <v>601</v>
      </c>
      <c r="C14" s="455">
        <v>29.502840323000001</v>
      </c>
      <c r="D14" s="492">
        <v>23.214628428000001</v>
      </c>
      <c r="E14" s="454">
        <v>312</v>
      </c>
      <c r="F14" s="455">
        <v>30.476547709999998</v>
      </c>
      <c r="G14" s="492">
        <v>24.397067631999999</v>
      </c>
      <c r="H14" s="454">
        <v>289</v>
      </c>
      <c r="I14" s="455">
        <v>28.519155201</v>
      </c>
      <c r="J14" s="455">
        <v>23.016929869999998</v>
      </c>
      <c r="K14" s="588"/>
      <c r="L14" s="588"/>
      <c r="M14" s="588"/>
    </row>
    <row r="15" spans="1:39" s="80" customFormat="1" ht="21" customHeight="1">
      <c r="A15" s="431" t="s">
        <v>109</v>
      </c>
      <c r="B15" s="454">
        <v>280</v>
      </c>
      <c r="C15" s="455">
        <v>53.106794919999999</v>
      </c>
      <c r="D15" s="492">
        <v>33.753628724999999</v>
      </c>
      <c r="E15" s="454">
        <v>118</v>
      </c>
      <c r="F15" s="455">
        <v>43.644460389999999</v>
      </c>
      <c r="G15" s="492">
        <v>30.346037961</v>
      </c>
      <c r="H15" s="454">
        <v>162</v>
      </c>
      <c r="I15" s="455">
        <v>63.066184456999999</v>
      </c>
      <c r="J15" s="455">
        <v>36.586989967000001</v>
      </c>
      <c r="K15" s="588"/>
      <c r="L15" s="588"/>
      <c r="M15" s="588"/>
    </row>
    <row r="16" spans="1:39" s="80" customFormat="1" ht="21" customHeight="1">
      <c r="A16" s="431" t="s">
        <v>107</v>
      </c>
      <c r="B16" s="454">
        <v>352</v>
      </c>
      <c r="C16" s="455">
        <v>62.326808495999998</v>
      </c>
      <c r="D16" s="492">
        <v>33.783782352000003</v>
      </c>
      <c r="E16" s="454">
        <v>164</v>
      </c>
      <c r="F16" s="455">
        <v>56.200760080999999</v>
      </c>
      <c r="G16" s="492">
        <v>34.921463283999998</v>
      </c>
      <c r="H16" s="454">
        <v>188</v>
      </c>
      <c r="I16" s="455">
        <v>68.876074356999993</v>
      </c>
      <c r="J16" s="455">
        <v>31.670378455000002</v>
      </c>
      <c r="K16" s="588"/>
      <c r="L16" s="588"/>
      <c r="M16" s="588"/>
    </row>
    <row r="17" spans="1:13" s="80" customFormat="1" ht="21" customHeight="1">
      <c r="A17" s="431" t="s">
        <v>106</v>
      </c>
      <c r="B17" s="454">
        <v>599</v>
      </c>
      <c r="C17" s="455">
        <v>46.150035383000002</v>
      </c>
      <c r="D17" s="492">
        <v>26.840340955999999</v>
      </c>
      <c r="E17" s="454">
        <v>274</v>
      </c>
      <c r="F17" s="455">
        <v>41.221758770000001</v>
      </c>
      <c r="G17" s="492">
        <v>28.105832499000002</v>
      </c>
      <c r="H17" s="454">
        <v>325</v>
      </c>
      <c r="I17" s="455">
        <v>51.323109770000002</v>
      </c>
      <c r="J17" s="455">
        <v>24.632724933999999</v>
      </c>
      <c r="K17" s="588"/>
      <c r="L17" s="588"/>
      <c r="M17" s="588"/>
    </row>
    <row r="18" spans="1:13" s="80" customFormat="1" ht="21" customHeight="1">
      <c r="A18" s="431" t="s">
        <v>105</v>
      </c>
      <c r="B18" s="454">
        <v>248</v>
      </c>
      <c r="C18" s="455">
        <v>47.811007713000002</v>
      </c>
      <c r="D18" s="492">
        <v>26.217404797</v>
      </c>
      <c r="E18" s="454">
        <v>124</v>
      </c>
      <c r="F18" s="455">
        <v>46.548818073</v>
      </c>
      <c r="G18" s="492">
        <v>28.450596294</v>
      </c>
      <c r="H18" s="454">
        <v>124</v>
      </c>
      <c r="I18" s="455">
        <v>49.143554664</v>
      </c>
      <c r="J18" s="455">
        <v>23.740505770999999</v>
      </c>
      <c r="K18" s="588"/>
      <c r="L18" s="588"/>
      <c r="M18" s="588"/>
    </row>
    <row r="19" spans="1:13" s="80" customFormat="1" ht="21" customHeight="1">
      <c r="A19" s="431" t="s">
        <v>104</v>
      </c>
      <c r="B19" s="454">
        <v>438</v>
      </c>
      <c r="C19" s="455">
        <v>61.743057254</v>
      </c>
      <c r="D19" s="492">
        <v>30.590584397000001</v>
      </c>
      <c r="E19" s="454">
        <v>201</v>
      </c>
      <c r="F19" s="455">
        <v>54.400411386000002</v>
      </c>
      <c r="G19" s="492">
        <v>32.635012934000002</v>
      </c>
      <c r="H19" s="454">
        <v>237</v>
      </c>
      <c r="I19" s="455">
        <v>69.724543921999995</v>
      </c>
      <c r="J19" s="455">
        <v>27.07502663</v>
      </c>
      <c r="K19" s="588"/>
      <c r="L19" s="588"/>
      <c r="M19" s="588"/>
    </row>
    <row r="20" spans="1:13" s="80" customFormat="1" ht="21" customHeight="1">
      <c r="A20" s="431" t="s">
        <v>103</v>
      </c>
      <c r="B20" s="454">
        <v>281</v>
      </c>
      <c r="C20" s="455">
        <v>52.871625436000002</v>
      </c>
      <c r="D20" s="492">
        <v>24.452916995999999</v>
      </c>
      <c r="E20" s="454">
        <v>128</v>
      </c>
      <c r="F20" s="455">
        <v>46.217311633000001</v>
      </c>
      <c r="G20" s="492">
        <v>26.613834144999998</v>
      </c>
      <c r="H20" s="454">
        <v>153</v>
      </c>
      <c r="I20" s="455">
        <v>60.112327544999999</v>
      </c>
      <c r="J20" s="455">
        <v>20.76191888</v>
      </c>
      <c r="K20" s="588"/>
      <c r="L20" s="588"/>
      <c r="M20" s="588"/>
    </row>
    <row r="21" spans="1:13" s="80" customFormat="1" ht="21" customHeight="1">
      <c r="A21" s="431" t="s">
        <v>102</v>
      </c>
      <c r="B21" s="454">
        <v>437</v>
      </c>
      <c r="C21" s="455">
        <v>51.089390651000002</v>
      </c>
      <c r="D21" s="492">
        <v>29.274910111000001</v>
      </c>
      <c r="E21" s="454">
        <v>224</v>
      </c>
      <c r="F21" s="455">
        <v>51.033950107000003</v>
      </c>
      <c r="G21" s="492">
        <v>32.219818332000003</v>
      </c>
      <c r="H21" s="454">
        <v>213</v>
      </c>
      <c r="I21" s="455">
        <v>51.147824415999999</v>
      </c>
      <c r="J21" s="455">
        <v>25.851255947999999</v>
      </c>
      <c r="K21" s="588"/>
      <c r="L21" s="588"/>
      <c r="M21" s="588"/>
    </row>
    <row r="22" spans="1:13" s="80" customFormat="1" ht="21" customHeight="1">
      <c r="A22" s="431" t="s">
        <v>99</v>
      </c>
      <c r="B22" s="454">
        <v>108</v>
      </c>
      <c r="C22" s="455">
        <v>47.885818925000002</v>
      </c>
      <c r="D22" s="492">
        <v>28.656559478999998</v>
      </c>
      <c r="E22" s="454">
        <v>60</v>
      </c>
      <c r="F22" s="455">
        <v>51.131061694000003</v>
      </c>
      <c r="G22" s="492">
        <v>33.692731039000002</v>
      </c>
      <c r="H22" s="454">
        <v>48</v>
      </c>
      <c r="I22" s="455">
        <v>44.365982383000002</v>
      </c>
      <c r="J22" s="455">
        <v>22.874418379000002</v>
      </c>
      <c r="K22" s="588"/>
      <c r="L22" s="588"/>
      <c r="M22" s="588"/>
    </row>
    <row r="23" spans="1:13" s="80" customFormat="1" ht="21" customHeight="1">
      <c r="A23" s="431" t="s">
        <v>100</v>
      </c>
      <c r="B23" s="454">
        <v>227</v>
      </c>
      <c r="C23" s="455">
        <v>67.853657296999998</v>
      </c>
      <c r="D23" s="492">
        <v>38.372157282000003</v>
      </c>
      <c r="E23" s="454">
        <v>112</v>
      </c>
      <c r="F23" s="455">
        <v>65.290894252000001</v>
      </c>
      <c r="G23" s="492">
        <v>39.324361643000003</v>
      </c>
      <c r="H23" s="454">
        <v>115</v>
      </c>
      <c r="I23" s="455">
        <v>70.550632347999993</v>
      </c>
      <c r="J23" s="455">
        <v>37.423272197999999</v>
      </c>
      <c r="K23" s="588"/>
      <c r="L23" s="588"/>
      <c r="M23" s="588"/>
    </row>
    <row r="24" spans="1:13" s="80" customFormat="1" ht="21" customHeight="1">
      <c r="A24" s="431" t="s">
        <v>101</v>
      </c>
      <c r="B24" s="454">
        <v>43</v>
      </c>
      <c r="C24" s="455">
        <v>43.163373368000002</v>
      </c>
      <c r="D24" s="492">
        <v>18.983334237000001</v>
      </c>
      <c r="E24" s="454">
        <v>13</v>
      </c>
      <c r="F24" s="455">
        <v>25.358926342</v>
      </c>
      <c r="G24" s="492">
        <v>12.825209826</v>
      </c>
      <c r="H24" s="454">
        <v>30</v>
      </c>
      <c r="I24" s="455">
        <v>62.037946544</v>
      </c>
      <c r="J24" s="455">
        <v>24.036515476000002</v>
      </c>
      <c r="K24" s="588"/>
      <c r="L24" s="588"/>
      <c r="M24" s="588"/>
    </row>
    <row r="25" spans="1:13" s="80" customFormat="1" ht="21" customHeight="1">
      <c r="A25" s="431" t="s">
        <v>115</v>
      </c>
      <c r="B25" s="454">
        <v>211</v>
      </c>
      <c r="C25" s="455">
        <v>56.112021933999998</v>
      </c>
      <c r="D25" s="492">
        <v>33.580156121000002</v>
      </c>
      <c r="E25" s="454">
        <v>115</v>
      </c>
      <c r="F25" s="455">
        <v>60.750132065999999</v>
      </c>
      <c r="G25" s="492">
        <v>38.085756134999997</v>
      </c>
      <c r="H25" s="454">
        <v>96</v>
      </c>
      <c r="I25" s="455">
        <v>51.410164754</v>
      </c>
      <c r="J25" s="455">
        <v>29.270560595999999</v>
      </c>
      <c r="K25" s="588"/>
      <c r="L25" s="588"/>
      <c r="M25" s="588"/>
    </row>
    <row r="26" spans="1:13" s="80" customFormat="1" ht="21" customHeight="1">
      <c r="A26" s="431" t="s">
        <v>114</v>
      </c>
      <c r="B26" s="454">
        <v>99</v>
      </c>
      <c r="C26" s="455">
        <v>23.197126367999999</v>
      </c>
      <c r="D26" s="492">
        <v>16.318067599999999</v>
      </c>
      <c r="E26" s="454">
        <v>49</v>
      </c>
      <c r="F26" s="455">
        <v>23.170039719999998</v>
      </c>
      <c r="G26" s="492">
        <v>18.105480231000001</v>
      </c>
      <c r="H26" s="454">
        <v>50</v>
      </c>
      <c r="I26" s="455">
        <v>23.223732797</v>
      </c>
      <c r="J26" s="455">
        <v>14.978095582</v>
      </c>
      <c r="K26" s="588"/>
      <c r="L26" s="588"/>
      <c r="M26" s="588"/>
    </row>
    <row r="27" spans="1:13" s="80" customFormat="1" ht="21" customHeight="1">
      <c r="A27" s="431" t="s">
        <v>111</v>
      </c>
      <c r="B27" s="454">
        <v>98</v>
      </c>
      <c r="C27" s="455">
        <v>36.156224405000003</v>
      </c>
      <c r="D27" s="492">
        <v>23.454343119000001</v>
      </c>
      <c r="E27" s="454">
        <v>51</v>
      </c>
      <c r="F27" s="455">
        <v>38.383960020000004</v>
      </c>
      <c r="G27" s="492">
        <v>26.420962545999998</v>
      </c>
      <c r="H27" s="454">
        <v>47</v>
      </c>
      <c r="I27" s="455">
        <v>34.014097757999998</v>
      </c>
      <c r="J27" s="455">
        <v>20.834188901000001</v>
      </c>
      <c r="K27" s="588"/>
      <c r="L27" s="588"/>
      <c r="M27" s="588"/>
    </row>
    <row r="28" spans="1:13" s="80" customFormat="1" ht="21" customHeight="1">
      <c r="A28" s="431" t="s">
        <v>98</v>
      </c>
      <c r="B28" s="454">
        <v>23</v>
      </c>
      <c r="C28" s="455">
        <v>19.672916382</v>
      </c>
      <c r="D28" s="492">
        <v>12.004453952</v>
      </c>
      <c r="E28" s="454">
        <v>9</v>
      </c>
      <c r="F28" s="455">
        <v>15.286754028000001</v>
      </c>
      <c r="G28" s="492">
        <v>9.9260076661000003</v>
      </c>
      <c r="H28" s="454">
        <v>14</v>
      </c>
      <c r="I28" s="455">
        <v>24.122334696999999</v>
      </c>
      <c r="J28" s="455">
        <v>14.124594454</v>
      </c>
      <c r="K28" s="588"/>
      <c r="L28" s="588"/>
      <c r="M28" s="588"/>
    </row>
    <row r="29" spans="1:13" s="80" customFormat="1" ht="21" customHeight="1">
      <c r="A29" s="560" t="s">
        <v>97</v>
      </c>
      <c r="B29" s="440">
        <v>3</v>
      </c>
      <c r="C29" s="444">
        <v>25.559105430999999</v>
      </c>
      <c r="D29" s="493">
        <v>19.389162561999999</v>
      </c>
      <c r="E29" s="441">
        <v>2</v>
      </c>
      <c r="F29" s="444">
        <v>29.915488744000001</v>
      </c>
      <c r="G29" s="493">
        <v>30.062370061999999</v>
      </c>
      <c r="H29" s="441">
        <v>1</v>
      </c>
      <c r="I29" s="444">
        <v>19.794140934000001</v>
      </c>
      <c r="J29" s="444">
        <v>10.588235294</v>
      </c>
      <c r="K29" s="588"/>
      <c r="L29" s="588"/>
      <c r="M29" s="588"/>
    </row>
    <row r="30" spans="1:13" s="74" customFormat="1">
      <c r="A30" s="25" t="s">
        <v>310</v>
      </c>
      <c r="C30" s="456"/>
      <c r="D30" s="456"/>
      <c r="F30" s="457"/>
      <c r="G30" s="456"/>
      <c r="H30" s="458"/>
      <c r="I30" s="456"/>
      <c r="J30" s="456"/>
    </row>
  </sheetData>
  <mergeCells count="2">
    <mergeCell ref="A1:J1"/>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C7DBB-B99D-47A0-AB0D-3266D4A41CCC}">
  <sheetPr codeName="工作表16"/>
  <dimension ref="A1:AM30"/>
  <sheetViews>
    <sheetView view="pageBreakPreview" zoomScale="80" zoomScaleNormal="90" zoomScaleSheetLayoutView="80" workbookViewId="0">
      <selection sqref="A1:J1"/>
    </sheetView>
  </sheetViews>
  <sheetFormatPr defaultColWidth="10" defaultRowHeight="16.5"/>
  <cols>
    <col min="1" max="2" width="16" style="588" customWidth="1"/>
    <col min="3" max="4" width="16" style="589" customWidth="1"/>
    <col min="5" max="5" width="16" style="588" customWidth="1"/>
    <col min="6" max="6" width="16" style="590" customWidth="1"/>
    <col min="7" max="7" width="16" style="589" customWidth="1"/>
    <col min="8" max="8" width="16" style="588" customWidth="1"/>
    <col min="9" max="10" width="16" style="589" customWidth="1"/>
    <col min="11" max="16384" width="10" style="588"/>
  </cols>
  <sheetData>
    <row r="1" spans="1:39" s="74" customFormat="1" ht="22.5" customHeight="1">
      <c r="A1" s="1008" t="s">
        <v>597</v>
      </c>
      <c r="B1" s="1008"/>
      <c r="C1" s="1008"/>
      <c r="D1" s="1008"/>
      <c r="E1" s="1008"/>
      <c r="F1" s="1008"/>
      <c r="G1" s="1008"/>
      <c r="H1" s="1008"/>
      <c r="I1" s="1008"/>
      <c r="J1" s="1008"/>
    </row>
    <row r="2" spans="1:39" s="74" customFormat="1" ht="7.9" customHeight="1">
      <c r="A2" s="445"/>
      <c r="B2" s="7"/>
      <c r="C2" s="7"/>
      <c r="D2" s="7"/>
      <c r="E2" s="446"/>
      <c r="F2" s="7"/>
      <c r="G2" s="7"/>
      <c r="H2" s="7"/>
      <c r="I2" s="446"/>
      <c r="J2" s="446"/>
    </row>
    <row r="3" spans="1:39" s="39" customFormat="1" ht="18" customHeight="1">
      <c r="A3" s="877"/>
      <c r="B3" s="876"/>
      <c r="C3" s="876"/>
      <c r="D3" s="876"/>
      <c r="E3" s="876"/>
      <c r="F3" s="878" t="s">
        <v>530</v>
      </c>
      <c r="G3" s="876"/>
      <c r="H3" s="876"/>
      <c r="L3" s="585"/>
      <c r="M3" s="585"/>
      <c r="N3" s="585"/>
      <c r="O3" s="585"/>
      <c r="P3" s="585"/>
      <c r="Q3" s="585"/>
      <c r="R3" s="585"/>
      <c r="S3" s="585"/>
      <c r="T3" s="585"/>
      <c r="U3" s="585"/>
      <c r="V3" s="585"/>
      <c r="W3" s="585"/>
      <c r="X3" s="585"/>
      <c r="Y3" s="585"/>
      <c r="Z3" s="585"/>
      <c r="AA3" s="585"/>
      <c r="AB3" s="585"/>
      <c r="AC3" s="585"/>
      <c r="AD3" s="585"/>
      <c r="AE3" s="585"/>
      <c r="AF3" s="585"/>
      <c r="AG3" s="585"/>
      <c r="AH3" s="585"/>
      <c r="AI3" s="585"/>
      <c r="AJ3" s="585"/>
      <c r="AK3" s="585"/>
      <c r="AL3" s="585"/>
      <c r="AM3" s="585"/>
    </row>
    <row r="4" spans="1:39" s="66" customFormat="1" ht="15" customHeight="1">
      <c r="A4" s="448"/>
      <c r="B4" s="449"/>
      <c r="C4" s="449"/>
      <c r="D4" s="449"/>
      <c r="E4" s="449"/>
      <c r="F4" s="449"/>
      <c r="G4" s="449"/>
      <c r="H4" s="449"/>
      <c r="J4" s="447" t="s">
        <v>126</v>
      </c>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6"/>
      <c r="AK4" s="586"/>
      <c r="AL4" s="586"/>
      <c r="AM4" s="586"/>
    </row>
    <row r="5" spans="1:39" s="451" customFormat="1" ht="15.75" customHeight="1">
      <c r="A5" s="1006" t="s">
        <v>125</v>
      </c>
      <c r="B5" s="489" t="s">
        <v>124</v>
      </c>
      <c r="C5" s="587"/>
      <c r="D5" s="489"/>
      <c r="E5" s="489" t="s">
        <v>123</v>
      </c>
      <c r="F5" s="587"/>
      <c r="G5" s="489"/>
      <c r="H5" s="453" t="s">
        <v>122</v>
      </c>
      <c r="I5" s="490"/>
      <c r="J5" s="450"/>
      <c r="K5" s="15"/>
      <c r="L5" s="15"/>
      <c r="M5" s="15"/>
    </row>
    <row r="6" spans="1:39" s="451" customFormat="1" ht="34.9" customHeight="1">
      <c r="A6" s="1007"/>
      <c r="B6" s="491" t="s">
        <v>121</v>
      </c>
      <c r="C6" s="489" t="s">
        <v>119</v>
      </c>
      <c r="D6" s="542" t="s">
        <v>358</v>
      </c>
      <c r="E6" s="491" t="s">
        <v>120</v>
      </c>
      <c r="F6" s="489" t="s">
        <v>119</v>
      </c>
      <c r="G6" s="543" t="s">
        <v>358</v>
      </c>
      <c r="H6" s="452" t="s">
        <v>120</v>
      </c>
      <c r="I6" s="490" t="s">
        <v>119</v>
      </c>
      <c r="J6" s="544" t="s">
        <v>358</v>
      </c>
      <c r="K6" s="15"/>
      <c r="L6" s="15"/>
      <c r="M6" s="15"/>
    </row>
    <row r="7" spans="1:39" s="80" customFormat="1" ht="21" customHeight="1">
      <c r="A7" s="431" t="s">
        <v>265</v>
      </c>
      <c r="B7" s="454">
        <v>6619</v>
      </c>
      <c r="C7" s="455">
        <v>28.353367777999999</v>
      </c>
      <c r="D7" s="492">
        <v>22.388391691999999</v>
      </c>
      <c r="E7" s="454">
        <v>4733</v>
      </c>
      <c r="F7" s="455">
        <v>40.525742088000001</v>
      </c>
      <c r="G7" s="492">
        <v>32.84560269</v>
      </c>
      <c r="H7" s="454">
        <v>1886</v>
      </c>
      <c r="I7" s="455">
        <v>16.167091259999999</v>
      </c>
      <c r="J7" s="455">
        <v>12.191475195000001</v>
      </c>
      <c r="K7" s="809"/>
      <c r="L7" s="809"/>
      <c r="M7" s="809"/>
    </row>
    <row r="8" spans="1:39" s="80" customFormat="1" ht="21" customHeight="1">
      <c r="A8" s="431" t="s">
        <v>266</v>
      </c>
      <c r="B8" s="454">
        <v>679</v>
      </c>
      <c r="C8" s="455">
        <v>17.202429013</v>
      </c>
      <c r="D8" s="492">
        <v>14.851585136000001</v>
      </c>
      <c r="E8" s="454">
        <v>487</v>
      </c>
      <c r="F8" s="455">
        <v>24.995720702</v>
      </c>
      <c r="G8" s="492">
        <v>21.484622733999998</v>
      </c>
      <c r="H8" s="454">
        <v>192</v>
      </c>
      <c r="I8" s="455">
        <v>9.6058427538999993</v>
      </c>
      <c r="J8" s="455">
        <v>8.5892825873999996</v>
      </c>
      <c r="K8" s="809"/>
      <c r="L8" s="809"/>
      <c r="M8" s="809"/>
    </row>
    <row r="9" spans="1:39" s="80" customFormat="1" ht="21" customHeight="1">
      <c r="A9" s="431" t="s">
        <v>117</v>
      </c>
      <c r="B9" s="454">
        <v>406</v>
      </c>
      <c r="C9" s="455">
        <v>15.149982966</v>
      </c>
      <c r="D9" s="492">
        <v>10.466500235</v>
      </c>
      <c r="E9" s="454">
        <v>271</v>
      </c>
      <c r="F9" s="455">
        <v>21.046042684</v>
      </c>
      <c r="G9" s="492">
        <v>15.037251770999999</v>
      </c>
      <c r="H9" s="454">
        <v>135</v>
      </c>
      <c r="I9" s="455">
        <v>9.6967572607000001</v>
      </c>
      <c r="J9" s="455">
        <v>6.3386480217000001</v>
      </c>
      <c r="K9" s="588"/>
      <c r="L9" s="588"/>
      <c r="M9" s="588"/>
    </row>
    <row r="10" spans="1:39" s="80" customFormat="1" ht="21" customHeight="1">
      <c r="A10" s="431" t="s">
        <v>113</v>
      </c>
      <c r="B10" s="454">
        <v>731</v>
      </c>
      <c r="C10" s="455">
        <v>27.1416568</v>
      </c>
      <c r="D10" s="492">
        <v>22.853836359999999</v>
      </c>
      <c r="E10" s="454">
        <v>512</v>
      </c>
      <c r="F10" s="455">
        <v>38.310062340000002</v>
      </c>
      <c r="G10" s="492">
        <v>33.093231680000002</v>
      </c>
      <c r="H10" s="454">
        <v>219</v>
      </c>
      <c r="I10" s="455">
        <v>16.140759212999999</v>
      </c>
      <c r="J10" s="455">
        <v>13.070561842</v>
      </c>
      <c r="K10" s="588"/>
      <c r="L10" s="588"/>
      <c r="M10" s="588"/>
    </row>
    <row r="11" spans="1:39" s="80" customFormat="1" ht="21" customHeight="1">
      <c r="A11" s="431" t="s">
        <v>112</v>
      </c>
      <c r="B11" s="454">
        <v>609</v>
      </c>
      <c r="C11" s="455">
        <v>32.35186075</v>
      </c>
      <c r="D11" s="492">
        <v>24.777158724</v>
      </c>
      <c r="E11" s="454">
        <v>413</v>
      </c>
      <c r="F11" s="455">
        <v>43.713903615</v>
      </c>
      <c r="G11" s="492">
        <v>34.661979563000003</v>
      </c>
      <c r="H11" s="454">
        <v>196</v>
      </c>
      <c r="I11" s="455">
        <v>20.903389014999998</v>
      </c>
      <c r="J11" s="455">
        <v>15.059686986999999</v>
      </c>
      <c r="K11" s="588"/>
      <c r="L11" s="588"/>
      <c r="M11" s="588"/>
    </row>
    <row r="12" spans="1:39" s="80" customFormat="1" ht="21" customHeight="1">
      <c r="A12" s="431" t="s">
        <v>116</v>
      </c>
      <c r="B12" s="454">
        <v>813</v>
      </c>
      <c r="C12" s="455">
        <v>29.252306722</v>
      </c>
      <c r="D12" s="492">
        <v>23.427893115</v>
      </c>
      <c r="E12" s="454">
        <v>573</v>
      </c>
      <c r="F12" s="455">
        <v>41.314776053000003</v>
      </c>
      <c r="G12" s="492">
        <v>33.695332606000001</v>
      </c>
      <c r="H12" s="454">
        <v>240</v>
      </c>
      <c r="I12" s="455">
        <v>17.236983383999998</v>
      </c>
      <c r="J12" s="455">
        <v>13.370547219000001</v>
      </c>
      <c r="K12" s="588"/>
      <c r="L12" s="588"/>
      <c r="M12" s="588"/>
    </row>
    <row r="13" spans="1:39" s="80" customFormat="1" ht="21" customHeight="1">
      <c r="A13" s="431" t="s">
        <v>108</v>
      </c>
      <c r="B13" s="454">
        <v>173</v>
      </c>
      <c r="C13" s="455">
        <v>37.729635537999997</v>
      </c>
      <c r="D13" s="492">
        <v>27.798110005000002</v>
      </c>
      <c r="E13" s="454">
        <v>123</v>
      </c>
      <c r="F13" s="455">
        <v>52.758452075999998</v>
      </c>
      <c r="G13" s="492">
        <v>40.175019528</v>
      </c>
      <c r="H13" s="454">
        <v>50</v>
      </c>
      <c r="I13" s="455">
        <v>22.184016415999999</v>
      </c>
      <c r="J13" s="455">
        <v>15.290265118000001</v>
      </c>
      <c r="K13" s="588"/>
      <c r="L13" s="588"/>
      <c r="M13" s="588"/>
    </row>
    <row r="14" spans="1:39" s="80" customFormat="1" ht="21" customHeight="1">
      <c r="A14" s="431" t="s">
        <v>110</v>
      </c>
      <c r="B14" s="454">
        <v>506</v>
      </c>
      <c r="C14" s="455">
        <v>24.839329790000001</v>
      </c>
      <c r="D14" s="492">
        <v>21.931549841999999</v>
      </c>
      <c r="E14" s="454">
        <v>387</v>
      </c>
      <c r="F14" s="455">
        <v>37.802640910000001</v>
      </c>
      <c r="G14" s="492">
        <v>33.195431425000002</v>
      </c>
      <c r="H14" s="454">
        <v>119</v>
      </c>
      <c r="I14" s="455">
        <v>11.743181554</v>
      </c>
      <c r="J14" s="455">
        <v>10.921807331</v>
      </c>
      <c r="K14" s="588"/>
      <c r="L14" s="588"/>
      <c r="M14" s="588"/>
    </row>
    <row r="15" spans="1:39" s="80" customFormat="1" ht="21" customHeight="1">
      <c r="A15" s="431" t="s">
        <v>109</v>
      </c>
      <c r="B15" s="454">
        <v>188</v>
      </c>
      <c r="C15" s="455">
        <v>35.657419445999999</v>
      </c>
      <c r="D15" s="492">
        <v>28.994387716999999</v>
      </c>
      <c r="E15" s="454">
        <v>139</v>
      </c>
      <c r="F15" s="455">
        <v>51.411694865999998</v>
      </c>
      <c r="G15" s="492">
        <v>42.448730693999998</v>
      </c>
      <c r="H15" s="454">
        <v>49</v>
      </c>
      <c r="I15" s="455">
        <v>19.075574311</v>
      </c>
      <c r="J15" s="455">
        <v>15.084087</v>
      </c>
      <c r="K15" s="588"/>
      <c r="L15" s="588"/>
      <c r="M15" s="588"/>
    </row>
    <row r="16" spans="1:39" s="80" customFormat="1" ht="21" customHeight="1">
      <c r="A16" s="431" t="s">
        <v>107</v>
      </c>
      <c r="B16" s="454">
        <v>244</v>
      </c>
      <c r="C16" s="455">
        <v>43.203810433999998</v>
      </c>
      <c r="D16" s="492">
        <v>32.138731135</v>
      </c>
      <c r="E16" s="454">
        <v>175</v>
      </c>
      <c r="F16" s="455">
        <v>59.970323256999997</v>
      </c>
      <c r="G16" s="492">
        <v>47.555963042999998</v>
      </c>
      <c r="H16" s="454">
        <v>69</v>
      </c>
      <c r="I16" s="455">
        <v>25.278984736999998</v>
      </c>
      <c r="J16" s="455">
        <v>15.707409038</v>
      </c>
      <c r="K16" s="588"/>
      <c r="L16" s="588"/>
      <c r="M16" s="588"/>
    </row>
    <row r="17" spans="1:13" s="80" customFormat="1" ht="21" customHeight="1">
      <c r="A17" s="431" t="s">
        <v>106</v>
      </c>
      <c r="B17" s="454">
        <v>460</v>
      </c>
      <c r="C17" s="455">
        <v>35.440761729999998</v>
      </c>
      <c r="D17" s="492">
        <v>27.73566859</v>
      </c>
      <c r="E17" s="454">
        <v>322</v>
      </c>
      <c r="F17" s="455">
        <v>48.443088772999999</v>
      </c>
      <c r="G17" s="492">
        <v>39.598130898999997</v>
      </c>
      <c r="H17" s="454">
        <v>138</v>
      </c>
      <c r="I17" s="455">
        <v>21.792581994999999</v>
      </c>
      <c r="J17" s="455">
        <v>15.457971682</v>
      </c>
      <c r="K17" s="588"/>
      <c r="L17" s="588"/>
      <c r="M17" s="588"/>
    </row>
    <row r="18" spans="1:13" s="80" customFormat="1" ht="21" customHeight="1">
      <c r="A18" s="431" t="s">
        <v>105</v>
      </c>
      <c r="B18" s="454">
        <v>235</v>
      </c>
      <c r="C18" s="455">
        <v>45.304785535000001</v>
      </c>
      <c r="D18" s="492">
        <v>34.736885544000003</v>
      </c>
      <c r="E18" s="454">
        <v>174</v>
      </c>
      <c r="F18" s="455">
        <v>65.318502780000003</v>
      </c>
      <c r="G18" s="492">
        <v>52.200238272999997</v>
      </c>
      <c r="H18" s="454">
        <v>61</v>
      </c>
      <c r="I18" s="455">
        <v>24.175458342999999</v>
      </c>
      <c r="J18" s="455">
        <v>16.689301171</v>
      </c>
      <c r="K18" s="588"/>
      <c r="L18" s="588"/>
      <c r="M18" s="588"/>
    </row>
    <row r="19" spans="1:13" s="80" customFormat="1" ht="21" customHeight="1">
      <c r="A19" s="431" t="s">
        <v>104</v>
      </c>
      <c r="B19" s="454">
        <v>319</v>
      </c>
      <c r="C19" s="455">
        <v>44.968117040999999</v>
      </c>
      <c r="D19" s="492">
        <v>33.477223698000003</v>
      </c>
      <c r="E19" s="454">
        <v>237</v>
      </c>
      <c r="F19" s="455">
        <v>64.143768648999995</v>
      </c>
      <c r="G19" s="492">
        <v>50.415897071000003</v>
      </c>
      <c r="H19" s="454">
        <v>82</v>
      </c>
      <c r="I19" s="455">
        <v>24.124103804000001</v>
      </c>
      <c r="J19" s="455">
        <v>15.51935164</v>
      </c>
      <c r="K19" s="588"/>
      <c r="L19" s="588"/>
      <c r="M19" s="588"/>
    </row>
    <row r="20" spans="1:13" s="80" customFormat="1" ht="21" customHeight="1">
      <c r="A20" s="431" t="s">
        <v>103</v>
      </c>
      <c r="B20" s="454">
        <v>220</v>
      </c>
      <c r="C20" s="455">
        <v>41.394155144999999</v>
      </c>
      <c r="D20" s="492">
        <v>28.361089020000001</v>
      </c>
      <c r="E20" s="454">
        <v>162</v>
      </c>
      <c r="F20" s="455">
        <v>58.493785035000002</v>
      </c>
      <c r="G20" s="492">
        <v>42.206134444</v>
      </c>
      <c r="H20" s="454">
        <v>58</v>
      </c>
      <c r="I20" s="455">
        <v>22.787679723</v>
      </c>
      <c r="J20" s="455">
        <v>13.639910749</v>
      </c>
      <c r="K20" s="588"/>
      <c r="L20" s="588"/>
      <c r="M20" s="588"/>
    </row>
    <row r="21" spans="1:13" s="80" customFormat="1" ht="21" customHeight="1">
      <c r="A21" s="431" t="s">
        <v>102</v>
      </c>
      <c r="B21" s="454">
        <v>402</v>
      </c>
      <c r="C21" s="455">
        <v>46.997563024000002</v>
      </c>
      <c r="D21" s="492">
        <v>34.771699071999997</v>
      </c>
      <c r="E21" s="454">
        <v>304</v>
      </c>
      <c r="F21" s="455">
        <v>69.260360860000006</v>
      </c>
      <c r="G21" s="492">
        <v>53.232356115000002</v>
      </c>
      <c r="H21" s="454">
        <v>98</v>
      </c>
      <c r="I21" s="455">
        <v>23.532801844000002</v>
      </c>
      <c r="J21" s="455">
        <v>15.613955648999999</v>
      </c>
      <c r="K21" s="588"/>
      <c r="L21" s="588"/>
      <c r="M21" s="588"/>
    </row>
    <row r="22" spans="1:13" s="80" customFormat="1" ht="21" customHeight="1">
      <c r="A22" s="431" t="s">
        <v>99</v>
      </c>
      <c r="B22" s="454">
        <v>147</v>
      </c>
      <c r="C22" s="455">
        <v>65.177920204000003</v>
      </c>
      <c r="D22" s="492">
        <v>47.299723683000003</v>
      </c>
      <c r="E22" s="454">
        <v>111</v>
      </c>
      <c r="F22" s="455">
        <v>94.592464133999997</v>
      </c>
      <c r="G22" s="492">
        <v>71.683619096000001</v>
      </c>
      <c r="H22" s="454">
        <v>36</v>
      </c>
      <c r="I22" s="455">
        <v>33.274486787000001</v>
      </c>
      <c r="J22" s="455">
        <v>21.53874209</v>
      </c>
      <c r="K22" s="588"/>
      <c r="L22" s="588"/>
      <c r="M22" s="588"/>
    </row>
    <row r="23" spans="1:13" s="80" customFormat="1" ht="21" customHeight="1">
      <c r="A23" s="431" t="s">
        <v>100</v>
      </c>
      <c r="B23" s="454">
        <v>161</v>
      </c>
      <c r="C23" s="455">
        <v>48.125281166999997</v>
      </c>
      <c r="D23" s="492">
        <v>36.667476465999997</v>
      </c>
      <c r="E23" s="454">
        <v>114</v>
      </c>
      <c r="F23" s="455">
        <v>66.456803077999993</v>
      </c>
      <c r="G23" s="492">
        <v>49.565564033999998</v>
      </c>
      <c r="H23" s="454">
        <v>47</v>
      </c>
      <c r="I23" s="455">
        <v>28.833736698999999</v>
      </c>
      <c r="J23" s="455">
        <v>23.213731935999999</v>
      </c>
      <c r="K23" s="588"/>
      <c r="L23" s="588"/>
      <c r="M23" s="588"/>
    </row>
    <row r="24" spans="1:13" s="80" customFormat="1" ht="21" customHeight="1">
      <c r="A24" s="431" t="s">
        <v>101</v>
      </c>
      <c r="B24" s="454">
        <v>29</v>
      </c>
      <c r="C24" s="455">
        <v>29.110182039000001</v>
      </c>
      <c r="D24" s="492">
        <v>22.140925616000001</v>
      </c>
      <c r="E24" s="454">
        <v>21</v>
      </c>
      <c r="F24" s="455">
        <v>40.964419476000003</v>
      </c>
      <c r="G24" s="492">
        <v>31.135339138999999</v>
      </c>
      <c r="H24" s="454">
        <v>8</v>
      </c>
      <c r="I24" s="455">
        <v>16.543452412000001</v>
      </c>
      <c r="J24" s="455">
        <v>12.865104356</v>
      </c>
      <c r="K24" s="588"/>
      <c r="L24" s="588"/>
      <c r="M24" s="588"/>
    </row>
    <row r="25" spans="1:13" s="80" customFormat="1" ht="21" customHeight="1">
      <c r="A25" s="431" t="s">
        <v>115</v>
      </c>
      <c r="B25" s="454">
        <v>111</v>
      </c>
      <c r="C25" s="455">
        <v>29.518646610000001</v>
      </c>
      <c r="D25" s="492">
        <v>21.866203534</v>
      </c>
      <c r="E25" s="454">
        <v>81</v>
      </c>
      <c r="F25" s="455">
        <v>42.789223454999998</v>
      </c>
      <c r="G25" s="492">
        <v>32.831670418999998</v>
      </c>
      <c r="H25" s="454">
        <v>30</v>
      </c>
      <c r="I25" s="455">
        <v>16.065676485000001</v>
      </c>
      <c r="J25" s="455">
        <v>10.980948331</v>
      </c>
      <c r="K25" s="588"/>
      <c r="L25" s="588"/>
      <c r="M25" s="588"/>
    </row>
    <row r="26" spans="1:13" s="80" customFormat="1" ht="21" customHeight="1">
      <c r="A26" s="431" t="s">
        <v>114</v>
      </c>
      <c r="B26" s="454">
        <v>85</v>
      </c>
      <c r="C26" s="455">
        <v>19.916724659</v>
      </c>
      <c r="D26" s="492">
        <v>16.916806303000001</v>
      </c>
      <c r="E26" s="454">
        <v>59</v>
      </c>
      <c r="F26" s="455">
        <v>27.898619255</v>
      </c>
      <c r="G26" s="492">
        <v>24.544981821</v>
      </c>
      <c r="H26" s="454">
        <v>26</v>
      </c>
      <c r="I26" s="455">
        <v>12.076341054</v>
      </c>
      <c r="J26" s="455">
        <v>9.7976508676999998</v>
      </c>
      <c r="K26" s="588"/>
      <c r="L26" s="588"/>
      <c r="M26" s="588"/>
    </row>
    <row r="27" spans="1:13" s="80" customFormat="1" ht="21" customHeight="1">
      <c r="A27" s="431" t="s">
        <v>111</v>
      </c>
      <c r="B27" s="454">
        <v>69</v>
      </c>
      <c r="C27" s="455">
        <v>25.456933508999999</v>
      </c>
      <c r="D27" s="492">
        <v>18.714877236</v>
      </c>
      <c r="E27" s="454">
        <v>48</v>
      </c>
      <c r="F27" s="455">
        <v>36.126080019</v>
      </c>
      <c r="G27" s="492">
        <v>27.33438495</v>
      </c>
      <c r="H27" s="454">
        <v>21</v>
      </c>
      <c r="I27" s="455">
        <v>15.197788360000001</v>
      </c>
      <c r="J27" s="455">
        <v>10.769741048</v>
      </c>
      <c r="K27" s="588"/>
      <c r="L27" s="588"/>
      <c r="M27" s="588"/>
    </row>
    <row r="28" spans="1:13" s="80" customFormat="1" ht="21" customHeight="1">
      <c r="A28" s="431" t="s">
        <v>98</v>
      </c>
      <c r="B28" s="454">
        <v>29</v>
      </c>
      <c r="C28" s="455">
        <v>24.804981524999999</v>
      </c>
      <c r="D28" s="492">
        <v>18.896396042999999</v>
      </c>
      <c r="E28" s="454">
        <v>18</v>
      </c>
      <c r="F28" s="455">
        <v>30.573508055000001</v>
      </c>
      <c r="G28" s="492">
        <v>22.472461119999998</v>
      </c>
      <c r="H28" s="454">
        <v>11</v>
      </c>
      <c r="I28" s="455">
        <v>18.953262977000001</v>
      </c>
      <c r="J28" s="455">
        <v>16.203334158000001</v>
      </c>
      <c r="K28" s="588"/>
      <c r="L28" s="588"/>
      <c r="M28" s="588"/>
    </row>
    <row r="29" spans="1:13" s="80" customFormat="1" ht="21" customHeight="1">
      <c r="A29" s="560" t="s">
        <v>97</v>
      </c>
      <c r="B29" s="440">
        <v>3</v>
      </c>
      <c r="C29" s="444">
        <v>25.559105430999999</v>
      </c>
      <c r="D29" s="493">
        <v>17.220886323999999</v>
      </c>
      <c r="E29" s="441">
        <v>2</v>
      </c>
      <c r="F29" s="444">
        <v>29.915488744000001</v>
      </c>
      <c r="G29" s="493">
        <v>16.465847846999999</v>
      </c>
      <c r="H29" s="441">
        <v>1</v>
      </c>
      <c r="I29" s="444">
        <v>19.794140934000001</v>
      </c>
      <c r="J29" s="444">
        <v>13.574660633000001</v>
      </c>
      <c r="K29" s="588"/>
      <c r="L29" s="588"/>
      <c r="M29" s="588"/>
    </row>
    <row r="30" spans="1:13" s="74" customFormat="1">
      <c r="A30" s="25" t="s">
        <v>310</v>
      </c>
      <c r="C30" s="456"/>
      <c r="D30" s="456"/>
      <c r="F30" s="457"/>
      <c r="G30" s="456"/>
      <c r="H30" s="458"/>
      <c r="I30" s="456"/>
      <c r="J30" s="456"/>
    </row>
  </sheetData>
  <mergeCells count="2">
    <mergeCell ref="A1:J1"/>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1CEFB-DA38-451A-AFFA-2AC83DF395CC}">
  <sheetPr codeName="工作表17"/>
  <dimension ref="A1:AM30"/>
  <sheetViews>
    <sheetView view="pageBreakPreview" zoomScale="80" zoomScaleNormal="90" zoomScaleSheetLayoutView="80" workbookViewId="0">
      <selection sqref="A1:J1"/>
    </sheetView>
  </sheetViews>
  <sheetFormatPr defaultColWidth="10" defaultRowHeight="16.5"/>
  <cols>
    <col min="1" max="2" width="16" style="588" customWidth="1"/>
    <col min="3" max="4" width="16" style="589" customWidth="1"/>
    <col min="5" max="5" width="16" style="588" customWidth="1"/>
    <col min="6" max="6" width="16" style="590" customWidth="1"/>
    <col min="7" max="7" width="16" style="589" customWidth="1"/>
    <col min="8" max="8" width="16" style="588" customWidth="1"/>
    <col min="9" max="10" width="16" style="589" customWidth="1"/>
    <col min="11" max="16384" width="10" style="588"/>
  </cols>
  <sheetData>
    <row r="1" spans="1:39" s="74" customFormat="1" ht="22.5" customHeight="1">
      <c r="A1" s="1008" t="s">
        <v>598</v>
      </c>
      <c r="B1" s="1008"/>
      <c r="C1" s="1008"/>
      <c r="D1" s="1008"/>
      <c r="E1" s="1008"/>
      <c r="F1" s="1008"/>
      <c r="G1" s="1008"/>
      <c r="H1" s="1008"/>
      <c r="I1" s="1008"/>
      <c r="J1" s="1008"/>
    </row>
    <row r="2" spans="1:39" s="74" customFormat="1" ht="7.9" customHeight="1">
      <c r="A2" s="445"/>
      <c r="B2" s="7"/>
      <c r="C2" s="7"/>
      <c r="D2" s="7"/>
      <c r="E2" s="446"/>
      <c r="F2" s="7"/>
      <c r="G2" s="7"/>
      <c r="H2" s="7"/>
      <c r="I2" s="446"/>
      <c r="J2" s="446"/>
    </row>
    <row r="3" spans="1:39" s="39" customFormat="1" ht="18" customHeight="1">
      <c r="A3" s="877"/>
      <c r="B3" s="876"/>
      <c r="C3" s="876"/>
      <c r="D3" s="876"/>
      <c r="E3" s="876"/>
      <c r="F3" s="878" t="s">
        <v>530</v>
      </c>
      <c r="G3" s="876"/>
      <c r="H3" s="876"/>
      <c r="L3" s="585"/>
      <c r="M3" s="585"/>
      <c r="N3" s="585"/>
      <c r="O3" s="585"/>
      <c r="P3" s="585"/>
      <c r="Q3" s="585"/>
      <c r="R3" s="585"/>
      <c r="S3" s="585"/>
      <c r="T3" s="585"/>
      <c r="U3" s="585"/>
      <c r="V3" s="585"/>
      <c r="W3" s="585"/>
      <c r="X3" s="585"/>
      <c r="Y3" s="585"/>
      <c r="Z3" s="585"/>
      <c r="AA3" s="585"/>
      <c r="AB3" s="585"/>
      <c r="AC3" s="585"/>
      <c r="AD3" s="585"/>
      <c r="AE3" s="585"/>
      <c r="AF3" s="585"/>
      <c r="AG3" s="585"/>
      <c r="AH3" s="585"/>
      <c r="AI3" s="585"/>
      <c r="AJ3" s="585"/>
      <c r="AK3" s="585"/>
      <c r="AL3" s="585"/>
      <c r="AM3" s="585"/>
    </row>
    <row r="4" spans="1:39" s="66" customFormat="1" ht="15" customHeight="1">
      <c r="A4" s="448"/>
      <c r="B4" s="449"/>
      <c r="C4" s="449"/>
      <c r="D4" s="449"/>
      <c r="E4" s="449"/>
      <c r="F4" s="449"/>
      <c r="G4" s="449"/>
      <c r="H4" s="449"/>
      <c r="J4" s="447" t="s">
        <v>126</v>
      </c>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6"/>
      <c r="AK4" s="586"/>
      <c r="AL4" s="586"/>
      <c r="AM4" s="586"/>
    </row>
    <row r="5" spans="1:39" s="451" customFormat="1" ht="15.75" customHeight="1">
      <c r="A5" s="1006" t="s">
        <v>125</v>
      </c>
      <c r="B5" s="489" t="s">
        <v>124</v>
      </c>
      <c r="C5" s="587"/>
      <c r="D5" s="489"/>
      <c r="E5" s="489" t="s">
        <v>123</v>
      </c>
      <c r="F5" s="587"/>
      <c r="G5" s="489"/>
      <c r="H5" s="453" t="s">
        <v>122</v>
      </c>
      <c r="I5" s="490"/>
      <c r="J5" s="450"/>
      <c r="K5" s="15"/>
      <c r="L5" s="15"/>
      <c r="M5" s="15"/>
    </row>
    <row r="6" spans="1:39" s="451" customFormat="1" ht="34.9" customHeight="1">
      <c r="A6" s="1007"/>
      <c r="B6" s="491" t="s">
        <v>121</v>
      </c>
      <c r="C6" s="489" t="s">
        <v>119</v>
      </c>
      <c r="D6" s="542" t="s">
        <v>357</v>
      </c>
      <c r="E6" s="491" t="s">
        <v>120</v>
      </c>
      <c r="F6" s="489" t="s">
        <v>119</v>
      </c>
      <c r="G6" s="543" t="s">
        <v>358</v>
      </c>
      <c r="H6" s="452" t="s">
        <v>120</v>
      </c>
      <c r="I6" s="490" t="s">
        <v>119</v>
      </c>
      <c r="J6" s="544" t="s">
        <v>358</v>
      </c>
      <c r="K6" s="15"/>
      <c r="L6" s="15"/>
      <c r="M6" s="15"/>
    </row>
    <row r="7" spans="1:39" s="80" customFormat="1" ht="21" customHeight="1">
      <c r="A7" s="431" t="s">
        <v>265</v>
      </c>
      <c r="B7" s="454">
        <v>3565</v>
      </c>
      <c r="C7" s="455">
        <v>15.271152157</v>
      </c>
      <c r="D7" s="492">
        <v>11.979752742000001</v>
      </c>
      <c r="E7" s="454">
        <v>2388</v>
      </c>
      <c r="F7" s="455">
        <v>20.446962202999998</v>
      </c>
      <c r="G7" s="492">
        <v>16.305963467000002</v>
      </c>
      <c r="H7" s="454">
        <v>1177</v>
      </c>
      <c r="I7" s="455">
        <v>10.089430760000001</v>
      </c>
      <c r="J7" s="455">
        <v>7.8129571698999998</v>
      </c>
      <c r="K7" s="809"/>
      <c r="L7" s="809"/>
      <c r="M7" s="809"/>
    </row>
    <row r="8" spans="1:39" s="80" customFormat="1" ht="21" customHeight="1">
      <c r="A8" s="431" t="s">
        <v>266</v>
      </c>
      <c r="B8" s="454">
        <v>554</v>
      </c>
      <c r="C8" s="455">
        <v>14.035560638</v>
      </c>
      <c r="D8" s="492">
        <v>11.309487619</v>
      </c>
      <c r="E8" s="454">
        <v>361</v>
      </c>
      <c r="F8" s="455">
        <v>18.528655387000001</v>
      </c>
      <c r="G8" s="492">
        <v>15.10188146</v>
      </c>
      <c r="H8" s="454">
        <v>193</v>
      </c>
      <c r="I8" s="455">
        <v>9.6558731849000008</v>
      </c>
      <c r="J8" s="455">
        <v>7.7707611878999998</v>
      </c>
      <c r="K8" s="809"/>
      <c r="L8" s="809"/>
      <c r="M8" s="809"/>
    </row>
    <row r="9" spans="1:39" s="80" customFormat="1" ht="21" customHeight="1">
      <c r="A9" s="431" t="s">
        <v>117</v>
      </c>
      <c r="B9" s="454">
        <v>261</v>
      </c>
      <c r="C9" s="455">
        <v>9.7392747635999992</v>
      </c>
      <c r="D9" s="492">
        <v>7.4021451666999996</v>
      </c>
      <c r="E9" s="454">
        <v>166</v>
      </c>
      <c r="F9" s="455">
        <v>12.891671902000001</v>
      </c>
      <c r="G9" s="492">
        <v>9.9624117072999994</v>
      </c>
      <c r="H9" s="454">
        <v>95</v>
      </c>
      <c r="I9" s="455">
        <v>6.8236439982999997</v>
      </c>
      <c r="J9" s="455">
        <v>5.1741352406000001</v>
      </c>
      <c r="K9" s="588"/>
      <c r="L9" s="588"/>
      <c r="M9" s="588"/>
    </row>
    <row r="10" spans="1:39" s="80" customFormat="1" ht="21" customHeight="1">
      <c r="A10" s="431" t="s">
        <v>113</v>
      </c>
      <c r="B10" s="454">
        <v>340</v>
      </c>
      <c r="C10" s="455">
        <v>12.624026418</v>
      </c>
      <c r="D10" s="492">
        <v>10.428789614999999</v>
      </c>
      <c r="E10" s="454">
        <v>207</v>
      </c>
      <c r="F10" s="455">
        <v>15.488638484999999</v>
      </c>
      <c r="G10" s="492">
        <v>13.054510516000001</v>
      </c>
      <c r="H10" s="454">
        <v>133</v>
      </c>
      <c r="I10" s="455">
        <v>9.8023788825999993</v>
      </c>
      <c r="J10" s="455">
        <v>7.9403843324999999</v>
      </c>
      <c r="K10" s="588"/>
      <c r="L10" s="588"/>
      <c r="M10" s="588"/>
    </row>
    <row r="11" spans="1:39" s="80" customFormat="1" ht="21" customHeight="1">
      <c r="A11" s="431" t="s">
        <v>112</v>
      </c>
      <c r="B11" s="454">
        <v>316</v>
      </c>
      <c r="C11" s="455">
        <v>16.786844001999999</v>
      </c>
      <c r="D11" s="492">
        <v>12.822561063</v>
      </c>
      <c r="E11" s="454">
        <v>215</v>
      </c>
      <c r="F11" s="455">
        <v>22.756632631999999</v>
      </c>
      <c r="G11" s="492">
        <v>17.794585652999999</v>
      </c>
      <c r="H11" s="454">
        <v>101</v>
      </c>
      <c r="I11" s="455">
        <v>10.77164434</v>
      </c>
      <c r="J11" s="455">
        <v>7.8494233655999999</v>
      </c>
      <c r="K11" s="588"/>
      <c r="L11" s="588"/>
      <c r="M11" s="588"/>
    </row>
    <row r="12" spans="1:39" s="80" customFormat="1" ht="21" customHeight="1">
      <c r="A12" s="431" t="s">
        <v>116</v>
      </c>
      <c r="B12" s="454">
        <v>451</v>
      </c>
      <c r="C12" s="455">
        <v>16.227294381</v>
      </c>
      <c r="D12" s="492">
        <v>12.427757418000001</v>
      </c>
      <c r="E12" s="454">
        <v>318</v>
      </c>
      <c r="F12" s="455">
        <v>22.928619171000001</v>
      </c>
      <c r="G12" s="492">
        <v>17.756750249</v>
      </c>
      <c r="H12" s="454">
        <v>133</v>
      </c>
      <c r="I12" s="455">
        <v>9.5521616254000001</v>
      </c>
      <c r="J12" s="455">
        <v>7.3487326228000001</v>
      </c>
      <c r="K12" s="588"/>
      <c r="L12" s="588"/>
      <c r="M12" s="588"/>
    </row>
    <row r="13" spans="1:39" s="80" customFormat="1" ht="21" customHeight="1">
      <c r="A13" s="431" t="s">
        <v>108</v>
      </c>
      <c r="B13" s="454">
        <v>83</v>
      </c>
      <c r="C13" s="455">
        <v>18.101501443</v>
      </c>
      <c r="D13" s="492">
        <v>13.887432953999999</v>
      </c>
      <c r="E13" s="454">
        <v>52</v>
      </c>
      <c r="F13" s="455">
        <v>22.304386243</v>
      </c>
      <c r="G13" s="492">
        <v>17.264750708000001</v>
      </c>
      <c r="H13" s="454">
        <v>31</v>
      </c>
      <c r="I13" s="455">
        <v>13.754090178</v>
      </c>
      <c r="J13" s="455">
        <v>10.537420901000001</v>
      </c>
      <c r="K13" s="588"/>
      <c r="L13" s="588"/>
      <c r="M13" s="588"/>
    </row>
    <row r="14" spans="1:39" s="80" customFormat="1" ht="21" customHeight="1">
      <c r="A14" s="431" t="s">
        <v>110</v>
      </c>
      <c r="B14" s="454">
        <v>318</v>
      </c>
      <c r="C14" s="455">
        <v>15.610487892</v>
      </c>
      <c r="D14" s="492">
        <v>13.174009444999999</v>
      </c>
      <c r="E14" s="454">
        <v>224</v>
      </c>
      <c r="F14" s="455">
        <v>21.880598356</v>
      </c>
      <c r="G14" s="492">
        <v>18.584177824000001</v>
      </c>
      <c r="H14" s="454">
        <v>94</v>
      </c>
      <c r="I14" s="455">
        <v>9.2761266053</v>
      </c>
      <c r="J14" s="455">
        <v>7.6812068464000003</v>
      </c>
      <c r="K14" s="588"/>
      <c r="L14" s="588"/>
      <c r="M14" s="588"/>
    </row>
    <row r="15" spans="1:39" s="80" customFormat="1" ht="21" customHeight="1">
      <c r="A15" s="431" t="s">
        <v>109</v>
      </c>
      <c r="B15" s="454">
        <v>70</v>
      </c>
      <c r="C15" s="455">
        <v>13.27669873</v>
      </c>
      <c r="D15" s="492">
        <v>11.073956418</v>
      </c>
      <c r="E15" s="454">
        <v>51</v>
      </c>
      <c r="F15" s="455">
        <v>18.863283727999999</v>
      </c>
      <c r="G15" s="492">
        <v>15.769792447</v>
      </c>
      <c r="H15" s="454">
        <v>19</v>
      </c>
      <c r="I15" s="455">
        <v>7.3966512634999999</v>
      </c>
      <c r="J15" s="455">
        <v>6.3402984549000001</v>
      </c>
      <c r="K15" s="588"/>
      <c r="L15" s="588"/>
      <c r="M15" s="588"/>
    </row>
    <row r="16" spans="1:39" s="80" customFormat="1" ht="21" customHeight="1">
      <c r="A16" s="431" t="s">
        <v>107</v>
      </c>
      <c r="B16" s="454">
        <v>103</v>
      </c>
      <c r="C16" s="455">
        <v>18.237674077000001</v>
      </c>
      <c r="D16" s="492">
        <v>14.448994502</v>
      </c>
      <c r="E16" s="454">
        <v>73</v>
      </c>
      <c r="F16" s="455">
        <v>25.016191986999999</v>
      </c>
      <c r="G16" s="492">
        <v>20.193823780999999</v>
      </c>
      <c r="H16" s="454">
        <v>30</v>
      </c>
      <c r="I16" s="455">
        <v>10.990862929</v>
      </c>
      <c r="J16" s="455">
        <v>8.4389117264000006</v>
      </c>
      <c r="K16" s="588"/>
      <c r="L16" s="588"/>
      <c r="M16" s="588"/>
    </row>
    <row r="17" spans="1:13" s="80" customFormat="1" ht="21" customHeight="1">
      <c r="A17" s="431" t="s">
        <v>106</v>
      </c>
      <c r="B17" s="454">
        <v>229</v>
      </c>
      <c r="C17" s="455">
        <v>17.643335731000001</v>
      </c>
      <c r="D17" s="492">
        <v>13.878192317</v>
      </c>
      <c r="E17" s="454">
        <v>148</v>
      </c>
      <c r="F17" s="455">
        <v>22.265767511</v>
      </c>
      <c r="G17" s="492">
        <v>18.245084215999999</v>
      </c>
      <c r="H17" s="454">
        <v>81</v>
      </c>
      <c r="I17" s="455">
        <v>12.791298126999999</v>
      </c>
      <c r="J17" s="455">
        <v>9.1683596944999994</v>
      </c>
      <c r="K17" s="588"/>
      <c r="L17" s="588"/>
      <c r="M17" s="588"/>
    </row>
    <row r="18" spans="1:13" s="80" customFormat="1" ht="21" customHeight="1">
      <c r="A18" s="431" t="s">
        <v>105</v>
      </c>
      <c r="B18" s="454">
        <v>127</v>
      </c>
      <c r="C18" s="455">
        <v>24.483862820999999</v>
      </c>
      <c r="D18" s="492">
        <v>18.28442566</v>
      </c>
      <c r="E18" s="454">
        <v>86</v>
      </c>
      <c r="F18" s="455">
        <v>32.283857695999998</v>
      </c>
      <c r="G18" s="492">
        <v>23.961518775999998</v>
      </c>
      <c r="H18" s="454">
        <v>41</v>
      </c>
      <c r="I18" s="455">
        <v>16.249078558000001</v>
      </c>
      <c r="J18" s="455">
        <v>12.494547232</v>
      </c>
      <c r="K18" s="588"/>
      <c r="L18" s="588"/>
      <c r="M18" s="588"/>
    </row>
    <row r="19" spans="1:13" s="80" customFormat="1" ht="21" customHeight="1">
      <c r="A19" s="431" t="s">
        <v>104</v>
      </c>
      <c r="B19" s="454">
        <v>132</v>
      </c>
      <c r="C19" s="455">
        <v>18.607496706999999</v>
      </c>
      <c r="D19" s="492">
        <v>13.309810159</v>
      </c>
      <c r="E19" s="454">
        <v>87</v>
      </c>
      <c r="F19" s="455">
        <v>23.546446718999999</v>
      </c>
      <c r="G19" s="492">
        <v>17.275945362000002</v>
      </c>
      <c r="H19" s="454">
        <v>45</v>
      </c>
      <c r="I19" s="455">
        <v>13.238837454</v>
      </c>
      <c r="J19" s="455">
        <v>8.7117104420999993</v>
      </c>
      <c r="K19" s="588"/>
      <c r="L19" s="588"/>
      <c r="M19" s="588"/>
    </row>
    <row r="20" spans="1:13" s="80" customFormat="1" ht="21" customHeight="1">
      <c r="A20" s="431" t="s">
        <v>103</v>
      </c>
      <c r="B20" s="454">
        <v>131</v>
      </c>
      <c r="C20" s="455">
        <v>24.648337837</v>
      </c>
      <c r="D20" s="492">
        <v>16.530060257999999</v>
      </c>
      <c r="E20" s="454">
        <v>87</v>
      </c>
      <c r="F20" s="455">
        <v>31.413329000000001</v>
      </c>
      <c r="G20" s="492">
        <v>21.649619243</v>
      </c>
      <c r="H20" s="454">
        <v>44</v>
      </c>
      <c r="I20" s="455">
        <v>17.287205307000001</v>
      </c>
      <c r="J20" s="455">
        <v>11.267749408</v>
      </c>
      <c r="K20" s="588"/>
      <c r="L20" s="588"/>
      <c r="M20" s="588"/>
    </row>
    <row r="21" spans="1:13" s="80" customFormat="1" ht="21" customHeight="1">
      <c r="A21" s="431" t="s">
        <v>102</v>
      </c>
      <c r="B21" s="454">
        <v>158</v>
      </c>
      <c r="C21" s="455">
        <v>18.471679000000002</v>
      </c>
      <c r="D21" s="492">
        <v>13.956961354000001</v>
      </c>
      <c r="E21" s="454">
        <v>124</v>
      </c>
      <c r="F21" s="455">
        <v>28.250936667000001</v>
      </c>
      <c r="G21" s="492">
        <v>21.508267347</v>
      </c>
      <c r="H21" s="454">
        <v>34</v>
      </c>
      <c r="I21" s="455">
        <v>8.1644414562000005</v>
      </c>
      <c r="J21" s="455">
        <v>6.2083387012999998</v>
      </c>
      <c r="K21" s="588"/>
      <c r="L21" s="588"/>
      <c r="M21" s="588"/>
    </row>
    <row r="22" spans="1:13" s="80" customFormat="1" ht="21" customHeight="1">
      <c r="A22" s="431" t="s">
        <v>99</v>
      </c>
      <c r="B22" s="454">
        <v>44</v>
      </c>
      <c r="C22" s="455">
        <v>19.509037339999999</v>
      </c>
      <c r="D22" s="492">
        <v>14.646134285</v>
      </c>
      <c r="E22" s="454">
        <v>32</v>
      </c>
      <c r="F22" s="455">
        <v>27.26989957</v>
      </c>
      <c r="G22" s="492">
        <v>19.882546545</v>
      </c>
      <c r="H22" s="454">
        <v>12</v>
      </c>
      <c r="I22" s="455">
        <v>11.091495596</v>
      </c>
      <c r="J22" s="455">
        <v>8.8025585611999997</v>
      </c>
      <c r="K22" s="588"/>
      <c r="L22" s="588"/>
      <c r="M22" s="588"/>
    </row>
    <row r="23" spans="1:13" s="80" customFormat="1" ht="21" customHeight="1">
      <c r="A23" s="431" t="s">
        <v>100</v>
      </c>
      <c r="B23" s="454">
        <v>54</v>
      </c>
      <c r="C23" s="455">
        <v>16.141398651999999</v>
      </c>
      <c r="D23" s="492">
        <v>11.585576294999999</v>
      </c>
      <c r="E23" s="454">
        <v>35</v>
      </c>
      <c r="F23" s="455">
        <v>20.403404454</v>
      </c>
      <c r="G23" s="492">
        <v>13.974690983</v>
      </c>
      <c r="H23" s="454">
        <v>19</v>
      </c>
      <c r="I23" s="455">
        <v>11.656191431</v>
      </c>
      <c r="J23" s="455">
        <v>9.1571974275999999</v>
      </c>
      <c r="K23" s="588"/>
      <c r="L23" s="588"/>
      <c r="M23" s="588"/>
    </row>
    <row r="24" spans="1:13" s="80" customFormat="1" ht="21" customHeight="1">
      <c r="A24" s="431" t="s">
        <v>101</v>
      </c>
      <c r="B24" s="454">
        <v>10</v>
      </c>
      <c r="C24" s="455">
        <v>10.037993806999999</v>
      </c>
      <c r="D24" s="492">
        <v>8.1825424489999996</v>
      </c>
      <c r="E24" s="454">
        <v>3</v>
      </c>
      <c r="F24" s="455">
        <v>5.8520599250999998</v>
      </c>
      <c r="G24" s="492">
        <v>4.8939710926000002</v>
      </c>
      <c r="H24" s="454">
        <v>7</v>
      </c>
      <c r="I24" s="455">
        <v>14.47552086</v>
      </c>
      <c r="J24" s="455">
        <v>11.533936288</v>
      </c>
      <c r="K24" s="588"/>
      <c r="L24" s="588"/>
      <c r="M24" s="588"/>
    </row>
    <row r="25" spans="1:13" s="80" customFormat="1" ht="21" customHeight="1">
      <c r="A25" s="431" t="s">
        <v>115</v>
      </c>
      <c r="B25" s="454">
        <v>79</v>
      </c>
      <c r="C25" s="455">
        <v>21.008766506000001</v>
      </c>
      <c r="D25" s="492">
        <v>15.765988352999999</v>
      </c>
      <c r="E25" s="454">
        <v>53</v>
      </c>
      <c r="F25" s="455">
        <v>27.997886952000002</v>
      </c>
      <c r="G25" s="492">
        <v>21.240284526</v>
      </c>
      <c r="H25" s="454">
        <v>26</v>
      </c>
      <c r="I25" s="455">
        <v>13.923586286999999</v>
      </c>
      <c r="J25" s="455">
        <v>10.487878962</v>
      </c>
      <c r="K25" s="588"/>
      <c r="L25" s="588"/>
      <c r="M25" s="588"/>
    </row>
    <row r="26" spans="1:13" s="80" customFormat="1" ht="21" customHeight="1">
      <c r="A26" s="431" t="s">
        <v>114</v>
      </c>
      <c r="B26" s="454">
        <v>52</v>
      </c>
      <c r="C26" s="455">
        <v>12.184349203</v>
      </c>
      <c r="D26" s="492">
        <v>10.135607199000001</v>
      </c>
      <c r="E26" s="454">
        <v>31</v>
      </c>
      <c r="F26" s="455">
        <v>14.658596557999999</v>
      </c>
      <c r="G26" s="492">
        <v>12.610426573</v>
      </c>
      <c r="H26" s="454">
        <v>21</v>
      </c>
      <c r="I26" s="455">
        <v>9.7539677746999995</v>
      </c>
      <c r="J26" s="455">
        <v>7.8846449225999997</v>
      </c>
      <c r="K26" s="588"/>
      <c r="L26" s="588"/>
      <c r="M26" s="588"/>
    </row>
    <row r="27" spans="1:13" s="80" customFormat="1" ht="21" customHeight="1">
      <c r="A27" s="431" t="s">
        <v>111</v>
      </c>
      <c r="B27" s="454">
        <v>35</v>
      </c>
      <c r="C27" s="455">
        <v>12.912937287</v>
      </c>
      <c r="D27" s="492">
        <v>10.319970488999999</v>
      </c>
      <c r="E27" s="454">
        <v>24</v>
      </c>
      <c r="F27" s="455">
        <v>18.063040010000002</v>
      </c>
      <c r="G27" s="492">
        <v>14.68820234</v>
      </c>
      <c r="H27" s="454">
        <v>11</v>
      </c>
      <c r="I27" s="455">
        <v>7.9607462837999998</v>
      </c>
      <c r="J27" s="455">
        <v>6.1022856599999997</v>
      </c>
      <c r="K27" s="588"/>
      <c r="L27" s="588"/>
      <c r="M27" s="588"/>
    </row>
    <row r="28" spans="1:13" s="80" customFormat="1" ht="21" customHeight="1">
      <c r="A28" s="431" t="s">
        <v>98</v>
      </c>
      <c r="B28" s="454">
        <v>16</v>
      </c>
      <c r="C28" s="455">
        <v>13.685507048</v>
      </c>
      <c r="D28" s="492">
        <v>10.765133921</v>
      </c>
      <c r="E28" s="454">
        <v>10</v>
      </c>
      <c r="F28" s="455">
        <v>16.985282253000001</v>
      </c>
      <c r="G28" s="492">
        <v>14.175978003999999</v>
      </c>
      <c r="H28" s="454">
        <v>6</v>
      </c>
      <c r="I28" s="455">
        <v>10.338143442</v>
      </c>
      <c r="J28" s="455">
        <v>8.0794138798000006</v>
      </c>
      <c r="K28" s="588"/>
      <c r="L28" s="588"/>
      <c r="M28" s="588"/>
    </row>
    <row r="29" spans="1:13" s="80" customFormat="1" ht="21" customHeight="1">
      <c r="A29" s="560" t="s">
        <v>97</v>
      </c>
      <c r="B29" s="440">
        <v>2</v>
      </c>
      <c r="C29" s="444">
        <v>17.039403621000002</v>
      </c>
      <c r="D29" s="493">
        <v>14.687692718999999</v>
      </c>
      <c r="E29" s="441">
        <v>1</v>
      </c>
      <c r="F29" s="444">
        <v>14.957744372000001</v>
      </c>
      <c r="G29" s="493">
        <v>16.216216215999999</v>
      </c>
      <c r="H29" s="441">
        <v>1</v>
      </c>
      <c r="I29" s="444">
        <v>19.794140934000001</v>
      </c>
      <c r="J29" s="444">
        <v>16.494845360999999</v>
      </c>
      <c r="K29" s="588"/>
      <c r="L29" s="588"/>
      <c r="M29" s="588"/>
    </row>
    <row r="30" spans="1:13" s="74" customFormat="1" ht="18" customHeight="1">
      <c r="A30" s="25" t="s">
        <v>310</v>
      </c>
      <c r="C30" s="456"/>
      <c r="D30" s="456"/>
      <c r="F30" s="457"/>
      <c r="G30" s="456"/>
      <c r="H30" s="458"/>
      <c r="I30" s="456"/>
      <c r="J30" s="456"/>
    </row>
  </sheetData>
  <mergeCells count="2">
    <mergeCell ref="A1:J1"/>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FB463-FDD5-4BBB-9FC8-D1B931EA7F42}">
  <sheetPr codeName="工作表18"/>
  <dimension ref="A1:I33"/>
  <sheetViews>
    <sheetView view="pageBreakPreview" zoomScale="80" zoomScaleNormal="90" zoomScaleSheetLayoutView="80" workbookViewId="0">
      <selection sqref="A1:I31"/>
    </sheetView>
  </sheetViews>
  <sheetFormatPr defaultRowHeight="16.5"/>
  <cols>
    <col min="1" max="1" width="15.625" style="690" customWidth="1"/>
    <col min="2" max="8" width="12.625" style="690" customWidth="1"/>
    <col min="9" max="9" width="12.625" style="960" customWidth="1"/>
    <col min="10" max="16384" width="9" style="689"/>
  </cols>
  <sheetData>
    <row r="1" spans="1:9" s="413" customFormat="1" ht="21.75" customHeight="1">
      <c r="A1" s="1009" t="s">
        <v>608</v>
      </c>
      <c r="B1" s="1009"/>
      <c r="C1" s="1009"/>
      <c r="D1" s="1009"/>
      <c r="E1" s="1009"/>
      <c r="F1" s="1009"/>
      <c r="G1" s="1009"/>
      <c r="H1" s="1009"/>
      <c r="I1" s="1009"/>
    </row>
    <row r="2" spans="1:9" s="985" customFormat="1" ht="5.25" customHeight="1">
      <c r="A2" s="948"/>
      <c r="B2" s="948"/>
      <c r="C2" s="948"/>
      <c r="D2" s="948"/>
      <c r="E2" s="948"/>
      <c r="F2" s="948"/>
      <c r="G2" s="948"/>
      <c r="H2" s="948"/>
      <c r="I2" s="955"/>
    </row>
    <row r="3" spans="1:9" s="414" customFormat="1" ht="14.25" customHeight="1">
      <c r="A3" s="986" t="s">
        <v>530</v>
      </c>
      <c r="B3" s="871"/>
      <c r="C3" s="871"/>
      <c r="D3" s="871"/>
      <c r="E3" s="871"/>
      <c r="F3" s="961"/>
      <c r="G3" s="871"/>
      <c r="H3" s="871"/>
      <c r="I3" s="871"/>
    </row>
    <row r="4" spans="1:9" s="417" customFormat="1" ht="3.75" customHeight="1">
      <c r="A4" s="415"/>
      <c r="B4" s="416"/>
      <c r="C4" s="416"/>
      <c r="D4" s="416"/>
      <c r="E4" s="416"/>
      <c r="F4" s="416"/>
      <c r="G4" s="416"/>
      <c r="H4" s="416"/>
      <c r="I4" s="416"/>
    </row>
    <row r="5" spans="1:9" s="423" customFormat="1" ht="16.5" customHeight="1">
      <c r="A5" s="1010" t="s">
        <v>125</v>
      </c>
      <c r="B5" s="418" t="s">
        <v>132</v>
      </c>
      <c r="C5" s="419"/>
      <c r="D5" s="419"/>
      <c r="E5" s="420"/>
      <c r="F5" s="421" t="s">
        <v>131</v>
      </c>
      <c r="G5" s="422"/>
      <c r="H5" s="422"/>
      <c r="I5" s="422"/>
    </row>
    <row r="6" spans="1:9" s="423" customFormat="1" ht="16.5" customHeight="1">
      <c r="A6" s="1011"/>
      <c r="B6" s="424" t="s">
        <v>130</v>
      </c>
      <c r="C6" s="424" t="s">
        <v>129</v>
      </c>
      <c r="D6" s="424" t="s">
        <v>128</v>
      </c>
      <c r="E6" s="425" t="s">
        <v>15</v>
      </c>
      <c r="F6" s="424" t="s">
        <v>130</v>
      </c>
      <c r="G6" s="424" t="s">
        <v>129</v>
      </c>
      <c r="H6" s="424" t="s">
        <v>128</v>
      </c>
      <c r="I6" s="426" t="s">
        <v>15</v>
      </c>
    </row>
    <row r="7" spans="1:9" s="430" customFormat="1" ht="21" customHeight="1">
      <c r="A7" s="1012"/>
      <c r="B7" s="427" t="s">
        <v>616</v>
      </c>
      <c r="C7" s="427" t="s">
        <v>616</v>
      </c>
      <c r="D7" s="427" t="s">
        <v>616</v>
      </c>
      <c r="E7" s="428" t="s">
        <v>127</v>
      </c>
      <c r="F7" s="427" t="s">
        <v>616</v>
      </c>
      <c r="G7" s="427" t="s">
        <v>616</v>
      </c>
      <c r="H7" s="427" t="s">
        <v>616</v>
      </c>
      <c r="I7" s="429" t="s">
        <v>127</v>
      </c>
    </row>
    <row r="8" spans="1:9" s="985" customFormat="1" ht="21" customHeight="1">
      <c r="A8" s="431" t="s">
        <v>265</v>
      </c>
      <c r="B8" s="432">
        <v>459</v>
      </c>
      <c r="C8" s="433">
        <v>252</v>
      </c>
      <c r="D8" s="434">
        <v>207</v>
      </c>
      <c r="E8" s="435">
        <v>2.3545827155999999</v>
      </c>
      <c r="F8" s="432">
        <v>767</v>
      </c>
      <c r="G8" s="433">
        <v>426</v>
      </c>
      <c r="H8" s="434">
        <v>341</v>
      </c>
      <c r="I8" s="956">
        <v>3.9345641457</v>
      </c>
    </row>
    <row r="9" spans="1:9" ht="21" customHeight="1">
      <c r="A9" s="431" t="s">
        <v>266</v>
      </c>
      <c r="B9" s="436">
        <v>73</v>
      </c>
      <c r="C9" s="437">
        <v>36</v>
      </c>
      <c r="D9" s="438">
        <v>37</v>
      </c>
      <c r="E9" s="439">
        <v>2.0745708764000002</v>
      </c>
      <c r="F9" s="436">
        <v>135</v>
      </c>
      <c r="G9" s="437">
        <v>76</v>
      </c>
      <c r="H9" s="438">
        <v>59</v>
      </c>
      <c r="I9" s="957">
        <v>3.8365351824</v>
      </c>
    </row>
    <row r="10" spans="1:9" ht="21" customHeight="1">
      <c r="A10" s="431" t="s">
        <v>117</v>
      </c>
      <c r="B10" s="436">
        <v>67</v>
      </c>
      <c r="C10" s="437">
        <v>41</v>
      </c>
      <c r="D10" s="438">
        <v>26</v>
      </c>
      <c r="E10" s="439">
        <v>2.5596943648999999</v>
      </c>
      <c r="F10" s="436">
        <v>100</v>
      </c>
      <c r="G10" s="437">
        <v>55</v>
      </c>
      <c r="H10" s="438">
        <v>45</v>
      </c>
      <c r="I10" s="957">
        <v>3.8204393505000001</v>
      </c>
    </row>
    <row r="11" spans="1:9" ht="21" customHeight="1">
      <c r="A11" s="431" t="s">
        <v>113</v>
      </c>
      <c r="B11" s="436">
        <v>48</v>
      </c>
      <c r="C11" s="437">
        <v>26</v>
      </c>
      <c r="D11" s="438">
        <v>22</v>
      </c>
      <c r="E11" s="439">
        <v>1.9942664838999999</v>
      </c>
      <c r="F11" s="436">
        <v>80</v>
      </c>
      <c r="G11" s="437">
        <v>40</v>
      </c>
      <c r="H11" s="438">
        <v>40</v>
      </c>
      <c r="I11" s="957">
        <v>3.3237774730999998</v>
      </c>
    </row>
    <row r="12" spans="1:9" ht="21" customHeight="1">
      <c r="A12" s="431" t="s">
        <v>112</v>
      </c>
      <c r="B12" s="436">
        <v>32</v>
      </c>
      <c r="C12" s="437">
        <v>22</v>
      </c>
      <c r="D12" s="438">
        <v>10</v>
      </c>
      <c r="E12" s="439">
        <v>2.2100973823999999</v>
      </c>
      <c r="F12" s="436">
        <v>47</v>
      </c>
      <c r="G12" s="437">
        <v>28</v>
      </c>
      <c r="H12" s="438">
        <v>19</v>
      </c>
      <c r="I12" s="957">
        <v>3.2460805304</v>
      </c>
    </row>
    <row r="13" spans="1:9" ht="21" customHeight="1">
      <c r="A13" s="431" t="s">
        <v>116</v>
      </c>
      <c r="B13" s="436">
        <v>58</v>
      </c>
      <c r="C13" s="437">
        <v>36</v>
      </c>
      <c r="D13" s="438">
        <v>22</v>
      </c>
      <c r="E13" s="439">
        <v>2.7443929213999998</v>
      </c>
      <c r="F13" s="436">
        <v>100</v>
      </c>
      <c r="G13" s="437">
        <v>62</v>
      </c>
      <c r="H13" s="438">
        <v>38</v>
      </c>
      <c r="I13" s="957">
        <v>4.7317119333999997</v>
      </c>
    </row>
    <row r="14" spans="1:9" ht="21" customHeight="1">
      <c r="A14" s="431" t="s">
        <v>108</v>
      </c>
      <c r="B14" s="436">
        <v>8</v>
      </c>
      <c r="C14" s="437">
        <v>5</v>
      </c>
      <c r="D14" s="438">
        <v>3</v>
      </c>
      <c r="E14" s="439">
        <v>2.3228803717000002</v>
      </c>
      <c r="F14" s="436">
        <v>15</v>
      </c>
      <c r="G14" s="437">
        <v>10</v>
      </c>
      <c r="H14" s="438">
        <v>5</v>
      </c>
      <c r="I14" s="957">
        <v>4.3554006969000003</v>
      </c>
    </row>
    <row r="15" spans="1:9" ht="21" customHeight="1">
      <c r="A15" s="431" t="s">
        <v>110</v>
      </c>
      <c r="B15" s="436">
        <v>34</v>
      </c>
      <c r="C15" s="437">
        <v>15</v>
      </c>
      <c r="D15" s="438">
        <v>19</v>
      </c>
      <c r="E15" s="439">
        <v>2.0686298369</v>
      </c>
      <c r="F15" s="436">
        <v>63</v>
      </c>
      <c r="G15" s="437">
        <v>35</v>
      </c>
      <c r="H15" s="438">
        <v>28</v>
      </c>
      <c r="I15" s="957">
        <v>3.8330494037</v>
      </c>
    </row>
    <row r="16" spans="1:9" ht="21" customHeight="1">
      <c r="A16" s="431" t="s">
        <v>109</v>
      </c>
      <c r="B16" s="436">
        <v>15</v>
      </c>
      <c r="C16" s="437">
        <v>8</v>
      </c>
      <c r="D16" s="438">
        <v>7</v>
      </c>
      <c r="E16" s="439">
        <v>2.8206092516000001</v>
      </c>
      <c r="F16" s="436">
        <v>26</v>
      </c>
      <c r="G16" s="437">
        <v>16</v>
      </c>
      <c r="H16" s="438">
        <v>10</v>
      </c>
      <c r="I16" s="957">
        <v>4.8890560361000004</v>
      </c>
    </row>
    <row r="17" spans="1:9" ht="21" customHeight="1">
      <c r="A17" s="431" t="s">
        <v>107</v>
      </c>
      <c r="B17" s="436">
        <v>15</v>
      </c>
      <c r="C17" s="437">
        <v>7</v>
      </c>
      <c r="D17" s="438">
        <v>8</v>
      </c>
      <c r="E17" s="439">
        <v>2.7767493521</v>
      </c>
      <c r="F17" s="436">
        <v>22</v>
      </c>
      <c r="G17" s="437">
        <v>13</v>
      </c>
      <c r="H17" s="438">
        <v>9</v>
      </c>
      <c r="I17" s="957">
        <v>4.0725657163999998</v>
      </c>
    </row>
    <row r="18" spans="1:9" ht="21" customHeight="1">
      <c r="A18" s="431" t="s">
        <v>106</v>
      </c>
      <c r="B18" s="436">
        <v>14</v>
      </c>
      <c r="C18" s="437">
        <v>9</v>
      </c>
      <c r="D18" s="438">
        <v>5</v>
      </c>
      <c r="E18" s="439">
        <v>1.2476606363</v>
      </c>
      <c r="F18" s="436">
        <v>26</v>
      </c>
      <c r="G18" s="437">
        <v>17</v>
      </c>
      <c r="H18" s="438">
        <v>9</v>
      </c>
      <c r="I18" s="957">
        <v>2.3170840389</v>
      </c>
    </row>
    <row r="19" spans="1:9" ht="21" customHeight="1">
      <c r="A19" s="431" t="s">
        <v>105</v>
      </c>
      <c r="B19" s="436">
        <v>16</v>
      </c>
      <c r="C19" s="437">
        <v>8</v>
      </c>
      <c r="D19" s="438">
        <v>8</v>
      </c>
      <c r="E19" s="439">
        <v>4.776119403</v>
      </c>
      <c r="F19" s="436">
        <v>22</v>
      </c>
      <c r="G19" s="437">
        <v>11</v>
      </c>
      <c r="H19" s="438">
        <v>11</v>
      </c>
      <c r="I19" s="957">
        <v>6.5671641790999997</v>
      </c>
    </row>
    <row r="20" spans="1:9" ht="21" customHeight="1">
      <c r="A20" s="431" t="s">
        <v>104</v>
      </c>
      <c r="B20" s="436">
        <v>6</v>
      </c>
      <c r="C20" s="437">
        <v>1</v>
      </c>
      <c r="D20" s="438">
        <v>5</v>
      </c>
      <c r="E20" s="439">
        <v>1.195933825</v>
      </c>
      <c r="F20" s="436">
        <v>17</v>
      </c>
      <c r="G20" s="437">
        <v>6</v>
      </c>
      <c r="H20" s="438">
        <v>11</v>
      </c>
      <c r="I20" s="957">
        <v>3.3884791708000002</v>
      </c>
    </row>
    <row r="21" spans="1:9" ht="21" customHeight="1">
      <c r="A21" s="431" t="s">
        <v>103</v>
      </c>
      <c r="B21" s="436">
        <v>8</v>
      </c>
      <c r="C21" s="437">
        <v>3</v>
      </c>
      <c r="D21" s="438">
        <v>5</v>
      </c>
      <c r="E21" s="439">
        <v>2.6229508197000002</v>
      </c>
      <c r="F21" s="436">
        <v>12</v>
      </c>
      <c r="G21" s="437">
        <v>4</v>
      </c>
      <c r="H21" s="438">
        <v>8</v>
      </c>
      <c r="I21" s="957">
        <v>3.9344262295000001</v>
      </c>
    </row>
    <row r="22" spans="1:9" ht="21" customHeight="1">
      <c r="A22" s="431" t="s">
        <v>102</v>
      </c>
      <c r="B22" s="436">
        <v>23</v>
      </c>
      <c r="C22" s="437">
        <v>14</v>
      </c>
      <c r="D22" s="438">
        <v>9</v>
      </c>
      <c r="E22" s="439">
        <v>4.5999999999999996</v>
      </c>
      <c r="F22" s="436">
        <v>30</v>
      </c>
      <c r="G22" s="437">
        <v>17</v>
      </c>
      <c r="H22" s="438">
        <v>13</v>
      </c>
      <c r="I22" s="957">
        <v>6</v>
      </c>
    </row>
    <row r="23" spans="1:9" ht="21" customHeight="1">
      <c r="A23" s="431" t="s">
        <v>99</v>
      </c>
      <c r="B23" s="436">
        <v>11</v>
      </c>
      <c r="C23" s="437">
        <v>7</v>
      </c>
      <c r="D23" s="438">
        <v>4</v>
      </c>
      <c r="E23" s="439">
        <v>6.7817509247999999</v>
      </c>
      <c r="F23" s="436">
        <v>15</v>
      </c>
      <c r="G23" s="437">
        <v>8</v>
      </c>
      <c r="H23" s="438">
        <v>7</v>
      </c>
      <c r="I23" s="957">
        <v>9.2478421702000002</v>
      </c>
    </row>
    <row r="24" spans="1:9" ht="21" customHeight="1">
      <c r="A24" s="431" t="s">
        <v>100</v>
      </c>
      <c r="B24" s="436">
        <v>8</v>
      </c>
      <c r="C24" s="437">
        <v>4</v>
      </c>
      <c r="D24" s="438">
        <v>4</v>
      </c>
      <c r="E24" s="439">
        <v>3.0534351145</v>
      </c>
      <c r="F24" s="436">
        <v>17</v>
      </c>
      <c r="G24" s="437">
        <v>9</v>
      </c>
      <c r="H24" s="438">
        <v>8</v>
      </c>
      <c r="I24" s="957">
        <v>6.4885496183000004</v>
      </c>
    </row>
    <row r="25" spans="1:9" ht="21" customHeight="1">
      <c r="A25" s="431" t="s">
        <v>101</v>
      </c>
      <c r="B25" s="436">
        <v>1</v>
      </c>
      <c r="C25" s="437">
        <v>0</v>
      </c>
      <c r="D25" s="438">
        <v>1</v>
      </c>
      <c r="E25" s="439">
        <v>1.1560693641999999</v>
      </c>
      <c r="F25" s="436">
        <v>1</v>
      </c>
      <c r="G25" s="437">
        <v>0</v>
      </c>
      <c r="H25" s="438">
        <v>1</v>
      </c>
      <c r="I25" s="957">
        <v>1.1560693641999999</v>
      </c>
    </row>
    <row r="26" spans="1:9" ht="21" customHeight="1">
      <c r="A26" s="431" t="s">
        <v>115</v>
      </c>
      <c r="B26" s="436">
        <v>4</v>
      </c>
      <c r="C26" s="437">
        <v>1</v>
      </c>
      <c r="D26" s="438">
        <v>3</v>
      </c>
      <c r="E26" s="439">
        <v>1.8867924528</v>
      </c>
      <c r="F26" s="436">
        <v>9</v>
      </c>
      <c r="G26" s="437">
        <v>5</v>
      </c>
      <c r="H26" s="438">
        <v>4</v>
      </c>
      <c r="I26" s="957">
        <v>4.2452830189000004</v>
      </c>
    </row>
    <row r="27" spans="1:9" ht="21" customHeight="1">
      <c r="A27" s="431" t="s">
        <v>114</v>
      </c>
      <c r="B27" s="436">
        <v>12</v>
      </c>
      <c r="C27" s="437">
        <v>5</v>
      </c>
      <c r="D27" s="438">
        <v>7</v>
      </c>
      <c r="E27" s="439">
        <v>2.3837902264999999</v>
      </c>
      <c r="F27" s="436">
        <v>19</v>
      </c>
      <c r="G27" s="437">
        <v>8</v>
      </c>
      <c r="H27" s="438">
        <v>11</v>
      </c>
      <c r="I27" s="957">
        <v>3.7743345252</v>
      </c>
    </row>
    <row r="28" spans="1:9" ht="21" customHeight="1">
      <c r="A28" s="431" t="s">
        <v>111</v>
      </c>
      <c r="B28" s="436">
        <v>6</v>
      </c>
      <c r="C28" s="437">
        <v>4</v>
      </c>
      <c r="D28" s="438">
        <v>2</v>
      </c>
      <c r="E28" s="439">
        <v>3.1136481578000001</v>
      </c>
      <c r="F28" s="436">
        <v>8</v>
      </c>
      <c r="G28" s="437">
        <v>4</v>
      </c>
      <c r="H28" s="438">
        <v>4</v>
      </c>
      <c r="I28" s="957">
        <v>4.1515308769999999</v>
      </c>
    </row>
    <row r="29" spans="1:9" ht="21" customHeight="1">
      <c r="A29" s="431" t="s">
        <v>98</v>
      </c>
      <c r="B29" s="436">
        <v>0</v>
      </c>
      <c r="C29" s="437">
        <v>0</v>
      </c>
      <c r="D29" s="438">
        <v>0</v>
      </c>
      <c r="E29" s="439">
        <v>0</v>
      </c>
      <c r="F29" s="436">
        <v>3</v>
      </c>
      <c r="G29" s="437">
        <v>2</v>
      </c>
      <c r="H29" s="438">
        <v>1</v>
      </c>
      <c r="I29" s="957">
        <v>2.2710068130000001</v>
      </c>
    </row>
    <row r="30" spans="1:9" ht="18" customHeight="1">
      <c r="A30" s="560" t="s">
        <v>97</v>
      </c>
      <c r="B30" s="440">
        <v>0</v>
      </c>
      <c r="C30" s="441">
        <v>0</v>
      </c>
      <c r="D30" s="442">
        <v>0</v>
      </c>
      <c r="E30" s="443">
        <v>0</v>
      </c>
      <c r="F30" s="440">
        <v>0</v>
      </c>
      <c r="G30" s="441">
        <v>0</v>
      </c>
      <c r="H30" s="442">
        <v>0</v>
      </c>
      <c r="I30" s="958">
        <v>0</v>
      </c>
    </row>
    <row r="31" spans="1:9" ht="15.75" customHeight="1">
      <c r="A31" s="988" t="s">
        <v>564</v>
      </c>
      <c r="B31" s="689"/>
      <c r="C31" s="689"/>
      <c r="D31" s="689"/>
      <c r="E31" s="689"/>
      <c r="F31" s="689"/>
      <c r="G31" s="689"/>
      <c r="H31" s="689"/>
      <c r="I31" s="959"/>
    </row>
    <row r="32" spans="1:9" ht="15.75" customHeight="1">
      <c r="A32" s="689"/>
      <c r="B32" s="689"/>
      <c r="C32" s="689"/>
      <c r="D32" s="689"/>
      <c r="E32" s="689"/>
      <c r="F32" s="689"/>
      <c r="G32" s="689"/>
      <c r="H32" s="689"/>
      <c r="I32" s="959"/>
    </row>
    <row r="33" spans="1:9" ht="15.75" customHeight="1">
      <c r="A33" s="689"/>
      <c r="B33" s="689"/>
      <c r="C33" s="689"/>
      <c r="D33" s="689"/>
      <c r="E33" s="689"/>
      <c r="F33" s="689"/>
      <c r="G33" s="689"/>
      <c r="H33" s="689"/>
      <c r="I33" s="959"/>
    </row>
  </sheetData>
  <mergeCells count="2">
    <mergeCell ref="A1:I1"/>
    <mergeCell ref="A5:A7"/>
  </mergeCells>
  <phoneticPr fontId="2" type="noConversion"/>
  <printOptions horizontalCentered="1"/>
  <pageMargins left="0.31496062992125984" right="0.31496062992125984" top="0.55118110236220474" bottom="0.35433070866141736" header="0.31496062992125984" footer="0.11811023622047245"/>
  <pageSetup paperSize="9" scale="90" orientation="landscape" r:id="rId1"/>
  <headerFooter alignWithMargins="0">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CA3B2-D77D-410C-A783-D94546883E39}">
  <sheetPr codeName="工作表19"/>
  <dimension ref="A1:L314"/>
  <sheetViews>
    <sheetView view="pageBreakPreview" zoomScale="80" zoomScaleNormal="90" zoomScaleSheetLayoutView="80" workbookViewId="0">
      <selection sqref="A1:J1"/>
    </sheetView>
  </sheetViews>
  <sheetFormatPr defaultRowHeight="16.5"/>
  <cols>
    <col min="1" max="1" width="15.125" style="412" customWidth="1"/>
    <col min="2" max="10" width="15.125" style="674" customWidth="1"/>
    <col min="11" max="16384" width="9" style="674"/>
  </cols>
  <sheetData>
    <row r="1" spans="1:10" s="387" customFormat="1" ht="22.5" customHeight="1">
      <c r="A1" s="1013" t="s">
        <v>599</v>
      </c>
      <c r="B1" s="1014"/>
      <c r="C1" s="1014"/>
      <c r="D1" s="1014"/>
      <c r="E1" s="1014"/>
      <c r="F1" s="1014"/>
      <c r="G1" s="1014"/>
      <c r="H1" s="1014"/>
      <c r="I1" s="1014"/>
      <c r="J1" s="1014"/>
    </row>
    <row r="2" spans="1:10" s="387" customFormat="1" ht="10.5" customHeight="1">
      <c r="A2" s="388"/>
      <c r="B2" s="389"/>
      <c r="C2" s="673"/>
      <c r="D2" s="389"/>
      <c r="E2" s="389"/>
      <c r="F2" s="389"/>
      <c r="G2" s="389"/>
      <c r="H2" s="389"/>
      <c r="I2" s="389"/>
      <c r="J2" s="389"/>
    </row>
    <row r="3" spans="1:10" s="387" customFormat="1" ht="16.5" customHeight="1">
      <c r="A3" s="984" t="s">
        <v>530</v>
      </c>
      <c r="B3" s="863"/>
      <c r="C3" s="863"/>
      <c r="D3" s="863"/>
      <c r="E3" s="863"/>
      <c r="F3" s="863"/>
      <c r="G3" s="863"/>
      <c r="H3" s="863"/>
      <c r="I3" s="863"/>
      <c r="J3" s="863"/>
    </row>
    <row r="4" spans="1:10" s="390" customFormat="1" ht="10.5" customHeight="1">
      <c r="A4" s="674"/>
      <c r="E4" s="674"/>
      <c r="F4" s="391"/>
    </row>
    <row r="5" spans="1:10" s="395" customFormat="1">
      <c r="A5" s="392"/>
      <c r="B5" s="393" t="s">
        <v>155</v>
      </c>
      <c r="C5" s="393"/>
      <c r="D5" s="394"/>
      <c r="E5" s="393" t="s">
        <v>123</v>
      </c>
      <c r="F5" s="393"/>
      <c r="G5" s="394"/>
      <c r="H5" s="393" t="s">
        <v>122</v>
      </c>
      <c r="I5" s="393"/>
      <c r="J5" s="393"/>
    </row>
    <row r="6" spans="1:10" s="395" customFormat="1">
      <c r="A6" s="396" t="s">
        <v>154</v>
      </c>
      <c r="B6" s="395" t="s">
        <v>120</v>
      </c>
      <c r="C6" s="397" t="s">
        <v>159</v>
      </c>
      <c r="D6" s="398" t="s">
        <v>153</v>
      </c>
      <c r="E6" s="395" t="s">
        <v>120</v>
      </c>
      <c r="F6" s="397" t="s">
        <v>158</v>
      </c>
      <c r="G6" s="398" t="s">
        <v>153</v>
      </c>
      <c r="H6" s="395" t="s">
        <v>120</v>
      </c>
      <c r="I6" s="397" t="s">
        <v>157</v>
      </c>
      <c r="J6" s="395" t="s">
        <v>153</v>
      </c>
    </row>
    <row r="7" spans="1:10" s="395" customFormat="1">
      <c r="A7" s="399"/>
      <c r="B7" s="400"/>
      <c r="C7" s="401" t="s">
        <v>15</v>
      </c>
      <c r="D7" s="399" t="s">
        <v>16</v>
      </c>
      <c r="E7" s="400"/>
      <c r="F7" s="401" t="s">
        <v>156</v>
      </c>
      <c r="G7" s="399" t="s">
        <v>16</v>
      </c>
      <c r="H7" s="400"/>
      <c r="I7" s="401" t="s">
        <v>156</v>
      </c>
      <c r="J7" s="400" t="s">
        <v>16</v>
      </c>
    </row>
    <row r="8" spans="1:10" s="406" customFormat="1" ht="21" customHeight="1">
      <c r="A8" s="402" t="s">
        <v>152</v>
      </c>
      <c r="B8" s="403">
        <v>154374</v>
      </c>
      <c r="C8" s="404">
        <v>661.28158293000001</v>
      </c>
      <c r="D8" s="405">
        <v>100</v>
      </c>
      <c r="E8" s="403">
        <v>93340</v>
      </c>
      <c r="F8" s="404">
        <v>799.21250082999995</v>
      </c>
      <c r="G8" s="405">
        <v>100</v>
      </c>
      <c r="H8" s="403">
        <v>61034</v>
      </c>
      <c r="I8" s="404">
        <v>523.19313253999997</v>
      </c>
      <c r="J8" s="404">
        <v>100</v>
      </c>
    </row>
    <row r="9" spans="1:10" s="678" customFormat="1" ht="21" customHeight="1">
      <c r="A9" s="396" t="s">
        <v>151</v>
      </c>
      <c r="B9" s="675">
        <v>767</v>
      </c>
      <c r="C9" s="676">
        <v>380.94008264000001</v>
      </c>
      <c r="D9" s="677">
        <v>0.49684532370000001</v>
      </c>
      <c r="E9" s="675">
        <v>426</v>
      </c>
      <c r="F9" s="676">
        <v>408.64681308000002</v>
      </c>
      <c r="G9" s="677">
        <v>0.45639597170000001</v>
      </c>
      <c r="H9" s="675">
        <v>341</v>
      </c>
      <c r="I9" s="676">
        <v>351.19338808999998</v>
      </c>
      <c r="J9" s="676">
        <v>0.55870498410000002</v>
      </c>
    </row>
    <row r="10" spans="1:10" s="678" customFormat="1" ht="21" customHeight="1">
      <c r="A10" s="398" t="s">
        <v>150</v>
      </c>
      <c r="B10" s="675">
        <v>165</v>
      </c>
      <c r="C10" s="676">
        <v>21.046643188000001</v>
      </c>
      <c r="D10" s="677">
        <v>0.1068832835</v>
      </c>
      <c r="E10" s="675">
        <v>95</v>
      </c>
      <c r="F10" s="676">
        <v>23.304905436999999</v>
      </c>
      <c r="G10" s="677">
        <v>0.1017784444</v>
      </c>
      <c r="H10" s="675">
        <v>70</v>
      </c>
      <c r="I10" s="676">
        <v>18.600523205999998</v>
      </c>
      <c r="J10" s="676">
        <v>0.1146901727</v>
      </c>
    </row>
    <row r="11" spans="1:10" s="678" customFormat="1" ht="21" customHeight="1">
      <c r="A11" s="398" t="s">
        <v>149</v>
      </c>
      <c r="B11" s="675">
        <v>143</v>
      </c>
      <c r="C11" s="676">
        <v>13.565772891</v>
      </c>
      <c r="D11" s="677">
        <v>9.2632178999999995E-2</v>
      </c>
      <c r="E11" s="675">
        <v>72</v>
      </c>
      <c r="F11" s="676">
        <v>13.060880938</v>
      </c>
      <c r="G11" s="677">
        <v>7.7137347300000006E-2</v>
      </c>
      <c r="H11" s="675">
        <v>71</v>
      </c>
      <c r="I11" s="676">
        <v>14.119266036999999</v>
      </c>
      <c r="J11" s="676">
        <v>0.11632860370000001</v>
      </c>
    </row>
    <row r="12" spans="1:10" s="678" customFormat="1" ht="21" customHeight="1">
      <c r="A12" s="396" t="s">
        <v>148</v>
      </c>
      <c r="B12" s="675">
        <v>204</v>
      </c>
      <c r="C12" s="676">
        <v>15.227306741</v>
      </c>
      <c r="D12" s="677">
        <v>0.132146605</v>
      </c>
      <c r="E12" s="675">
        <v>117</v>
      </c>
      <c r="F12" s="676">
        <v>16.734343020000001</v>
      </c>
      <c r="G12" s="677">
        <v>0.1253481894</v>
      </c>
      <c r="H12" s="675">
        <v>87</v>
      </c>
      <c r="I12" s="676">
        <v>13.582342954</v>
      </c>
      <c r="J12" s="676">
        <v>0.14254350029999999</v>
      </c>
    </row>
    <row r="13" spans="1:10" s="678" customFormat="1" ht="21" customHeight="1">
      <c r="A13" s="396" t="s">
        <v>147</v>
      </c>
      <c r="B13" s="675">
        <v>533</v>
      </c>
      <c r="C13" s="676">
        <v>33.601504439999999</v>
      </c>
      <c r="D13" s="677">
        <v>0.34526539439999998</v>
      </c>
      <c r="E13" s="675">
        <v>381</v>
      </c>
      <c r="F13" s="676">
        <v>46.232730224999997</v>
      </c>
      <c r="G13" s="677">
        <v>0.40818512959999997</v>
      </c>
      <c r="H13" s="675">
        <v>152</v>
      </c>
      <c r="I13" s="676">
        <v>19.943659163</v>
      </c>
      <c r="J13" s="676">
        <v>0.2490415178</v>
      </c>
    </row>
    <row r="14" spans="1:10" s="678" customFormat="1" ht="21" customHeight="1">
      <c r="A14" s="396" t="s">
        <v>146</v>
      </c>
      <c r="B14" s="675">
        <v>693</v>
      </c>
      <c r="C14" s="676">
        <v>43.081997848</v>
      </c>
      <c r="D14" s="677">
        <v>0.44890979050000002</v>
      </c>
      <c r="E14" s="675">
        <v>492</v>
      </c>
      <c r="F14" s="676">
        <v>58.797659566</v>
      </c>
      <c r="G14" s="677">
        <v>0.52710520679999995</v>
      </c>
      <c r="H14" s="675">
        <v>201</v>
      </c>
      <c r="I14" s="676">
        <v>26.043269402</v>
      </c>
      <c r="J14" s="676">
        <v>0.32932463870000001</v>
      </c>
    </row>
    <row r="15" spans="1:10" s="678" customFormat="1" ht="21" customHeight="1">
      <c r="A15" s="396" t="s">
        <v>145</v>
      </c>
      <c r="B15" s="675">
        <v>873</v>
      </c>
      <c r="C15" s="676">
        <v>52.292264039000003</v>
      </c>
      <c r="D15" s="677">
        <v>0.56550973609999999</v>
      </c>
      <c r="E15" s="675">
        <v>618</v>
      </c>
      <c r="F15" s="676">
        <v>72.714565328000006</v>
      </c>
      <c r="G15" s="677">
        <v>0.66209556459999996</v>
      </c>
      <c r="H15" s="675">
        <v>255</v>
      </c>
      <c r="I15" s="676">
        <v>31.114085590999998</v>
      </c>
      <c r="J15" s="676">
        <v>0.41779991480000001</v>
      </c>
    </row>
    <row r="16" spans="1:10" s="678" customFormat="1" ht="21" customHeight="1">
      <c r="A16" s="396" t="s">
        <v>144</v>
      </c>
      <c r="B16" s="675">
        <v>1699</v>
      </c>
      <c r="C16" s="676">
        <v>83.835449615000002</v>
      </c>
      <c r="D16" s="677">
        <v>1.1005739308</v>
      </c>
      <c r="E16" s="675">
        <v>1190</v>
      </c>
      <c r="F16" s="676">
        <v>117.87214041999999</v>
      </c>
      <c r="G16" s="677">
        <v>1.2749089351</v>
      </c>
      <c r="H16" s="675">
        <v>509</v>
      </c>
      <c r="I16" s="676">
        <v>50.048155371</v>
      </c>
      <c r="J16" s="676">
        <v>0.83396139859999996</v>
      </c>
    </row>
    <row r="17" spans="1:12" s="678" customFormat="1" ht="21" customHeight="1">
      <c r="A17" s="396" t="s">
        <v>143</v>
      </c>
      <c r="B17" s="675">
        <v>2560</v>
      </c>
      <c r="C17" s="676">
        <v>134.79111326</v>
      </c>
      <c r="D17" s="677">
        <v>1.6583103372000001</v>
      </c>
      <c r="E17" s="675">
        <v>1883</v>
      </c>
      <c r="F17" s="676">
        <v>200.22425541999999</v>
      </c>
      <c r="G17" s="677">
        <v>2.0173559030999999</v>
      </c>
      <c r="H17" s="675">
        <v>677</v>
      </c>
      <c r="I17" s="676">
        <v>70.609867964000003</v>
      </c>
      <c r="J17" s="676">
        <v>1.1092178130000001</v>
      </c>
    </row>
    <row r="18" spans="1:12" s="678" customFormat="1" ht="21" customHeight="1">
      <c r="A18" s="396" t="s">
        <v>142</v>
      </c>
      <c r="B18" s="675">
        <v>3835</v>
      </c>
      <c r="C18" s="676">
        <v>209.97148275000001</v>
      </c>
      <c r="D18" s="677">
        <v>2.4842266185000001</v>
      </c>
      <c r="E18" s="675">
        <v>2842</v>
      </c>
      <c r="F18" s="676">
        <v>313.53772492000002</v>
      </c>
      <c r="G18" s="677">
        <v>3.0447825155000001</v>
      </c>
      <c r="H18" s="675">
        <v>993</v>
      </c>
      <c r="I18" s="676">
        <v>107.93378539</v>
      </c>
      <c r="J18" s="676">
        <v>1.6269620212</v>
      </c>
    </row>
    <row r="19" spans="1:12" s="678" customFormat="1" ht="21" customHeight="1">
      <c r="A19" s="396" t="s">
        <v>141</v>
      </c>
      <c r="B19" s="675">
        <v>6001</v>
      </c>
      <c r="C19" s="676">
        <v>321.66017601999999</v>
      </c>
      <c r="D19" s="677">
        <v>3.8873126303999999</v>
      </c>
      <c r="E19" s="675">
        <v>4400</v>
      </c>
      <c r="F19" s="676">
        <v>472.99087718999999</v>
      </c>
      <c r="G19" s="677">
        <v>4.7139490035999998</v>
      </c>
      <c r="H19" s="675">
        <v>1601</v>
      </c>
      <c r="I19" s="676">
        <v>171.15983506000001</v>
      </c>
      <c r="J19" s="676">
        <v>2.6231280925</v>
      </c>
    </row>
    <row r="20" spans="1:12" s="678" customFormat="1" ht="21" customHeight="1">
      <c r="A20" s="396" t="s">
        <v>140</v>
      </c>
      <c r="B20" s="675">
        <v>8353</v>
      </c>
      <c r="C20" s="676">
        <v>451.27860470000002</v>
      </c>
      <c r="D20" s="677">
        <v>5.4108852527</v>
      </c>
      <c r="E20" s="675">
        <v>5970</v>
      </c>
      <c r="F20" s="676">
        <v>650.3204217</v>
      </c>
      <c r="G20" s="677">
        <v>6.3959717163000001</v>
      </c>
      <c r="H20" s="675">
        <v>2383</v>
      </c>
      <c r="I20" s="676">
        <v>255.42524069000001</v>
      </c>
      <c r="J20" s="676">
        <v>3.9043811646000002</v>
      </c>
    </row>
    <row r="21" spans="1:12" s="678" customFormat="1" ht="21" customHeight="1">
      <c r="A21" s="396" t="s">
        <v>139</v>
      </c>
      <c r="B21" s="675">
        <v>10110</v>
      </c>
      <c r="C21" s="676">
        <v>610.50835237000001</v>
      </c>
      <c r="D21" s="677">
        <v>6.5490302771</v>
      </c>
      <c r="E21" s="675">
        <v>7050</v>
      </c>
      <c r="F21" s="676">
        <v>867.45102284999996</v>
      </c>
      <c r="G21" s="677">
        <v>7.5530319263000001</v>
      </c>
      <c r="H21" s="675">
        <v>3060</v>
      </c>
      <c r="I21" s="676">
        <v>362.87267083</v>
      </c>
      <c r="J21" s="676">
        <v>5.0135989776000001</v>
      </c>
    </row>
    <row r="22" spans="1:12" s="678" customFormat="1" ht="21" customHeight="1">
      <c r="A22" s="396" t="s">
        <v>138</v>
      </c>
      <c r="B22" s="675">
        <v>11765</v>
      </c>
      <c r="C22" s="676">
        <v>885.16315328999997</v>
      </c>
      <c r="D22" s="677">
        <v>7.6211019990000004</v>
      </c>
      <c r="E22" s="675">
        <v>7899</v>
      </c>
      <c r="F22" s="676">
        <v>1223.3547861</v>
      </c>
      <c r="G22" s="677">
        <v>8.4626098136000003</v>
      </c>
      <c r="H22" s="675">
        <v>3866</v>
      </c>
      <c r="I22" s="676">
        <v>565.65952155000002</v>
      </c>
      <c r="J22" s="676">
        <v>6.3341743945999998</v>
      </c>
    </row>
    <row r="23" spans="1:12" s="678" customFormat="1" ht="21" customHeight="1">
      <c r="A23" s="396" t="s">
        <v>137</v>
      </c>
      <c r="B23" s="675">
        <v>10334</v>
      </c>
      <c r="C23" s="676">
        <v>1342.3891123000001</v>
      </c>
      <c r="D23" s="677">
        <v>6.6941324315999999</v>
      </c>
      <c r="E23" s="675">
        <v>6590</v>
      </c>
      <c r="F23" s="676">
        <v>1792.3462193</v>
      </c>
      <c r="G23" s="677">
        <v>7.0602099850000002</v>
      </c>
      <c r="H23" s="675">
        <v>3744</v>
      </c>
      <c r="I23" s="676">
        <v>931.00284223999995</v>
      </c>
      <c r="J23" s="676">
        <v>6.1342858079000004</v>
      </c>
      <c r="L23" s="679"/>
    </row>
    <row r="24" spans="1:12" s="678" customFormat="1" ht="21" customHeight="1">
      <c r="A24" s="396" t="s">
        <v>136</v>
      </c>
      <c r="B24" s="675">
        <v>15208</v>
      </c>
      <c r="C24" s="676">
        <v>2204.9847037</v>
      </c>
      <c r="D24" s="677">
        <v>9.8513998470999997</v>
      </c>
      <c r="E24" s="675">
        <v>9100</v>
      </c>
      <c r="F24" s="676">
        <v>2855.0497516</v>
      </c>
      <c r="G24" s="677">
        <v>9.7493036211999993</v>
      </c>
      <c r="H24" s="675">
        <v>6108</v>
      </c>
      <c r="I24" s="676">
        <v>1646.4654769000001</v>
      </c>
      <c r="J24" s="676">
        <v>10.007536783000001</v>
      </c>
      <c r="L24" s="679"/>
    </row>
    <row r="25" spans="1:12" s="678" customFormat="1" ht="21" customHeight="1">
      <c r="A25" s="396" t="s">
        <v>135</v>
      </c>
      <c r="B25" s="675">
        <v>19053</v>
      </c>
      <c r="C25" s="676">
        <v>3688.9816529</v>
      </c>
      <c r="D25" s="677">
        <v>12.342104239999999</v>
      </c>
      <c r="E25" s="675">
        <v>10795</v>
      </c>
      <c r="F25" s="676">
        <v>4672.1893286000004</v>
      </c>
      <c r="G25" s="677">
        <v>11.565245340000001</v>
      </c>
      <c r="H25" s="675">
        <v>8258</v>
      </c>
      <c r="I25" s="676">
        <v>2893.1178967999999</v>
      </c>
      <c r="J25" s="676">
        <v>13.530163515</v>
      </c>
      <c r="L25" s="679"/>
    </row>
    <row r="26" spans="1:12" s="678" customFormat="1" ht="21" customHeight="1">
      <c r="A26" s="396" t="s">
        <v>134</v>
      </c>
      <c r="B26" s="675">
        <v>24550</v>
      </c>
      <c r="C26" s="676">
        <v>6471.2890913000001</v>
      </c>
      <c r="D26" s="677">
        <v>15.902937023</v>
      </c>
      <c r="E26" s="675">
        <v>14203</v>
      </c>
      <c r="F26" s="676">
        <v>7689.7880070000001</v>
      </c>
      <c r="G26" s="677">
        <v>15.216413113</v>
      </c>
      <c r="H26" s="675">
        <v>10347</v>
      </c>
      <c r="I26" s="676">
        <v>5315.1896686</v>
      </c>
      <c r="J26" s="676">
        <v>16.952845955000001</v>
      </c>
      <c r="L26" s="679"/>
    </row>
    <row r="27" spans="1:12" s="678" customFormat="1" ht="21" customHeight="1">
      <c r="A27" s="407" t="s">
        <v>133</v>
      </c>
      <c r="B27" s="680">
        <v>37528</v>
      </c>
      <c r="C27" s="681">
        <v>12856.655892000001</v>
      </c>
      <c r="D27" s="682">
        <v>24.3097931</v>
      </c>
      <c r="E27" s="680">
        <v>19217</v>
      </c>
      <c r="F27" s="681">
        <v>13662.167589999999</v>
      </c>
      <c r="G27" s="682">
        <v>20.588172273000001</v>
      </c>
      <c r="H27" s="680">
        <v>18311</v>
      </c>
      <c r="I27" s="681">
        <v>12107.486924000001</v>
      </c>
      <c r="J27" s="681">
        <v>30.001310745000001</v>
      </c>
    </row>
    <row r="28" spans="1:12" s="678" customFormat="1" ht="15.75">
      <c r="A28" s="408"/>
      <c r="B28" s="683"/>
      <c r="C28" s="684"/>
      <c r="D28" s="684"/>
      <c r="E28" s="685"/>
      <c r="F28" s="684"/>
      <c r="G28" s="684"/>
      <c r="H28" s="685"/>
      <c r="I28" s="684"/>
      <c r="J28" s="684"/>
    </row>
    <row r="29" spans="1:12" ht="15.75">
      <c r="A29" s="674"/>
    </row>
    <row r="30" spans="1:12" ht="25.5">
      <c r="A30" s="1013" t="str">
        <f>T(A1)</f>
        <v>表18  全國年齡結構別死亡概況</v>
      </c>
      <c r="B30" s="1014"/>
      <c r="C30" s="1014"/>
      <c r="D30" s="1014"/>
      <c r="E30" s="1014"/>
      <c r="F30" s="1014"/>
      <c r="G30" s="1014"/>
      <c r="H30" s="1014"/>
      <c r="I30" s="1014"/>
      <c r="J30" s="1014"/>
    </row>
    <row r="31" spans="1:12" ht="14.45" customHeight="1">
      <c r="A31" s="388"/>
      <c r="B31" s="389"/>
      <c r="C31" s="673"/>
      <c r="D31" s="389"/>
      <c r="E31" s="389"/>
      <c r="F31" s="389"/>
      <c r="G31" s="389"/>
      <c r="H31" s="389"/>
      <c r="I31" s="389"/>
      <c r="J31" s="389"/>
    </row>
    <row r="32" spans="1:12" s="387" customFormat="1" ht="16.5" customHeight="1">
      <c r="A32" s="864" t="s">
        <v>533</v>
      </c>
      <c r="B32" s="863"/>
      <c r="C32" s="863"/>
      <c r="D32" s="863"/>
      <c r="E32" s="863"/>
      <c r="F32" s="863"/>
      <c r="G32" s="863"/>
      <c r="H32" s="863"/>
      <c r="I32" s="863"/>
      <c r="J32" s="863"/>
    </row>
    <row r="33" spans="1:10" s="390" customFormat="1" ht="10.5" customHeight="1">
      <c r="A33" s="674"/>
      <c r="E33" s="674"/>
      <c r="F33" s="391"/>
    </row>
    <row r="34" spans="1:10" s="395" customFormat="1">
      <c r="A34" s="392"/>
      <c r="B34" s="393" t="s">
        <v>155</v>
      </c>
      <c r="C34" s="393"/>
      <c r="D34" s="394"/>
      <c r="E34" s="393" t="s">
        <v>123</v>
      </c>
      <c r="F34" s="393"/>
      <c r="G34" s="394"/>
      <c r="H34" s="393" t="s">
        <v>122</v>
      </c>
      <c r="I34" s="393"/>
      <c r="J34" s="393"/>
    </row>
    <row r="35" spans="1:10" s="395" customFormat="1">
      <c r="A35" s="396" t="s">
        <v>154</v>
      </c>
      <c r="B35" s="395" t="s">
        <v>120</v>
      </c>
      <c r="C35" s="397" t="s">
        <v>159</v>
      </c>
      <c r="D35" s="398" t="s">
        <v>153</v>
      </c>
      <c r="E35" s="395" t="s">
        <v>120</v>
      </c>
      <c r="F35" s="397" t="s">
        <v>158</v>
      </c>
      <c r="G35" s="398" t="s">
        <v>153</v>
      </c>
      <c r="H35" s="395" t="s">
        <v>120</v>
      </c>
      <c r="I35" s="397" t="s">
        <v>157</v>
      </c>
      <c r="J35" s="395" t="s">
        <v>153</v>
      </c>
    </row>
    <row r="36" spans="1:10" s="395" customFormat="1">
      <c r="A36" s="399"/>
      <c r="B36" s="400"/>
      <c r="C36" s="401" t="s">
        <v>15</v>
      </c>
      <c r="D36" s="399" t="s">
        <v>16</v>
      </c>
      <c r="E36" s="400"/>
      <c r="F36" s="401" t="s">
        <v>156</v>
      </c>
      <c r="G36" s="399" t="s">
        <v>16</v>
      </c>
      <c r="H36" s="400"/>
      <c r="I36" s="401" t="s">
        <v>156</v>
      </c>
      <c r="J36" s="400" t="s">
        <v>16</v>
      </c>
    </row>
    <row r="37" spans="1:10" s="406" customFormat="1" ht="21" customHeight="1">
      <c r="A37" s="402" t="s">
        <v>152</v>
      </c>
      <c r="B37" s="403">
        <v>153823</v>
      </c>
      <c r="C37" s="404">
        <v>661.02524296000001</v>
      </c>
      <c r="D37" s="405">
        <v>100</v>
      </c>
      <c r="E37" s="403">
        <v>93197</v>
      </c>
      <c r="F37" s="404">
        <v>799.32268087</v>
      </c>
      <c r="G37" s="405">
        <v>100</v>
      </c>
      <c r="H37" s="403">
        <v>60626</v>
      </c>
      <c r="I37" s="404">
        <v>522.14861926000003</v>
      </c>
      <c r="J37" s="404">
        <v>100</v>
      </c>
    </row>
    <row r="38" spans="1:10" s="678" customFormat="1" ht="19.899999999999999" customHeight="1">
      <c r="A38" s="396" t="s">
        <v>151</v>
      </c>
      <c r="B38" s="675">
        <v>860</v>
      </c>
      <c r="C38" s="676">
        <v>423.24292667999998</v>
      </c>
      <c r="D38" s="677">
        <v>0.55908414220000002</v>
      </c>
      <c r="E38" s="675">
        <v>485</v>
      </c>
      <c r="F38" s="676">
        <v>460.56473783000001</v>
      </c>
      <c r="G38" s="677">
        <v>0.52040301730000005</v>
      </c>
      <c r="H38" s="675">
        <v>375</v>
      </c>
      <c r="I38" s="676">
        <v>383.09283615999999</v>
      </c>
      <c r="J38" s="676">
        <v>0.61854649819999996</v>
      </c>
    </row>
    <row r="39" spans="1:10" s="678" customFormat="1">
      <c r="A39" s="398" t="s">
        <v>150</v>
      </c>
      <c r="B39" s="675">
        <v>212</v>
      </c>
      <c r="C39" s="676">
        <v>27.634986153</v>
      </c>
      <c r="D39" s="677">
        <v>0.137820742</v>
      </c>
      <c r="E39" s="675">
        <v>114</v>
      </c>
      <c r="F39" s="676">
        <v>28.510905421</v>
      </c>
      <c r="G39" s="677">
        <v>0.122321534</v>
      </c>
      <c r="H39" s="675">
        <v>98</v>
      </c>
      <c r="I39" s="676">
        <v>26.681441287999998</v>
      </c>
      <c r="J39" s="676">
        <v>0.16164681819999999</v>
      </c>
    </row>
    <row r="40" spans="1:10" s="678" customFormat="1">
      <c r="A40" s="398" t="s">
        <v>149</v>
      </c>
      <c r="B40" s="675">
        <v>154</v>
      </c>
      <c r="C40" s="676">
        <v>14.150119908000001</v>
      </c>
      <c r="D40" s="677">
        <v>0.1001150673</v>
      </c>
      <c r="E40" s="675">
        <v>81</v>
      </c>
      <c r="F40" s="676">
        <v>14.228149252</v>
      </c>
      <c r="G40" s="677">
        <v>8.6912668900000004E-2</v>
      </c>
      <c r="H40" s="675">
        <v>73</v>
      </c>
      <c r="I40" s="676">
        <v>14.064535022999999</v>
      </c>
      <c r="J40" s="676">
        <v>0.12041038499999999</v>
      </c>
    </row>
    <row r="41" spans="1:10" s="678" customFormat="1">
      <c r="A41" s="396" t="s">
        <v>148</v>
      </c>
      <c r="B41" s="675">
        <v>196</v>
      </c>
      <c r="C41" s="676">
        <v>14.019356726</v>
      </c>
      <c r="D41" s="677">
        <v>0.12741917659999999</v>
      </c>
      <c r="E41" s="675">
        <v>122</v>
      </c>
      <c r="F41" s="676">
        <v>16.737848253999999</v>
      </c>
      <c r="G41" s="677">
        <v>0.1309055013</v>
      </c>
      <c r="H41" s="675">
        <v>74</v>
      </c>
      <c r="I41" s="676">
        <v>11.058310171</v>
      </c>
      <c r="J41" s="676">
        <v>0.1220598423</v>
      </c>
    </row>
    <row r="42" spans="1:10" s="678" customFormat="1">
      <c r="A42" s="396" t="s">
        <v>147</v>
      </c>
      <c r="B42" s="675">
        <v>575</v>
      </c>
      <c r="C42" s="676">
        <v>35.628401351000001</v>
      </c>
      <c r="D42" s="677">
        <v>0.37380625779999999</v>
      </c>
      <c r="E42" s="675">
        <v>400</v>
      </c>
      <c r="F42" s="676">
        <v>47.70827345</v>
      </c>
      <c r="G42" s="677">
        <v>0.42919836480000001</v>
      </c>
      <c r="H42" s="675">
        <v>175</v>
      </c>
      <c r="I42" s="676">
        <v>22.567483223</v>
      </c>
      <c r="J42" s="676">
        <v>0.28865503250000002</v>
      </c>
    </row>
    <row r="43" spans="1:10" s="678" customFormat="1">
      <c r="A43" s="396" t="s">
        <v>146</v>
      </c>
      <c r="B43" s="675">
        <v>765</v>
      </c>
      <c r="C43" s="676">
        <v>47.521711676000002</v>
      </c>
      <c r="D43" s="677">
        <v>0.49732484739999999</v>
      </c>
      <c r="E43" s="675">
        <v>518</v>
      </c>
      <c r="F43" s="676">
        <v>61.914064951</v>
      </c>
      <c r="G43" s="677">
        <v>0.55581188240000001</v>
      </c>
      <c r="H43" s="675">
        <v>247</v>
      </c>
      <c r="I43" s="676">
        <v>31.947352832</v>
      </c>
      <c r="J43" s="676">
        <v>0.40741596009999997</v>
      </c>
    </row>
    <row r="44" spans="1:10" s="678" customFormat="1">
      <c r="A44" s="396" t="s">
        <v>145</v>
      </c>
      <c r="B44" s="675">
        <v>1085</v>
      </c>
      <c r="C44" s="676">
        <v>62.585207453000002</v>
      </c>
      <c r="D44" s="677">
        <v>0.70535615610000002</v>
      </c>
      <c r="E44" s="675">
        <v>720</v>
      </c>
      <c r="F44" s="676">
        <v>81.930230718999994</v>
      </c>
      <c r="G44" s="677">
        <v>0.77255705659999996</v>
      </c>
      <c r="H44" s="675">
        <v>365</v>
      </c>
      <c r="I44" s="676">
        <v>42.698048757999999</v>
      </c>
      <c r="J44" s="676">
        <v>0.60205192490000004</v>
      </c>
    </row>
    <row r="45" spans="1:10" s="678" customFormat="1">
      <c r="A45" s="396" t="s">
        <v>144</v>
      </c>
      <c r="B45" s="675">
        <v>1908</v>
      </c>
      <c r="C45" s="676">
        <v>93.942621146999997</v>
      </c>
      <c r="D45" s="677">
        <v>1.2403866781999999</v>
      </c>
      <c r="E45" s="675">
        <v>1340</v>
      </c>
      <c r="F45" s="676">
        <v>132.43298669000001</v>
      </c>
      <c r="G45" s="677">
        <v>1.4378145219</v>
      </c>
      <c r="H45" s="675">
        <v>568</v>
      </c>
      <c r="I45" s="676">
        <v>55.730285043999999</v>
      </c>
      <c r="J45" s="676">
        <v>0.93689176259999996</v>
      </c>
    </row>
    <row r="46" spans="1:10" s="678" customFormat="1">
      <c r="A46" s="396" t="s">
        <v>143</v>
      </c>
      <c r="B46" s="675">
        <v>2732</v>
      </c>
      <c r="C46" s="676">
        <v>146.922045</v>
      </c>
      <c r="D46" s="677">
        <v>1.7760672981000001</v>
      </c>
      <c r="E46" s="675">
        <v>2009</v>
      </c>
      <c r="F46" s="676">
        <v>218.01576355</v>
      </c>
      <c r="G46" s="677">
        <v>2.1556487870000001</v>
      </c>
      <c r="H46" s="675">
        <v>723</v>
      </c>
      <c r="I46" s="676">
        <v>77.079178866999996</v>
      </c>
      <c r="J46" s="676">
        <v>1.1925576485</v>
      </c>
    </row>
    <row r="47" spans="1:10" s="678" customFormat="1">
      <c r="A47" s="396" t="s">
        <v>142</v>
      </c>
      <c r="B47" s="675">
        <v>4173</v>
      </c>
      <c r="C47" s="676">
        <v>226.83872271999999</v>
      </c>
      <c r="D47" s="677">
        <v>2.7128582851999998</v>
      </c>
      <c r="E47" s="675">
        <v>3138</v>
      </c>
      <c r="F47" s="676">
        <v>342.49845968</v>
      </c>
      <c r="G47" s="677">
        <v>3.3670611715000001</v>
      </c>
      <c r="H47" s="675">
        <v>1035</v>
      </c>
      <c r="I47" s="676">
        <v>112.08279616</v>
      </c>
      <c r="J47" s="676">
        <v>1.7071883349999999</v>
      </c>
    </row>
    <row r="48" spans="1:10" s="678" customFormat="1">
      <c r="A48" s="396" t="s">
        <v>141</v>
      </c>
      <c r="B48" s="675">
        <v>6294</v>
      </c>
      <c r="C48" s="676">
        <v>332.95500743000002</v>
      </c>
      <c r="D48" s="677">
        <v>4.0917158031999996</v>
      </c>
      <c r="E48" s="675">
        <v>4599</v>
      </c>
      <c r="F48" s="676">
        <v>487.59335202</v>
      </c>
      <c r="G48" s="677">
        <v>4.9347081988000001</v>
      </c>
      <c r="H48" s="675">
        <v>1695</v>
      </c>
      <c r="I48" s="676">
        <v>178.95953245000001</v>
      </c>
      <c r="J48" s="676">
        <v>2.7958301719</v>
      </c>
    </row>
    <row r="49" spans="1:10" s="678" customFormat="1">
      <c r="A49" s="396" t="s">
        <v>140</v>
      </c>
      <c r="B49" s="675">
        <v>8013</v>
      </c>
      <c r="C49" s="676">
        <v>440.38748383000001</v>
      </c>
      <c r="D49" s="677">
        <v>5.2092339897000004</v>
      </c>
      <c r="E49" s="675">
        <v>5736</v>
      </c>
      <c r="F49" s="676">
        <v>635.31620438000004</v>
      </c>
      <c r="G49" s="677">
        <v>6.1547045506</v>
      </c>
      <c r="H49" s="675">
        <v>2277</v>
      </c>
      <c r="I49" s="676">
        <v>248.39733537000001</v>
      </c>
      <c r="J49" s="676">
        <v>3.7558143370999999</v>
      </c>
    </row>
    <row r="50" spans="1:10" s="678" customFormat="1">
      <c r="A50" s="396" t="s">
        <v>139</v>
      </c>
      <c r="B50" s="675">
        <v>9937</v>
      </c>
      <c r="C50" s="676">
        <v>612.53467737000005</v>
      </c>
      <c r="D50" s="677">
        <v>6.4600222333000001</v>
      </c>
      <c r="E50" s="675">
        <v>6938</v>
      </c>
      <c r="F50" s="676">
        <v>870.49640753999995</v>
      </c>
      <c r="G50" s="677">
        <v>7.4444456367000003</v>
      </c>
      <c r="H50" s="675">
        <v>2999</v>
      </c>
      <c r="I50" s="676">
        <v>363.40106559999998</v>
      </c>
      <c r="J50" s="676">
        <v>4.9467225282999996</v>
      </c>
    </row>
    <row r="51" spans="1:10" s="678" customFormat="1">
      <c r="A51" s="396" t="s">
        <v>138</v>
      </c>
      <c r="B51" s="675">
        <v>11012</v>
      </c>
      <c r="C51" s="676">
        <v>895.41522523000003</v>
      </c>
      <c r="D51" s="677">
        <v>7.1588774110999998</v>
      </c>
      <c r="E51" s="675">
        <v>7288</v>
      </c>
      <c r="F51" s="676">
        <v>1218.2737723</v>
      </c>
      <c r="G51" s="677">
        <v>7.8199942057999996</v>
      </c>
      <c r="H51" s="675">
        <v>3724</v>
      </c>
      <c r="I51" s="676">
        <v>589.61648013000001</v>
      </c>
      <c r="J51" s="676">
        <v>6.1425790915</v>
      </c>
    </row>
    <row r="52" spans="1:10" s="678" customFormat="1">
      <c r="A52" s="396" t="s">
        <v>137</v>
      </c>
      <c r="B52" s="675">
        <v>10417</v>
      </c>
      <c r="C52" s="676">
        <v>1415.3359538</v>
      </c>
      <c r="D52" s="677">
        <v>6.7720691964000004</v>
      </c>
      <c r="E52" s="675">
        <v>6623</v>
      </c>
      <c r="F52" s="676">
        <v>1886.0187433999999</v>
      </c>
      <c r="G52" s="677">
        <v>7.1064519244</v>
      </c>
      <c r="H52" s="675">
        <v>3794</v>
      </c>
      <c r="I52" s="676">
        <v>985.84888501</v>
      </c>
      <c r="J52" s="676">
        <v>6.2580411045000002</v>
      </c>
    </row>
    <row r="53" spans="1:10" s="678" customFormat="1">
      <c r="A53" s="396" t="s">
        <v>136</v>
      </c>
      <c r="B53" s="675">
        <v>15256</v>
      </c>
      <c r="C53" s="676">
        <v>2255.2934202000001</v>
      </c>
      <c r="D53" s="677">
        <v>9.9178926428</v>
      </c>
      <c r="E53" s="675">
        <v>9161</v>
      </c>
      <c r="F53" s="676">
        <v>2936.7356424999998</v>
      </c>
      <c r="G53" s="677">
        <v>9.8297155487999994</v>
      </c>
      <c r="H53" s="675">
        <v>6095</v>
      </c>
      <c r="I53" s="676">
        <v>1672.1169357000001</v>
      </c>
      <c r="J53" s="676">
        <v>10.053442416999999</v>
      </c>
    </row>
    <row r="54" spans="1:10" s="678" customFormat="1">
      <c r="A54" s="396" t="s">
        <v>135</v>
      </c>
      <c r="B54" s="675">
        <v>19637</v>
      </c>
      <c r="C54" s="676">
        <v>3893.2831596999999</v>
      </c>
      <c r="D54" s="677">
        <v>12.765971279</v>
      </c>
      <c r="E54" s="675">
        <v>11213</v>
      </c>
      <c r="F54" s="676">
        <v>4890.6441842000004</v>
      </c>
      <c r="G54" s="677">
        <v>12.03150316</v>
      </c>
      <c r="H54" s="675">
        <v>8424</v>
      </c>
      <c r="I54" s="676">
        <v>3062.0812993</v>
      </c>
      <c r="J54" s="676">
        <v>13.895028536</v>
      </c>
    </row>
    <row r="55" spans="1:10" s="678" customFormat="1">
      <c r="A55" s="396" t="s">
        <v>134</v>
      </c>
      <c r="B55" s="675">
        <v>24930</v>
      </c>
      <c r="C55" s="676">
        <v>6630.1604483000001</v>
      </c>
      <c r="D55" s="677">
        <v>16.206939144</v>
      </c>
      <c r="E55" s="675">
        <v>14708</v>
      </c>
      <c r="F55" s="676">
        <v>7803.6460876000001</v>
      </c>
      <c r="G55" s="677">
        <v>15.781623872000001</v>
      </c>
      <c r="H55" s="675">
        <v>10222</v>
      </c>
      <c r="I55" s="676">
        <v>5450.7739971000001</v>
      </c>
      <c r="J55" s="676">
        <v>16.860752812000001</v>
      </c>
    </row>
    <row r="56" spans="1:10" s="678" customFormat="1">
      <c r="A56" s="407" t="s">
        <v>133</v>
      </c>
      <c r="B56" s="680">
        <v>35667</v>
      </c>
      <c r="C56" s="681">
        <v>13144.375488</v>
      </c>
      <c r="D56" s="682">
        <v>23.187039648999999</v>
      </c>
      <c r="E56" s="680">
        <v>18004</v>
      </c>
      <c r="F56" s="681">
        <v>13785.6049</v>
      </c>
      <c r="G56" s="682">
        <v>19.318218397999999</v>
      </c>
      <c r="H56" s="680">
        <v>17663</v>
      </c>
      <c r="I56" s="681">
        <v>12549.379032000001</v>
      </c>
      <c r="J56" s="681">
        <v>29.134364794</v>
      </c>
    </row>
    <row r="57" spans="1:10" ht="15.75">
      <c r="A57" s="408"/>
      <c r="B57" s="683"/>
      <c r="C57" s="684"/>
      <c r="D57" s="684"/>
      <c r="E57" s="685"/>
      <c r="F57" s="684"/>
      <c r="G57" s="684"/>
      <c r="H57" s="685"/>
      <c r="I57" s="684"/>
      <c r="J57" s="684"/>
    </row>
    <row r="58" spans="1:10" ht="15.75">
      <c r="A58" s="408"/>
      <c r="B58" s="683"/>
      <c r="C58" s="684"/>
      <c r="D58" s="684"/>
      <c r="E58" s="685"/>
      <c r="F58" s="684"/>
      <c r="G58" s="684"/>
      <c r="H58" s="685"/>
      <c r="I58" s="684"/>
      <c r="J58" s="684"/>
    </row>
    <row r="59" spans="1:10" ht="15.75">
      <c r="A59" s="674"/>
    </row>
    <row r="60" spans="1:10" ht="25.5">
      <c r="A60" s="1013" t="s">
        <v>388</v>
      </c>
      <c r="B60" s="1014"/>
      <c r="C60" s="1014"/>
      <c r="D60" s="1014"/>
      <c r="E60" s="1014"/>
      <c r="F60" s="1014"/>
      <c r="G60" s="1014"/>
      <c r="H60" s="1014"/>
      <c r="I60" s="1014"/>
      <c r="J60" s="1014"/>
    </row>
    <row r="61" spans="1:10" ht="25.5" hidden="1">
      <c r="A61" s="388"/>
      <c r="B61" s="389"/>
      <c r="C61" s="673"/>
      <c r="D61" s="389"/>
      <c r="E61" s="389"/>
      <c r="F61" s="389"/>
      <c r="G61" s="389"/>
      <c r="H61" s="389"/>
      <c r="I61" s="389"/>
      <c r="J61" s="389"/>
    </row>
    <row r="62" spans="1:10" hidden="1">
      <c r="A62" s="1015"/>
      <c r="B62" s="1014"/>
      <c r="C62" s="1014"/>
      <c r="D62" s="1014"/>
      <c r="E62" s="1014"/>
      <c r="F62" s="1014"/>
      <c r="G62" s="1014"/>
      <c r="H62" s="1014"/>
      <c r="I62" s="1014"/>
      <c r="J62" s="1014"/>
    </row>
    <row r="63" spans="1:10" hidden="1">
      <c r="A63" s="674"/>
      <c r="B63" s="390"/>
      <c r="C63" s="390"/>
      <c r="D63" s="390"/>
      <c r="F63" s="391"/>
      <c r="G63" s="390"/>
      <c r="H63" s="390"/>
      <c r="I63" s="390"/>
      <c r="J63" s="390"/>
    </row>
    <row r="64" spans="1:10">
      <c r="A64" s="674"/>
      <c r="B64" s="390"/>
      <c r="C64" s="390"/>
      <c r="D64" s="390"/>
      <c r="F64" s="391"/>
      <c r="G64" s="390"/>
      <c r="H64" s="390"/>
      <c r="I64" s="390"/>
      <c r="J64" s="390"/>
    </row>
    <row r="65" spans="1:10">
      <c r="A65" s="392"/>
      <c r="B65" s="393" t="s">
        <v>155</v>
      </c>
      <c r="C65" s="393"/>
      <c r="D65" s="394"/>
      <c r="E65" s="393" t="s">
        <v>123</v>
      </c>
      <c r="F65" s="393"/>
      <c r="G65" s="394"/>
      <c r="H65" s="393" t="s">
        <v>122</v>
      </c>
      <c r="I65" s="393"/>
      <c r="J65" s="393"/>
    </row>
    <row r="66" spans="1:10">
      <c r="A66" s="407" t="s">
        <v>154</v>
      </c>
      <c r="B66" s="395" t="s">
        <v>120</v>
      </c>
      <c r="C66" s="397" t="s">
        <v>15</v>
      </c>
      <c r="D66" s="398" t="s">
        <v>153</v>
      </c>
      <c r="E66" s="395" t="s">
        <v>120</v>
      </c>
      <c r="F66" s="397" t="s">
        <v>15</v>
      </c>
      <c r="G66" s="398" t="s">
        <v>153</v>
      </c>
      <c r="H66" s="395" t="s">
        <v>120</v>
      </c>
      <c r="I66" s="397" t="s">
        <v>15</v>
      </c>
      <c r="J66" s="395" t="s">
        <v>153</v>
      </c>
    </row>
    <row r="67" spans="1:10">
      <c r="A67" s="402" t="s">
        <v>152</v>
      </c>
      <c r="B67" s="409">
        <f t="shared" ref="B67:J67" si="0">B8/B37*100-100</f>
        <v>0.35820390968841309</v>
      </c>
      <c r="C67" s="410">
        <f t="shared" si="0"/>
        <v>3.8779149923556133E-2</v>
      </c>
      <c r="D67" s="411">
        <f t="shared" si="0"/>
        <v>0</v>
      </c>
      <c r="E67" s="409">
        <f t="shared" si="0"/>
        <v>0.15343841539963421</v>
      </c>
      <c r="F67" s="410">
        <f t="shared" si="0"/>
        <v>-1.3784175357073991E-2</v>
      </c>
      <c r="G67" s="411">
        <f t="shared" si="0"/>
        <v>0</v>
      </c>
      <c r="H67" s="409">
        <f t="shared" si="0"/>
        <v>0.67297859004386851</v>
      </c>
      <c r="I67" s="410">
        <f t="shared" si="0"/>
        <v>0.20004137547661571</v>
      </c>
      <c r="J67" s="410">
        <f t="shared" si="0"/>
        <v>0</v>
      </c>
    </row>
    <row r="68" spans="1:10">
      <c r="A68" s="396" t="s">
        <v>151</v>
      </c>
      <c r="B68" s="686">
        <f t="shared" ref="B68:J68" si="1">B9/B38*100-100</f>
        <v>-10.813953488372093</v>
      </c>
      <c r="C68" s="687">
        <f t="shared" si="1"/>
        <v>-9.9949323127102758</v>
      </c>
      <c r="D68" s="677">
        <f t="shared" si="1"/>
        <v>-11.132281136626375</v>
      </c>
      <c r="E68" s="686">
        <f t="shared" si="1"/>
        <v>-12.164948453608247</v>
      </c>
      <c r="F68" s="687">
        <f t="shared" si="1"/>
        <v>-11.272666030538261</v>
      </c>
      <c r="G68" s="677">
        <f t="shared" si="1"/>
        <v>-12.299514697683136</v>
      </c>
      <c r="H68" s="686">
        <f t="shared" si="1"/>
        <v>-9.0666666666666629</v>
      </c>
      <c r="I68" s="687">
        <f t="shared" si="1"/>
        <v>-8.326819261291817</v>
      </c>
      <c r="J68" s="687">
        <f t="shared" si="1"/>
        <v>-9.6745376902369742</v>
      </c>
    </row>
    <row r="69" spans="1:10">
      <c r="A69" s="398" t="s">
        <v>150</v>
      </c>
      <c r="B69" s="686">
        <f t="shared" ref="B69:J69" si="2">B10/B39*100-100</f>
        <v>-22.169811320754718</v>
      </c>
      <c r="C69" s="687">
        <f t="shared" si="2"/>
        <v>-23.840587176428812</v>
      </c>
      <c r="D69" s="677">
        <f t="shared" si="2"/>
        <v>-22.44760697921653</v>
      </c>
      <c r="E69" s="686">
        <f t="shared" si="2"/>
        <v>-16.666666666666657</v>
      </c>
      <c r="F69" s="687">
        <f t="shared" si="2"/>
        <v>-18.259679610755072</v>
      </c>
      <c r="G69" s="677">
        <f t="shared" si="2"/>
        <v>-16.794336146896256</v>
      </c>
      <c r="H69" s="686">
        <f t="shared" si="2"/>
        <v>-28.571428571428569</v>
      </c>
      <c r="I69" s="687">
        <f t="shared" si="2"/>
        <v>-30.286662533610581</v>
      </c>
      <c r="J69" s="687">
        <f t="shared" si="2"/>
        <v>-29.04891418394773</v>
      </c>
    </row>
    <row r="70" spans="1:10">
      <c r="A70" s="398" t="s">
        <v>149</v>
      </c>
      <c r="B70" s="686">
        <f t="shared" ref="B70:J70" si="3">B11/B40*100-100</f>
        <v>-7.1428571428571388</v>
      </c>
      <c r="C70" s="687">
        <f t="shared" si="3"/>
        <v>-4.1296259028139559</v>
      </c>
      <c r="D70" s="677">
        <f t="shared" si="3"/>
        <v>-7.4742878387896781</v>
      </c>
      <c r="E70" s="686">
        <f t="shared" si="3"/>
        <v>-11.111111111111114</v>
      </c>
      <c r="F70" s="687">
        <f t="shared" si="3"/>
        <v>-8.2039363892385353</v>
      </c>
      <c r="G70" s="677">
        <f t="shared" si="3"/>
        <v>-11.247291935364785</v>
      </c>
      <c r="H70" s="686">
        <f t="shared" si="3"/>
        <v>-2.7397260273972535</v>
      </c>
      <c r="I70" s="687">
        <f t="shared" si="3"/>
        <v>0.3891420079689567</v>
      </c>
      <c r="J70" s="687">
        <f t="shared" si="3"/>
        <v>-3.389891411774812</v>
      </c>
    </row>
    <row r="71" spans="1:10">
      <c r="A71" s="396" t="s">
        <v>148</v>
      </c>
      <c r="B71" s="686">
        <f t="shared" ref="B71:J71" si="4">B12/B41*100-100</f>
        <v>4.0816326530612344</v>
      </c>
      <c r="C71" s="687">
        <f t="shared" si="4"/>
        <v>8.6163012940512687</v>
      </c>
      <c r="D71" s="677">
        <f t="shared" si="4"/>
        <v>3.7101388708864249</v>
      </c>
      <c r="E71" s="686">
        <f t="shared" si="4"/>
        <v>-4.0983606557377072</v>
      </c>
      <c r="F71" s="687">
        <f t="shared" si="4"/>
        <v>-2.0941963069603275E-2</v>
      </c>
      <c r="G71" s="677">
        <f t="shared" si="4"/>
        <v>-4.2452852208740666</v>
      </c>
      <c r="H71" s="686">
        <f t="shared" si="4"/>
        <v>17.567567567567565</v>
      </c>
      <c r="I71" s="687">
        <f t="shared" si="4"/>
        <v>22.824760238858005</v>
      </c>
      <c r="J71" s="687">
        <f t="shared" si="4"/>
        <v>16.781652027417039</v>
      </c>
    </row>
    <row r="72" spans="1:10">
      <c r="A72" s="396" t="s">
        <v>147</v>
      </c>
      <c r="B72" s="686">
        <f t="shared" ref="B72:J72" si="5">B13/B42*100-100</f>
        <v>-7.3043478260869534</v>
      </c>
      <c r="C72" s="687">
        <f t="shared" si="5"/>
        <v>-5.6889920236151994</v>
      </c>
      <c r="D72" s="677">
        <f t="shared" si="5"/>
        <v>-7.6352021413377287</v>
      </c>
      <c r="E72" s="686">
        <f t="shared" si="5"/>
        <v>-4.75</v>
      </c>
      <c r="F72" s="687">
        <f t="shared" si="5"/>
        <v>-3.0928455764521061</v>
      </c>
      <c r="G72" s="677">
        <f t="shared" si="5"/>
        <v>-4.8959262018139071</v>
      </c>
      <c r="H72" s="686">
        <f t="shared" si="5"/>
        <v>-13.142857142857139</v>
      </c>
      <c r="I72" s="687">
        <f t="shared" si="5"/>
        <v>-11.626569228268608</v>
      </c>
      <c r="J72" s="687">
        <f t="shared" si="5"/>
        <v>-13.723479669456324</v>
      </c>
    </row>
    <row r="73" spans="1:10">
      <c r="A73" s="396" t="s">
        <v>146</v>
      </c>
      <c r="B73" s="686">
        <f t="shared" ref="B73:J73" si="6">B14/B43*100-100</f>
        <v>-9.4117647058823479</v>
      </c>
      <c r="C73" s="687">
        <f t="shared" si="6"/>
        <v>-9.342495611836739</v>
      </c>
      <c r="D73" s="677">
        <f t="shared" si="6"/>
        <v>-9.7350971207476391</v>
      </c>
      <c r="E73" s="686">
        <f t="shared" si="6"/>
        <v>-5.0193050193050226</v>
      </c>
      <c r="F73" s="687">
        <f t="shared" si="6"/>
        <v>-5.0334368894473016</v>
      </c>
      <c r="G73" s="677">
        <f t="shared" si="6"/>
        <v>-5.1648186210133531</v>
      </c>
      <c r="H73" s="686">
        <f t="shared" si="6"/>
        <v>-18.623481781376512</v>
      </c>
      <c r="I73" s="687">
        <f t="shared" si="6"/>
        <v>-18.480665553254184</v>
      </c>
      <c r="J73" s="687">
        <f t="shared" si="6"/>
        <v>-19.167467416061086</v>
      </c>
    </row>
    <row r="74" spans="1:10">
      <c r="A74" s="396" t="s">
        <v>145</v>
      </c>
      <c r="B74" s="686">
        <f t="shared" ref="B74:J74" si="7">B15/B44*100-100</f>
        <v>-19.539170506912441</v>
      </c>
      <c r="C74" s="687">
        <f t="shared" si="7"/>
        <v>-16.446287921518447</v>
      </c>
      <c r="D74" s="677">
        <f t="shared" si="7"/>
        <v>-19.826355634751664</v>
      </c>
      <c r="E74" s="686">
        <f t="shared" si="7"/>
        <v>-14.166666666666671</v>
      </c>
      <c r="F74" s="687">
        <f t="shared" si="7"/>
        <v>-11.248186792744903</v>
      </c>
      <c r="G74" s="677">
        <f t="shared" si="7"/>
        <v>-14.29816620744333</v>
      </c>
      <c r="H74" s="686">
        <f t="shared" si="7"/>
        <v>-30.136986301369859</v>
      </c>
      <c r="I74" s="687">
        <f t="shared" si="7"/>
        <v>-27.129959105753287</v>
      </c>
      <c r="J74" s="687">
        <f t="shared" si="7"/>
        <v>-30.6040064784452</v>
      </c>
    </row>
    <row r="75" spans="1:10">
      <c r="A75" s="396" t="s">
        <v>144</v>
      </c>
      <c r="B75" s="686">
        <f t="shared" ref="B75:J75" si="8">B16/B45*100-100</f>
        <v>-10.953878406708597</v>
      </c>
      <c r="C75" s="687">
        <f t="shared" si="8"/>
        <v>-10.758877502666707</v>
      </c>
      <c r="D75" s="677">
        <f t="shared" si="8"/>
        <v>-11.271706626428042</v>
      </c>
      <c r="E75" s="686">
        <f t="shared" si="8"/>
        <v>-11.194029850746261</v>
      </c>
      <c r="F75" s="687">
        <f t="shared" si="8"/>
        <v>-10.994878718611204</v>
      </c>
      <c r="G75" s="677">
        <f t="shared" si="8"/>
        <v>-11.330083562150179</v>
      </c>
      <c r="H75" s="686">
        <f t="shared" si="8"/>
        <v>-10.387323943661968</v>
      </c>
      <c r="I75" s="687">
        <f t="shared" si="8"/>
        <v>-10.195766392570675</v>
      </c>
      <c r="J75" s="687">
        <f t="shared" si="8"/>
        <v>-10.986366633681826</v>
      </c>
    </row>
    <row r="76" spans="1:10">
      <c r="A76" s="396" t="s">
        <v>143</v>
      </c>
      <c r="B76" s="686">
        <f t="shared" ref="B76:J76" si="9">B17/B46*100-100</f>
        <v>-6.2957540263543166</v>
      </c>
      <c r="C76" s="687">
        <f t="shared" si="9"/>
        <v>-8.2567131025163718</v>
      </c>
      <c r="D76" s="677">
        <f t="shared" si="9"/>
        <v>-6.6302082711603276</v>
      </c>
      <c r="E76" s="686">
        <f t="shared" si="9"/>
        <v>-6.2717770034843312</v>
      </c>
      <c r="F76" s="687">
        <f t="shared" si="9"/>
        <v>-8.1606521658328006</v>
      </c>
      <c r="G76" s="677">
        <f t="shared" si="9"/>
        <v>-6.4153717773506713</v>
      </c>
      <c r="H76" s="686">
        <f t="shared" si="9"/>
        <v>-6.3623789764868661</v>
      </c>
      <c r="I76" s="687">
        <f t="shared" si="9"/>
        <v>-8.3930719009899946</v>
      </c>
      <c r="J76" s="687">
        <f t="shared" si="9"/>
        <v>-6.9883276171030246</v>
      </c>
    </row>
    <row r="77" spans="1:10">
      <c r="A77" s="396" t="s">
        <v>142</v>
      </c>
      <c r="B77" s="686">
        <f t="shared" ref="B77:J77" si="10">B18/B47*100-100</f>
        <v>-8.0996884735202457</v>
      </c>
      <c r="C77" s="687">
        <f t="shared" si="10"/>
        <v>-7.4357851110016071</v>
      </c>
      <c r="D77" s="677">
        <f t="shared" si="10"/>
        <v>-8.427704017836092</v>
      </c>
      <c r="E77" s="686">
        <f t="shared" si="10"/>
        <v>-9.4327597195666044</v>
      </c>
      <c r="F77" s="687">
        <f t="shared" si="10"/>
        <v>-8.4557270088333638</v>
      </c>
      <c r="G77" s="677">
        <f t="shared" si="10"/>
        <v>-9.5715117601034621</v>
      </c>
      <c r="H77" s="686">
        <f t="shared" si="10"/>
        <v>-4.0579710144927503</v>
      </c>
      <c r="I77" s="687">
        <f t="shared" si="10"/>
        <v>-3.701737387134088</v>
      </c>
      <c r="J77" s="687">
        <f t="shared" si="10"/>
        <v>-4.6993241551172957</v>
      </c>
    </row>
    <row r="78" spans="1:10">
      <c r="A78" s="396" t="s">
        <v>141</v>
      </c>
      <c r="B78" s="686">
        <f t="shared" ref="B78:J78" si="11">B19/B48*100-100</f>
        <v>-4.6552272005084205</v>
      </c>
      <c r="C78" s="687">
        <f t="shared" si="11"/>
        <v>-3.3922996074400942</v>
      </c>
      <c r="D78" s="677">
        <f t="shared" si="11"/>
        <v>-4.9955369001958161</v>
      </c>
      <c r="E78" s="686">
        <f t="shared" si="11"/>
        <v>-4.3270276146988493</v>
      </c>
      <c r="F78" s="687">
        <f t="shared" si="11"/>
        <v>-2.9948059729495782</v>
      </c>
      <c r="G78" s="677">
        <f t="shared" si="11"/>
        <v>-4.4736018079789091</v>
      </c>
      <c r="H78" s="686">
        <f t="shared" si="11"/>
        <v>-5.5457227138643077</v>
      </c>
      <c r="I78" s="687">
        <f t="shared" si="11"/>
        <v>-4.3583581624405383</v>
      </c>
      <c r="J78" s="687">
        <f t="shared" si="11"/>
        <v>-6.177130540179931</v>
      </c>
    </row>
    <row r="79" spans="1:10">
      <c r="A79" s="396" t="s">
        <v>140</v>
      </c>
      <c r="B79" s="686">
        <f t="shared" ref="B79:J79" si="12">B20/B49*100-100</f>
        <v>4.2431049544490236</v>
      </c>
      <c r="C79" s="687">
        <f t="shared" si="12"/>
        <v>2.4730768402592105</v>
      </c>
      <c r="D79" s="677">
        <f t="shared" si="12"/>
        <v>3.8710348469413418</v>
      </c>
      <c r="E79" s="686">
        <f t="shared" si="12"/>
        <v>4.0794979079497864</v>
      </c>
      <c r="F79" s="687">
        <f t="shared" si="12"/>
        <v>2.3616928415421796</v>
      </c>
      <c r="G79" s="677">
        <f t="shared" si="12"/>
        <v>3.9200446376663081</v>
      </c>
      <c r="H79" s="686">
        <f t="shared" si="12"/>
        <v>4.6552481335089908</v>
      </c>
      <c r="I79" s="687">
        <f t="shared" si="12"/>
        <v>2.8292998028870215</v>
      </c>
      <c r="J79" s="687">
        <f t="shared" si="12"/>
        <v>3.9556488730674033</v>
      </c>
    </row>
    <row r="80" spans="1:10">
      <c r="A80" s="396" t="s">
        <v>139</v>
      </c>
      <c r="B80" s="686">
        <f t="shared" ref="B80:J80" si="13">B21/B50*100-100</f>
        <v>1.7409680990238456</v>
      </c>
      <c r="C80" s="687">
        <f t="shared" si="13"/>
        <v>-0.3308098422607344</v>
      </c>
      <c r="D80" s="677">
        <f t="shared" si="13"/>
        <v>1.3778287533003066</v>
      </c>
      <c r="E80" s="686">
        <f t="shared" si="13"/>
        <v>1.6142980686076669</v>
      </c>
      <c r="F80" s="687">
        <f t="shared" si="13"/>
        <v>-0.34984460172628928</v>
      </c>
      <c r="G80" s="677">
        <f t="shared" si="13"/>
        <v>1.4586215669933296</v>
      </c>
      <c r="H80" s="686">
        <f t="shared" si="13"/>
        <v>2.0340113371123607</v>
      </c>
      <c r="I80" s="687">
        <f t="shared" si="13"/>
        <v>-0.14540264738288045</v>
      </c>
      <c r="J80" s="687">
        <f t="shared" si="13"/>
        <v>1.3519345165895658</v>
      </c>
    </row>
    <row r="81" spans="1:10">
      <c r="A81" s="396" t="s">
        <v>138</v>
      </c>
      <c r="B81" s="686">
        <f t="shared" ref="B81:J81" si="14">B22/B51*100-100</f>
        <v>6.8379949146385712</v>
      </c>
      <c r="C81" s="687">
        <f t="shared" si="14"/>
        <v>-1.1449517107961498</v>
      </c>
      <c r="D81" s="677">
        <f t="shared" si="14"/>
        <v>6.4566629843851189</v>
      </c>
      <c r="E81" s="686">
        <f t="shared" si="14"/>
        <v>8.3836443468715771</v>
      </c>
      <c r="F81" s="687">
        <f t="shared" si="14"/>
        <v>0.41706666559908001</v>
      </c>
      <c r="G81" s="677">
        <f t="shared" si="14"/>
        <v>8.2175969813811349</v>
      </c>
      <c r="H81" s="686">
        <f t="shared" si="14"/>
        <v>3.81310418904404</v>
      </c>
      <c r="I81" s="687">
        <f t="shared" si="14"/>
        <v>-4.0631426337876348</v>
      </c>
      <c r="J81" s="687">
        <f t="shared" si="14"/>
        <v>3.1191344913267187</v>
      </c>
    </row>
    <row r="82" spans="1:10">
      <c r="A82" s="396" t="s">
        <v>137</v>
      </c>
      <c r="B82" s="686">
        <f t="shared" ref="B82:J82" si="15">B23/B52*100-100</f>
        <v>-0.79677450321590015</v>
      </c>
      <c r="C82" s="687">
        <f t="shared" si="15"/>
        <v>-5.1540301300300229</v>
      </c>
      <c r="D82" s="677">
        <f t="shared" si="15"/>
        <v>-1.1508560019060496</v>
      </c>
      <c r="E82" s="686">
        <f t="shared" si="15"/>
        <v>-0.49826362675524649</v>
      </c>
      <c r="F82" s="687">
        <f t="shared" si="15"/>
        <v>-4.9666804440730488</v>
      </c>
      <c r="G82" s="677">
        <f t="shared" si="15"/>
        <v>-0.65070361260347909</v>
      </c>
      <c r="H82" s="686">
        <f t="shared" si="15"/>
        <v>-1.3178703215603491</v>
      </c>
      <c r="I82" s="687">
        <f t="shared" si="15"/>
        <v>-5.5633316225177509</v>
      </c>
      <c r="J82" s="687">
        <f t="shared" si="15"/>
        <v>-1.9775404880452214</v>
      </c>
    </row>
    <row r="83" spans="1:10">
      <c r="A83" s="396" t="s">
        <v>136</v>
      </c>
      <c r="B83" s="686">
        <f t="shared" ref="B83:J83" si="16">B24/B53*100-100</f>
        <v>-0.31463030938645886</v>
      </c>
      <c r="C83" s="687">
        <f t="shared" si="16"/>
        <v>-2.2306949530114224</v>
      </c>
      <c r="D83" s="677">
        <f t="shared" si="16"/>
        <v>-0.67043270274025701</v>
      </c>
      <c r="E83" s="686">
        <f t="shared" si="16"/>
        <v>-0.66586617181529562</v>
      </c>
      <c r="F83" s="687">
        <f t="shared" si="16"/>
        <v>-2.7815200564141236</v>
      </c>
      <c r="G83" s="677">
        <f t="shared" si="16"/>
        <v>-0.81804938505892721</v>
      </c>
      <c r="H83" s="686">
        <f t="shared" si="16"/>
        <v>0.2132895816242808</v>
      </c>
      <c r="I83" s="687">
        <f t="shared" si="16"/>
        <v>-1.5340708686298541</v>
      </c>
      <c r="J83" s="687">
        <f t="shared" si="16"/>
        <v>-0.45661607333995846</v>
      </c>
    </row>
    <row r="84" spans="1:10">
      <c r="A84" s="396" t="s">
        <v>135</v>
      </c>
      <c r="B84" s="686">
        <f t="shared" ref="B84:J84" si="17">B25/B54*100-100</f>
        <v>-2.9739776951672781</v>
      </c>
      <c r="C84" s="687">
        <f t="shared" si="17"/>
        <v>-5.2475378342566472</v>
      </c>
      <c r="D84" s="677">
        <f t="shared" si="17"/>
        <v>-3.3202882078957998</v>
      </c>
      <c r="E84" s="686">
        <f t="shared" si="17"/>
        <v>-3.7278159279407816</v>
      </c>
      <c r="F84" s="687">
        <f t="shared" si="17"/>
        <v>-4.4667910273610403</v>
      </c>
      <c r="G84" s="677">
        <f t="shared" si="17"/>
        <v>-3.875308128996906</v>
      </c>
      <c r="H84" s="686">
        <f t="shared" si="17"/>
        <v>-1.9705603038936488</v>
      </c>
      <c r="I84" s="687">
        <f t="shared" si="17"/>
        <v>-5.5179267297254881</v>
      </c>
      <c r="J84" s="687">
        <f t="shared" si="17"/>
        <v>-2.6258673744691379</v>
      </c>
    </row>
    <row r="85" spans="1:10">
      <c r="A85" s="396" t="s">
        <v>134</v>
      </c>
      <c r="B85" s="686">
        <f t="shared" ref="B85:J85" si="18">B26/B55*100-100</f>
        <v>-1.5242679502607217</v>
      </c>
      <c r="C85" s="687">
        <f t="shared" si="18"/>
        <v>-2.3961917398354302</v>
      </c>
      <c r="D85" s="677">
        <f t="shared" si="18"/>
        <v>-1.8757528383300297</v>
      </c>
      <c r="E85" s="686">
        <f t="shared" si="18"/>
        <v>-3.4335055751971737</v>
      </c>
      <c r="F85" s="687">
        <f t="shared" si="18"/>
        <v>-1.4590369594146608</v>
      </c>
      <c r="G85" s="677">
        <f t="shared" si="18"/>
        <v>-3.5814486746373859</v>
      </c>
      <c r="H85" s="686">
        <f t="shared" si="18"/>
        <v>1.2228526707102247</v>
      </c>
      <c r="I85" s="687">
        <f t="shared" si="18"/>
        <v>-2.4874325842923497</v>
      </c>
      <c r="J85" s="687">
        <f t="shared" si="18"/>
        <v>0.54619828679570048</v>
      </c>
    </row>
    <row r="86" spans="1:10">
      <c r="A86" s="407" t="s">
        <v>133</v>
      </c>
      <c r="B86" s="688">
        <f t="shared" ref="B86:J86" si="19">B27/B56*100-100</f>
        <v>5.2177082457173185</v>
      </c>
      <c r="C86" s="681">
        <f t="shared" si="19"/>
        <v>-2.1889179616229768</v>
      </c>
      <c r="D86" s="682">
        <f t="shared" si="19"/>
        <v>4.8421595339292196</v>
      </c>
      <c r="E86" s="688">
        <f t="shared" si="19"/>
        <v>6.737391690735393</v>
      </c>
      <c r="F86" s="681">
        <f t="shared" si="19"/>
        <v>-0.89540728096741873</v>
      </c>
      <c r="G86" s="682">
        <f t="shared" si="19"/>
        <v>6.5738664344507072</v>
      </c>
      <c r="H86" s="688">
        <f t="shared" si="19"/>
        <v>3.6686859536884953</v>
      </c>
      <c r="I86" s="681">
        <f t="shared" si="19"/>
        <v>-3.5212268820091168</v>
      </c>
      <c r="J86" s="681">
        <f t="shared" si="19"/>
        <v>2.9756816636638632</v>
      </c>
    </row>
    <row r="87" spans="1:10" ht="15.75">
      <c r="A87" s="674"/>
    </row>
    <row r="88" spans="1:10" ht="15.75">
      <c r="A88" s="674"/>
    </row>
    <row r="89" spans="1:10" ht="15.75">
      <c r="A89" s="674"/>
    </row>
    <row r="90" spans="1:10" ht="15.75">
      <c r="A90" s="674"/>
    </row>
    <row r="91" spans="1:10" ht="15.75">
      <c r="A91" s="674"/>
    </row>
    <row r="92" spans="1:10" ht="15.75">
      <c r="A92" s="674"/>
    </row>
    <row r="93" spans="1:10" ht="15.75">
      <c r="A93" s="674"/>
    </row>
    <row r="94" spans="1:10" ht="15.75">
      <c r="A94" s="674"/>
    </row>
    <row r="95" spans="1:10" ht="15.75">
      <c r="A95" s="674"/>
    </row>
    <row r="96" spans="1:10" ht="15.75">
      <c r="A96" s="674"/>
    </row>
    <row r="97" spans="1:1" ht="15.75">
      <c r="A97" s="674"/>
    </row>
    <row r="98" spans="1:1" ht="15.75">
      <c r="A98" s="674"/>
    </row>
    <row r="99" spans="1:1" ht="15.75">
      <c r="A99" s="674"/>
    </row>
    <row r="100" spans="1:1" ht="15.75">
      <c r="A100" s="674"/>
    </row>
    <row r="101" spans="1:1" ht="15.75">
      <c r="A101" s="674"/>
    </row>
    <row r="102" spans="1:1" ht="15.75">
      <c r="A102" s="674"/>
    </row>
    <row r="103" spans="1:1" ht="15.75">
      <c r="A103" s="674"/>
    </row>
    <row r="104" spans="1:1" ht="15.75">
      <c r="A104" s="674"/>
    </row>
    <row r="105" spans="1:1" ht="15.75">
      <c r="A105" s="674"/>
    </row>
    <row r="106" spans="1:1" ht="15.75">
      <c r="A106" s="674"/>
    </row>
    <row r="107" spans="1:1" ht="15.75">
      <c r="A107" s="674"/>
    </row>
    <row r="108" spans="1:1" ht="15.75">
      <c r="A108" s="674"/>
    </row>
    <row r="109" spans="1:1" ht="15.75">
      <c r="A109" s="674"/>
    </row>
    <row r="110" spans="1:1" ht="15.75">
      <c r="A110" s="674"/>
    </row>
    <row r="111" spans="1:1" ht="15.75">
      <c r="A111" s="674"/>
    </row>
    <row r="112" spans="1:1" ht="15.75">
      <c r="A112" s="674"/>
    </row>
    <row r="113" spans="1:1" ht="15.75">
      <c r="A113" s="674"/>
    </row>
    <row r="114" spans="1:1" ht="15.75">
      <c r="A114" s="674"/>
    </row>
    <row r="115" spans="1:1" ht="15.75">
      <c r="A115" s="674"/>
    </row>
    <row r="116" spans="1:1" ht="15.75">
      <c r="A116" s="674"/>
    </row>
    <row r="117" spans="1:1" ht="15.75">
      <c r="A117" s="674"/>
    </row>
    <row r="118" spans="1:1" ht="15.75">
      <c r="A118" s="674"/>
    </row>
    <row r="119" spans="1:1" ht="15.75">
      <c r="A119" s="674"/>
    </row>
    <row r="120" spans="1:1" ht="15.75">
      <c r="A120" s="674"/>
    </row>
    <row r="121" spans="1:1" ht="15.75">
      <c r="A121" s="674"/>
    </row>
    <row r="122" spans="1:1" ht="15.75">
      <c r="A122" s="674"/>
    </row>
    <row r="123" spans="1:1" ht="15.75">
      <c r="A123" s="674"/>
    </row>
    <row r="124" spans="1:1" ht="15.75">
      <c r="A124" s="674"/>
    </row>
    <row r="125" spans="1:1" ht="15.75">
      <c r="A125" s="674"/>
    </row>
    <row r="126" spans="1:1" ht="15.75">
      <c r="A126" s="674"/>
    </row>
    <row r="127" spans="1:1" ht="15.75">
      <c r="A127" s="674"/>
    </row>
    <row r="128" spans="1:1" ht="15.75">
      <c r="A128" s="674"/>
    </row>
    <row r="129" spans="1:1" ht="15.75">
      <c r="A129" s="674"/>
    </row>
    <row r="130" spans="1:1" ht="15.75">
      <c r="A130" s="674"/>
    </row>
    <row r="131" spans="1:1" ht="15.75">
      <c r="A131" s="674"/>
    </row>
    <row r="132" spans="1:1" ht="15.75">
      <c r="A132" s="674"/>
    </row>
    <row r="133" spans="1:1" ht="15.75">
      <c r="A133" s="674"/>
    </row>
    <row r="134" spans="1:1" ht="15.75">
      <c r="A134" s="674"/>
    </row>
    <row r="135" spans="1:1" ht="15.75">
      <c r="A135" s="674"/>
    </row>
    <row r="136" spans="1:1" ht="15.75">
      <c r="A136" s="674"/>
    </row>
    <row r="137" spans="1:1" ht="15.75">
      <c r="A137" s="674"/>
    </row>
    <row r="138" spans="1:1" ht="15.75">
      <c r="A138" s="674"/>
    </row>
    <row r="139" spans="1:1" ht="15.75">
      <c r="A139" s="674"/>
    </row>
    <row r="140" spans="1:1" ht="15.75">
      <c r="A140" s="674"/>
    </row>
    <row r="141" spans="1:1" ht="15.75">
      <c r="A141" s="674"/>
    </row>
    <row r="142" spans="1:1" ht="15.75">
      <c r="A142" s="674"/>
    </row>
    <row r="143" spans="1:1" ht="15.75">
      <c r="A143" s="674"/>
    </row>
    <row r="144" spans="1:1" ht="15.75">
      <c r="A144" s="674"/>
    </row>
    <row r="145" spans="1:1" ht="15.75">
      <c r="A145" s="674"/>
    </row>
    <row r="146" spans="1:1" ht="15.75">
      <c r="A146" s="674"/>
    </row>
    <row r="147" spans="1:1" ht="15.75">
      <c r="A147" s="674"/>
    </row>
    <row r="148" spans="1:1" ht="15.75">
      <c r="A148" s="674"/>
    </row>
    <row r="149" spans="1:1" ht="15.75">
      <c r="A149" s="674"/>
    </row>
    <row r="150" spans="1:1" ht="15.75">
      <c r="A150" s="674"/>
    </row>
    <row r="151" spans="1:1" ht="15.75">
      <c r="A151" s="674"/>
    </row>
    <row r="152" spans="1:1" ht="15.75">
      <c r="A152" s="674"/>
    </row>
    <row r="153" spans="1:1" ht="15.75">
      <c r="A153" s="674"/>
    </row>
    <row r="154" spans="1:1" ht="15.75">
      <c r="A154" s="674"/>
    </row>
    <row r="155" spans="1:1" ht="15.75">
      <c r="A155" s="674"/>
    </row>
    <row r="156" spans="1:1" ht="15.75">
      <c r="A156" s="674"/>
    </row>
    <row r="157" spans="1:1" ht="15.75">
      <c r="A157" s="674"/>
    </row>
    <row r="158" spans="1:1" ht="15.75">
      <c r="A158" s="674"/>
    </row>
    <row r="159" spans="1:1" ht="15.75">
      <c r="A159" s="674"/>
    </row>
    <row r="160" spans="1:1" ht="15.75">
      <c r="A160" s="674"/>
    </row>
    <row r="161" spans="1:1" ht="15.75">
      <c r="A161" s="674"/>
    </row>
    <row r="162" spans="1:1" ht="15.75">
      <c r="A162" s="674"/>
    </row>
    <row r="163" spans="1:1" ht="15.75">
      <c r="A163" s="674"/>
    </row>
    <row r="164" spans="1:1" ht="15.75">
      <c r="A164" s="674"/>
    </row>
    <row r="165" spans="1:1" ht="15.75">
      <c r="A165" s="674"/>
    </row>
    <row r="166" spans="1:1" ht="15.75">
      <c r="A166" s="674"/>
    </row>
    <row r="167" spans="1:1" ht="15.75">
      <c r="A167" s="674"/>
    </row>
    <row r="168" spans="1:1" ht="15.75">
      <c r="A168" s="674"/>
    </row>
    <row r="169" spans="1:1" ht="15.75">
      <c r="A169" s="674"/>
    </row>
    <row r="170" spans="1:1" ht="15.75">
      <c r="A170" s="674"/>
    </row>
    <row r="171" spans="1:1" ht="15.75">
      <c r="A171" s="674"/>
    </row>
    <row r="172" spans="1:1" ht="15.75">
      <c r="A172" s="674"/>
    </row>
    <row r="173" spans="1:1" ht="15.75">
      <c r="A173" s="674"/>
    </row>
    <row r="174" spans="1:1" ht="15.75">
      <c r="A174" s="674"/>
    </row>
    <row r="175" spans="1:1" ht="15.75">
      <c r="A175" s="674"/>
    </row>
    <row r="176" spans="1:1" ht="15.75">
      <c r="A176" s="674"/>
    </row>
    <row r="177" spans="1:1" ht="15.75">
      <c r="A177" s="674"/>
    </row>
    <row r="178" spans="1:1" ht="15.75">
      <c r="A178" s="674"/>
    </row>
    <row r="179" spans="1:1" ht="15.75">
      <c r="A179" s="674"/>
    </row>
    <row r="180" spans="1:1" ht="15.75">
      <c r="A180" s="674"/>
    </row>
    <row r="181" spans="1:1" ht="15.75">
      <c r="A181" s="674"/>
    </row>
    <row r="182" spans="1:1" ht="15.75">
      <c r="A182" s="674"/>
    </row>
    <row r="183" spans="1:1" ht="15.75">
      <c r="A183" s="674"/>
    </row>
    <row r="184" spans="1:1" ht="15.75">
      <c r="A184" s="674"/>
    </row>
    <row r="185" spans="1:1" ht="15.75">
      <c r="A185" s="674"/>
    </row>
    <row r="186" spans="1:1" ht="15.75">
      <c r="A186" s="674"/>
    </row>
    <row r="187" spans="1:1" ht="15.75">
      <c r="A187" s="674"/>
    </row>
    <row r="188" spans="1:1" ht="15.75">
      <c r="A188" s="674"/>
    </row>
    <row r="189" spans="1:1" ht="15.75">
      <c r="A189" s="674"/>
    </row>
    <row r="190" spans="1:1" ht="15.75">
      <c r="A190" s="674"/>
    </row>
    <row r="191" spans="1:1" ht="15.75">
      <c r="A191" s="674"/>
    </row>
    <row r="192" spans="1:1" ht="15.75">
      <c r="A192" s="674"/>
    </row>
    <row r="193" spans="1:1" ht="15.75">
      <c r="A193" s="674"/>
    </row>
    <row r="194" spans="1:1" ht="15.75">
      <c r="A194" s="674"/>
    </row>
    <row r="195" spans="1:1" ht="15.75">
      <c r="A195" s="674"/>
    </row>
    <row r="196" spans="1:1" ht="15.75">
      <c r="A196" s="674"/>
    </row>
    <row r="197" spans="1:1" ht="15.75">
      <c r="A197" s="674"/>
    </row>
    <row r="198" spans="1:1" ht="15.75">
      <c r="A198" s="674"/>
    </row>
    <row r="199" spans="1:1" ht="15.75">
      <c r="A199" s="674"/>
    </row>
    <row r="200" spans="1:1" ht="15.75">
      <c r="A200" s="674"/>
    </row>
    <row r="201" spans="1:1" ht="15.75">
      <c r="A201" s="674"/>
    </row>
    <row r="202" spans="1:1" ht="15.75">
      <c r="A202" s="674"/>
    </row>
    <row r="203" spans="1:1" ht="15.75">
      <c r="A203" s="674"/>
    </row>
    <row r="204" spans="1:1" ht="15.75">
      <c r="A204" s="674"/>
    </row>
    <row r="205" spans="1:1" ht="15.75">
      <c r="A205" s="674"/>
    </row>
    <row r="206" spans="1:1" ht="15.75">
      <c r="A206" s="674"/>
    </row>
    <row r="207" spans="1:1" ht="15.75">
      <c r="A207" s="674"/>
    </row>
    <row r="208" spans="1:1" ht="15.75">
      <c r="A208" s="674"/>
    </row>
    <row r="209" spans="1:1" ht="15.75">
      <c r="A209" s="674"/>
    </row>
    <row r="210" spans="1:1" ht="15.75">
      <c r="A210" s="674"/>
    </row>
    <row r="211" spans="1:1" ht="15.75">
      <c r="A211" s="674"/>
    </row>
    <row r="212" spans="1:1" ht="15.75">
      <c r="A212" s="674"/>
    </row>
    <row r="213" spans="1:1" ht="15.75">
      <c r="A213" s="674"/>
    </row>
    <row r="214" spans="1:1" ht="15.75">
      <c r="A214" s="674"/>
    </row>
    <row r="215" spans="1:1" ht="15.75">
      <c r="A215" s="674"/>
    </row>
    <row r="216" spans="1:1" ht="15.75">
      <c r="A216" s="674"/>
    </row>
    <row r="217" spans="1:1" ht="15.75">
      <c r="A217" s="674"/>
    </row>
    <row r="218" spans="1:1" ht="15.75">
      <c r="A218" s="674"/>
    </row>
    <row r="219" spans="1:1" ht="15.75">
      <c r="A219" s="674"/>
    </row>
    <row r="220" spans="1:1" ht="15.75">
      <c r="A220" s="674"/>
    </row>
    <row r="221" spans="1:1" ht="15.75">
      <c r="A221" s="674"/>
    </row>
    <row r="222" spans="1:1" ht="15.75">
      <c r="A222" s="674"/>
    </row>
    <row r="223" spans="1:1" ht="15.75">
      <c r="A223" s="674"/>
    </row>
    <row r="224" spans="1:1" ht="15.75">
      <c r="A224" s="674"/>
    </row>
    <row r="225" spans="1:1" ht="15.75">
      <c r="A225" s="674"/>
    </row>
    <row r="226" spans="1:1" ht="15.75">
      <c r="A226" s="674"/>
    </row>
    <row r="227" spans="1:1" ht="15.75">
      <c r="A227" s="674"/>
    </row>
    <row r="228" spans="1:1" ht="15.75">
      <c r="A228" s="674"/>
    </row>
    <row r="229" spans="1:1" ht="15.75">
      <c r="A229" s="674"/>
    </row>
    <row r="230" spans="1:1" ht="15.75">
      <c r="A230" s="674"/>
    </row>
    <row r="231" spans="1:1" ht="15.75">
      <c r="A231" s="674"/>
    </row>
    <row r="232" spans="1:1" ht="15.75">
      <c r="A232" s="674"/>
    </row>
    <row r="233" spans="1:1" ht="15.75">
      <c r="A233" s="674"/>
    </row>
    <row r="234" spans="1:1" ht="15.75">
      <c r="A234" s="674"/>
    </row>
    <row r="235" spans="1:1" ht="15.75">
      <c r="A235" s="674"/>
    </row>
    <row r="236" spans="1:1" ht="15.75">
      <c r="A236" s="674"/>
    </row>
    <row r="237" spans="1:1" ht="15.75">
      <c r="A237" s="674"/>
    </row>
    <row r="238" spans="1:1" ht="15.75">
      <c r="A238" s="674"/>
    </row>
    <row r="239" spans="1:1" ht="15.75">
      <c r="A239" s="674"/>
    </row>
    <row r="240" spans="1:1" ht="15.75">
      <c r="A240" s="674"/>
    </row>
    <row r="241" spans="1:1" ht="15.75">
      <c r="A241" s="674"/>
    </row>
    <row r="242" spans="1:1" ht="15.75">
      <c r="A242" s="674"/>
    </row>
    <row r="243" spans="1:1" ht="15.75">
      <c r="A243" s="674"/>
    </row>
    <row r="244" spans="1:1" ht="15.75">
      <c r="A244" s="674"/>
    </row>
    <row r="245" spans="1:1" ht="15.75">
      <c r="A245" s="674"/>
    </row>
    <row r="246" spans="1:1" ht="15.75">
      <c r="A246" s="674"/>
    </row>
    <row r="247" spans="1:1" ht="15.75">
      <c r="A247" s="674"/>
    </row>
    <row r="248" spans="1:1" ht="15.75">
      <c r="A248" s="674"/>
    </row>
    <row r="249" spans="1:1" ht="15.75">
      <c r="A249" s="674"/>
    </row>
    <row r="250" spans="1:1" ht="15.75">
      <c r="A250" s="674"/>
    </row>
    <row r="251" spans="1:1" ht="15.75">
      <c r="A251" s="674"/>
    </row>
    <row r="252" spans="1:1" ht="15.75">
      <c r="A252" s="674"/>
    </row>
    <row r="253" spans="1:1" ht="15.75">
      <c r="A253" s="674"/>
    </row>
    <row r="254" spans="1:1" ht="15.75">
      <c r="A254" s="674"/>
    </row>
    <row r="255" spans="1:1" ht="15.75">
      <c r="A255" s="674"/>
    </row>
    <row r="256" spans="1:1" ht="15.75">
      <c r="A256" s="674"/>
    </row>
    <row r="257" spans="1:1" ht="15.75">
      <c r="A257" s="674"/>
    </row>
    <row r="258" spans="1:1" ht="15.75">
      <c r="A258" s="674"/>
    </row>
    <row r="259" spans="1:1" ht="15.75">
      <c r="A259" s="674"/>
    </row>
    <row r="260" spans="1:1" ht="15.75">
      <c r="A260" s="674"/>
    </row>
    <row r="261" spans="1:1" ht="15.75">
      <c r="A261" s="674"/>
    </row>
    <row r="262" spans="1:1" ht="15.75">
      <c r="A262" s="674"/>
    </row>
    <row r="263" spans="1:1" ht="15.75">
      <c r="A263" s="674"/>
    </row>
    <row r="264" spans="1:1" ht="15.75">
      <c r="A264" s="674"/>
    </row>
    <row r="265" spans="1:1" ht="15.75">
      <c r="A265" s="674"/>
    </row>
    <row r="266" spans="1:1" ht="15.75">
      <c r="A266" s="674"/>
    </row>
    <row r="267" spans="1:1" ht="15.75">
      <c r="A267" s="674"/>
    </row>
    <row r="268" spans="1:1" ht="15.75">
      <c r="A268" s="674"/>
    </row>
    <row r="269" spans="1:1" ht="15.75">
      <c r="A269" s="674"/>
    </row>
    <row r="270" spans="1:1" ht="15.75">
      <c r="A270" s="674"/>
    </row>
    <row r="271" spans="1:1" ht="15.75">
      <c r="A271" s="674"/>
    </row>
    <row r="272" spans="1:1" ht="15.75">
      <c r="A272" s="674"/>
    </row>
    <row r="273" spans="1:1" ht="15.75">
      <c r="A273" s="674"/>
    </row>
    <row r="274" spans="1:1" ht="15.75">
      <c r="A274" s="674"/>
    </row>
    <row r="275" spans="1:1" ht="15.75">
      <c r="A275" s="674"/>
    </row>
    <row r="276" spans="1:1" ht="15.75">
      <c r="A276" s="674"/>
    </row>
    <row r="277" spans="1:1" ht="15.75">
      <c r="A277" s="674"/>
    </row>
    <row r="278" spans="1:1" ht="15.75">
      <c r="A278" s="674"/>
    </row>
    <row r="279" spans="1:1" ht="15.75">
      <c r="A279" s="674"/>
    </row>
    <row r="280" spans="1:1" ht="15.75">
      <c r="A280" s="674"/>
    </row>
    <row r="281" spans="1:1" ht="15.75">
      <c r="A281" s="674"/>
    </row>
    <row r="282" spans="1:1" ht="15.75">
      <c r="A282" s="674"/>
    </row>
    <row r="283" spans="1:1" ht="15.75">
      <c r="A283" s="674"/>
    </row>
    <row r="284" spans="1:1" ht="15.75">
      <c r="A284" s="674"/>
    </row>
    <row r="285" spans="1:1" ht="15.75">
      <c r="A285" s="674"/>
    </row>
    <row r="286" spans="1:1" ht="15.75">
      <c r="A286" s="674"/>
    </row>
    <row r="287" spans="1:1" ht="15.75">
      <c r="A287" s="674"/>
    </row>
    <row r="288" spans="1:1" ht="15.75">
      <c r="A288" s="674"/>
    </row>
    <row r="289" spans="1:1" ht="15.75">
      <c r="A289" s="674"/>
    </row>
    <row r="290" spans="1:1" ht="15.75">
      <c r="A290" s="674"/>
    </row>
    <row r="291" spans="1:1" ht="15.75">
      <c r="A291" s="674"/>
    </row>
    <row r="292" spans="1:1" ht="15.75">
      <c r="A292" s="674"/>
    </row>
    <row r="293" spans="1:1" ht="15.75">
      <c r="A293" s="674"/>
    </row>
    <row r="294" spans="1:1" ht="15.75">
      <c r="A294" s="674"/>
    </row>
    <row r="295" spans="1:1" ht="15.75">
      <c r="A295" s="674"/>
    </row>
    <row r="296" spans="1:1" ht="15.75">
      <c r="A296" s="674"/>
    </row>
    <row r="297" spans="1:1" ht="15.75">
      <c r="A297" s="674"/>
    </row>
    <row r="298" spans="1:1" ht="15.75">
      <c r="A298" s="674"/>
    </row>
    <row r="299" spans="1:1" ht="15.75">
      <c r="A299" s="674"/>
    </row>
    <row r="300" spans="1:1" ht="15.75">
      <c r="A300" s="674"/>
    </row>
    <row r="301" spans="1:1" ht="15.75">
      <c r="A301" s="674"/>
    </row>
    <row r="302" spans="1:1" ht="15.75">
      <c r="A302" s="674"/>
    </row>
    <row r="303" spans="1:1" ht="15.75">
      <c r="A303" s="674"/>
    </row>
    <row r="304" spans="1:1" ht="15.75">
      <c r="A304" s="674"/>
    </row>
    <row r="305" spans="1:1" ht="15.75">
      <c r="A305" s="674"/>
    </row>
    <row r="306" spans="1:1" ht="15.75">
      <c r="A306" s="674"/>
    </row>
    <row r="307" spans="1:1" ht="15.75">
      <c r="A307" s="674"/>
    </row>
    <row r="308" spans="1:1" ht="15.75">
      <c r="A308" s="674"/>
    </row>
    <row r="309" spans="1:1" ht="15.75">
      <c r="A309" s="674"/>
    </row>
    <row r="310" spans="1:1" ht="15.75">
      <c r="A310" s="674"/>
    </row>
    <row r="311" spans="1:1" ht="15.75">
      <c r="A311" s="674"/>
    </row>
    <row r="312" spans="1:1" ht="15.75">
      <c r="A312" s="674"/>
    </row>
    <row r="313" spans="1:1" ht="15.75">
      <c r="A313" s="674"/>
    </row>
    <row r="314" spans="1:1" ht="15.75">
      <c r="A314" s="674"/>
    </row>
  </sheetData>
  <mergeCells count="4">
    <mergeCell ref="A60:J60"/>
    <mergeCell ref="A62:J62"/>
    <mergeCell ref="A1:J1"/>
    <mergeCell ref="A30:J30"/>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oddFooter>&amp;C&amp;P</oddFooter>
  </headerFooter>
  <rowBreaks count="2" manualBreakCount="2">
    <brk id="29" max="9" man="1"/>
    <brk id="58" max="9"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475D-E37D-4EBE-9750-BDDD63C656AE}">
  <sheetPr codeName="工作表20"/>
  <dimension ref="A1:AA80"/>
  <sheetViews>
    <sheetView view="pageBreakPreview" zoomScale="80" zoomScaleNormal="70" zoomScaleSheetLayoutView="80" workbookViewId="0"/>
  </sheetViews>
  <sheetFormatPr defaultRowHeight="15.75"/>
  <cols>
    <col min="1" max="1" width="11.25" style="672" customWidth="1"/>
    <col min="2" max="13" width="11.25" style="669" customWidth="1"/>
    <col min="14" max="14" width="4.375" style="669" customWidth="1"/>
    <col min="15" max="27" width="11.25" style="669" customWidth="1"/>
    <col min="28" max="16384" width="9" style="669"/>
  </cols>
  <sheetData>
    <row r="1" spans="1:27" s="980" customFormat="1" ht="22.5" customHeight="1">
      <c r="A1" s="643" t="s">
        <v>600</v>
      </c>
      <c r="B1" s="979"/>
      <c r="C1" s="645"/>
      <c r="D1" s="979"/>
      <c r="E1" s="979"/>
      <c r="F1" s="979"/>
      <c r="G1" s="979"/>
      <c r="H1" s="979"/>
      <c r="I1" s="979"/>
      <c r="J1" s="979"/>
      <c r="K1" s="979"/>
      <c r="L1" s="979"/>
      <c r="M1" s="979"/>
      <c r="O1" s="643" t="s">
        <v>457</v>
      </c>
      <c r="P1" s="979"/>
      <c r="Q1" s="645"/>
      <c r="R1" s="979"/>
      <c r="S1" s="979"/>
      <c r="T1" s="979"/>
      <c r="U1" s="979"/>
      <c r="V1" s="979"/>
      <c r="W1" s="979"/>
      <c r="X1" s="979"/>
      <c r="Y1" s="979"/>
      <c r="Z1" s="979"/>
      <c r="AA1" s="979"/>
    </row>
    <row r="2" spans="1:27" s="980" customFormat="1" ht="10.5" customHeight="1">
      <c r="A2" s="643"/>
      <c r="B2" s="979"/>
      <c r="C2" s="645"/>
      <c r="D2" s="979"/>
      <c r="E2" s="979"/>
      <c r="F2" s="979"/>
      <c r="G2" s="979"/>
      <c r="H2" s="979"/>
      <c r="I2" s="979"/>
      <c r="J2" s="979"/>
      <c r="K2" s="979"/>
      <c r="L2" s="979"/>
      <c r="M2" s="979"/>
      <c r="O2" s="643"/>
      <c r="P2" s="979"/>
      <c r="Q2" s="645"/>
      <c r="R2" s="979"/>
      <c r="S2" s="979"/>
      <c r="T2" s="979"/>
      <c r="U2" s="979"/>
      <c r="V2" s="979"/>
      <c r="W2" s="979"/>
      <c r="X2" s="979"/>
      <c r="Y2" s="979"/>
      <c r="Z2" s="979"/>
      <c r="AA2" s="979"/>
    </row>
    <row r="3" spans="1:27" s="980" customFormat="1" ht="16.5">
      <c r="A3" s="647"/>
      <c r="B3" s="979"/>
      <c r="C3" s="979"/>
      <c r="D3" s="645"/>
      <c r="E3" s="979"/>
      <c r="F3" s="981"/>
      <c r="G3" s="982" t="s">
        <v>530</v>
      </c>
      <c r="H3" s="979"/>
      <c r="I3" s="979"/>
      <c r="J3" s="979"/>
      <c r="K3" s="979"/>
      <c r="L3" s="979"/>
      <c r="M3" s="649" t="s">
        <v>186</v>
      </c>
      <c r="P3" s="979"/>
      <c r="Q3" s="979"/>
      <c r="R3" s="645"/>
      <c r="S3" s="979"/>
      <c r="T3" s="981"/>
      <c r="U3" s="982" t="s">
        <v>530</v>
      </c>
      <c r="V3" s="979"/>
      <c r="W3" s="979"/>
      <c r="X3" s="979"/>
      <c r="Y3" s="979"/>
      <c r="Z3" s="979"/>
      <c r="AA3" s="649" t="s">
        <v>184</v>
      </c>
    </row>
    <row r="4" spans="1:27" s="980" customFormat="1" ht="10.5" customHeight="1">
      <c r="A4" s="979"/>
      <c r="B4" s="979"/>
      <c r="C4" s="979"/>
      <c r="D4" s="645"/>
      <c r="E4" s="979"/>
      <c r="F4" s="981"/>
      <c r="G4" s="979"/>
      <c r="H4" s="979"/>
      <c r="I4" s="979"/>
      <c r="J4" s="979"/>
      <c r="K4" s="979"/>
      <c r="L4" s="979"/>
      <c r="M4" s="983"/>
      <c r="O4" s="979"/>
      <c r="P4" s="979"/>
      <c r="Q4" s="979"/>
      <c r="R4" s="645"/>
      <c r="S4" s="979"/>
      <c r="T4" s="981"/>
      <c r="U4" s="979"/>
      <c r="V4" s="979"/>
      <c r="W4" s="979"/>
      <c r="X4" s="979"/>
      <c r="Y4" s="979"/>
      <c r="Z4" s="979"/>
      <c r="AA4" s="983"/>
    </row>
    <row r="5" spans="1:27" s="652" customFormat="1" ht="35.25" customHeight="1">
      <c r="A5" s="1016" t="s">
        <v>154</v>
      </c>
      <c r="B5" s="651" t="s">
        <v>24</v>
      </c>
      <c r="C5" s="651" t="s">
        <v>26</v>
      </c>
      <c r="D5" s="651" t="s">
        <v>28</v>
      </c>
      <c r="E5" s="651" t="s">
        <v>30</v>
      </c>
      <c r="F5" s="651" t="s">
        <v>34</v>
      </c>
      <c r="G5" s="651" t="s">
        <v>32</v>
      </c>
      <c r="H5" s="651" t="s">
        <v>36</v>
      </c>
      <c r="I5" s="651" t="s">
        <v>38</v>
      </c>
      <c r="J5" s="651" t="s">
        <v>42</v>
      </c>
      <c r="K5" s="651" t="s">
        <v>40</v>
      </c>
      <c r="L5" s="651" t="s">
        <v>45</v>
      </c>
      <c r="M5" s="1018" t="s">
        <v>180</v>
      </c>
      <c r="O5" s="1016" t="s">
        <v>154</v>
      </c>
      <c r="P5" s="651" t="s">
        <v>24</v>
      </c>
      <c r="Q5" s="651" t="s">
        <v>26</v>
      </c>
      <c r="R5" s="651" t="s">
        <v>28</v>
      </c>
      <c r="S5" s="651" t="s">
        <v>30</v>
      </c>
      <c r="T5" s="651" t="s">
        <v>34</v>
      </c>
      <c r="U5" s="651" t="s">
        <v>32</v>
      </c>
      <c r="V5" s="651" t="s">
        <v>36</v>
      </c>
      <c r="W5" s="651" t="s">
        <v>38</v>
      </c>
      <c r="X5" s="651" t="s">
        <v>42</v>
      </c>
      <c r="Y5" s="651" t="s">
        <v>40</v>
      </c>
      <c r="Z5" s="651" t="s">
        <v>45</v>
      </c>
      <c r="AA5" s="1018" t="s">
        <v>180</v>
      </c>
    </row>
    <row r="6" spans="1:27" s="655" customFormat="1" ht="42" customHeight="1">
      <c r="A6" s="1017"/>
      <c r="B6" s="653" t="s">
        <v>25</v>
      </c>
      <c r="C6" s="654" t="s">
        <v>27</v>
      </c>
      <c r="D6" s="654" t="s">
        <v>29</v>
      </c>
      <c r="E6" s="654" t="s">
        <v>31</v>
      </c>
      <c r="F6" s="654" t="s">
        <v>35</v>
      </c>
      <c r="G6" s="654" t="s">
        <v>33</v>
      </c>
      <c r="H6" s="654" t="s">
        <v>37</v>
      </c>
      <c r="I6" s="654" t="s">
        <v>39</v>
      </c>
      <c r="J6" s="654" t="s">
        <v>43</v>
      </c>
      <c r="K6" s="654" t="s">
        <v>41</v>
      </c>
      <c r="L6" s="654" t="s">
        <v>46</v>
      </c>
      <c r="M6" s="1019"/>
      <c r="O6" s="1017"/>
      <c r="P6" s="654" t="s">
        <v>25</v>
      </c>
      <c r="Q6" s="654" t="s">
        <v>27</v>
      </c>
      <c r="R6" s="654" t="s">
        <v>29</v>
      </c>
      <c r="S6" s="654" t="s">
        <v>31</v>
      </c>
      <c r="T6" s="654" t="s">
        <v>35</v>
      </c>
      <c r="U6" s="654" t="s">
        <v>33</v>
      </c>
      <c r="V6" s="654" t="s">
        <v>37</v>
      </c>
      <c r="W6" s="654" t="s">
        <v>39</v>
      </c>
      <c r="X6" s="654" t="s">
        <v>43</v>
      </c>
      <c r="Y6" s="654" t="s">
        <v>41</v>
      </c>
      <c r="Z6" s="654" t="s">
        <v>46</v>
      </c>
      <c r="AA6" s="1019"/>
    </row>
    <row r="7" spans="1:27" s="658" customFormat="1" ht="18.600000000000001" customHeight="1">
      <c r="A7" s="656" t="s">
        <v>179</v>
      </c>
      <c r="B7" s="657">
        <v>661.28158293000001</v>
      </c>
      <c r="C7" s="657">
        <v>191.86821214</v>
      </c>
      <c r="D7" s="657">
        <v>75.794604844999995</v>
      </c>
      <c r="E7" s="657">
        <v>48.460741755000001</v>
      </c>
      <c r="F7" s="657">
        <v>40.428929611000001</v>
      </c>
      <c r="G7" s="657">
        <v>38.732610886000003</v>
      </c>
      <c r="H7" s="657">
        <v>28.353367777999999</v>
      </c>
      <c r="I7" s="657">
        <v>25.526169904</v>
      </c>
      <c r="J7" s="657">
        <v>21.559525612000002</v>
      </c>
      <c r="K7" s="657">
        <v>20.745635315000001</v>
      </c>
      <c r="L7" s="657">
        <v>19.229229182000001</v>
      </c>
      <c r="M7" s="657">
        <v>150.58255589999999</v>
      </c>
      <c r="O7" s="656" t="s">
        <v>179</v>
      </c>
      <c r="P7" s="659">
        <v>154374</v>
      </c>
      <c r="Q7" s="659">
        <v>44791</v>
      </c>
      <c r="R7" s="659">
        <v>17694</v>
      </c>
      <c r="S7" s="659">
        <v>11313</v>
      </c>
      <c r="T7" s="659">
        <v>9438</v>
      </c>
      <c r="U7" s="659">
        <v>9042</v>
      </c>
      <c r="V7" s="659">
        <v>6619</v>
      </c>
      <c r="W7" s="659">
        <v>5959</v>
      </c>
      <c r="X7" s="659">
        <v>5033</v>
      </c>
      <c r="Y7" s="659">
        <v>4843</v>
      </c>
      <c r="Z7" s="659">
        <v>4489</v>
      </c>
      <c r="AA7" s="660">
        <v>35153</v>
      </c>
    </row>
    <row r="8" spans="1:27" s="658" customFormat="1" ht="18.600000000000001" customHeight="1">
      <c r="A8" s="661" t="s">
        <v>178</v>
      </c>
      <c r="B8" s="657">
        <v>380.94008264000001</v>
      </c>
      <c r="C8" s="657">
        <v>2.4833121424</v>
      </c>
      <c r="D8" s="657">
        <v>10.926573426999999</v>
      </c>
      <c r="E8" s="657">
        <v>1.9866497138999999</v>
      </c>
      <c r="F8" s="657">
        <v>0.49666242849999997</v>
      </c>
      <c r="G8" s="657">
        <v>4.4699618563000003</v>
      </c>
      <c r="H8" s="662">
        <v>22.349809281999999</v>
      </c>
      <c r="I8" s="657">
        <v>0.99332485699999995</v>
      </c>
      <c r="J8" s="657">
        <v>0</v>
      </c>
      <c r="K8" s="657">
        <v>0</v>
      </c>
      <c r="L8" s="657">
        <v>0.99332485699999995</v>
      </c>
      <c r="M8" s="657">
        <v>336.24046407999998</v>
      </c>
      <c r="O8" s="661" t="s">
        <v>178</v>
      </c>
      <c r="P8" s="659">
        <v>767</v>
      </c>
      <c r="Q8" s="659">
        <v>5</v>
      </c>
      <c r="R8" s="659">
        <v>22</v>
      </c>
      <c r="S8" s="659">
        <v>4</v>
      </c>
      <c r="T8" s="659">
        <v>1</v>
      </c>
      <c r="U8" s="659">
        <v>9</v>
      </c>
      <c r="V8" s="659">
        <v>45</v>
      </c>
      <c r="W8" s="659">
        <v>2</v>
      </c>
      <c r="X8" s="659">
        <v>0</v>
      </c>
      <c r="Y8" s="659">
        <v>0</v>
      </c>
      <c r="Z8" s="659">
        <v>2</v>
      </c>
      <c r="AA8" s="660">
        <v>677</v>
      </c>
    </row>
    <row r="9" spans="1:27" s="658" customFormat="1" ht="18.600000000000001" customHeight="1">
      <c r="A9" s="663" t="s">
        <v>177</v>
      </c>
      <c r="B9" s="657">
        <v>21.046643188000001</v>
      </c>
      <c r="C9" s="657">
        <v>3.3164407448</v>
      </c>
      <c r="D9" s="657">
        <v>1.2755541325999999</v>
      </c>
      <c r="E9" s="657">
        <v>0</v>
      </c>
      <c r="F9" s="657">
        <v>0</v>
      </c>
      <c r="G9" s="657">
        <v>0.2551108265</v>
      </c>
      <c r="H9" s="657">
        <v>4.3368840509000002</v>
      </c>
      <c r="I9" s="657">
        <v>0.1275554133</v>
      </c>
      <c r="J9" s="657">
        <v>0</v>
      </c>
      <c r="K9" s="657">
        <v>0.2551108265</v>
      </c>
      <c r="L9" s="657">
        <v>0.1275554133</v>
      </c>
      <c r="M9" s="657">
        <v>11.35243178</v>
      </c>
      <c r="O9" s="663" t="s">
        <v>177</v>
      </c>
      <c r="P9" s="659">
        <v>165</v>
      </c>
      <c r="Q9" s="659">
        <v>26</v>
      </c>
      <c r="R9" s="659">
        <v>10</v>
      </c>
      <c r="S9" s="659">
        <v>0</v>
      </c>
      <c r="T9" s="659">
        <v>0</v>
      </c>
      <c r="U9" s="659">
        <v>2</v>
      </c>
      <c r="V9" s="659">
        <v>34</v>
      </c>
      <c r="W9" s="659">
        <v>1</v>
      </c>
      <c r="X9" s="659">
        <v>0</v>
      </c>
      <c r="Y9" s="659">
        <v>2</v>
      </c>
      <c r="Z9" s="659">
        <v>1</v>
      </c>
      <c r="AA9" s="660">
        <v>89</v>
      </c>
    </row>
    <row r="10" spans="1:27" s="658" customFormat="1" ht="18.600000000000001" customHeight="1">
      <c r="A10" s="663" t="s">
        <v>176</v>
      </c>
      <c r="B10" s="657">
        <v>13.565772891</v>
      </c>
      <c r="C10" s="657">
        <v>3.9843528771000001</v>
      </c>
      <c r="D10" s="657">
        <v>0.47432772350000002</v>
      </c>
      <c r="E10" s="657">
        <v>0.47432772350000002</v>
      </c>
      <c r="F10" s="657">
        <v>9.4865544699999999E-2</v>
      </c>
      <c r="G10" s="657">
        <v>9.4865544699999999E-2</v>
      </c>
      <c r="H10" s="657">
        <v>2.5613697066999999</v>
      </c>
      <c r="I10" s="657">
        <v>0</v>
      </c>
      <c r="J10" s="657">
        <v>0</v>
      </c>
      <c r="K10" s="657">
        <v>0</v>
      </c>
      <c r="L10" s="657">
        <v>9.4865544699999999E-2</v>
      </c>
      <c r="M10" s="657">
        <v>5.7867982262000002</v>
      </c>
      <c r="O10" s="663" t="s">
        <v>176</v>
      </c>
      <c r="P10" s="659">
        <v>143</v>
      </c>
      <c r="Q10" s="659">
        <v>42</v>
      </c>
      <c r="R10" s="659">
        <v>5</v>
      </c>
      <c r="S10" s="659">
        <v>5</v>
      </c>
      <c r="T10" s="659">
        <v>1</v>
      </c>
      <c r="U10" s="659">
        <v>1</v>
      </c>
      <c r="V10" s="659">
        <v>27</v>
      </c>
      <c r="W10" s="659">
        <v>0</v>
      </c>
      <c r="X10" s="659">
        <v>0</v>
      </c>
      <c r="Y10" s="659">
        <v>0</v>
      </c>
      <c r="Z10" s="659">
        <v>1</v>
      </c>
      <c r="AA10" s="660">
        <v>61</v>
      </c>
    </row>
    <row r="11" spans="1:27" s="658" customFormat="1" ht="18.600000000000001" customHeight="1">
      <c r="A11" s="663" t="s">
        <v>175</v>
      </c>
      <c r="B11" s="657">
        <v>15.227306741</v>
      </c>
      <c r="C11" s="657">
        <v>3.0603900802999999</v>
      </c>
      <c r="D11" s="657">
        <v>1.1196549074</v>
      </c>
      <c r="E11" s="657">
        <v>0.52250562349999996</v>
      </c>
      <c r="F11" s="657">
        <v>7.46436605E-2</v>
      </c>
      <c r="G11" s="657">
        <v>0.22393098149999999</v>
      </c>
      <c r="H11" s="662">
        <v>3.5082520433000002</v>
      </c>
      <c r="I11" s="657">
        <v>0</v>
      </c>
      <c r="J11" s="657">
        <v>0</v>
      </c>
      <c r="K11" s="657">
        <v>0</v>
      </c>
      <c r="L11" s="657">
        <v>0</v>
      </c>
      <c r="M11" s="657">
        <v>6.7179294446000002</v>
      </c>
      <c r="O11" s="663" t="s">
        <v>175</v>
      </c>
      <c r="P11" s="659">
        <v>204</v>
      </c>
      <c r="Q11" s="659">
        <v>41</v>
      </c>
      <c r="R11" s="659">
        <v>15</v>
      </c>
      <c r="S11" s="659">
        <v>7</v>
      </c>
      <c r="T11" s="659">
        <v>1</v>
      </c>
      <c r="U11" s="659">
        <v>3</v>
      </c>
      <c r="V11" s="659">
        <v>47</v>
      </c>
      <c r="W11" s="659">
        <v>0</v>
      </c>
      <c r="X11" s="659">
        <v>0</v>
      </c>
      <c r="Y11" s="659">
        <v>0</v>
      </c>
      <c r="Z11" s="659">
        <v>0</v>
      </c>
      <c r="AA11" s="660">
        <v>90</v>
      </c>
    </row>
    <row r="12" spans="1:27" s="658" customFormat="1" ht="18.600000000000001" customHeight="1">
      <c r="A12" s="663" t="s">
        <v>174</v>
      </c>
      <c r="B12" s="657">
        <v>33.601504439999999</v>
      </c>
      <c r="C12" s="657">
        <v>3.5303644438999999</v>
      </c>
      <c r="D12" s="657">
        <v>1.3869288887</v>
      </c>
      <c r="E12" s="657">
        <v>0.1260844444</v>
      </c>
      <c r="F12" s="657">
        <v>6.3042222199999998E-2</v>
      </c>
      <c r="G12" s="657">
        <v>0.44129555549999999</v>
      </c>
      <c r="H12" s="657">
        <v>16.895315553</v>
      </c>
      <c r="I12" s="657">
        <v>0.2521688889</v>
      </c>
      <c r="J12" s="657">
        <v>0</v>
      </c>
      <c r="K12" s="657">
        <v>0</v>
      </c>
      <c r="L12" s="657">
        <v>0.18912666659999999</v>
      </c>
      <c r="M12" s="657">
        <v>10.717177776</v>
      </c>
      <c r="O12" s="663" t="s">
        <v>174</v>
      </c>
      <c r="P12" s="659">
        <v>533</v>
      </c>
      <c r="Q12" s="659">
        <v>56</v>
      </c>
      <c r="R12" s="659">
        <v>22</v>
      </c>
      <c r="S12" s="659">
        <v>2</v>
      </c>
      <c r="T12" s="659">
        <v>1</v>
      </c>
      <c r="U12" s="659">
        <v>7</v>
      </c>
      <c r="V12" s="659">
        <v>268</v>
      </c>
      <c r="W12" s="659">
        <v>4</v>
      </c>
      <c r="X12" s="659">
        <v>0</v>
      </c>
      <c r="Y12" s="659">
        <v>0</v>
      </c>
      <c r="Z12" s="659">
        <v>3</v>
      </c>
      <c r="AA12" s="660">
        <v>170</v>
      </c>
    </row>
    <row r="13" spans="1:27" s="658" customFormat="1" ht="18.600000000000001" customHeight="1">
      <c r="A13" s="663" t="s">
        <v>173</v>
      </c>
      <c r="B13" s="657">
        <v>43.081997848</v>
      </c>
      <c r="C13" s="657">
        <v>4.7247212648000003</v>
      </c>
      <c r="D13" s="657">
        <v>1.8650215519</v>
      </c>
      <c r="E13" s="657">
        <v>0.4351716954</v>
      </c>
      <c r="F13" s="657">
        <v>6.21673851E-2</v>
      </c>
      <c r="G13" s="657">
        <v>0.4351716954</v>
      </c>
      <c r="H13" s="657">
        <v>19.271889369</v>
      </c>
      <c r="I13" s="657">
        <v>0</v>
      </c>
      <c r="J13" s="657">
        <v>0.12433477010000001</v>
      </c>
      <c r="K13" s="657">
        <v>6.21673851E-2</v>
      </c>
      <c r="L13" s="657">
        <v>0.12433477010000001</v>
      </c>
      <c r="M13" s="657">
        <v>15.977017961</v>
      </c>
      <c r="O13" s="663" t="s">
        <v>173</v>
      </c>
      <c r="P13" s="659">
        <v>693</v>
      </c>
      <c r="Q13" s="659">
        <v>76</v>
      </c>
      <c r="R13" s="659">
        <v>30</v>
      </c>
      <c r="S13" s="659">
        <v>7</v>
      </c>
      <c r="T13" s="659">
        <v>1</v>
      </c>
      <c r="U13" s="659">
        <v>7</v>
      </c>
      <c r="V13" s="659">
        <v>310</v>
      </c>
      <c r="W13" s="659">
        <v>0</v>
      </c>
      <c r="X13" s="659">
        <v>2</v>
      </c>
      <c r="Y13" s="659">
        <v>1</v>
      </c>
      <c r="Z13" s="659">
        <v>2</v>
      </c>
      <c r="AA13" s="660">
        <v>257</v>
      </c>
    </row>
    <row r="14" spans="1:27" s="658" customFormat="1" ht="18.600000000000001" customHeight="1">
      <c r="A14" s="663" t="s">
        <v>172</v>
      </c>
      <c r="B14" s="657">
        <v>52.292264039000003</v>
      </c>
      <c r="C14" s="657">
        <v>7.4275380766000003</v>
      </c>
      <c r="D14" s="657">
        <v>3.3543720345999999</v>
      </c>
      <c r="E14" s="657">
        <v>1.0182915105000001</v>
      </c>
      <c r="F14" s="657">
        <v>0.41929650429999998</v>
      </c>
      <c r="G14" s="657">
        <v>0.77869350800000003</v>
      </c>
      <c r="H14" s="657">
        <v>14.196181645999999</v>
      </c>
      <c r="I14" s="657">
        <v>0.23959800249999999</v>
      </c>
      <c r="J14" s="657">
        <v>0.1197990012</v>
      </c>
      <c r="K14" s="657">
        <v>0.83859300869999998</v>
      </c>
      <c r="L14" s="657">
        <v>0.41929650429999998</v>
      </c>
      <c r="M14" s="657">
        <v>23.480604241999998</v>
      </c>
      <c r="O14" s="663" t="s">
        <v>172</v>
      </c>
      <c r="P14" s="659">
        <v>873</v>
      </c>
      <c r="Q14" s="659">
        <v>124</v>
      </c>
      <c r="R14" s="659">
        <v>56</v>
      </c>
      <c r="S14" s="659">
        <v>17</v>
      </c>
      <c r="T14" s="659">
        <v>7</v>
      </c>
      <c r="U14" s="659">
        <v>13</v>
      </c>
      <c r="V14" s="659">
        <v>237</v>
      </c>
      <c r="W14" s="659">
        <v>4</v>
      </c>
      <c r="X14" s="659">
        <v>2</v>
      </c>
      <c r="Y14" s="659">
        <v>14</v>
      </c>
      <c r="Z14" s="659">
        <v>7</v>
      </c>
      <c r="AA14" s="660">
        <v>392</v>
      </c>
    </row>
    <row r="15" spans="1:27" s="658" customFormat="1" ht="18.600000000000001" customHeight="1">
      <c r="A15" s="663" t="s">
        <v>171</v>
      </c>
      <c r="B15" s="657">
        <v>83.835449615000002</v>
      </c>
      <c r="C15" s="657">
        <v>15.049918854</v>
      </c>
      <c r="D15" s="657">
        <v>5.7239035640999996</v>
      </c>
      <c r="E15" s="657">
        <v>2.6152318008000002</v>
      </c>
      <c r="F15" s="657">
        <v>1.233599906</v>
      </c>
      <c r="G15" s="657">
        <v>1.1842559098000001</v>
      </c>
      <c r="H15" s="657">
        <v>15.839422794000001</v>
      </c>
      <c r="I15" s="657">
        <v>0.34540797369999998</v>
      </c>
      <c r="J15" s="657">
        <v>0.59212795490000003</v>
      </c>
      <c r="K15" s="657">
        <v>4.4903036580000002</v>
      </c>
      <c r="L15" s="657">
        <v>0.44409596620000003</v>
      </c>
      <c r="M15" s="657">
        <v>36.317181234000003</v>
      </c>
      <c r="O15" s="663" t="s">
        <v>171</v>
      </c>
      <c r="P15" s="659">
        <v>1699</v>
      </c>
      <c r="Q15" s="659">
        <v>305</v>
      </c>
      <c r="R15" s="659">
        <v>116</v>
      </c>
      <c r="S15" s="659">
        <v>53</v>
      </c>
      <c r="T15" s="659">
        <v>25</v>
      </c>
      <c r="U15" s="659">
        <v>24</v>
      </c>
      <c r="V15" s="659">
        <v>321</v>
      </c>
      <c r="W15" s="659">
        <v>7</v>
      </c>
      <c r="X15" s="659">
        <v>12</v>
      </c>
      <c r="Y15" s="659">
        <v>91</v>
      </c>
      <c r="Z15" s="659">
        <v>9</v>
      </c>
      <c r="AA15" s="660">
        <v>736</v>
      </c>
    </row>
    <row r="16" spans="1:27" s="658" customFormat="1" ht="18.600000000000001" customHeight="1">
      <c r="A16" s="663" t="s">
        <v>170</v>
      </c>
      <c r="B16" s="657">
        <v>134.79111326</v>
      </c>
      <c r="C16" s="657">
        <v>34.750833888000003</v>
      </c>
      <c r="D16" s="657">
        <v>11.952180746</v>
      </c>
      <c r="E16" s="657">
        <v>5.0020139688</v>
      </c>
      <c r="F16" s="657">
        <v>2.6326389308999998</v>
      </c>
      <c r="G16" s="657">
        <v>1.7375416943999999</v>
      </c>
      <c r="H16" s="657">
        <v>17.691333616000001</v>
      </c>
      <c r="I16" s="657">
        <v>0.8424444579</v>
      </c>
      <c r="J16" s="657">
        <v>1.2110139082</v>
      </c>
      <c r="K16" s="657">
        <v>13.215847433</v>
      </c>
      <c r="L16" s="657">
        <v>1.3163194654999999</v>
      </c>
      <c r="M16" s="657">
        <v>44.438945154000002</v>
      </c>
      <c r="O16" s="663" t="s">
        <v>170</v>
      </c>
      <c r="P16" s="659">
        <v>2560</v>
      </c>
      <c r="Q16" s="659">
        <v>660</v>
      </c>
      <c r="R16" s="659">
        <v>227</v>
      </c>
      <c r="S16" s="659">
        <v>95</v>
      </c>
      <c r="T16" s="659">
        <v>50</v>
      </c>
      <c r="U16" s="659">
        <v>33</v>
      </c>
      <c r="V16" s="659">
        <v>336</v>
      </c>
      <c r="W16" s="659">
        <v>16</v>
      </c>
      <c r="X16" s="659">
        <v>23</v>
      </c>
      <c r="Y16" s="659">
        <v>251</v>
      </c>
      <c r="Z16" s="659">
        <v>25</v>
      </c>
      <c r="AA16" s="660">
        <v>844</v>
      </c>
    </row>
    <row r="17" spans="1:27" s="658" customFormat="1" ht="18.600000000000001" customHeight="1">
      <c r="A17" s="663" t="s">
        <v>169</v>
      </c>
      <c r="B17" s="657">
        <v>209.97148275000001</v>
      </c>
      <c r="C17" s="657">
        <v>70.465006075999995</v>
      </c>
      <c r="D17" s="657">
        <v>16.096901155000001</v>
      </c>
      <c r="E17" s="657">
        <v>9.6909915116000001</v>
      </c>
      <c r="F17" s="657">
        <v>4.7633687090999999</v>
      </c>
      <c r="G17" s="657">
        <v>3.0113250460000001</v>
      </c>
      <c r="H17" s="657">
        <v>17.848944818</v>
      </c>
      <c r="I17" s="657">
        <v>0.82127046709999996</v>
      </c>
      <c r="J17" s="657">
        <v>2.9018223170000002</v>
      </c>
      <c r="K17" s="657">
        <v>23.597838088</v>
      </c>
      <c r="L17" s="657">
        <v>2.0258004855</v>
      </c>
      <c r="M17" s="657">
        <v>58.748214079</v>
      </c>
      <c r="O17" s="663" t="s">
        <v>169</v>
      </c>
      <c r="P17" s="659">
        <v>3835</v>
      </c>
      <c r="Q17" s="659">
        <v>1287</v>
      </c>
      <c r="R17" s="659">
        <v>294</v>
      </c>
      <c r="S17" s="659">
        <v>177</v>
      </c>
      <c r="T17" s="659">
        <v>87</v>
      </c>
      <c r="U17" s="659">
        <v>55</v>
      </c>
      <c r="V17" s="659">
        <v>326</v>
      </c>
      <c r="W17" s="659">
        <v>15</v>
      </c>
      <c r="X17" s="659">
        <v>53</v>
      </c>
      <c r="Y17" s="659">
        <v>431</v>
      </c>
      <c r="Z17" s="659">
        <v>37</v>
      </c>
      <c r="AA17" s="660">
        <v>1073</v>
      </c>
    </row>
    <row r="18" spans="1:27" s="658" customFormat="1" ht="18.600000000000001" customHeight="1">
      <c r="A18" s="663" t="s">
        <v>168</v>
      </c>
      <c r="B18" s="657">
        <v>321.66017601999999</v>
      </c>
      <c r="C18" s="657">
        <v>122.85371162</v>
      </c>
      <c r="D18" s="657">
        <v>29.802209275999999</v>
      </c>
      <c r="E18" s="657">
        <v>16.723541896</v>
      </c>
      <c r="F18" s="657">
        <v>10.291410398</v>
      </c>
      <c r="G18" s="657">
        <v>5.4673117736999997</v>
      </c>
      <c r="H18" s="657">
        <v>24.066892024000001</v>
      </c>
      <c r="I18" s="657">
        <v>2.1440438328</v>
      </c>
      <c r="J18" s="657">
        <v>3.9128799948999999</v>
      </c>
      <c r="K18" s="657">
        <v>32.428662971999998</v>
      </c>
      <c r="L18" s="657">
        <v>3.8056778033000001</v>
      </c>
      <c r="M18" s="657">
        <v>70.163834429000005</v>
      </c>
      <c r="O18" s="663" t="s">
        <v>168</v>
      </c>
      <c r="P18" s="659">
        <v>6001</v>
      </c>
      <c r="Q18" s="659">
        <v>2292</v>
      </c>
      <c r="R18" s="659">
        <v>556</v>
      </c>
      <c r="S18" s="659">
        <v>312</v>
      </c>
      <c r="T18" s="659">
        <v>192</v>
      </c>
      <c r="U18" s="659">
        <v>102</v>
      </c>
      <c r="V18" s="659">
        <v>449</v>
      </c>
      <c r="W18" s="659">
        <v>40</v>
      </c>
      <c r="X18" s="659">
        <v>73</v>
      </c>
      <c r="Y18" s="659">
        <v>605</v>
      </c>
      <c r="Z18" s="659">
        <v>71</v>
      </c>
      <c r="AA18" s="660">
        <v>1309</v>
      </c>
    </row>
    <row r="19" spans="1:27" s="658" customFormat="1" ht="18.600000000000001" customHeight="1">
      <c r="A19" s="663" t="s">
        <v>167</v>
      </c>
      <c r="B19" s="657">
        <v>451.27860470000002</v>
      </c>
      <c r="C19" s="657">
        <v>195.95205307000001</v>
      </c>
      <c r="D19" s="657">
        <v>41.329837495</v>
      </c>
      <c r="E19" s="657">
        <v>24.041539457999999</v>
      </c>
      <c r="F19" s="657">
        <v>17.234272105999999</v>
      </c>
      <c r="G19" s="657">
        <v>7.9418119109000003</v>
      </c>
      <c r="H19" s="657">
        <v>27.769328722000001</v>
      </c>
      <c r="I19" s="657">
        <v>3.6197374016000001</v>
      </c>
      <c r="J19" s="657">
        <v>7.5096044599000003</v>
      </c>
      <c r="K19" s="657">
        <v>33.712181172999998</v>
      </c>
      <c r="L19" s="657">
        <v>5.9428524503000002</v>
      </c>
      <c r="M19" s="657">
        <v>86.225386460999999</v>
      </c>
      <c r="O19" s="663" t="s">
        <v>167</v>
      </c>
      <c r="P19" s="659">
        <v>8353</v>
      </c>
      <c r="Q19" s="659">
        <v>3627</v>
      </c>
      <c r="R19" s="659">
        <v>765</v>
      </c>
      <c r="S19" s="659">
        <v>445</v>
      </c>
      <c r="T19" s="659">
        <v>319</v>
      </c>
      <c r="U19" s="659">
        <v>147</v>
      </c>
      <c r="V19" s="659">
        <v>514</v>
      </c>
      <c r="W19" s="659">
        <v>67</v>
      </c>
      <c r="X19" s="659">
        <v>139</v>
      </c>
      <c r="Y19" s="659">
        <v>624</v>
      </c>
      <c r="Z19" s="659">
        <v>110</v>
      </c>
      <c r="AA19" s="660">
        <v>1596</v>
      </c>
    </row>
    <row r="20" spans="1:27" s="658" customFormat="1" ht="18.600000000000001" customHeight="1">
      <c r="A20" s="663" t="s">
        <v>166</v>
      </c>
      <c r="B20" s="657">
        <v>610.50835237000001</v>
      </c>
      <c r="C20" s="657">
        <v>276.08745668</v>
      </c>
      <c r="D20" s="657">
        <v>56.038748861999998</v>
      </c>
      <c r="E20" s="657">
        <v>33.091847389000002</v>
      </c>
      <c r="F20" s="657">
        <v>33.393780303</v>
      </c>
      <c r="G20" s="657">
        <v>12.983115308</v>
      </c>
      <c r="H20" s="657">
        <v>29.227106087999999</v>
      </c>
      <c r="I20" s="657">
        <v>6.4613643624000003</v>
      </c>
      <c r="J20" s="657">
        <v>11.835770234</v>
      </c>
      <c r="K20" s="657">
        <v>33.091847389000002</v>
      </c>
      <c r="L20" s="657">
        <v>10.990358074</v>
      </c>
      <c r="M20" s="657">
        <v>107.30695768</v>
      </c>
      <c r="O20" s="663" t="s">
        <v>166</v>
      </c>
      <c r="P20" s="659">
        <v>10110</v>
      </c>
      <c r="Q20" s="659">
        <v>4572</v>
      </c>
      <c r="R20" s="659">
        <v>928</v>
      </c>
      <c r="S20" s="659">
        <v>548</v>
      </c>
      <c r="T20" s="659">
        <v>553</v>
      </c>
      <c r="U20" s="659">
        <v>215</v>
      </c>
      <c r="V20" s="659">
        <v>484</v>
      </c>
      <c r="W20" s="659">
        <v>107</v>
      </c>
      <c r="X20" s="659">
        <v>196</v>
      </c>
      <c r="Y20" s="659">
        <v>548</v>
      </c>
      <c r="Z20" s="659">
        <v>182</v>
      </c>
      <c r="AA20" s="660">
        <v>1777</v>
      </c>
    </row>
    <row r="21" spans="1:27" s="658" customFormat="1" ht="18.600000000000001" customHeight="1">
      <c r="A21" s="663" t="s">
        <v>165</v>
      </c>
      <c r="B21" s="657">
        <v>885.16315328999997</v>
      </c>
      <c r="C21" s="657">
        <v>386.41716577</v>
      </c>
      <c r="D21" s="657">
        <v>90.359621512999993</v>
      </c>
      <c r="E21" s="657">
        <v>51.236388218000002</v>
      </c>
      <c r="F21" s="657">
        <v>57.706769109</v>
      </c>
      <c r="G21" s="657">
        <v>24.452020809</v>
      </c>
      <c r="H21" s="657">
        <v>41.305105920999999</v>
      </c>
      <c r="I21" s="657">
        <v>12.564576846</v>
      </c>
      <c r="J21" s="657">
        <v>17.680691970000002</v>
      </c>
      <c r="K21" s="657">
        <v>32.728089390999997</v>
      </c>
      <c r="L21" s="657">
        <v>22.796807093000002</v>
      </c>
      <c r="M21" s="657">
        <v>147.91591665000001</v>
      </c>
      <c r="O21" s="663" t="s">
        <v>165</v>
      </c>
      <c r="P21" s="659">
        <v>11765</v>
      </c>
      <c r="Q21" s="659">
        <v>5136</v>
      </c>
      <c r="R21" s="659">
        <v>1201</v>
      </c>
      <c r="S21" s="659">
        <v>681</v>
      </c>
      <c r="T21" s="659">
        <v>767</v>
      </c>
      <c r="U21" s="659">
        <v>325</v>
      </c>
      <c r="V21" s="659">
        <v>549</v>
      </c>
      <c r="W21" s="659">
        <v>167</v>
      </c>
      <c r="X21" s="659">
        <v>235</v>
      </c>
      <c r="Y21" s="659">
        <v>435</v>
      </c>
      <c r="Z21" s="659">
        <v>303</v>
      </c>
      <c r="AA21" s="660">
        <v>1966</v>
      </c>
    </row>
    <row r="22" spans="1:27" s="658" customFormat="1" ht="18.600000000000001" customHeight="1">
      <c r="A22" s="663" t="s">
        <v>164</v>
      </c>
      <c r="B22" s="657">
        <v>1342.3891123000001</v>
      </c>
      <c r="C22" s="657">
        <v>539.47570962999998</v>
      </c>
      <c r="D22" s="657">
        <v>139.12316036999999</v>
      </c>
      <c r="E22" s="657">
        <v>91.449771147999996</v>
      </c>
      <c r="F22" s="657">
        <v>98.983985249</v>
      </c>
      <c r="G22" s="657">
        <v>45.465085088000002</v>
      </c>
      <c r="H22" s="657">
        <v>56.246805266000003</v>
      </c>
      <c r="I22" s="657">
        <v>32.345160534000001</v>
      </c>
      <c r="J22" s="657">
        <v>34.683364910000002</v>
      </c>
      <c r="K22" s="657">
        <v>40.528875849999999</v>
      </c>
      <c r="L22" s="657">
        <v>40.398975606999997</v>
      </c>
      <c r="M22" s="657">
        <v>223.68821862999999</v>
      </c>
      <c r="O22" s="663" t="s">
        <v>164</v>
      </c>
      <c r="P22" s="659">
        <v>10334</v>
      </c>
      <c r="Q22" s="659">
        <v>4153</v>
      </c>
      <c r="R22" s="659">
        <v>1071</v>
      </c>
      <c r="S22" s="659">
        <v>704</v>
      </c>
      <c r="T22" s="659">
        <v>762</v>
      </c>
      <c r="U22" s="659">
        <v>350</v>
      </c>
      <c r="V22" s="659">
        <v>433</v>
      </c>
      <c r="W22" s="659">
        <v>249</v>
      </c>
      <c r="X22" s="659">
        <v>267</v>
      </c>
      <c r="Y22" s="659">
        <v>312</v>
      </c>
      <c r="Z22" s="659">
        <v>311</v>
      </c>
      <c r="AA22" s="660">
        <v>1722</v>
      </c>
    </row>
    <row r="23" spans="1:27" s="658" customFormat="1" ht="18.600000000000001" customHeight="1">
      <c r="A23" s="663" t="s">
        <v>163</v>
      </c>
      <c r="B23" s="657">
        <v>2204.9847037</v>
      </c>
      <c r="C23" s="657">
        <v>800.91632715000003</v>
      </c>
      <c r="D23" s="657">
        <v>240.10091198000001</v>
      </c>
      <c r="E23" s="657">
        <v>164.41692885000001</v>
      </c>
      <c r="F23" s="657">
        <v>175.29106436000001</v>
      </c>
      <c r="G23" s="657">
        <v>89.312899623999996</v>
      </c>
      <c r="H23" s="657">
        <v>81.628510532999996</v>
      </c>
      <c r="I23" s="657">
        <v>74.959040755999993</v>
      </c>
      <c r="J23" s="657">
        <v>63.794928302999999</v>
      </c>
      <c r="K23" s="657">
        <v>62.200055096</v>
      </c>
      <c r="L23" s="657">
        <v>74.234098388999996</v>
      </c>
      <c r="M23" s="657">
        <v>378.12993867</v>
      </c>
      <c r="O23" s="663" t="s">
        <v>163</v>
      </c>
      <c r="P23" s="659">
        <v>15208</v>
      </c>
      <c r="Q23" s="659">
        <v>5524</v>
      </c>
      <c r="R23" s="659">
        <v>1656</v>
      </c>
      <c r="S23" s="659">
        <v>1134</v>
      </c>
      <c r="T23" s="659">
        <v>1209</v>
      </c>
      <c r="U23" s="659">
        <v>616</v>
      </c>
      <c r="V23" s="659">
        <v>563</v>
      </c>
      <c r="W23" s="659">
        <v>517</v>
      </c>
      <c r="X23" s="659">
        <v>440</v>
      </c>
      <c r="Y23" s="659">
        <v>429</v>
      </c>
      <c r="Z23" s="659">
        <v>512</v>
      </c>
      <c r="AA23" s="660">
        <v>2608</v>
      </c>
    </row>
    <row r="24" spans="1:27" s="658" customFormat="1" ht="18.600000000000001" customHeight="1">
      <c r="A24" s="663" t="s">
        <v>162</v>
      </c>
      <c r="B24" s="657">
        <v>3688.9816529</v>
      </c>
      <c r="C24" s="657">
        <v>1092.7734450999999</v>
      </c>
      <c r="D24" s="657">
        <v>438.92937632000002</v>
      </c>
      <c r="E24" s="657">
        <v>317.72523446999998</v>
      </c>
      <c r="F24" s="657">
        <v>301.26780307000001</v>
      </c>
      <c r="G24" s="657">
        <v>210.65512193999999</v>
      </c>
      <c r="H24" s="657">
        <v>103.39139256999999</v>
      </c>
      <c r="I24" s="657">
        <v>157.60410777000001</v>
      </c>
      <c r="J24" s="657">
        <v>127.20626389</v>
      </c>
      <c r="K24" s="657">
        <v>84.223325407999994</v>
      </c>
      <c r="L24" s="657">
        <v>125.65732917</v>
      </c>
      <c r="M24" s="657">
        <v>729.54825318999997</v>
      </c>
      <c r="O24" s="663" t="s">
        <v>162</v>
      </c>
      <c r="P24" s="659">
        <v>19053</v>
      </c>
      <c r="Q24" s="659">
        <v>5644</v>
      </c>
      <c r="R24" s="659">
        <v>2267</v>
      </c>
      <c r="S24" s="659">
        <v>1641</v>
      </c>
      <c r="T24" s="659">
        <v>1556</v>
      </c>
      <c r="U24" s="659">
        <v>1088</v>
      </c>
      <c r="V24" s="659">
        <v>534</v>
      </c>
      <c r="W24" s="659">
        <v>814</v>
      </c>
      <c r="X24" s="659">
        <v>657</v>
      </c>
      <c r="Y24" s="659">
        <v>435</v>
      </c>
      <c r="Z24" s="659">
        <v>649</v>
      </c>
      <c r="AA24" s="660">
        <v>3768</v>
      </c>
    </row>
    <row r="25" spans="1:27" s="658" customFormat="1" ht="18.600000000000001" customHeight="1">
      <c r="A25" s="663" t="s">
        <v>161</v>
      </c>
      <c r="B25" s="657">
        <v>6471.2890913000001</v>
      </c>
      <c r="C25" s="657">
        <v>1480.0932077</v>
      </c>
      <c r="D25" s="657">
        <v>834.01868371</v>
      </c>
      <c r="E25" s="657">
        <v>585.18377934</v>
      </c>
      <c r="F25" s="657">
        <v>462.87509753000001</v>
      </c>
      <c r="G25" s="657">
        <v>508.74085321000001</v>
      </c>
      <c r="H25" s="657">
        <v>138.65165221999999</v>
      </c>
      <c r="I25" s="657">
        <v>382.74182323999997</v>
      </c>
      <c r="J25" s="657">
        <v>255.68840809</v>
      </c>
      <c r="K25" s="657">
        <v>96.212648404999996</v>
      </c>
      <c r="L25" s="657">
        <v>249.62569325999999</v>
      </c>
      <c r="M25" s="657">
        <v>1477.4572447</v>
      </c>
      <c r="O25" s="663" t="s">
        <v>161</v>
      </c>
      <c r="P25" s="659">
        <v>24550</v>
      </c>
      <c r="Q25" s="659">
        <v>5615</v>
      </c>
      <c r="R25" s="659">
        <v>3164</v>
      </c>
      <c r="S25" s="659">
        <v>2220</v>
      </c>
      <c r="T25" s="659">
        <v>1756</v>
      </c>
      <c r="U25" s="659">
        <v>1930</v>
      </c>
      <c r="V25" s="659">
        <v>526</v>
      </c>
      <c r="W25" s="659">
        <v>1452</v>
      </c>
      <c r="X25" s="659">
        <v>970</v>
      </c>
      <c r="Y25" s="659">
        <v>365</v>
      </c>
      <c r="Z25" s="659">
        <v>947</v>
      </c>
      <c r="AA25" s="660">
        <v>5605</v>
      </c>
    </row>
    <row r="26" spans="1:27" s="658" customFormat="1" ht="18.600000000000001" customHeight="1">
      <c r="A26" s="664" t="s">
        <v>160</v>
      </c>
      <c r="B26" s="665">
        <v>12856.655892000001</v>
      </c>
      <c r="C26" s="665">
        <v>1920.5503338999999</v>
      </c>
      <c r="D26" s="665">
        <v>1811.9498245</v>
      </c>
      <c r="E26" s="665">
        <v>1117.1806349000001</v>
      </c>
      <c r="F26" s="665">
        <v>736.56496931000004</v>
      </c>
      <c r="G26" s="665">
        <v>1409.7510924000001</v>
      </c>
      <c r="H26" s="665">
        <v>211.03442842000001</v>
      </c>
      <c r="I26" s="665">
        <v>855.44312948000004</v>
      </c>
      <c r="J26" s="665">
        <v>672.84353476000001</v>
      </c>
      <c r="K26" s="665">
        <v>102.77650735</v>
      </c>
      <c r="L26" s="665">
        <v>451.18886724999999</v>
      </c>
      <c r="M26" s="665">
        <v>3567.37257</v>
      </c>
      <c r="O26" s="664" t="s">
        <v>160</v>
      </c>
      <c r="P26" s="666">
        <v>37528</v>
      </c>
      <c r="Q26" s="666">
        <v>5606</v>
      </c>
      <c r="R26" s="666">
        <v>5289</v>
      </c>
      <c r="S26" s="666">
        <v>3261</v>
      </c>
      <c r="T26" s="666">
        <v>2150</v>
      </c>
      <c r="U26" s="666">
        <v>4115</v>
      </c>
      <c r="V26" s="666">
        <v>616</v>
      </c>
      <c r="W26" s="666">
        <v>2497</v>
      </c>
      <c r="X26" s="666">
        <v>1964</v>
      </c>
      <c r="Y26" s="666">
        <v>300</v>
      </c>
      <c r="Z26" s="666">
        <v>1317</v>
      </c>
      <c r="AA26" s="667">
        <v>10413</v>
      </c>
    </row>
    <row r="27" spans="1:27">
      <c r="A27" s="668"/>
    </row>
    <row r="28" spans="1:27" s="646" customFormat="1" ht="25.5">
      <c r="A28" s="643" t="s">
        <v>458</v>
      </c>
      <c r="B28" s="644"/>
      <c r="C28" s="645"/>
      <c r="D28" s="644"/>
      <c r="E28" s="644"/>
      <c r="F28" s="644"/>
      <c r="G28" s="644"/>
      <c r="H28" s="644"/>
      <c r="I28" s="644"/>
      <c r="J28" s="644"/>
      <c r="K28" s="644"/>
      <c r="L28" s="644"/>
      <c r="M28" s="644"/>
      <c r="O28" s="643" t="s">
        <v>459</v>
      </c>
      <c r="P28" s="644"/>
      <c r="Q28" s="645"/>
      <c r="R28" s="644"/>
      <c r="S28" s="644"/>
      <c r="T28" s="644"/>
      <c r="U28" s="644"/>
      <c r="V28" s="644"/>
      <c r="W28" s="644"/>
      <c r="X28" s="644"/>
      <c r="Y28" s="644"/>
      <c r="Z28" s="644"/>
      <c r="AA28" s="644"/>
    </row>
    <row r="29" spans="1:27" s="646" customFormat="1" ht="25.5">
      <c r="A29" s="643"/>
      <c r="B29" s="644"/>
      <c r="C29" s="645"/>
      <c r="D29" s="644"/>
      <c r="E29" s="644"/>
      <c r="F29" s="644"/>
      <c r="G29" s="644"/>
      <c r="H29" s="644"/>
      <c r="I29" s="644"/>
      <c r="J29" s="644"/>
      <c r="K29" s="644"/>
      <c r="L29" s="644"/>
      <c r="M29" s="644"/>
      <c r="O29" s="643"/>
      <c r="P29" s="644"/>
      <c r="Q29" s="645"/>
      <c r="R29" s="644"/>
      <c r="S29" s="644"/>
      <c r="T29" s="644"/>
      <c r="U29" s="644"/>
      <c r="V29" s="644"/>
      <c r="W29" s="644"/>
      <c r="X29" s="644"/>
      <c r="Y29" s="644"/>
      <c r="Z29" s="644"/>
      <c r="AA29" s="644"/>
    </row>
    <row r="30" spans="1:27" s="646" customFormat="1" ht="16.5">
      <c r="A30" s="802"/>
      <c r="B30" s="644"/>
      <c r="C30" s="644"/>
      <c r="D30" s="645"/>
      <c r="E30" s="644"/>
      <c r="F30" s="648"/>
      <c r="G30" s="803" t="s">
        <v>533</v>
      </c>
      <c r="H30" s="644"/>
      <c r="I30" s="644"/>
      <c r="J30" s="644"/>
      <c r="K30" s="644"/>
      <c r="L30" s="644"/>
      <c r="M30" s="649" t="s">
        <v>186</v>
      </c>
      <c r="O30" s="647"/>
      <c r="P30" s="644"/>
      <c r="Q30" s="644"/>
      <c r="R30" s="645"/>
      <c r="S30" s="644"/>
      <c r="T30" s="648"/>
      <c r="U30" s="803" t="s">
        <v>533</v>
      </c>
      <c r="V30" s="644"/>
      <c r="W30" s="644"/>
      <c r="X30" s="644"/>
      <c r="Y30" s="644"/>
      <c r="Z30" s="644"/>
      <c r="AA30" s="649" t="s">
        <v>184</v>
      </c>
    </row>
    <row r="31" spans="1:27" s="646" customFormat="1" ht="10.5" customHeight="1">
      <c r="A31" s="644"/>
      <c r="B31" s="644"/>
      <c r="C31" s="644"/>
      <c r="D31" s="645"/>
      <c r="E31" s="644"/>
      <c r="F31" s="648"/>
      <c r="G31" s="644"/>
      <c r="H31" s="644"/>
      <c r="I31" s="644"/>
      <c r="J31" s="644"/>
      <c r="K31" s="644"/>
      <c r="L31" s="644"/>
      <c r="M31" s="650"/>
      <c r="O31" s="644"/>
      <c r="P31" s="644"/>
      <c r="Q31" s="644"/>
      <c r="R31" s="645"/>
      <c r="S31" s="644"/>
      <c r="T31" s="648"/>
      <c r="U31" s="644"/>
      <c r="V31" s="644"/>
      <c r="W31" s="644"/>
      <c r="X31" s="644"/>
      <c r="Y31" s="644"/>
      <c r="Z31" s="644"/>
      <c r="AA31" s="650"/>
    </row>
    <row r="32" spans="1:27" s="652" customFormat="1" ht="35.25" customHeight="1">
      <c r="A32" s="1016" t="s">
        <v>154</v>
      </c>
      <c r="B32" s="651" t="str">
        <f>T(B5)</f>
        <v>A00-Y98</v>
      </c>
      <c r="C32" s="651" t="str">
        <f t="shared" ref="C32:L32" si="0">T(C5)</f>
        <v>C00-C97</v>
      </c>
      <c r="D32" s="651" t="str">
        <f t="shared" si="0"/>
        <v>I01-I02.0, I05-I09, I20-I25, I27, I30-I52</v>
      </c>
      <c r="E32" s="651" t="str">
        <f t="shared" si="0"/>
        <v>I60-I69</v>
      </c>
      <c r="F32" s="651" t="str">
        <f t="shared" si="0"/>
        <v>E10-E14</v>
      </c>
      <c r="G32" s="651" t="str">
        <f t="shared" si="0"/>
        <v>J12-J18</v>
      </c>
      <c r="H32" s="651" t="str">
        <f t="shared" si="0"/>
        <v>V01-X59, Y85-Y86</v>
      </c>
      <c r="I32" s="651" t="str">
        <f t="shared" si="0"/>
        <v>J40-J47</v>
      </c>
      <c r="J32" s="651" t="str">
        <f t="shared" si="0"/>
        <v>I10-I15</v>
      </c>
      <c r="K32" s="651" t="str">
        <f t="shared" si="0"/>
        <v>K70, K73-K74</v>
      </c>
      <c r="L32" s="651" t="str">
        <f t="shared" si="0"/>
        <v>N00-N07, N17-N19, N25-N27</v>
      </c>
      <c r="M32" s="1018" t="s">
        <v>180</v>
      </c>
      <c r="O32" s="1016" t="s">
        <v>154</v>
      </c>
      <c r="P32" s="651" t="str">
        <f t="shared" ref="P32:Z32" si="1">T(B32)</f>
        <v>A00-Y98</v>
      </c>
      <c r="Q32" s="651" t="str">
        <f t="shared" si="1"/>
        <v>C00-C97</v>
      </c>
      <c r="R32" s="651" t="str">
        <f t="shared" si="1"/>
        <v>I01-I02.0, I05-I09, I20-I25, I27, I30-I52</v>
      </c>
      <c r="S32" s="651" t="str">
        <f t="shared" si="1"/>
        <v>I60-I69</v>
      </c>
      <c r="T32" s="651" t="str">
        <f t="shared" si="1"/>
        <v>E10-E14</v>
      </c>
      <c r="U32" s="651" t="str">
        <f t="shared" si="1"/>
        <v>J12-J18</v>
      </c>
      <c r="V32" s="651" t="str">
        <f t="shared" si="1"/>
        <v>V01-X59, Y85-Y86</v>
      </c>
      <c r="W32" s="651" t="str">
        <f t="shared" si="1"/>
        <v>J40-J47</v>
      </c>
      <c r="X32" s="651" t="str">
        <f t="shared" si="1"/>
        <v>I10-I15</v>
      </c>
      <c r="Y32" s="651" t="str">
        <f t="shared" si="1"/>
        <v>K70, K73-K74</v>
      </c>
      <c r="Z32" s="651" t="str">
        <f t="shared" si="1"/>
        <v>N00-N07, N17-N19, N25-N27</v>
      </c>
      <c r="AA32" s="1018" t="s">
        <v>180</v>
      </c>
    </row>
    <row r="33" spans="1:27" s="655" customFormat="1" ht="42" customHeight="1">
      <c r="A33" s="1017"/>
      <c r="B33" s="653" t="str">
        <f>T(B6)</f>
        <v>所有死亡原因</v>
      </c>
      <c r="C33" s="654" t="str">
        <f t="shared" ref="C33:L33" si="2">T(C6)</f>
        <v>惡性腫瘤</v>
      </c>
      <c r="D33" s="654" t="str">
        <f t="shared" si="2"/>
        <v>心臟疾病（高血壓性疾病除外）</v>
      </c>
      <c r="E33" s="654" t="str">
        <f t="shared" si="2"/>
        <v>腦血管疾病</v>
      </c>
      <c r="F33" s="654" t="str">
        <f t="shared" si="2"/>
        <v>糖尿病</v>
      </c>
      <c r="G33" s="654" t="str">
        <f t="shared" si="2"/>
        <v>肺炎</v>
      </c>
      <c r="H33" s="654" t="str">
        <f t="shared" si="2"/>
        <v>事故傷害</v>
      </c>
      <c r="I33" s="654" t="str">
        <f t="shared" si="2"/>
        <v>慢性下呼吸道疾病</v>
      </c>
      <c r="J33" s="654" t="str">
        <f t="shared" si="2"/>
        <v>高血壓性疾病</v>
      </c>
      <c r="K33" s="654" t="str">
        <f t="shared" si="2"/>
        <v>慢性肝病及肝硬化</v>
      </c>
      <c r="L33" s="654" t="str">
        <f t="shared" si="2"/>
        <v>腎炎、腎病症候群及腎病變</v>
      </c>
      <c r="M33" s="1019"/>
      <c r="O33" s="1017"/>
      <c r="P33" s="653" t="str">
        <f>T(P6)</f>
        <v>所有死亡原因</v>
      </c>
      <c r="Q33" s="654" t="str">
        <f t="shared" ref="Q33:Z33" si="3">T(Q6)</f>
        <v>惡性腫瘤</v>
      </c>
      <c r="R33" s="654" t="str">
        <f t="shared" si="3"/>
        <v>心臟疾病（高血壓性疾病除外）</v>
      </c>
      <c r="S33" s="654" t="str">
        <f t="shared" si="3"/>
        <v>腦血管疾病</v>
      </c>
      <c r="T33" s="654" t="str">
        <f t="shared" si="3"/>
        <v>糖尿病</v>
      </c>
      <c r="U33" s="654" t="str">
        <f t="shared" si="3"/>
        <v>肺炎</v>
      </c>
      <c r="V33" s="654" t="str">
        <f t="shared" si="3"/>
        <v>事故傷害</v>
      </c>
      <c r="W33" s="654" t="str">
        <f t="shared" si="3"/>
        <v>慢性下呼吸道疾病</v>
      </c>
      <c r="X33" s="654" t="str">
        <f t="shared" si="3"/>
        <v>高血壓性疾病</v>
      </c>
      <c r="Y33" s="654" t="str">
        <f t="shared" si="3"/>
        <v>慢性肝病及肝硬化</v>
      </c>
      <c r="Z33" s="654" t="str">
        <f t="shared" si="3"/>
        <v>腎炎、腎病症候群及腎病變</v>
      </c>
      <c r="AA33" s="1019"/>
    </row>
    <row r="34" spans="1:27" s="658" customFormat="1" ht="20.25" customHeight="1">
      <c r="A34" s="656" t="s">
        <v>179</v>
      </c>
      <c r="B34" s="657">
        <v>661.02524296000001</v>
      </c>
      <c r="C34" s="657">
        <v>187.64207715000001</v>
      </c>
      <c r="D34" s="657">
        <v>73.574258627000006</v>
      </c>
      <c r="E34" s="657">
        <v>47.532555029999997</v>
      </c>
      <c r="F34" s="657">
        <v>39.883341762999997</v>
      </c>
      <c r="G34" s="657">
        <v>40.025153019999998</v>
      </c>
      <c r="H34" s="657">
        <v>29.535417296999999</v>
      </c>
      <c r="I34" s="657">
        <v>27.184788275999999</v>
      </c>
      <c r="J34" s="657">
        <v>21.426391770999999</v>
      </c>
      <c r="K34" s="657">
        <v>21.379121351999999</v>
      </c>
      <c r="L34" s="657">
        <v>18.594463938000001</v>
      </c>
      <c r="M34" s="657">
        <v>154.24767474000001</v>
      </c>
      <c r="O34" s="656" t="s">
        <v>179</v>
      </c>
      <c r="P34" s="659">
        <v>153823</v>
      </c>
      <c r="Q34" s="659">
        <v>43665</v>
      </c>
      <c r="R34" s="659">
        <v>17121</v>
      </c>
      <c r="S34" s="659">
        <v>11061</v>
      </c>
      <c r="T34" s="659">
        <v>9281</v>
      </c>
      <c r="U34" s="659">
        <v>9314</v>
      </c>
      <c r="V34" s="659">
        <v>6873</v>
      </c>
      <c r="W34" s="659">
        <v>6326</v>
      </c>
      <c r="X34" s="659">
        <v>4986</v>
      </c>
      <c r="Y34" s="659">
        <v>4975</v>
      </c>
      <c r="Z34" s="659">
        <v>4327</v>
      </c>
      <c r="AA34" s="660">
        <v>35894</v>
      </c>
    </row>
    <row r="35" spans="1:27" s="658" customFormat="1" ht="20.25" customHeight="1">
      <c r="A35" s="661" t="s">
        <v>178</v>
      </c>
      <c r="B35" s="657">
        <v>423.24292667999998</v>
      </c>
      <c r="C35" s="657">
        <v>2.4607146900000001</v>
      </c>
      <c r="D35" s="657">
        <v>9.3507158218999997</v>
      </c>
      <c r="E35" s="657">
        <v>2.4607146900000001</v>
      </c>
      <c r="F35" s="657">
        <v>0</v>
      </c>
      <c r="G35" s="657">
        <v>6.3978581939000003</v>
      </c>
      <c r="H35" s="662">
        <v>21.654289272</v>
      </c>
      <c r="I35" s="657">
        <v>0.49214293799999997</v>
      </c>
      <c r="J35" s="657">
        <v>0</v>
      </c>
      <c r="K35" s="657">
        <v>0</v>
      </c>
      <c r="L35" s="657">
        <v>0.49214293799999997</v>
      </c>
      <c r="M35" s="657">
        <v>379.93434812999999</v>
      </c>
      <c r="O35" s="661" t="s">
        <v>178</v>
      </c>
      <c r="P35" s="659">
        <v>860</v>
      </c>
      <c r="Q35" s="659">
        <v>5</v>
      </c>
      <c r="R35" s="659">
        <v>19</v>
      </c>
      <c r="S35" s="659">
        <v>5</v>
      </c>
      <c r="T35" s="659">
        <v>0</v>
      </c>
      <c r="U35" s="659">
        <v>13</v>
      </c>
      <c r="V35" s="659">
        <v>44</v>
      </c>
      <c r="W35" s="659">
        <v>1</v>
      </c>
      <c r="X35" s="659">
        <v>0</v>
      </c>
      <c r="Y35" s="659">
        <v>0</v>
      </c>
      <c r="Z35" s="659">
        <v>1</v>
      </c>
      <c r="AA35" s="660">
        <v>772</v>
      </c>
    </row>
    <row r="36" spans="1:27" s="658" customFormat="1" ht="20.25" customHeight="1">
      <c r="A36" s="663" t="s">
        <v>182</v>
      </c>
      <c r="B36" s="657">
        <v>27.634986153</v>
      </c>
      <c r="C36" s="657">
        <v>3.9106112480999999</v>
      </c>
      <c r="D36" s="657">
        <v>0.78212224959999999</v>
      </c>
      <c r="E36" s="657">
        <v>0.65176854129999995</v>
      </c>
      <c r="F36" s="657">
        <v>0</v>
      </c>
      <c r="G36" s="657">
        <v>1.1731833744</v>
      </c>
      <c r="H36" s="657">
        <v>5.9962705804</v>
      </c>
      <c r="I36" s="657">
        <v>0</v>
      </c>
      <c r="J36" s="657">
        <v>0</v>
      </c>
      <c r="K36" s="657">
        <v>0</v>
      </c>
      <c r="L36" s="657">
        <v>0.13035370830000001</v>
      </c>
      <c r="M36" s="657">
        <v>14.990676451000001</v>
      </c>
      <c r="O36" s="663" t="s">
        <v>182</v>
      </c>
      <c r="P36" s="659">
        <v>212</v>
      </c>
      <c r="Q36" s="659">
        <v>30</v>
      </c>
      <c r="R36" s="659">
        <v>6</v>
      </c>
      <c r="S36" s="659">
        <v>5</v>
      </c>
      <c r="T36" s="659">
        <v>0</v>
      </c>
      <c r="U36" s="659">
        <v>9</v>
      </c>
      <c r="V36" s="659">
        <v>46</v>
      </c>
      <c r="W36" s="659">
        <v>0</v>
      </c>
      <c r="X36" s="659">
        <v>0</v>
      </c>
      <c r="Y36" s="659">
        <v>0</v>
      </c>
      <c r="Z36" s="659">
        <v>1</v>
      </c>
      <c r="AA36" s="660">
        <v>115</v>
      </c>
    </row>
    <row r="37" spans="1:27" s="658" customFormat="1" ht="20.25" customHeight="1">
      <c r="A37" s="663" t="s">
        <v>176</v>
      </c>
      <c r="B37" s="657">
        <v>14.150119908000001</v>
      </c>
      <c r="C37" s="657">
        <v>2.4808651787999998</v>
      </c>
      <c r="D37" s="657">
        <v>0.82695505960000004</v>
      </c>
      <c r="E37" s="657">
        <v>9.1883895500000007E-2</v>
      </c>
      <c r="F37" s="657">
        <v>9.1883895500000007E-2</v>
      </c>
      <c r="G37" s="657">
        <v>0.27565168649999999</v>
      </c>
      <c r="H37" s="657">
        <v>2.3889812833000001</v>
      </c>
      <c r="I37" s="657">
        <v>9.1883895500000007E-2</v>
      </c>
      <c r="J37" s="657">
        <v>9.1883895500000007E-2</v>
      </c>
      <c r="K37" s="657">
        <v>0</v>
      </c>
      <c r="L37" s="657">
        <v>0.27565168649999999</v>
      </c>
      <c r="M37" s="657">
        <v>7.5344794318000003</v>
      </c>
      <c r="O37" s="663" t="s">
        <v>176</v>
      </c>
      <c r="P37" s="659">
        <v>154</v>
      </c>
      <c r="Q37" s="659">
        <v>27</v>
      </c>
      <c r="R37" s="659">
        <v>9</v>
      </c>
      <c r="S37" s="659">
        <v>1</v>
      </c>
      <c r="T37" s="659">
        <v>1</v>
      </c>
      <c r="U37" s="659">
        <v>3</v>
      </c>
      <c r="V37" s="659">
        <v>26</v>
      </c>
      <c r="W37" s="659">
        <v>1</v>
      </c>
      <c r="X37" s="659">
        <v>1</v>
      </c>
      <c r="Y37" s="659">
        <v>0</v>
      </c>
      <c r="Z37" s="659">
        <v>3</v>
      </c>
      <c r="AA37" s="660">
        <v>82</v>
      </c>
    </row>
    <row r="38" spans="1:27" s="658" customFormat="1" ht="20.25" customHeight="1">
      <c r="A38" s="663" t="s">
        <v>175</v>
      </c>
      <c r="B38" s="657">
        <v>14.019356726</v>
      </c>
      <c r="C38" s="657">
        <v>3.2187298605999999</v>
      </c>
      <c r="D38" s="657">
        <v>0.85832796280000001</v>
      </c>
      <c r="E38" s="657">
        <v>0.2145819907</v>
      </c>
      <c r="F38" s="657">
        <v>0.2145819907</v>
      </c>
      <c r="G38" s="657">
        <v>0.42916398140000001</v>
      </c>
      <c r="H38" s="662">
        <v>4.1485851536</v>
      </c>
      <c r="I38" s="657">
        <v>7.1527330200000003E-2</v>
      </c>
      <c r="J38" s="657">
        <v>0</v>
      </c>
      <c r="K38" s="657">
        <v>0</v>
      </c>
      <c r="L38" s="657">
        <v>0.14305466050000001</v>
      </c>
      <c r="M38" s="657">
        <v>4.7208037955000002</v>
      </c>
      <c r="O38" s="663" t="s">
        <v>175</v>
      </c>
      <c r="P38" s="659">
        <v>196</v>
      </c>
      <c r="Q38" s="659">
        <v>45</v>
      </c>
      <c r="R38" s="659">
        <v>12</v>
      </c>
      <c r="S38" s="659">
        <v>3</v>
      </c>
      <c r="T38" s="659">
        <v>3</v>
      </c>
      <c r="U38" s="659">
        <v>6</v>
      </c>
      <c r="V38" s="659">
        <v>58</v>
      </c>
      <c r="W38" s="659">
        <v>1</v>
      </c>
      <c r="X38" s="659">
        <v>0</v>
      </c>
      <c r="Y38" s="659">
        <v>0</v>
      </c>
      <c r="Z38" s="659">
        <v>2</v>
      </c>
      <c r="AA38" s="660">
        <v>66</v>
      </c>
    </row>
    <row r="39" spans="1:27" s="658" customFormat="1" ht="20.25" customHeight="1">
      <c r="A39" s="663" t="s">
        <v>174</v>
      </c>
      <c r="B39" s="657">
        <v>35.628401351000001</v>
      </c>
      <c r="C39" s="657">
        <v>4.5232579105999999</v>
      </c>
      <c r="D39" s="657">
        <v>1.4870984912</v>
      </c>
      <c r="E39" s="657">
        <v>0.55766193419999999</v>
      </c>
      <c r="F39" s="657">
        <v>0.1858873114</v>
      </c>
      <c r="G39" s="657">
        <v>0.24784974849999999</v>
      </c>
      <c r="H39" s="657">
        <v>17.907144331000001</v>
      </c>
      <c r="I39" s="657">
        <v>6.1962437099999997E-2</v>
      </c>
      <c r="J39" s="657">
        <v>0</v>
      </c>
      <c r="K39" s="657">
        <v>0</v>
      </c>
      <c r="L39" s="657">
        <v>0.1239248743</v>
      </c>
      <c r="M39" s="657">
        <v>10.533614311999999</v>
      </c>
      <c r="O39" s="663" t="s">
        <v>174</v>
      </c>
      <c r="P39" s="659">
        <v>575</v>
      </c>
      <c r="Q39" s="659">
        <v>73</v>
      </c>
      <c r="R39" s="659">
        <v>24</v>
      </c>
      <c r="S39" s="659">
        <v>9</v>
      </c>
      <c r="T39" s="659">
        <v>3</v>
      </c>
      <c r="U39" s="659">
        <v>4</v>
      </c>
      <c r="V39" s="659">
        <v>289</v>
      </c>
      <c r="W39" s="659">
        <v>1</v>
      </c>
      <c r="X39" s="659">
        <v>0</v>
      </c>
      <c r="Y39" s="659">
        <v>0</v>
      </c>
      <c r="Z39" s="659">
        <v>2</v>
      </c>
      <c r="AA39" s="660">
        <v>170</v>
      </c>
    </row>
    <row r="40" spans="1:27" s="658" customFormat="1" ht="20.25" customHeight="1">
      <c r="A40" s="663" t="s">
        <v>173</v>
      </c>
      <c r="B40" s="657">
        <v>47.521711676000002</v>
      </c>
      <c r="C40" s="657">
        <v>5.1559504171999997</v>
      </c>
      <c r="D40" s="657">
        <v>1.8014766518000001</v>
      </c>
      <c r="E40" s="657">
        <v>0.43483919180000002</v>
      </c>
      <c r="F40" s="657">
        <v>0.12423976909999999</v>
      </c>
      <c r="G40" s="657">
        <v>0.62119884540000003</v>
      </c>
      <c r="H40" s="657">
        <v>20.437442014999998</v>
      </c>
      <c r="I40" s="657">
        <v>0.24847953819999999</v>
      </c>
      <c r="J40" s="657">
        <v>6.21198845E-2</v>
      </c>
      <c r="K40" s="657">
        <v>0.24847953819999999</v>
      </c>
      <c r="L40" s="657">
        <v>0.12423976909999999</v>
      </c>
      <c r="M40" s="657">
        <v>18.263246056</v>
      </c>
      <c r="O40" s="663" t="s">
        <v>173</v>
      </c>
      <c r="P40" s="659">
        <v>765</v>
      </c>
      <c r="Q40" s="659">
        <v>83</v>
      </c>
      <c r="R40" s="659">
        <v>29</v>
      </c>
      <c r="S40" s="659">
        <v>7</v>
      </c>
      <c r="T40" s="659">
        <v>2</v>
      </c>
      <c r="U40" s="659">
        <v>10</v>
      </c>
      <c r="V40" s="659">
        <v>329</v>
      </c>
      <c r="W40" s="659">
        <v>4</v>
      </c>
      <c r="X40" s="659">
        <v>1</v>
      </c>
      <c r="Y40" s="659">
        <v>4</v>
      </c>
      <c r="Z40" s="659">
        <v>2</v>
      </c>
      <c r="AA40" s="660">
        <v>294</v>
      </c>
    </row>
    <row r="41" spans="1:27" s="658" customFormat="1" ht="20.25" customHeight="1">
      <c r="A41" s="663" t="s">
        <v>172</v>
      </c>
      <c r="B41" s="657">
        <v>62.585207453000002</v>
      </c>
      <c r="C41" s="657">
        <v>7.4410062317000003</v>
      </c>
      <c r="D41" s="657">
        <v>3.864708663</v>
      </c>
      <c r="E41" s="657">
        <v>1.2113265958999999</v>
      </c>
      <c r="F41" s="657">
        <v>0.69218662620000004</v>
      </c>
      <c r="G41" s="657">
        <v>0.74986884509999996</v>
      </c>
      <c r="H41" s="657">
        <v>16.958572342</v>
      </c>
      <c r="I41" s="657">
        <v>0.40377553199999999</v>
      </c>
      <c r="J41" s="657">
        <v>0.23072887540000001</v>
      </c>
      <c r="K41" s="657">
        <v>1.3843732524000001</v>
      </c>
      <c r="L41" s="657">
        <v>0.2884110943</v>
      </c>
      <c r="M41" s="657">
        <v>29.360249395</v>
      </c>
      <c r="O41" s="663" t="s">
        <v>172</v>
      </c>
      <c r="P41" s="659">
        <v>1085</v>
      </c>
      <c r="Q41" s="659">
        <v>129</v>
      </c>
      <c r="R41" s="659">
        <v>67</v>
      </c>
      <c r="S41" s="659">
        <v>21</v>
      </c>
      <c r="T41" s="659">
        <v>12</v>
      </c>
      <c r="U41" s="659">
        <v>13</v>
      </c>
      <c r="V41" s="659">
        <v>294</v>
      </c>
      <c r="W41" s="659">
        <v>7</v>
      </c>
      <c r="X41" s="659">
        <v>4</v>
      </c>
      <c r="Y41" s="659">
        <v>24</v>
      </c>
      <c r="Z41" s="659">
        <v>5</v>
      </c>
      <c r="AA41" s="660">
        <v>509</v>
      </c>
    </row>
    <row r="42" spans="1:27" s="658" customFormat="1" ht="20.25" customHeight="1">
      <c r="A42" s="663" t="s">
        <v>171</v>
      </c>
      <c r="B42" s="657">
        <v>93.942621146999997</v>
      </c>
      <c r="C42" s="657">
        <v>16.198701445000001</v>
      </c>
      <c r="D42" s="657">
        <v>5.1697983336000002</v>
      </c>
      <c r="E42" s="657">
        <v>2.5110449048999999</v>
      </c>
      <c r="F42" s="657">
        <v>1.3293767142999999</v>
      </c>
      <c r="G42" s="657">
        <v>1.1324320159000001</v>
      </c>
      <c r="H42" s="657">
        <v>17.281897286</v>
      </c>
      <c r="I42" s="657">
        <v>0.39388939680000001</v>
      </c>
      <c r="J42" s="657">
        <v>0.3446532222</v>
      </c>
      <c r="K42" s="657">
        <v>6.6961197463</v>
      </c>
      <c r="L42" s="657">
        <v>0.73854261909999996</v>
      </c>
      <c r="M42" s="657">
        <v>42.146165461999999</v>
      </c>
      <c r="O42" s="663" t="s">
        <v>171</v>
      </c>
      <c r="P42" s="659">
        <v>1908</v>
      </c>
      <c r="Q42" s="659">
        <v>329</v>
      </c>
      <c r="R42" s="659">
        <v>105</v>
      </c>
      <c r="S42" s="659">
        <v>51</v>
      </c>
      <c r="T42" s="659">
        <v>27</v>
      </c>
      <c r="U42" s="659">
        <v>23</v>
      </c>
      <c r="V42" s="659">
        <v>351</v>
      </c>
      <c r="W42" s="659">
        <v>8</v>
      </c>
      <c r="X42" s="659">
        <v>7</v>
      </c>
      <c r="Y42" s="659">
        <v>136</v>
      </c>
      <c r="Z42" s="659">
        <v>15</v>
      </c>
      <c r="AA42" s="660">
        <v>856</v>
      </c>
    </row>
    <row r="43" spans="1:27" s="658" customFormat="1" ht="20.25" customHeight="1">
      <c r="A43" s="663" t="s">
        <v>170</v>
      </c>
      <c r="B43" s="657">
        <v>146.922045</v>
      </c>
      <c r="C43" s="657">
        <v>36.085172839000002</v>
      </c>
      <c r="D43" s="657">
        <v>11.239643999</v>
      </c>
      <c r="E43" s="657">
        <v>4.7324816837999997</v>
      </c>
      <c r="F43" s="657">
        <v>2.5275754448000001</v>
      </c>
      <c r="G43" s="657">
        <v>1.9897934352</v>
      </c>
      <c r="H43" s="657">
        <v>18.177031922000001</v>
      </c>
      <c r="I43" s="657">
        <v>0.53778200949999999</v>
      </c>
      <c r="J43" s="657">
        <v>1.3444550237999999</v>
      </c>
      <c r="K43" s="657">
        <v>14.950339865</v>
      </c>
      <c r="L43" s="657">
        <v>1.075564019</v>
      </c>
      <c r="M43" s="657">
        <v>54.262204761</v>
      </c>
      <c r="O43" s="663" t="s">
        <v>170</v>
      </c>
      <c r="P43" s="659">
        <v>2732</v>
      </c>
      <c r="Q43" s="659">
        <v>671</v>
      </c>
      <c r="R43" s="659">
        <v>209</v>
      </c>
      <c r="S43" s="659">
        <v>88</v>
      </c>
      <c r="T43" s="659">
        <v>47</v>
      </c>
      <c r="U43" s="659">
        <v>37</v>
      </c>
      <c r="V43" s="659">
        <v>338</v>
      </c>
      <c r="W43" s="659">
        <v>10</v>
      </c>
      <c r="X43" s="659">
        <v>25</v>
      </c>
      <c r="Y43" s="659">
        <v>278</v>
      </c>
      <c r="Z43" s="659">
        <v>20</v>
      </c>
      <c r="AA43" s="660">
        <v>1009</v>
      </c>
    </row>
    <row r="44" spans="1:27" s="658" customFormat="1" ht="20.25" customHeight="1">
      <c r="A44" s="663" t="s">
        <v>169</v>
      </c>
      <c r="B44" s="657">
        <v>226.83872271999999</v>
      </c>
      <c r="C44" s="657">
        <v>71.970876799999999</v>
      </c>
      <c r="D44" s="657">
        <v>17.775284527</v>
      </c>
      <c r="E44" s="657">
        <v>10.708657650999999</v>
      </c>
      <c r="F44" s="657">
        <v>5.9250948423000001</v>
      </c>
      <c r="G44" s="657">
        <v>3.0984440917999998</v>
      </c>
      <c r="H44" s="657">
        <v>19.786555253</v>
      </c>
      <c r="I44" s="657">
        <v>1.1958907021</v>
      </c>
      <c r="J44" s="657">
        <v>3.1528027601000002</v>
      </c>
      <c r="K44" s="657">
        <v>25.222422081000001</v>
      </c>
      <c r="L44" s="657">
        <v>2.0656293946000002</v>
      </c>
      <c r="M44" s="657">
        <v>65.937064621000005</v>
      </c>
      <c r="O44" s="663" t="s">
        <v>169</v>
      </c>
      <c r="P44" s="659">
        <v>4173</v>
      </c>
      <c r="Q44" s="659">
        <v>1324</v>
      </c>
      <c r="R44" s="659">
        <v>327</v>
      </c>
      <c r="S44" s="659">
        <v>197</v>
      </c>
      <c r="T44" s="659">
        <v>109</v>
      </c>
      <c r="U44" s="659">
        <v>57</v>
      </c>
      <c r="V44" s="659">
        <v>364</v>
      </c>
      <c r="W44" s="659">
        <v>22</v>
      </c>
      <c r="X44" s="659">
        <v>58</v>
      </c>
      <c r="Y44" s="659">
        <v>464</v>
      </c>
      <c r="Z44" s="659">
        <v>38</v>
      </c>
      <c r="AA44" s="660">
        <v>1213</v>
      </c>
    </row>
    <row r="45" spans="1:27" s="658" customFormat="1" ht="20.25" customHeight="1">
      <c r="A45" s="663" t="s">
        <v>168</v>
      </c>
      <c r="B45" s="657">
        <v>332.95500743000002</v>
      </c>
      <c r="C45" s="657">
        <v>128.01892563999999</v>
      </c>
      <c r="D45" s="657">
        <v>27.825601193000001</v>
      </c>
      <c r="E45" s="657">
        <v>16.240417426</v>
      </c>
      <c r="F45" s="657">
        <v>10.368474968999999</v>
      </c>
      <c r="G45" s="657">
        <v>4.4436321297000001</v>
      </c>
      <c r="H45" s="657">
        <v>24.228375183000001</v>
      </c>
      <c r="I45" s="657">
        <v>2.1689156823000002</v>
      </c>
      <c r="J45" s="657">
        <v>5.1313371020999998</v>
      </c>
      <c r="K45" s="657">
        <v>31.740229498000001</v>
      </c>
      <c r="L45" s="657">
        <v>3.9146283046999999</v>
      </c>
      <c r="M45" s="657">
        <v>78.874470302000006</v>
      </c>
      <c r="O45" s="663" t="s">
        <v>168</v>
      </c>
      <c r="P45" s="659">
        <v>6294</v>
      </c>
      <c r="Q45" s="659">
        <v>2420</v>
      </c>
      <c r="R45" s="659">
        <v>526</v>
      </c>
      <c r="S45" s="659">
        <v>307</v>
      </c>
      <c r="T45" s="659">
        <v>196</v>
      </c>
      <c r="U45" s="659">
        <v>84</v>
      </c>
      <c r="V45" s="659">
        <v>458</v>
      </c>
      <c r="W45" s="659">
        <v>41</v>
      </c>
      <c r="X45" s="659">
        <v>97</v>
      </c>
      <c r="Y45" s="659">
        <v>600</v>
      </c>
      <c r="Z45" s="659">
        <v>74</v>
      </c>
      <c r="AA45" s="660">
        <v>1491</v>
      </c>
    </row>
    <row r="46" spans="1:27" s="658" customFormat="1" ht="20.25" customHeight="1">
      <c r="A46" s="663" t="s">
        <v>167</v>
      </c>
      <c r="B46" s="657">
        <v>440.38748383000001</v>
      </c>
      <c r="C46" s="657">
        <v>188.56476438000001</v>
      </c>
      <c r="D46" s="657">
        <v>37.207328908999997</v>
      </c>
      <c r="E46" s="657">
        <v>24.236974962000001</v>
      </c>
      <c r="F46" s="657">
        <v>18.466266638</v>
      </c>
      <c r="G46" s="657">
        <v>9.0132968112</v>
      </c>
      <c r="H46" s="657">
        <v>30.777111063</v>
      </c>
      <c r="I46" s="657">
        <v>2.8578745987</v>
      </c>
      <c r="J46" s="657">
        <v>8.0240325269999992</v>
      </c>
      <c r="K46" s="657">
        <v>30.887029316</v>
      </c>
      <c r="L46" s="657">
        <v>7.4744412579999997</v>
      </c>
      <c r="M46" s="657">
        <v>82.878363360999998</v>
      </c>
      <c r="O46" s="663" t="s">
        <v>167</v>
      </c>
      <c r="P46" s="659">
        <v>8013</v>
      </c>
      <c r="Q46" s="659">
        <v>3431</v>
      </c>
      <c r="R46" s="659">
        <v>677</v>
      </c>
      <c r="S46" s="659">
        <v>441</v>
      </c>
      <c r="T46" s="659">
        <v>336</v>
      </c>
      <c r="U46" s="659">
        <v>164</v>
      </c>
      <c r="V46" s="659">
        <v>560</v>
      </c>
      <c r="W46" s="659">
        <v>52</v>
      </c>
      <c r="X46" s="659">
        <v>146</v>
      </c>
      <c r="Y46" s="659">
        <v>562</v>
      </c>
      <c r="Z46" s="659">
        <v>136</v>
      </c>
      <c r="AA46" s="660">
        <v>1508</v>
      </c>
    </row>
    <row r="47" spans="1:27" s="658" customFormat="1" ht="20.25" customHeight="1">
      <c r="A47" s="663" t="s">
        <v>166</v>
      </c>
      <c r="B47" s="657">
        <v>612.53467737000005</v>
      </c>
      <c r="C47" s="657">
        <v>269.18978928000001</v>
      </c>
      <c r="D47" s="657">
        <v>56.402257200000001</v>
      </c>
      <c r="E47" s="657">
        <v>32.485234474999999</v>
      </c>
      <c r="F47" s="657">
        <v>32.300309040999998</v>
      </c>
      <c r="G47" s="657">
        <v>10.910600573</v>
      </c>
      <c r="H47" s="657">
        <v>34.026279752999997</v>
      </c>
      <c r="I47" s="657">
        <v>6.3491065482</v>
      </c>
      <c r="J47" s="657">
        <v>12.451645852</v>
      </c>
      <c r="K47" s="657">
        <v>34.087921563999998</v>
      </c>
      <c r="L47" s="657">
        <v>13.376273018999999</v>
      </c>
      <c r="M47" s="657">
        <v>110.95526006999999</v>
      </c>
      <c r="O47" s="663" t="s">
        <v>166</v>
      </c>
      <c r="P47" s="659">
        <v>9937</v>
      </c>
      <c r="Q47" s="659">
        <v>4367</v>
      </c>
      <c r="R47" s="659">
        <v>915</v>
      </c>
      <c r="S47" s="659">
        <v>527</v>
      </c>
      <c r="T47" s="659">
        <v>524</v>
      </c>
      <c r="U47" s="659">
        <v>177</v>
      </c>
      <c r="V47" s="659">
        <v>552</v>
      </c>
      <c r="W47" s="659">
        <v>103</v>
      </c>
      <c r="X47" s="659">
        <v>202</v>
      </c>
      <c r="Y47" s="659">
        <v>553</v>
      </c>
      <c r="Z47" s="659">
        <v>217</v>
      </c>
      <c r="AA47" s="660">
        <v>1800</v>
      </c>
    </row>
    <row r="48" spans="1:27" s="658" customFormat="1" ht="20.25" customHeight="1">
      <c r="A48" s="663" t="s">
        <v>165</v>
      </c>
      <c r="B48" s="657">
        <v>895.41522523000003</v>
      </c>
      <c r="C48" s="657">
        <v>385.66603825999999</v>
      </c>
      <c r="D48" s="657">
        <v>86.760628889000003</v>
      </c>
      <c r="E48" s="657">
        <v>52.93455427</v>
      </c>
      <c r="F48" s="657">
        <v>60.496633451999998</v>
      </c>
      <c r="G48" s="657">
        <v>24.556429170000001</v>
      </c>
      <c r="H48" s="657">
        <v>43.502283462999998</v>
      </c>
      <c r="I48" s="657">
        <v>12.359527264</v>
      </c>
      <c r="J48" s="657">
        <v>20.328169843000001</v>
      </c>
      <c r="K48" s="657">
        <v>35.371015526000001</v>
      </c>
      <c r="L48" s="657">
        <v>25.125617926</v>
      </c>
      <c r="M48" s="657">
        <v>148.31432717000001</v>
      </c>
      <c r="O48" s="663" t="s">
        <v>165</v>
      </c>
      <c r="P48" s="659">
        <v>11012</v>
      </c>
      <c r="Q48" s="659">
        <v>4743</v>
      </c>
      <c r="R48" s="659">
        <v>1067</v>
      </c>
      <c r="S48" s="659">
        <v>651</v>
      </c>
      <c r="T48" s="659">
        <v>744</v>
      </c>
      <c r="U48" s="659">
        <v>302</v>
      </c>
      <c r="V48" s="659">
        <v>535</v>
      </c>
      <c r="W48" s="659">
        <v>152</v>
      </c>
      <c r="X48" s="659">
        <v>250</v>
      </c>
      <c r="Y48" s="659">
        <v>435</v>
      </c>
      <c r="Z48" s="659">
        <v>309</v>
      </c>
      <c r="AA48" s="660">
        <v>1824</v>
      </c>
    </row>
    <row r="49" spans="1:27" s="658" customFormat="1" ht="20.25" customHeight="1">
      <c r="A49" s="663" t="s">
        <v>164</v>
      </c>
      <c r="B49" s="657">
        <v>1415.3359538</v>
      </c>
      <c r="C49" s="657">
        <v>555.83559439999999</v>
      </c>
      <c r="D49" s="657">
        <v>147.55254352</v>
      </c>
      <c r="E49" s="657">
        <v>97.553154921000001</v>
      </c>
      <c r="F49" s="657">
        <v>106.11283286</v>
      </c>
      <c r="G49" s="657">
        <v>53.124350382000003</v>
      </c>
      <c r="H49" s="657">
        <v>54.347161516</v>
      </c>
      <c r="I49" s="657">
        <v>34.510447562000003</v>
      </c>
      <c r="J49" s="657">
        <v>34.782183369999998</v>
      </c>
      <c r="K49" s="657">
        <v>51.358067632000001</v>
      </c>
      <c r="L49" s="657">
        <v>41.983182270999997</v>
      </c>
      <c r="M49" s="657">
        <v>238.17643534000001</v>
      </c>
      <c r="O49" s="663" t="s">
        <v>164</v>
      </c>
      <c r="P49" s="659">
        <v>10417</v>
      </c>
      <c r="Q49" s="659">
        <v>4091</v>
      </c>
      <c r="R49" s="659">
        <v>1086</v>
      </c>
      <c r="S49" s="659">
        <v>718</v>
      </c>
      <c r="T49" s="659">
        <v>781</v>
      </c>
      <c r="U49" s="659">
        <v>391</v>
      </c>
      <c r="V49" s="659">
        <v>400</v>
      </c>
      <c r="W49" s="659">
        <v>254</v>
      </c>
      <c r="X49" s="659">
        <v>256</v>
      </c>
      <c r="Y49" s="659">
        <v>378</v>
      </c>
      <c r="Z49" s="659">
        <v>309</v>
      </c>
      <c r="AA49" s="660">
        <v>1753</v>
      </c>
    </row>
    <row r="50" spans="1:27" s="658" customFormat="1" ht="20.25" customHeight="1">
      <c r="A50" s="663" t="s">
        <v>163</v>
      </c>
      <c r="B50" s="657">
        <v>2255.2934202000001</v>
      </c>
      <c r="C50" s="657">
        <v>792.07276780999996</v>
      </c>
      <c r="D50" s="657">
        <v>246.87598399000001</v>
      </c>
      <c r="E50" s="657">
        <v>175.32629761000001</v>
      </c>
      <c r="F50" s="657">
        <v>178.57855609000001</v>
      </c>
      <c r="G50" s="657">
        <v>100.37652283</v>
      </c>
      <c r="H50" s="657">
        <v>78.793352975000005</v>
      </c>
      <c r="I50" s="657">
        <v>80.715142072000006</v>
      </c>
      <c r="J50" s="657">
        <v>60.610271519000001</v>
      </c>
      <c r="K50" s="657">
        <v>61.792910964000001</v>
      </c>
      <c r="L50" s="657">
        <v>78.202033252999996</v>
      </c>
      <c r="M50" s="657">
        <v>401.94958112</v>
      </c>
      <c r="O50" s="663" t="s">
        <v>163</v>
      </c>
      <c r="P50" s="659">
        <v>15256</v>
      </c>
      <c r="Q50" s="659">
        <v>5358</v>
      </c>
      <c r="R50" s="659">
        <v>1670</v>
      </c>
      <c r="S50" s="659">
        <v>1186</v>
      </c>
      <c r="T50" s="659">
        <v>1208</v>
      </c>
      <c r="U50" s="659">
        <v>679</v>
      </c>
      <c r="V50" s="659">
        <v>533</v>
      </c>
      <c r="W50" s="659">
        <v>546</v>
      </c>
      <c r="X50" s="659">
        <v>410</v>
      </c>
      <c r="Y50" s="659">
        <v>418</v>
      </c>
      <c r="Z50" s="659">
        <v>529</v>
      </c>
      <c r="AA50" s="660">
        <v>2719</v>
      </c>
    </row>
    <row r="51" spans="1:27" s="658" customFormat="1" ht="20.25" customHeight="1">
      <c r="A51" s="663" t="s">
        <v>162</v>
      </c>
      <c r="B51" s="657">
        <v>3893.2831596999999</v>
      </c>
      <c r="C51" s="657">
        <v>1126.7264957</v>
      </c>
      <c r="D51" s="657">
        <v>448.66831952000001</v>
      </c>
      <c r="E51" s="657">
        <v>316.03062363999999</v>
      </c>
      <c r="F51" s="657">
        <v>317.41846201999999</v>
      </c>
      <c r="G51" s="657">
        <v>247.82828078</v>
      </c>
      <c r="H51" s="657">
        <v>110.23401929000001</v>
      </c>
      <c r="I51" s="657">
        <v>187.75470551999999</v>
      </c>
      <c r="J51" s="657">
        <v>129.66375650000001</v>
      </c>
      <c r="K51" s="657">
        <v>80.891150844999999</v>
      </c>
      <c r="L51" s="657">
        <v>139.37862511</v>
      </c>
      <c r="M51" s="657">
        <v>788.68872074000001</v>
      </c>
      <c r="O51" s="663" t="s">
        <v>162</v>
      </c>
      <c r="P51" s="659">
        <v>19637</v>
      </c>
      <c r="Q51" s="659">
        <v>5683</v>
      </c>
      <c r="R51" s="659">
        <v>2263</v>
      </c>
      <c r="S51" s="659">
        <v>1594</v>
      </c>
      <c r="T51" s="659">
        <v>1601</v>
      </c>
      <c r="U51" s="659">
        <v>1250</v>
      </c>
      <c r="V51" s="659">
        <v>556</v>
      </c>
      <c r="W51" s="659">
        <v>947</v>
      </c>
      <c r="X51" s="659">
        <v>654</v>
      </c>
      <c r="Y51" s="659">
        <v>408</v>
      </c>
      <c r="Z51" s="659">
        <v>703</v>
      </c>
      <c r="AA51" s="660">
        <v>3978</v>
      </c>
    </row>
    <row r="52" spans="1:27" s="658" customFormat="1" ht="20.25" customHeight="1">
      <c r="A52" s="663" t="s">
        <v>161</v>
      </c>
      <c r="B52" s="657">
        <v>6630.1604483000001</v>
      </c>
      <c r="C52" s="657">
        <v>1492.5174663</v>
      </c>
      <c r="D52" s="657">
        <v>836.15019853000001</v>
      </c>
      <c r="E52" s="657">
        <v>595.73042135000003</v>
      </c>
      <c r="F52" s="657">
        <v>463.81868519</v>
      </c>
      <c r="G52" s="657">
        <v>574.18838378999999</v>
      </c>
      <c r="H52" s="657">
        <v>142.81573047000001</v>
      </c>
      <c r="I52" s="657">
        <v>415.94749062</v>
      </c>
      <c r="J52" s="657">
        <v>277.65292851999999</v>
      </c>
      <c r="K52" s="657">
        <v>102.92306833000001</v>
      </c>
      <c r="L52" s="657">
        <v>221.27129936</v>
      </c>
      <c r="M52" s="657">
        <v>1507.1447757999999</v>
      </c>
      <c r="O52" s="663" t="s">
        <v>161</v>
      </c>
      <c r="P52" s="659">
        <v>24930</v>
      </c>
      <c r="Q52" s="659">
        <v>5612</v>
      </c>
      <c r="R52" s="659">
        <v>3144</v>
      </c>
      <c r="S52" s="659">
        <v>2240</v>
      </c>
      <c r="T52" s="659">
        <v>1744</v>
      </c>
      <c r="U52" s="659">
        <v>2159</v>
      </c>
      <c r="V52" s="659">
        <v>537</v>
      </c>
      <c r="W52" s="659">
        <v>1564</v>
      </c>
      <c r="X52" s="659">
        <v>1044</v>
      </c>
      <c r="Y52" s="659">
        <v>387</v>
      </c>
      <c r="Z52" s="659">
        <v>832</v>
      </c>
      <c r="AA52" s="660">
        <v>5667</v>
      </c>
    </row>
    <row r="53" spans="1:27" s="658" customFormat="1" ht="20.25" customHeight="1">
      <c r="A53" s="664" t="s">
        <v>181</v>
      </c>
      <c r="B53" s="665">
        <v>13144.375488</v>
      </c>
      <c r="C53" s="665">
        <v>1932.5736692</v>
      </c>
      <c r="D53" s="665">
        <v>1830.1222047000001</v>
      </c>
      <c r="E53" s="665">
        <v>1109.2766484000001</v>
      </c>
      <c r="F53" s="665">
        <v>716.05466044000002</v>
      </c>
      <c r="G53" s="665">
        <v>1449.4302519</v>
      </c>
      <c r="H53" s="665">
        <v>222.22386014</v>
      </c>
      <c r="I53" s="665">
        <v>962.60153014000002</v>
      </c>
      <c r="J53" s="665">
        <v>674.77925026000003</v>
      </c>
      <c r="K53" s="665">
        <v>120.87798694</v>
      </c>
      <c r="L53" s="665">
        <v>416.07087577999999</v>
      </c>
      <c r="M53" s="665">
        <v>3710.3645502999998</v>
      </c>
      <c r="O53" s="664" t="s">
        <v>181</v>
      </c>
      <c r="P53" s="666">
        <v>35667</v>
      </c>
      <c r="Q53" s="666">
        <v>5244</v>
      </c>
      <c r="R53" s="666">
        <v>4966</v>
      </c>
      <c r="S53" s="666">
        <v>3010</v>
      </c>
      <c r="T53" s="666">
        <v>1943</v>
      </c>
      <c r="U53" s="666">
        <v>3933</v>
      </c>
      <c r="V53" s="666">
        <v>603</v>
      </c>
      <c r="W53" s="666">
        <v>2612</v>
      </c>
      <c r="X53" s="666">
        <v>1831</v>
      </c>
      <c r="Y53" s="666">
        <v>328</v>
      </c>
      <c r="Z53" s="666">
        <v>1129</v>
      </c>
      <c r="AA53" s="667">
        <v>10068</v>
      </c>
    </row>
    <row r="55" spans="1:27" ht="25.5">
      <c r="A55" s="643" t="s">
        <v>460</v>
      </c>
      <c r="B55" s="644"/>
      <c r="C55" s="645"/>
      <c r="D55" s="644"/>
      <c r="E55" s="644"/>
      <c r="F55" s="644"/>
      <c r="G55" s="644"/>
      <c r="H55" s="644"/>
      <c r="I55" s="644"/>
      <c r="J55" s="644"/>
      <c r="K55" s="644"/>
      <c r="L55" s="644"/>
      <c r="M55" s="644"/>
      <c r="O55" s="643" t="s">
        <v>456</v>
      </c>
      <c r="P55" s="644"/>
      <c r="Q55" s="645"/>
      <c r="R55" s="644"/>
      <c r="S55" s="644"/>
      <c r="T55" s="644"/>
      <c r="U55" s="644"/>
      <c r="V55" s="644"/>
      <c r="W55" s="644"/>
      <c r="X55" s="644"/>
      <c r="Y55" s="644"/>
      <c r="Z55" s="644"/>
      <c r="AA55" s="644"/>
    </row>
    <row r="56" spans="1:27" ht="9.75" customHeight="1">
      <c r="A56" s="643"/>
      <c r="B56" s="644"/>
      <c r="C56" s="645"/>
      <c r="D56" s="644"/>
      <c r="E56" s="644"/>
      <c r="F56" s="644"/>
      <c r="G56" s="644"/>
      <c r="H56" s="644"/>
      <c r="I56" s="644"/>
      <c r="J56" s="644"/>
      <c r="K56" s="644"/>
      <c r="L56" s="644"/>
      <c r="M56" s="644"/>
      <c r="O56" s="643"/>
      <c r="P56" s="644"/>
      <c r="Q56" s="645"/>
      <c r="R56" s="644"/>
      <c r="S56" s="644"/>
      <c r="T56" s="644"/>
      <c r="U56" s="644"/>
      <c r="V56" s="644"/>
      <c r="W56" s="644"/>
      <c r="X56" s="644"/>
      <c r="Y56" s="644"/>
      <c r="Z56" s="644"/>
      <c r="AA56" s="644"/>
    </row>
    <row r="57" spans="1:27" ht="16.5">
      <c r="A57" s="647"/>
      <c r="B57" s="644"/>
      <c r="C57" s="644"/>
      <c r="D57" s="645"/>
      <c r="E57" s="644"/>
      <c r="F57" s="670"/>
      <c r="G57" s="644"/>
      <c r="H57" s="644"/>
      <c r="I57" s="644"/>
      <c r="J57" s="644"/>
      <c r="K57" s="644"/>
      <c r="L57" s="644"/>
      <c r="M57" s="649" t="s">
        <v>387</v>
      </c>
      <c r="O57" s="647"/>
      <c r="P57" s="644"/>
      <c r="Q57" s="644"/>
      <c r="R57" s="645"/>
      <c r="S57" s="644"/>
      <c r="T57" s="648"/>
      <c r="U57" s="644"/>
      <c r="V57" s="644"/>
      <c r="W57" s="644"/>
      <c r="X57" s="644"/>
      <c r="Y57" s="644"/>
      <c r="Z57" s="644"/>
      <c r="AA57" s="649" t="s">
        <v>387</v>
      </c>
    </row>
    <row r="58" spans="1:27" ht="16.5">
      <c r="A58" s="644"/>
      <c r="B58" s="644">
        <f>B7/B34</f>
        <v>1.0003877914992356</v>
      </c>
      <c r="C58" s="644"/>
      <c r="D58" s="645"/>
      <c r="E58" s="644"/>
      <c r="F58" s="648"/>
      <c r="G58" s="644"/>
      <c r="H58" s="644"/>
      <c r="I58" s="644"/>
      <c r="J58" s="644"/>
      <c r="K58" s="644"/>
      <c r="L58" s="644"/>
      <c r="M58" s="650"/>
      <c r="O58" s="644"/>
      <c r="P58" s="644"/>
      <c r="Q58" s="644"/>
      <c r="R58" s="645"/>
      <c r="S58" s="644"/>
      <c r="T58" s="648"/>
      <c r="U58" s="644"/>
      <c r="V58" s="644"/>
      <c r="W58" s="644"/>
      <c r="X58" s="644"/>
      <c r="Y58" s="644"/>
      <c r="Z58" s="644"/>
      <c r="AA58" s="650"/>
    </row>
    <row r="59" spans="1:27" s="671" customFormat="1" ht="37.5" customHeight="1">
      <c r="A59" s="1016" t="s">
        <v>154</v>
      </c>
      <c r="B59" s="651" t="str">
        <f>T(B32)</f>
        <v>A00-Y98</v>
      </c>
      <c r="C59" s="651" t="str">
        <f t="shared" ref="C59:L59" si="4">T(C32)</f>
        <v>C00-C97</v>
      </c>
      <c r="D59" s="651" t="str">
        <f t="shared" si="4"/>
        <v>I01-I02.0, I05-I09, I20-I25, I27, I30-I52</v>
      </c>
      <c r="E59" s="651" t="str">
        <f t="shared" si="4"/>
        <v>I60-I69</v>
      </c>
      <c r="F59" s="651" t="str">
        <f t="shared" si="4"/>
        <v>E10-E14</v>
      </c>
      <c r="G59" s="651" t="str">
        <f t="shared" si="4"/>
        <v>J12-J18</v>
      </c>
      <c r="H59" s="651" t="str">
        <f t="shared" si="4"/>
        <v>V01-X59, Y85-Y86</v>
      </c>
      <c r="I59" s="651" t="str">
        <f t="shared" si="4"/>
        <v>J40-J47</v>
      </c>
      <c r="J59" s="651" t="str">
        <f t="shared" si="4"/>
        <v>I10-I15</v>
      </c>
      <c r="K59" s="651" t="str">
        <f t="shared" si="4"/>
        <v>K70, K73-K74</v>
      </c>
      <c r="L59" s="651" t="str">
        <f t="shared" si="4"/>
        <v>N00-N07, N17-N19, N25-N27</v>
      </c>
      <c r="M59" s="1018" t="s">
        <v>267</v>
      </c>
      <c r="N59" s="652"/>
      <c r="O59" s="1016" t="s">
        <v>154</v>
      </c>
      <c r="P59" s="651" t="str">
        <f>T(P32)</f>
        <v>A00-Y98</v>
      </c>
      <c r="Q59" s="651" t="str">
        <f t="shared" ref="Q59:Z59" si="5">T(Q32)</f>
        <v>C00-C97</v>
      </c>
      <c r="R59" s="651" t="str">
        <f t="shared" si="5"/>
        <v>I01-I02.0, I05-I09, I20-I25, I27, I30-I52</v>
      </c>
      <c r="S59" s="651" t="str">
        <f t="shared" si="5"/>
        <v>I60-I69</v>
      </c>
      <c r="T59" s="651" t="str">
        <f t="shared" si="5"/>
        <v>E10-E14</v>
      </c>
      <c r="U59" s="651" t="str">
        <f t="shared" si="5"/>
        <v>J12-J18</v>
      </c>
      <c r="V59" s="651" t="str">
        <f t="shared" si="5"/>
        <v>V01-X59, Y85-Y86</v>
      </c>
      <c r="W59" s="651" t="str">
        <f t="shared" si="5"/>
        <v>J40-J47</v>
      </c>
      <c r="X59" s="651" t="str">
        <f t="shared" si="5"/>
        <v>I10-I15</v>
      </c>
      <c r="Y59" s="651" t="str">
        <f t="shared" si="5"/>
        <v>K70, K73-K74</v>
      </c>
      <c r="Z59" s="651" t="str">
        <f t="shared" si="5"/>
        <v>N00-N07, N17-N19, N25-N27</v>
      </c>
      <c r="AA59" s="1018" t="s">
        <v>180</v>
      </c>
    </row>
    <row r="60" spans="1:27" ht="42" customHeight="1">
      <c r="A60" s="1017"/>
      <c r="B60" s="653" t="str">
        <f>T(B33)</f>
        <v>所有死亡原因</v>
      </c>
      <c r="C60" s="654" t="str">
        <f t="shared" ref="C60:L60" si="6">T(C33)</f>
        <v>惡性腫瘤</v>
      </c>
      <c r="D60" s="654" t="str">
        <f t="shared" si="6"/>
        <v>心臟疾病（高血壓性疾病除外）</v>
      </c>
      <c r="E60" s="654" t="str">
        <f t="shared" si="6"/>
        <v>腦血管疾病</v>
      </c>
      <c r="F60" s="654" t="str">
        <f t="shared" si="6"/>
        <v>糖尿病</v>
      </c>
      <c r="G60" s="654" t="str">
        <f t="shared" si="6"/>
        <v>肺炎</v>
      </c>
      <c r="H60" s="654" t="str">
        <f t="shared" si="6"/>
        <v>事故傷害</v>
      </c>
      <c r="I60" s="654" t="str">
        <f t="shared" si="6"/>
        <v>慢性下呼吸道疾病</v>
      </c>
      <c r="J60" s="654" t="str">
        <f t="shared" si="6"/>
        <v>高血壓性疾病</v>
      </c>
      <c r="K60" s="654" t="str">
        <f t="shared" si="6"/>
        <v>慢性肝病及肝硬化</v>
      </c>
      <c r="L60" s="654" t="str">
        <f t="shared" si="6"/>
        <v>腎炎、腎病症候群及腎病變</v>
      </c>
      <c r="M60" s="1019"/>
      <c r="N60" s="655"/>
      <c r="O60" s="1017"/>
      <c r="P60" s="653" t="str">
        <f>T(P33)</f>
        <v>所有死亡原因</v>
      </c>
      <c r="Q60" s="654" t="str">
        <f t="shared" ref="Q60:Z60" si="7">T(Q33)</f>
        <v>惡性腫瘤</v>
      </c>
      <c r="R60" s="654" t="str">
        <f t="shared" si="7"/>
        <v>心臟疾病（高血壓性疾病除外）</v>
      </c>
      <c r="S60" s="654" t="str">
        <f t="shared" si="7"/>
        <v>腦血管疾病</v>
      </c>
      <c r="T60" s="654" t="str">
        <f t="shared" si="7"/>
        <v>糖尿病</v>
      </c>
      <c r="U60" s="654" t="str">
        <f t="shared" si="7"/>
        <v>肺炎</v>
      </c>
      <c r="V60" s="654" t="str">
        <f t="shared" si="7"/>
        <v>事故傷害</v>
      </c>
      <c r="W60" s="654" t="str">
        <f t="shared" si="7"/>
        <v>慢性下呼吸道疾病</v>
      </c>
      <c r="X60" s="654" t="str">
        <f t="shared" si="7"/>
        <v>高血壓性疾病</v>
      </c>
      <c r="Y60" s="654" t="str">
        <f t="shared" si="7"/>
        <v>慢性肝病及肝硬化</v>
      </c>
      <c r="Z60" s="654" t="str">
        <f t="shared" si="7"/>
        <v>腎炎、腎病症候群及腎病變</v>
      </c>
      <c r="AA60" s="1019"/>
    </row>
    <row r="61" spans="1:27" s="658" customFormat="1" ht="20.25" customHeight="1">
      <c r="A61" s="656" t="s">
        <v>179</v>
      </c>
      <c r="B61" s="880">
        <f t="shared" ref="B61:M61" si="8">IFERROR((B7/B34-1)*100, "-")</f>
        <v>3.877914992356235E-2</v>
      </c>
      <c r="C61" s="881">
        <f t="shared" si="8"/>
        <v>2.2522320442134314</v>
      </c>
      <c r="D61" s="881">
        <f t="shared" si="8"/>
        <v>3.0178302295324366</v>
      </c>
      <c r="E61" s="881">
        <f t="shared" si="8"/>
        <v>1.9527389689323105</v>
      </c>
      <c r="F61" s="881">
        <f t="shared" si="8"/>
        <v>1.3679592127511908</v>
      </c>
      <c r="G61" s="881">
        <f t="shared" si="8"/>
        <v>-3.229324653310206</v>
      </c>
      <c r="H61" s="881">
        <f t="shared" si="8"/>
        <v>-4.0021426042965214</v>
      </c>
      <c r="I61" s="881">
        <f t="shared" si="8"/>
        <v>-6.1012738269670681</v>
      </c>
      <c r="J61" s="881">
        <f t="shared" si="8"/>
        <v>0.62135446053122045</v>
      </c>
      <c r="K61" s="881">
        <f t="shared" si="8"/>
        <v>-2.9631060443030544</v>
      </c>
      <c r="L61" s="881">
        <f t="shared" si="8"/>
        <v>3.4137324212008213</v>
      </c>
      <c r="M61" s="881">
        <f t="shared" si="8"/>
        <v>-2.3761258289163534</v>
      </c>
      <c r="O61" s="656" t="s">
        <v>179</v>
      </c>
      <c r="P61" s="880">
        <f t="shared" ref="P61:AA61" si="9">IFERROR((P7/P34-1)*100, "-")</f>
        <v>0.35820390968841487</v>
      </c>
      <c r="Q61" s="881">
        <f t="shared" si="9"/>
        <v>2.5787243787930736</v>
      </c>
      <c r="R61" s="881">
        <f t="shared" si="9"/>
        <v>3.3467671280883016</v>
      </c>
      <c r="S61" s="881">
        <f t="shared" si="9"/>
        <v>2.2782750203417468</v>
      </c>
      <c r="T61" s="881">
        <f t="shared" si="9"/>
        <v>1.6916280573214149</v>
      </c>
      <c r="U61" s="881">
        <f t="shared" si="9"/>
        <v>-2.9203349796006028</v>
      </c>
      <c r="V61" s="881">
        <f t="shared" si="9"/>
        <v>-3.6956205441582957</v>
      </c>
      <c r="W61" s="881">
        <f t="shared" si="9"/>
        <v>-5.8014543155232356</v>
      </c>
      <c r="X61" s="881">
        <f t="shared" si="9"/>
        <v>0.94263939029282096</v>
      </c>
      <c r="Y61" s="881">
        <f t="shared" si="9"/>
        <v>-2.6532663316582883</v>
      </c>
      <c r="Z61" s="881">
        <f t="shared" si="9"/>
        <v>3.743933441183267</v>
      </c>
      <c r="AA61" s="881">
        <f t="shared" si="9"/>
        <v>-2.0644118794227451</v>
      </c>
    </row>
    <row r="62" spans="1:27" ht="20.25" customHeight="1">
      <c r="A62" s="661" t="s">
        <v>178</v>
      </c>
      <c r="B62" s="882">
        <f t="shared" ref="B62:M62" si="10">IFERROR((B8/B35-1)*100, "-")</f>
        <v>-9.9949323127102687</v>
      </c>
      <c r="C62" s="883">
        <f t="shared" si="10"/>
        <v>0.91832882909312907</v>
      </c>
      <c r="D62" s="883">
        <f t="shared" si="10"/>
        <v>16.852801808063035</v>
      </c>
      <c r="E62" s="883">
        <f t="shared" si="10"/>
        <v>-19.265336937538269</v>
      </c>
      <c r="F62" s="883" t="str">
        <f t="shared" si="10"/>
        <v>-</v>
      </c>
      <c r="G62" s="883">
        <f t="shared" si="10"/>
        <v>-30.133464656002239</v>
      </c>
      <c r="H62" s="883">
        <f t="shared" si="10"/>
        <v>3.2119272134197407</v>
      </c>
      <c r="I62" s="883">
        <f t="shared" si="10"/>
        <v>101.83665766631403</v>
      </c>
      <c r="J62" s="883" t="str">
        <f t="shared" si="10"/>
        <v>-</v>
      </c>
      <c r="K62" s="883" t="str">
        <f t="shared" si="10"/>
        <v>-</v>
      </c>
      <c r="L62" s="883">
        <f t="shared" si="10"/>
        <v>101.83665766631403</v>
      </c>
      <c r="M62" s="883">
        <f t="shared" si="10"/>
        <v>-11.500377437590748</v>
      </c>
      <c r="N62" s="658"/>
      <c r="O62" s="661" t="s">
        <v>178</v>
      </c>
      <c r="P62" s="882">
        <f t="shared" ref="P62:AA62" si="11">IFERROR((P8/P35-1)*100, "-")</f>
        <v>-10.813953488372096</v>
      </c>
      <c r="Q62" s="883">
        <f t="shared" si="11"/>
        <v>0</v>
      </c>
      <c r="R62" s="883">
        <f t="shared" si="11"/>
        <v>15.789473684210531</v>
      </c>
      <c r="S62" s="883">
        <f t="shared" si="11"/>
        <v>-19.999999999999996</v>
      </c>
      <c r="T62" s="883" t="str">
        <f t="shared" si="11"/>
        <v>-</v>
      </c>
      <c r="U62" s="883">
        <f t="shared" si="11"/>
        <v>-30.76923076923077</v>
      </c>
      <c r="V62" s="883">
        <f t="shared" si="11"/>
        <v>2.2727272727272707</v>
      </c>
      <c r="W62" s="883">
        <f t="shared" si="11"/>
        <v>100</v>
      </c>
      <c r="X62" s="883" t="str">
        <f t="shared" si="11"/>
        <v>-</v>
      </c>
      <c r="Y62" s="883" t="str">
        <f t="shared" si="11"/>
        <v>-</v>
      </c>
      <c r="Z62" s="883">
        <f t="shared" si="11"/>
        <v>100</v>
      </c>
      <c r="AA62" s="883">
        <f t="shared" si="11"/>
        <v>-12.305699481865284</v>
      </c>
    </row>
    <row r="63" spans="1:27" ht="20.25" customHeight="1">
      <c r="A63" s="663" t="s">
        <v>177</v>
      </c>
      <c r="B63" s="882">
        <f t="shared" ref="B63:M63" si="12">IFERROR((B9/B36-1)*100, "-")</f>
        <v>-23.840587176428819</v>
      </c>
      <c r="C63" s="883">
        <f t="shared" si="12"/>
        <v>-15.193801316576339</v>
      </c>
      <c r="D63" s="883">
        <f t="shared" si="12"/>
        <v>63.088843624171972</v>
      </c>
      <c r="E63" s="883">
        <f t="shared" si="12"/>
        <v>-100</v>
      </c>
      <c r="F63" s="883" t="str">
        <f t="shared" si="12"/>
        <v>-</v>
      </c>
      <c r="G63" s="883">
        <f t="shared" si="12"/>
        <v>-78.254820851815168</v>
      </c>
      <c r="H63" s="883">
        <f t="shared" si="12"/>
        <v>-27.673643262931357</v>
      </c>
      <c r="I63" s="883" t="str">
        <f t="shared" si="12"/>
        <v>-</v>
      </c>
      <c r="J63" s="883" t="str">
        <f t="shared" si="12"/>
        <v>-</v>
      </c>
      <c r="K63" s="883" t="str">
        <f t="shared" si="12"/>
        <v>-</v>
      </c>
      <c r="L63" s="883">
        <f t="shared" si="12"/>
        <v>-2.1466938198335894</v>
      </c>
      <c r="M63" s="883">
        <f t="shared" si="12"/>
        <v>-24.270050006697996</v>
      </c>
      <c r="N63" s="658"/>
      <c r="O63" s="663" t="s">
        <v>177</v>
      </c>
      <c r="P63" s="882">
        <f t="shared" ref="P63:AA63" si="13">IFERROR((P9/P36-1)*100, "-")</f>
        <v>-22.169811320754718</v>
      </c>
      <c r="Q63" s="883">
        <f t="shared" si="13"/>
        <v>-13.33333333333333</v>
      </c>
      <c r="R63" s="883">
        <f t="shared" si="13"/>
        <v>66.666666666666671</v>
      </c>
      <c r="S63" s="883">
        <f t="shared" si="13"/>
        <v>-100</v>
      </c>
      <c r="T63" s="883" t="str">
        <f t="shared" si="13"/>
        <v>-</v>
      </c>
      <c r="U63" s="883">
        <f t="shared" si="13"/>
        <v>-77.777777777777786</v>
      </c>
      <c r="V63" s="883">
        <f t="shared" si="13"/>
        <v>-26.086956521739136</v>
      </c>
      <c r="W63" s="883" t="str">
        <f t="shared" si="13"/>
        <v>-</v>
      </c>
      <c r="X63" s="883" t="str">
        <f t="shared" si="13"/>
        <v>-</v>
      </c>
      <c r="Y63" s="883" t="str">
        <f t="shared" si="13"/>
        <v>-</v>
      </c>
      <c r="Z63" s="883">
        <f t="shared" si="13"/>
        <v>0</v>
      </c>
      <c r="AA63" s="883">
        <f t="shared" si="13"/>
        <v>-22.608695652173914</v>
      </c>
    </row>
    <row r="64" spans="1:27" ht="20.25" customHeight="1">
      <c r="A64" s="663" t="s">
        <v>176</v>
      </c>
      <c r="B64" s="882">
        <f t="shared" ref="B64:M64" si="14">IFERROR((B10/B37-1)*100, "-")</f>
        <v>-4.1296259028139488</v>
      </c>
      <c r="C64" s="883">
        <f t="shared" si="14"/>
        <v>60.603361728316109</v>
      </c>
      <c r="D64" s="883">
        <f t="shared" si="14"/>
        <v>-42.64165652128262</v>
      </c>
      <c r="E64" s="883">
        <f t="shared" si="14"/>
        <v>416.22509137088122</v>
      </c>
      <c r="F64" s="883">
        <f t="shared" si="14"/>
        <v>3.2450182741762257</v>
      </c>
      <c r="G64" s="883">
        <f t="shared" si="14"/>
        <v>-65.584993908607927</v>
      </c>
      <c r="H64" s="883">
        <f t="shared" si="14"/>
        <v>7.2159804936551275</v>
      </c>
      <c r="I64" s="883">
        <f t="shared" si="14"/>
        <v>-100</v>
      </c>
      <c r="J64" s="883">
        <f t="shared" si="14"/>
        <v>-100</v>
      </c>
      <c r="K64" s="883" t="str">
        <f t="shared" si="14"/>
        <v>-</v>
      </c>
      <c r="L64" s="883">
        <f t="shared" si="14"/>
        <v>-65.584993908607927</v>
      </c>
      <c r="M64" s="883">
        <f t="shared" si="14"/>
        <v>-23.195779103513669</v>
      </c>
      <c r="N64" s="658"/>
      <c r="O64" s="663" t="s">
        <v>176</v>
      </c>
      <c r="P64" s="882">
        <f t="shared" ref="P64:AA64" si="15">IFERROR((P10/P37-1)*100, "-")</f>
        <v>-7.1428571428571397</v>
      </c>
      <c r="Q64" s="883">
        <f t="shared" si="15"/>
        <v>55.555555555555557</v>
      </c>
      <c r="R64" s="883">
        <f t="shared" si="15"/>
        <v>-44.444444444444443</v>
      </c>
      <c r="S64" s="883">
        <f t="shared" si="15"/>
        <v>400</v>
      </c>
      <c r="T64" s="883">
        <f t="shared" si="15"/>
        <v>0</v>
      </c>
      <c r="U64" s="883">
        <f t="shared" si="15"/>
        <v>-66.666666666666671</v>
      </c>
      <c r="V64" s="883">
        <f t="shared" si="15"/>
        <v>3.8461538461538547</v>
      </c>
      <c r="W64" s="883">
        <f t="shared" si="15"/>
        <v>-100</v>
      </c>
      <c r="X64" s="883">
        <f t="shared" si="15"/>
        <v>-100</v>
      </c>
      <c r="Y64" s="883" t="str">
        <f t="shared" si="15"/>
        <v>-</v>
      </c>
      <c r="Z64" s="883">
        <f t="shared" si="15"/>
        <v>-66.666666666666671</v>
      </c>
      <c r="AA64" s="883">
        <f t="shared" si="15"/>
        <v>-25.609756097560975</v>
      </c>
    </row>
    <row r="65" spans="1:27" ht="20.25" customHeight="1">
      <c r="A65" s="663" t="s">
        <v>175</v>
      </c>
      <c r="B65" s="882">
        <f t="shared" ref="B65:M65" si="16">IFERROR((B11/B38-1)*100, "-")</f>
        <v>8.6163012940512651</v>
      </c>
      <c r="C65" s="883">
        <f t="shared" si="16"/>
        <v>-4.9193249249716136</v>
      </c>
      <c r="D65" s="883">
        <f t="shared" si="16"/>
        <v>30.446048122154924</v>
      </c>
      <c r="E65" s="883">
        <f t="shared" si="16"/>
        <v>143.49928984977024</v>
      </c>
      <c r="F65" s="883">
        <f t="shared" si="16"/>
        <v>-65.214387164318538</v>
      </c>
      <c r="G65" s="883">
        <f t="shared" si="16"/>
        <v>-47.821580746477807</v>
      </c>
      <c r="H65" s="883">
        <f t="shared" si="16"/>
        <v>-15.434975698747333</v>
      </c>
      <c r="I65" s="883">
        <f t="shared" si="16"/>
        <v>-100</v>
      </c>
      <c r="J65" s="883" t="str">
        <f t="shared" si="16"/>
        <v>-</v>
      </c>
      <c r="K65" s="883" t="str">
        <f t="shared" si="16"/>
        <v>-</v>
      </c>
      <c r="L65" s="883">
        <f t="shared" si="16"/>
        <v>-100</v>
      </c>
      <c r="M65" s="883">
        <f t="shared" si="16"/>
        <v>42.304779770845698</v>
      </c>
      <c r="N65" s="658"/>
      <c r="O65" s="663" t="s">
        <v>175</v>
      </c>
      <c r="P65" s="882">
        <f t="shared" ref="P65:AA65" si="17">IFERROR((P11/P38-1)*100, "-")</f>
        <v>4.081632653061229</v>
      </c>
      <c r="Q65" s="883">
        <f t="shared" si="17"/>
        <v>-8.8888888888888911</v>
      </c>
      <c r="R65" s="883">
        <f t="shared" si="17"/>
        <v>25</v>
      </c>
      <c r="S65" s="883">
        <f t="shared" si="17"/>
        <v>133.33333333333334</v>
      </c>
      <c r="T65" s="883">
        <f t="shared" si="17"/>
        <v>-66.666666666666671</v>
      </c>
      <c r="U65" s="883">
        <f t="shared" si="17"/>
        <v>-50</v>
      </c>
      <c r="V65" s="883">
        <f t="shared" si="17"/>
        <v>-18.965517241379317</v>
      </c>
      <c r="W65" s="883">
        <f t="shared" si="17"/>
        <v>-100</v>
      </c>
      <c r="X65" s="883" t="str">
        <f t="shared" si="17"/>
        <v>-</v>
      </c>
      <c r="Y65" s="883" t="str">
        <f t="shared" si="17"/>
        <v>-</v>
      </c>
      <c r="Z65" s="883">
        <f t="shared" si="17"/>
        <v>-100</v>
      </c>
      <c r="AA65" s="883">
        <f t="shared" si="17"/>
        <v>36.363636363636353</v>
      </c>
    </row>
    <row r="66" spans="1:27" ht="20.25" customHeight="1">
      <c r="A66" s="663" t="s">
        <v>174</v>
      </c>
      <c r="B66" s="882">
        <f t="shared" ref="B66:M66" si="18">IFERROR((B12/B39-1)*100, "-")</f>
        <v>-5.688992023615203</v>
      </c>
      <c r="C66" s="883">
        <f t="shared" si="18"/>
        <v>-21.950847957911268</v>
      </c>
      <c r="D66" s="883">
        <f t="shared" si="18"/>
        <v>-6.7359090936316646</v>
      </c>
      <c r="E66" s="883">
        <f t="shared" si="18"/>
        <v>-77.390523421528528</v>
      </c>
      <c r="F66" s="883">
        <f t="shared" si="18"/>
        <v>-66.085785132292798</v>
      </c>
      <c r="G66" s="883">
        <f t="shared" si="18"/>
        <v>78.049628119755795</v>
      </c>
      <c r="H66" s="883">
        <f t="shared" si="18"/>
        <v>-5.650419515792759</v>
      </c>
      <c r="I66" s="883">
        <f t="shared" si="18"/>
        <v>306.97057879280874</v>
      </c>
      <c r="J66" s="883" t="str">
        <f t="shared" si="18"/>
        <v>-</v>
      </c>
      <c r="K66" s="883" t="str">
        <f t="shared" si="18"/>
        <v>-</v>
      </c>
      <c r="L66" s="883">
        <f t="shared" si="18"/>
        <v>52.613966863632314</v>
      </c>
      <c r="M66" s="883">
        <f t="shared" si="18"/>
        <v>1.7426446285477182</v>
      </c>
      <c r="N66" s="658"/>
      <c r="O66" s="663" t="s">
        <v>174</v>
      </c>
      <c r="P66" s="882">
        <f t="shared" ref="P66:AA66" si="19">IFERROR((P12/P39-1)*100, "-")</f>
        <v>-7.3043478260869543</v>
      </c>
      <c r="Q66" s="883">
        <f t="shared" si="19"/>
        <v>-23.287671232876718</v>
      </c>
      <c r="R66" s="883">
        <f t="shared" si="19"/>
        <v>-8.3333333333333375</v>
      </c>
      <c r="S66" s="883">
        <f t="shared" si="19"/>
        <v>-77.777777777777786</v>
      </c>
      <c r="T66" s="883">
        <f t="shared" si="19"/>
        <v>-66.666666666666671</v>
      </c>
      <c r="U66" s="883">
        <f t="shared" si="19"/>
        <v>75</v>
      </c>
      <c r="V66" s="883">
        <f t="shared" si="19"/>
        <v>-7.2664359861591699</v>
      </c>
      <c r="W66" s="883">
        <f t="shared" si="19"/>
        <v>300</v>
      </c>
      <c r="X66" s="883" t="str">
        <f t="shared" si="19"/>
        <v>-</v>
      </c>
      <c r="Y66" s="883" t="str">
        <f t="shared" si="19"/>
        <v>-</v>
      </c>
      <c r="Z66" s="883">
        <f t="shared" si="19"/>
        <v>50</v>
      </c>
      <c r="AA66" s="883">
        <f t="shared" si="19"/>
        <v>0</v>
      </c>
    </row>
    <row r="67" spans="1:27" ht="20.25" customHeight="1">
      <c r="A67" s="663" t="s">
        <v>173</v>
      </c>
      <c r="B67" s="882">
        <f t="shared" ref="B67:M67" si="20">IFERROR((B13/B40-1)*100, "-")</f>
        <v>-9.3424956118367319</v>
      </c>
      <c r="C67" s="883">
        <f t="shared" si="20"/>
        <v>-8.3637179861435378</v>
      </c>
      <c r="D67" s="883">
        <f t="shared" si="20"/>
        <v>3.5273785001047386</v>
      </c>
      <c r="E67" s="883">
        <f t="shared" si="20"/>
        <v>7.6465876643627695E-2</v>
      </c>
      <c r="F67" s="883">
        <f t="shared" si="20"/>
        <v>-49.961767032936308</v>
      </c>
      <c r="G67" s="883">
        <f t="shared" si="20"/>
        <v>-29.94647388312741</v>
      </c>
      <c r="H67" s="883">
        <f t="shared" si="20"/>
        <v>-5.7030260692338297</v>
      </c>
      <c r="I67" s="883">
        <f t="shared" si="20"/>
        <v>-100</v>
      </c>
      <c r="J67" s="883">
        <f t="shared" si="20"/>
        <v>100.15293186837786</v>
      </c>
      <c r="K67" s="883">
        <f t="shared" si="20"/>
        <v>-74.980883516468154</v>
      </c>
      <c r="L67" s="883">
        <f t="shared" si="20"/>
        <v>7.6465853637852632E-2</v>
      </c>
      <c r="M67" s="883">
        <f t="shared" si="20"/>
        <v>-12.518191388265887</v>
      </c>
      <c r="N67" s="658"/>
      <c r="O67" s="663" t="s">
        <v>173</v>
      </c>
      <c r="P67" s="882">
        <f t="shared" ref="P67:AA67" si="21">IFERROR((P13/P40-1)*100, "-")</f>
        <v>-9.4117647058823533</v>
      </c>
      <c r="Q67" s="883">
        <f t="shared" si="21"/>
        <v>-8.4337349397590415</v>
      </c>
      <c r="R67" s="883">
        <f t="shared" si="21"/>
        <v>3.4482758620689724</v>
      </c>
      <c r="S67" s="883">
        <f t="shared" si="21"/>
        <v>0</v>
      </c>
      <c r="T67" s="883">
        <f t="shared" si="21"/>
        <v>-50</v>
      </c>
      <c r="U67" s="883">
        <f t="shared" si="21"/>
        <v>-30.000000000000004</v>
      </c>
      <c r="V67" s="883">
        <f t="shared" si="21"/>
        <v>-5.7750759878419489</v>
      </c>
      <c r="W67" s="883">
        <f t="shared" si="21"/>
        <v>-100</v>
      </c>
      <c r="X67" s="883">
        <f t="shared" si="21"/>
        <v>100</v>
      </c>
      <c r="Y67" s="883">
        <f t="shared" si="21"/>
        <v>-75</v>
      </c>
      <c r="Z67" s="883">
        <f t="shared" si="21"/>
        <v>0</v>
      </c>
      <c r="AA67" s="883">
        <f t="shared" si="21"/>
        <v>-12.585034013605444</v>
      </c>
    </row>
    <row r="68" spans="1:27" ht="20.25" customHeight="1">
      <c r="A68" s="663" t="s">
        <v>172</v>
      </c>
      <c r="B68" s="882">
        <f t="shared" ref="B68:M68" si="22">IFERROR((B14/B41-1)*100, "-")</f>
        <v>-16.446287921518444</v>
      </c>
      <c r="C68" s="883">
        <f t="shared" si="22"/>
        <v>-0.18099911061253415</v>
      </c>
      <c r="D68" s="883">
        <f t="shared" si="22"/>
        <v>-13.205047854858186</v>
      </c>
      <c r="E68" s="883">
        <f t="shared" si="22"/>
        <v>-15.935841419925012</v>
      </c>
      <c r="F68" s="883">
        <f t="shared" si="22"/>
        <v>-39.424356318197816</v>
      </c>
      <c r="G68" s="883">
        <f t="shared" si="22"/>
        <v>3.8439605923561437</v>
      </c>
      <c r="H68" s="883">
        <f t="shared" si="22"/>
        <v>-16.289052169554385</v>
      </c>
      <c r="I68" s="883">
        <f t="shared" si="22"/>
        <v>-40.660593941091015</v>
      </c>
      <c r="J68" s="883">
        <f t="shared" si="22"/>
        <v>-48.078019713695532</v>
      </c>
      <c r="K68" s="883">
        <f t="shared" si="22"/>
        <v>-39.424356310974339</v>
      </c>
      <c r="L68" s="883">
        <f t="shared" si="22"/>
        <v>45.381544811121358</v>
      </c>
      <c r="M68" s="883">
        <f t="shared" si="22"/>
        <v>-20.025869242109696</v>
      </c>
      <c r="N68" s="658"/>
      <c r="O68" s="663" t="s">
        <v>172</v>
      </c>
      <c r="P68" s="882">
        <f t="shared" ref="P68:AA68" si="23">IFERROR((P14/P41-1)*100, "-")</f>
        <v>-19.539170506912441</v>
      </c>
      <c r="Q68" s="883">
        <f t="shared" si="23"/>
        <v>-3.8759689922480578</v>
      </c>
      <c r="R68" s="883">
        <f t="shared" si="23"/>
        <v>-16.417910447761198</v>
      </c>
      <c r="S68" s="883">
        <f t="shared" si="23"/>
        <v>-19.047619047619047</v>
      </c>
      <c r="T68" s="883">
        <f t="shared" si="23"/>
        <v>-41.666666666666664</v>
      </c>
      <c r="U68" s="883">
        <f t="shared" si="23"/>
        <v>0</v>
      </c>
      <c r="V68" s="883">
        <f t="shared" si="23"/>
        <v>-19.387755102040817</v>
      </c>
      <c r="W68" s="883">
        <f t="shared" si="23"/>
        <v>-42.857142857142861</v>
      </c>
      <c r="X68" s="883">
        <f t="shared" si="23"/>
        <v>-50</v>
      </c>
      <c r="Y68" s="883">
        <f t="shared" si="23"/>
        <v>-41.666666666666664</v>
      </c>
      <c r="Z68" s="883">
        <f t="shared" si="23"/>
        <v>39.999999999999993</v>
      </c>
      <c r="AA68" s="883">
        <f t="shared" si="23"/>
        <v>-22.986247544204318</v>
      </c>
    </row>
    <row r="69" spans="1:27" ht="20.25" customHeight="1">
      <c r="A69" s="663" t="s">
        <v>171</v>
      </c>
      <c r="B69" s="882">
        <f t="shared" ref="B69:M69" si="24">IFERROR((B15/B42-1)*100, "-")</f>
        <v>-10.758877502666708</v>
      </c>
      <c r="C69" s="883">
        <f t="shared" si="24"/>
        <v>-7.0918190257441394</v>
      </c>
      <c r="D69" s="883">
        <f t="shared" si="24"/>
        <v>10.718120799774923</v>
      </c>
      <c r="E69" s="883">
        <f t="shared" si="24"/>
        <v>4.1491450709101985</v>
      </c>
      <c r="F69" s="883">
        <f t="shared" si="24"/>
        <v>-7.2046401347139906</v>
      </c>
      <c r="G69" s="883">
        <f t="shared" si="24"/>
        <v>4.5763359894777311</v>
      </c>
      <c r="H69" s="883">
        <f t="shared" si="24"/>
        <v>-8.3467368664929094</v>
      </c>
      <c r="I69" s="883">
        <f t="shared" si="24"/>
        <v>-12.308384915630722</v>
      </c>
      <c r="J69" s="883">
        <f t="shared" si="24"/>
        <v>71.803980569313254</v>
      </c>
      <c r="K69" s="883">
        <f t="shared" si="24"/>
        <v>-32.941706120456452</v>
      </c>
      <c r="L69" s="883">
        <f t="shared" si="24"/>
        <v>-39.868606805497208</v>
      </c>
      <c r="M69" s="883">
        <f t="shared" si="24"/>
        <v>-13.830402277653342</v>
      </c>
      <c r="N69" s="658"/>
      <c r="O69" s="663" t="s">
        <v>171</v>
      </c>
      <c r="P69" s="882">
        <f t="shared" ref="P69:AA69" si="25">IFERROR((P15/P42-1)*100, "-")</f>
        <v>-10.953878406708595</v>
      </c>
      <c r="Q69" s="883">
        <f t="shared" si="25"/>
        <v>-7.2948328267477214</v>
      </c>
      <c r="R69" s="883">
        <f t="shared" si="25"/>
        <v>10.476190476190483</v>
      </c>
      <c r="S69" s="883">
        <f t="shared" si="25"/>
        <v>3.9215686274509887</v>
      </c>
      <c r="T69" s="883">
        <f t="shared" si="25"/>
        <v>-7.4074074074074066</v>
      </c>
      <c r="U69" s="883">
        <f t="shared" si="25"/>
        <v>4.3478260869565188</v>
      </c>
      <c r="V69" s="883">
        <f t="shared" si="25"/>
        <v>-8.5470085470085504</v>
      </c>
      <c r="W69" s="883">
        <f t="shared" si="25"/>
        <v>-12.5</v>
      </c>
      <c r="X69" s="883">
        <f t="shared" si="25"/>
        <v>71.428571428571416</v>
      </c>
      <c r="Y69" s="883">
        <f t="shared" si="25"/>
        <v>-33.088235294117652</v>
      </c>
      <c r="Z69" s="883">
        <f t="shared" si="25"/>
        <v>-40</v>
      </c>
      <c r="AA69" s="883">
        <f t="shared" si="25"/>
        <v>-14.018691588785048</v>
      </c>
    </row>
    <row r="70" spans="1:27" ht="20.25" customHeight="1">
      <c r="A70" s="663" t="s">
        <v>170</v>
      </c>
      <c r="B70" s="882">
        <f t="shared" ref="B70:M70" si="26">IFERROR((B16/B43-1)*100, "-")</f>
        <v>-8.2567131025163665</v>
      </c>
      <c r="C70" s="883">
        <f t="shared" si="26"/>
        <v>-3.6977485377536534</v>
      </c>
      <c r="D70" s="883">
        <f t="shared" si="26"/>
        <v>6.3394956909969213</v>
      </c>
      <c r="E70" s="883">
        <f t="shared" si="26"/>
        <v>5.6953687939807596</v>
      </c>
      <c r="F70" s="883">
        <f t="shared" si="26"/>
        <v>4.1566904092278367</v>
      </c>
      <c r="G70" s="883">
        <f t="shared" si="26"/>
        <v>-12.677282794163281</v>
      </c>
      <c r="H70" s="883">
        <f t="shared" si="26"/>
        <v>-2.6720440833475689</v>
      </c>
      <c r="I70" s="883">
        <f t="shared" si="26"/>
        <v>56.651662387006652</v>
      </c>
      <c r="J70" s="883">
        <f t="shared" si="26"/>
        <v>-9.9252941331454014</v>
      </c>
      <c r="K70" s="883">
        <f t="shared" si="26"/>
        <v>-11.601692320457492</v>
      </c>
      <c r="L70" s="883">
        <f t="shared" si="26"/>
        <v>22.38411124275439</v>
      </c>
      <c r="M70" s="883">
        <f t="shared" si="26"/>
        <v>-18.103318230925058</v>
      </c>
      <c r="N70" s="658"/>
      <c r="O70" s="663" t="s">
        <v>170</v>
      </c>
      <c r="P70" s="882">
        <f t="shared" ref="P70:AA70" si="27">IFERROR((P16/P43-1)*100, "-")</f>
        <v>-6.2957540263543166</v>
      </c>
      <c r="Q70" s="883">
        <f t="shared" si="27"/>
        <v>-1.6393442622950838</v>
      </c>
      <c r="R70" s="883">
        <f t="shared" si="27"/>
        <v>8.6124401913875595</v>
      </c>
      <c r="S70" s="883">
        <f t="shared" si="27"/>
        <v>7.9545454545454586</v>
      </c>
      <c r="T70" s="883">
        <f t="shared" si="27"/>
        <v>6.3829787234042534</v>
      </c>
      <c r="U70" s="883">
        <f t="shared" si="27"/>
        <v>-10.810810810810811</v>
      </c>
      <c r="V70" s="883">
        <f t="shared" si="27"/>
        <v>-0.59171597633136397</v>
      </c>
      <c r="W70" s="883">
        <f t="shared" si="27"/>
        <v>60.000000000000007</v>
      </c>
      <c r="X70" s="883">
        <f t="shared" si="27"/>
        <v>-7.9999999999999964</v>
      </c>
      <c r="Y70" s="883">
        <f t="shared" si="27"/>
        <v>-9.7122302158273328</v>
      </c>
      <c r="Z70" s="883">
        <f t="shared" si="27"/>
        <v>25</v>
      </c>
      <c r="AA70" s="883">
        <f t="shared" si="27"/>
        <v>-16.35282457879088</v>
      </c>
    </row>
    <row r="71" spans="1:27" ht="20.25" customHeight="1">
      <c r="A71" s="663" t="s">
        <v>169</v>
      </c>
      <c r="B71" s="882">
        <f t="shared" ref="B71:M71" si="28">IFERROR((B17/B44-1)*100, "-")</f>
        <v>-7.4357851110016142</v>
      </c>
      <c r="C71" s="883">
        <f t="shared" si="28"/>
        <v>-2.092333442295935</v>
      </c>
      <c r="D71" s="883">
        <f t="shared" si="28"/>
        <v>-9.4422306965078242</v>
      </c>
      <c r="E71" s="883">
        <f t="shared" si="28"/>
        <v>-9.5032092029290638</v>
      </c>
      <c r="F71" s="883">
        <f t="shared" si="28"/>
        <v>-19.606878271488426</v>
      </c>
      <c r="G71" s="883">
        <f t="shared" si="28"/>
        <v>-2.8117030102482565</v>
      </c>
      <c r="H71" s="883">
        <f t="shared" si="28"/>
        <v>-9.7925607071307823</v>
      </c>
      <c r="I71" s="883">
        <f t="shared" si="28"/>
        <v>-31.325624853689547</v>
      </c>
      <c r="J71" s="883">
        <f t="shared" si="28"/>
        <v>-7.9605500945463366</v>
      </c>
      <c r="K71" s="883">
        <f t="shared" si="28"/>
        <v>-6.4410308723831804</v>
      </c>
      <c r="L71" s="883">
        <f t="shared" si="28"/>
        <v>-1.9281730403392539</v>
      </c>
      <c r="M71" s="883">
        <f t="shared" si="28"/>
        <v>-10.902594137790079</v>
      </c>
      <c r="N71" s="658"/>
      <c r="O71" s="663" t="s">
        <v>169</v>
      </c>
      <c r="P71" s="882">
        <f t="shared" ref="P71:AA71" si="29">IFERROR((P17/P44-1)*100, "-")</f>
        <v>-8.0996884735202492</v>
      </c>
      <c r="Q71" s="883">
        <f t="shared" si="29"/>
        <v>-2.7945619335347449</v>
      </c>
      <c r="R71" s="883">
        <f t="shared" si="29"/>
        <v>-10.09174311926605</v>
      </c>
      <c r="S71" s="883">
        <f t="shared" si="29"/>
        <v>-10.152284263959388</v>
      </c>
      <c r="T71" s="883">
        <f t="shared" si="29"/>
        <v>-20.183486238532112</v>
      </c>
      <c r="U71" s="883">
        <f t="shared" si="29"/>
        <v>-3.5087719298245612</v>
      </c>
      <c r="V71" s="883">
        <f t="shared" si="29"/>
        <v>-10.439560439560436</v>
      </c>
      <c r="W71" s="883">
        <f t="shared" si="29"/>
        <v>-31.818181818181824</v>
      </c>
      <c r="X71" s="883">
        <f t="shared" si="29"/>
        <v>-8.6206896551724093</v>
      </c>
      <c r="Y71" s="883">
        <f t="shared" si="29"/>
        <v>-7.1120689655172376</v>
      </c>
      <c r="Z71" s="883">
        <f t="shared" si="29"/>
        <v>-2.6315789473684181</v>
      </c>
      <c r="AA71" s="883">
        <f t="shared" si="29"/>
        <v>-11.541632316570482</v>
      </c>
    </row>
    <row r="72" spans="1:27" ht="20.25" customHeight="1">
      <c r="A72" s="663" t="s">
        <v>168</v>
      </c>
      <c r="B72" s="882">
        <f t="shared" ref="B72:M72" si="30">IFERROR((B18/B45-1)*100, "-")</f>
        <v>-3.3922996074400968</v>
      </c>
      <c r="C72" s="883">
        <f t="shared" si="30"/>
        <v>-4.0347268922760744</v>
      </c>
      <c r="D72" s="883">
        <f t="shared" si="30"/>
        <v>7.1035593060150948</v>
      </c>
      <c r="E72" s="883">
        <f t="shared" si="30"/>
        <v>2.9748279082195461</v>
      </c>
      <c r="F72" s="883">
        <f t="shared" si="30"/>
        <v>-0.74325849491279072</v>
      </c>
      <c r="G72" s="883">
        <f t="shared" si="30"/>
        <v>23.037002481776337</v>
      </c>
      <c r="H72" s="883">
        <f t="shared" si="30"/>
        <v>-0.6665042859056669</v>
      </c>
      <c r="I72" s="883">
        <f t="shared" si="30"/>
        <v>-1.1467411897554847</v>
      </c>
      <c r="J72" s="883">
        <f t="shared" si="30"/>
        <v>-23.745411438693953</v>
      </c>
      <c r="K72" s="883">
        <f t="shared" si="30"/>
        <v>2.1689618660235999</v>
      </c>
      <c r="L72" s="883">
        <f t="shared" si="30"/>
        <v>-2.7831633789903165</v>
      </c>
      <c r="M72" s="883">
        <f t="shared" si="30"/>
        <v>-11.04366956715921</v>
      </c>
      <c r="N72" s="658"/>
      <c r="O72" s="663" t="s">
        <v>168</v>
      </c>
      <c r="P72" s="882">
        <f t="shared" ref="P72:AA72" si="31">IFERROR((P18/P45-1)*100, "-")</f>
        <v>-4.6552272005084161</v>
      </c>
      <c r="Q72" s="883">
        <f t="shared" si="31"/>
        <v>-5.2892561983471031</v>
      </c>
      <c r="R72" s="883">
        <f t="shared" si="31"/>
        <v>5.7034220532319324</v>
      </c>
      <c r="S72" s="883">
        <f t="shared" si="31"/>
        <v>1.6286644951140072</v>
      </c>
      <c r="T72" s="883">
        <f t="shared" si="31"/>
        <v>-2.0408163265306145</v>
      </c>
      <c r="U72" s="883">
        <f t="shared" si="31"/>
        <v>21.42857142857142</v>
      </c>
      <c r="V72" s="883">
        <f t="shared" si="31"/>
        <v>-1.9650655021834051</v>
      </c>
      <c r="W72" s="883">
        <f t="shared" si="31"/>
        <v>-2.4390243902439046</v>
      </c>
      <c r="X72" s="883">
        <f t="shared" si="31"/>
        <v>-24.742268041237114</v>
      </c>
      <c r="Y72" s="883">
        <f t="shared" si="31"/>
        <v>0.83333333333333037</v>
      </c>
      <c r="Z72" s="883">
        <f t="shared" si="31"/>
        <v>-4.0540540540540571</v>
      </c>
      <c r="AA72" s="883">
        <f t="shared" si="31"/>
        <v>-12.20657276995305</v>
      </c>
    </row>
    <row r="73" spans="1:27" ht="20.25" customHeight="1">
      <c r="A73" s="663" t="s">
        <v>167</v>
      </c>
      <c r="B73" s="882">
        <f t="shared" ref="B73:M73" si="32">IFERROR((B19/B46-1)*100, "-")</f>
        <v>2.473076840259214</v>
      </c>
      <c r="C73" s="883">
        <f t="shared" si="32"/>
        <v>3.9176400290315883</v>
      </c>
      <c r="D73" s="883">
        <f t="shared" si="32"/>
        <v>11.079829449952317</v>
      </c>
      <c r="E73" s="883">
        <f t="shared" si="32"/>
        <v>-0.80635270823367078</v>
      </c>
      <c r="F73" s="883">
        <f t="shared" si="32"/>
        <v>-6.6715950557369013</v>
      </c>
      <c r="G73" s="883">
        <f t="shared" si="32"/>
        <v>-11.887824430330129</v>
      </c>
      <c r="H73" s="883">
        <f t="shared" si="32"/>
        <v>-9.7727897035012177</v>
      </c>
      <c r="I73" s="883">
        <f t="shared" si="32"/>
        <v>26.65837063832539</v>
      </c>
      <c r="J73" s="883">
        <f t="shared" si="32"/>
        <v>-6.4110914975606619</v>
      </c>
      <c r="K73" s="883">
        <f t="shared" si="32"/>
        <v>9.1467257278009519</v>
      </c>
      <c r="L73" s="883">
        <f t="shared" si="32"/>
        <v>-20.491014041493983</v>
      </c>
      <c r="M73" s="883">
        <f t="shared" si="32"/>
        <v>4.0384763456550177</v>
      </c>
      <c r="N73" s="658"/>
      <c r="O73" s="663" t="s">
        <v>167</v>
      </c>
      <c r="P73" s="882">
        <f t="shared" ref="P73:AA73" si="33">IFERROR((P19/P46-1)*100, "-")</f>
        <v>4.2431049544490174</v>
      </c>
      <c r="Q73" s="883">
        <f t="shared" si="33"/>
        <v>5.7126202273389604</v>
      </c>
      <c r="R73" s="883">
        <f t="shared" si="33"/>
        <v>12.998522895125554</v>
      </c>
      <c r="S73" s="883">
        <f t="shared" si="33"/>
        <v>0.90702947845804349</v>
      </c>
      <c r="T73" s="883">
        <f t="shared" si="33"/>
        <v>-5.0595238095238138</v>
      </c>
      <c r="U73" s="883">
        <f t="shared" si="33"/>
        <v>-10.365853658536583</v>
      </c>
      <c r="V73" s="883">
        <f t="shared" si="33"/>
        <v>-8.2142857142857189</v>
      </c>
      <c r="W73" s="883">
        <f t="shared" si="33"/>
        <v>28.846153846153854</v>
      </c>
      <c r="X73" s="883">
        <f t="shared" si="33"/>
        <v>-4.7945205479452024</v>
      </c>
      <c r="Y73" s="883">
        <f t="shared" si="33"/>
        <v>11.032028469750887</v>
      </c>
      <c r="Z73" s="883">
        <f t="shared" si="33"/>
        <v>-19.117647058823529</v>
      </c>
      <c r="AA73" s="883">
        <f t="shared" si="33"/>
        <v>5.8355437665782439</v>
      </c>
    </row>
    <row r="74" spans="1:27" ht="20.25" customHeight="1">
      <c r="A74" s="663" t="s">
        <v>166</v>
      </c>
      <c r="B74" s="882">
        <f t="shared" ref="B74:M74" si="34">IFERROR((B20/B47-1)*100, "-")</f>
        <v>-0.33080984226073751</v>
      </c>
      <c r="C74" s="883">
        <f t="shared" si="34"/>
        <v>2.562380771740691</v>
      </c>
      <c r="D74" s="883">
        <f t="shared" si="34"/>
        <v>-0.64449253637317572</v>
      </c>
      <c r="E74" s="883">
        <f t="shared" si="34"/>
        <v>1.8673496553236912</v>
      </c>
      <c r="F74" s="883">
        <f t="shared" si="34"/>
        <v>3.3853275540243866</v>
      </c>
      <c r="G74" s="883">
        <f t="shared" si="34"/>
        <v>18.995423039578263</v>
      </c>
      <c r="H74" s="883">
        <f t="shared" si="34"/>
        <v>-14.104314958431118</v>
      </c>
      <c r="I74" s="883">
        <f t="shared" si="34"/>
        <v>1.7680883656272295</v>
      </c>
      <c r="J74" s="883">
        <f t="shared" si="34"/>
        <v>-4.9461382480700529</v>
      </c>
      <c r="K74" s="883">
        <f t="shared" si="34"/>
        <v>-2.9220736533609681</v>
      </c>
      <c r="L74" s="883">
        <f t="shared" si="34"/>
        <v>-17.836918711295635</v>
      </c>
      <c r="M74" s="883">
        <f t="shared" si="34"/>
        <v>-3.2880842131308929</v>
      </c>
      <c r="N74" s="658"/>
      <c r="O74" s="663" t="s">
        <v>166</v>
      </c>
      <c r="P74" s="882">
        <f t="shared" ref="P74:AA74" si="35">IFERROR((P20/P47-1)*100, "-")</f>
        <v>1.740968099023843</v>
      </c>
      <c r="Q74" s="883">
        <f t="shared" si="35"/>
        <v>4.694298145179765</v>
      </c>
      <c r="R74" s="883">
        <f t="shared" si="35"/>
        <v>1.4207650273224015</v>
      </c>
      <c r="S74" s="883">
        <f t="shared" si="35"/>
        <v>3.9848197343453462</v>
      </c>
      <c r="T74" s="883">
        <f t="shared" si="35"/>
        <v>5.5343511450381744</v>
      </c>
      <c r="U74" s="883">
        <f t="shared" si="35"/>
        <v>21.468926553672318</v>
      </c>
      <c r="V74" s="883">
        <f t="shared" si="35"/>
        <v>-12.318840579710145</v>
      </c>
      <c r="W74" s="883">
        <f t="shared" si="35"/>
        <v>3.8834951456310662</v>
      </c>
      <c r="X74" s="883">
        <f t="shared" si="35"/>
        <v>-2.9702970297029729</v>
      </c>
      <c r="Y74" s="883">
        <f t="shared" si="35"/>
        <v>-0.90415913200723175</v>
      </c>
      <c r="Z74" s="883">
        <f t="shared" si="35"/>
        <v>-16.129032258064512</v>
      </c>
      <c r="AA74" s="883">
        <f t="shared" si="35"/>
        <v>-1.2777777777777777</v>
      </c>
    </row>
    <row r="75" spans="1:27" ht="20.25" customHeight="1">
      <c r="A75" s="663" t="s">
        <v>165</v>
      </c>
      <c r="B75" s="882">
        <f t="shared" ref="B75:M75" si="36">IFERROR((B21/B48-1)*100, "-")</f>
        <v>-1.1449517107961493</v>
      </c>
      <c r="C75" s="883">
        <f t="shared" si="36"/>
        <v>0.19476112374032795</v>
      </c>
      <c r="D75" s="883">
        <f t="shared" si="36"/>
        <v>4.148186418294042</v>
      </c>
      <c r="E75" s="883">
        <f t="shared" si="36"/>
        <v>-3.2080482690725387</v>
      </c>
      <c r="F75" s="883">
        <f t="shared" si="36"/>
        <v>-4.6116026360600193</v>
      </c>
      <c r="G75" s="883">
        <f t="shared" si="36"/>
        <v>-0.42517729380440183</v>
      </c>
      <c r="H75" s="883">
        <f t="shared" si="36"/>
        <v>-5.0507177258149349</v>
      </c>
      <c r="I75" s="883">
        <f t="shared" si="36"/>
        <v>1.6590406543885772</v>
      </c>
      <c r="J75" s="883">
        <f t="shared" si="36"/>
        <v>-13.02369024583715</v>
      </c>
      <c r="K75" s="883">
        <f t="shared" si="36"/>
        <v>-7.4720108984636884</v>
      </c>
      <c r="L75" s="883">
        <f t="shared" si="36"/>
        <v>-9.26867088347365</v>
      </c>
      <c r="M75" s="883">
        <f t="shared" si="36"/>
        <v>-0.26862578120543379</v>
      </c>
      <c r="N75" s="658"/>
      <c r="O75" s="663" t="s">
        <v>165</v>
      </c>
      <c r="P75" s="882">
        <f t="shared" ref="P75:AA75" si="37">IFERROR((P21/P48-1)*100, "-")</f>
        <v>6.8379949146385677</v>
      </c>
      <c r="Q75" s="883">
        <f t="shared" si="37"/>
        <v>8.2858950031625476</v>
      </c>
      <c r="R75" s="883">
        <f t="shared" si="37"/>
        <v>12.558575445173382</v>
      </c>
      <c r="S75" s="883">
        <f t="shared" si="37"/>
        <v>4.6082949308755783</v>
      </c>
      <c r="T75" s="883">
        <f t="shared" si="37"/>
        <v>3.0913978494623739</v>
      </c>
      <c r="U75" s="883">
        <f t="shared" si="37"/>
        <v>7.6158940397351049</v>
      </c>
      <c r="V75" s="883">
        <f t="shared" si="37"/>
        <v>2.6168224299065512</v>
      </c>
      <c r="W75" s="883">
        <f t="shared" si="37"/>
        <v>9.8684210526315717</v>
      </c>
      <c r="X75" s="883">
        <f t="shared" si="37"/>
        <v>-6.0000000000000053</v>
      </c>
      <c r="Y75" s="883">
        <f t="shared" si="37"/>
        <v>0</v>
      </c>
      <c r="Z75" s="883">
        <f t="shared" si="37"/>
        <v>-1.9417475728155331</v>
      </c>
      <c r="AA75" s="883">
        <f t="shared" si="37"/>
        <v>7.7850877192982448</v>
      </c>
    </row>
    <row r="76" spans="1:27" ht="20.25" customHeight="1">
      <c r="A76" s="663" t="s">
        <v>164</v>
      </c>
      <c r="B76" s="882">
        <f t="shared" ref="B76:M76" si="38">IFERROR((B22/B49-1)*100, "-")</f>
        <v>-5.15403013003003</v>
      </c>
      <c r="C76" s="883">
        <f t="shared" si="38"/>
        <v>-2.9432956318063419</v>
      </c>
      <c r="D76" s="883">
        <f t="shared" si="38"/>
        <v>-5.7128009784917388</v>
      </c>
      <c r="E76" s="883">
        <f t="shared" si="38"/>
        <v>-6.2564698988388567</v>
      </c>
      <c r="F76" s="883">
        <f t="shared" si="38"/>
        <v>-6.718176698199585</v>
      </c>
      <c r="G76" s="883">
        <f t="shared" si="38"/>
        <v>-14.417616853523295</v>
      </c>
      <c r="H76" s="883">
        <f t="shared" si="38"/>
        <v>3.4953872419643206</v>
      </c>
      <c r="I76" s="883">
        <f t="shared" si="38"/>
        <v>-6.2742942528054453</v>
      </c>
      <c r="J76" s="883">
        <f t="shared" si="38"/>
        <v>-0.28410654658680423</v>
      </c>
      <c r="K76" s="883">
        <f t="shared" si="38"/>
        <v>-21.085668291874338</v>
      </c>
      <c r="L76" s="883">
        <f t="shared" si="38"/>
        <v>-3.7734315940463947</v>
      </c>
      <c r="M76" s="883">
        <f t="shared" si="38"/>
        <v>-6.0829765502695032</v>
      </c>
      <c r="N76" s="658"/>
      <c r="O76" s="663" t="s">
        <v>164</v>
      </c>
      <c r="P76" s="882">
        <f t="shared" ref="P76:AA76" si="39">IFERROR((P22/P49-1)*100, "-")</f>
        <v>-0.79677450321590237</v>
      </c>
      <c r="Q76" s="883">
        <f t="shared" si="39"/>
        <v>1.5155218772916257</v>
      </c>
      <c r="R76" s="883">
        <f t="shared" si="39"/>
        <v>-1.3812154696132617</v>
      </c>
      <c r="S76" s="883">
        <f t="shared" si="39"/>
        <v>-1.9498607242339872</v>
      </c>
      <c r="T76" s="883">
        <f t="shared" si="39"/>
        <v>-2.4327784891165161</v>
      </c>
      <c r="U76" s="883">
        <f t="shared" si="39"/>
        <v>-10.48593350383632</v>
      </c>
      <c r="V76" s="883">
        <f t="shared" si="39"/>
        <v>8.2500000000000018</v>
      </c>
      <c r="W76" s="883">
        <f t="shared" si="39"/>
        <v>-1.9685039370078705</v>
      </c>
      <c r="X76" s="883">
        <f t="shared" si="39"/>
        <v>4.296875</v>
      </c>
      <c r="Y76" s="883">
        <f t="shared" si="39"/>
        <v>-17.460317460317466</v>
      </c>
      <c r="Z76" s="883">
        <f t="shared" si="39"/>
        <v>0.64724919093850364</v>
      </c>
      <c r="AA76" s="883">
        <f t="shared" si="39"/>
        <v>-1.768397033656588</v>
      </c>
    </row>
    <row r="77" spans="1:27" ht="20.25" customHeight="1">
      <c r="A77" s="663" t="s">
        <v>163</v>
      </c>
      <c r="B77" s="882">
        <f t="shared" ref="B77:M77" si="40">IFERROR((B23/B50-1)*100, "-")</f>
        <v>-2.2306949530114251</v>
      </c>
      <c r="C77" s="883">
        <f t="shared" si="40"/>
        <v>1.1165084446030926</v>
      </c>
      <c r="D77" s="883">
        <f t="shared" si="40"/>
        <v>-2.7443220278058456</v>
      </c>
      <c r="E77" s="883">
        <f t="shared" si="40"/>
        <v>-6.2223231247756523</v>
      </c>
      <c r="F77" s="883">
        <f t="shared" si="40"/>
        <v>-1.8409218900522273</v>
      </c>
      <c r="G77" s="883">
        <f t="shared" si="40"/>
        <v>-11.022122398817913</v>
      </c>
      <c r="H77" s="883">
        <f t="shared" si="40"/>
        <v>3.5982192037183003</v>
      </c>
      <c r="I77" s="883">
        <f t="shared" si="40"/>
        <v>-7.131377295805807</v>
      </c>
      <c r="J77" s="883">
        <f t="shared" si="40"/>
        <v>5.2543186232083983</v>
      </c>
      <c r="K77" s="883">
        <f t="shared" si="40"/>
        <v>0.6588848553148674</v>
      </c>
      <c r="L77" s="883">
        <f t="shared" si="40"/>
        <v>-5.0739535776044287</v>
      </c>
      <c r="M77" s="883">
        <f t="shared" si="40"/>
        <v>-5.9260274344927755</v>
      </c>
      <c r="N77" s="658"/>
      <c r="O77" s="663" t="s">
        <v>163</v>
      </c>
      <c r="P77" s="882">
        <f t="shared" ref="P77:AA77" si="41">IFERROR((P23/P50-1)*100, "-")</f>
        <v>-0.31463030938646552</v>
      </c>
      <c r="Q77" s="883">
        <f t="shared" si="41"/>
        <v>3.0981709593131734</v>
      </c>
      <c r="R77" s="883">
        <f t="shared" si="41"/>
        <v>-0.83832335329341312</v>
      </c>
      <c r="S77" s="883">
        <f t="shared" si="41"/>
        <v>-4.3844856661045544</v>
      </c>
      <c r="T77" s="883">
        <f t="shared" si="41"/>
        <v>8.2781456953640031E-2</v>
      </c>
      <c r="U77" s="883">
        <f t="shared" si="41"/>
        <v>-9.2783505154639183</v>
      </c>
      <c r="V77" s="883">
        <f t="shared" si="41"/>
        <v>5.6285178236397782</v>
      </c>
      <c r="W77" s="883">
        <f t="shared" si="41"/>
        <v>-5.3113553113553147</v>
      </c>
      <c r="X77" s="883">
        <f t="shared" si="41"/>
        <v>7.3170731707317138</v>
      </c>
      <c r="Y77" s="883">
        <f t="shared" si="41"/>
        <v>2.6315789473684292</v>
      </c>
      <c r="Z77" s="883">
        <f t="shared" si="41"/>
        <v>-3.2136105860113395</v>
      </c>
      <c r="AA77" s="883">
        <f t="shared" si="41"/>
        <v>-4.0823832291283608</v>
      </c>
    </row>
    <row r="78" spans="1:27" ht="20.25" customHeight="1">
      <c r="A78" s="663" t="s">
        <v>162</v>
      </c>
      <c r="B78" s="882">
        <f t="shared" ref="B78:M78" si="42">IFERROR((B24/B51-1)*100, "-")</f>
        <v>-5.2475378342566437</v>
      </c>
      <c r="C78" s="883">
        <f t="shared" si="42"/>
        <v>-3.0134243518349257</v>
      </c>
      <c r="D78" s="883">
        <f t="shared" si="42"/>
        <v>-2.1706331328271711</v>
      </c>
      <c r="E78" s="883">
        <f t="shared" si="42"/>
        <v>0.53621728504715804</v>
      </c>
      <c r="F78" s="883">
        <f t="shared" si="42"/>
        <v>-5.0881284116934378</v>
      </c>
      <c r="G78" s="883">
        <f t="shared" si="42"/>
        <v>-14.999562892097472</v>
      </c>
      <c r="H78" s="883">
        <f t="shared" si="42"/>
        <v>-6.2073639009738502</v>
      </c>
      <c r="I78" s="883">
        <f t="shared" si="42"/>
        <v>-16.058504454786238</v>
      </c>
      <c r="J78" s="883">
        <f t="shared" si="42"/>
        <v>-1.895281053345077</v>
      </c>
      <c r="K78" s="883">
        <f t="shared" si="42"/>
        <v>4.1193313832126766</v>
      </c>
      <c r="L78" s="883">
        <f t="shared" si="42"/>
        <v>-9.8446199545812121</v>
      </c>
      <c r="M78" s="883">
        <f t="shared" si="42"/>
        <v>-7.4985816323720922</v>
      </c>
      <c r="N78" s="658"/>
      <c r="O78" s="663" t="s">
        <v>162</v>
      </c>
      <c r="P78" s="882">
        <f t="shared" ref="P78:AA78" si="43">IFERROR((P24/P51-1)*100, "-")</f>
        <v>-2.9739776951672847</v>
      </c>
      <c r="Q78" s="883">
        <f t="shared" si="43"/>
        <v>-0.68625725849023045</v>
      </c>
      <c r="R78" s="883">
        <f t="shared" si="43"/>
        <v>0.17675651789659241</v>
      </c>
      <c r="S78" s="883">
        <f t="shared" si="43"/>
        <v>2.9485570890840584</v>
      </c>
      <c r="T78" s="883">
        <f t="shared" si="43"/>
        <v>-2.810743285446593</v>
      </c>
      <c r="U78" s="883">
        <f t="shared" si="43"/>
        <v>-12.960000000000004</v>
      </c>
      <c r="V78" s="883">
        <f t="shared" si="43"/>
        <v>-3.9568345323740983</v>
      </c>
      <c r="W78" s="883">
        <f t="shared" si="43"/>
        <v>-14.044350580781417</v>
      </c>
      <c r="X78" s="883">
        <f t="shared" si="43"/>
        <v>0.45871559633028358</v>
      </c>
      <c r="Y78" s="883">
        <f t="shared" si="43"/>
        <v>6.6176470588235281</v>
      </c>
      <c r="Z78" s="883">
        <f t="shared" si="43"/>
        <v>-7.6813655761024169</v>
      </c>
      <c r="AA78" s="883">
        <f t="shared" si="43"/>
        <v>-5.2790346907994001</v>
      </c>
    </row>
    <row r="79" spans="1:27" ht="20.25" customHeight="1">
      <c r="A79" s="663" t="s">
        <v>161</v>
      </c>
      <c r="B79" s="882">
        <f t="shared" ref="B79:M79" si="44">IFERROR((B25/B52-1)*100, "-")</f>
        <v>-2.3961917398354293</v>
      </c>
      <c r="C79" s="883">
        <f t="shared" si="44"/>
        <v>-0.8324363955887315</v>
      </c>
      <c r="D79" s="883">
        <f t="shared" si="44"/>
        <v>-0.25492008777219244</v>
      </c>
      <c r="E79" s="883">
        <f t="shared" si="44"/>
        <v>-1.7703715694256439</v>
      </c>
      <c r="F79" s="883">
        <f t="shared" si="44"/>
        <v>-0.20343890622117611</v>
      </c>
      <c r="G79" s="883">
        <f t="shared" si="44"/>
        <v>-11.398267960073593</v>
      </c>
      <c r="H79" s="883">
        <f t="shared" si="44"/>
        <v>-2.9156999976796882</v>
      </c>
      <c r="I79" s="883">
        <f t="shared" si="44"/>
        <v>-7.9831392492606623</v>
      </c>
      <c r="J79" s="883">
        <f t="shared" si="44"/>
        <v>-7.9107829141509818</v>
      </c>
      <c r="K79" s="883">
        <f t="shared" si="44"/>
        <v>-6.519840531264121</v>
      </c>
      <c r="L79" s="883">
        <f t="shared" si="44"/>
        <v>12.814311653617793</v>
      </c>
      <c r="M79" s="883">
        <f t="shared" si="44"/>
        <v>-1.9697862857429582</v>
      </c>
      <c r="N79" s="658"/>
      <c r="O79" s="663" t="s">
        <v>161</v>
      </c>
      <c r="P79" s="882">
        <f t="shared" ref="P79:AA79" si="45">IFERROR((P25/P52-1)*100, "-")</f>
        <v>-1.524267950260727</v>
      </c>
      <c r="Q79" s="883">
        <f t="shared" si="45"/>
        <v>5.3456878118307571E-2</v>
      </c>
      <c r="R79" s="883">
        <f t="shared" si="45"/>
        <v>0.63613231552162031</v>
      </c>
      <c r="S79" s="883">
        <f t="shared" si="45"/>
        <v>-0.89285714285713969</v>
      </c>
      <c r="T79" s="883">
        <f t="shared" si="45"/>
        <v>0.68807339449541427</v>
      </c>
      <c r="U79" s="883">
        <f t="shared" si="45"/>
        <v>-10.606762389995373</v>
      </c>
      <c r="V79" s="883">
        <f t="shared" si="45"/>
        <v>-2.0484171322160183</v>
      </c>
      <c r="W79" s="883">
        <f t="shared" si="45"/>
        <v>-7.1611253196930953</v>
      </c>
      <c r="X79" s="883">
        <f t="shared" si="45"/>
        <v>-7.0881226053639885</v>
      </c>
      <c r="Y79" s="883">
        <f t="shared" si="45"/>
        <v>-5.6847545219638196</v>
      </c>
      <c r="Z79" s="883">
        <f t="shared" si="45"/>
        <v>13.822115384615374</v>
      </c>
      <c r="AA79" s="883">
        <f t="shared" si="45"/>
        <v>-1.0940532909828882</v>
      </c>
    </row>
    <row r="80" spans="1:27" ht="20.25" customHeight="1">
      <c r="A80" s="664" t="s">
        <v>160</v>
      </c>
      <c r="B80" s="884">
        <f t="shared" ref="B80:M80" si="46">IFERROR((B26/B53-1)*100, "-")</f>
        <v>-2.1889179616229715</v>
      </c>
      <c r="C80" s="885">
        <f t="shared" si="46"/>
        <v>-0.62214111118347182</v>
      </c>
      <c r="D80" s="885">
        <f t="shared" si="46"/>
        <v>-0.99295993203792898</v>
      </c>
      <c r="E80" s="885">
        <f t="shared" si="46"/>
        <v>0.71253519231659901</v>
      </c>
      <c r="F80" s="885">
        <f t="shared" si="46"/>
        <v>2.8643496094832965</v>
      </c>
      <c r="G80" s="885">
        <f t="shared" si="46"/>
        <v>-2.7375694310220244</v>
      </c>
      <c r="H80" s="885">
        <f t="shared" si="46"/>
        <v>-5.0352071613510301</v>
      </c>
      <c r="I80" s="885">
        <f t="shared" si="46"/>
        <v>-11.132166042205949</v>
      </c>
      <c r="J80" s="885">
        <f t="shared" si="46"/>
        <v>-0.2868664825206424</v>
      </c>
      <c r="K80" s="885">
        <f t="shared" si="46"/>
        <v>-14.975000865116161</v>
      </c>
      <c r="L80" s="885">
        <f t="shared" si="46"/>
        <v>8.4403868461509148</v>
      </c>
      <c r="M80" s="885">
        <f t="shared" si="46"/>
        <v>-3.8538525894561526</v>
      </c>
      <c r="N80" s="658"/>
      <c r="O80" s="664" t="s">
        <v>160</v>
      </c>
      <c r="P80" s="884">
        <f t="shared" ref="P80:AA80" si="47">IFERROR((P26/P53-1)*100, "-")</f>
        <v>5.2177082457173229</v>
      </c>
      <c r="Q80" s="885">
        <f t="shared" si="47"/>
        <v>6.9031273836765772</v>
      </c>
      <c r="R80" s="885">
        <f t="shared" si="47"/>
        <v>6.5042287555376666</v>
      </c>
      <c r="S80" s="885">
        <f t="shared" si="47"/>
        <v>8.3388704318936959</v>
      </c>
      <c r="T80" s="885">
        <f t="shared" si="47"/>
        <v>10.653628409675765</v>
      </c>
      <c r="U80" s="885">
        <f t="shared" si="47"/>
        <v>4.627510806000501</v>
      </c>
      <c r="V80" s="885">
        <f t="shared" si="47"/>
        <v>2.1558872305140975</v>
      </c>
      <c r="W80" s="885">
        <f t="shared" si="47"/>
        <v>-4.4027565084226676</v>
      </c>
      <c r="X80" s="885">
        <f t="shared" si="47"/>
        <v>7.2637902785363195</v>
      </c>
      <c r="Y80" s="885">
        <f t="shared" si="47"/>
        <v>-8.5365853658536555</v>
      </c>
      <c r="Z80" s="885">
        <f t="shared" si="47"/>
        <v>16.651904340124002</v>
      </c>
      <c r="AA80" s="885">
        <f t="shared" si="47"/>
        <v>3.4266984505363585</v>
      </c>
    </row>
  </sheetData>
  <mergeCells count="12">
    <mergeCell ref="A5:A6"/>
    <mergeCell ref="M5:M6"/>
    <mergeCell ref="O5:O6"/>
    <mergeCell ref="AA5:AA6"/>
    <mergeCell ref="O32:O33"/>
    <mergeCell ref="AA32:AA33"/>
    <mergeCell ref="A59:A60"/>
    <mergeCell ref="M59:M60"/>
    <mergeCell ref="O59:O60"/>
    <mergeCell ref="AA59:AA60"/>
    <mergeCell ref="A32:A33"/>
    <mergeCell ref="M32:M33"/>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oddFooter>&amp;C&amp;P</oddFooter>
  </headerFooter>
  <rowBreaks count="1" manualBreakCount="1">
    <brk id="27" max="26" man="1"/>
  </rowBreaks>
  <colBreaks count="1" manualBreakCount="1">
    <brk id="14" max="26"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2915F-7AE3-4A46-8AB4-F58A815AE163}">
  <sheetPr codeName="工作表21"/>
  <dimension ref="A1:Q27"/>
  <sheetViews>
    <sheetView showZeros="0" view="pageBreakPreview" zoomScale="80" zoomScaleNormal="90" zoomScaleSheetLayoutView="80" workbookViewId="0"/>
  </sheetViews>
  <sheetFormatPr defaultRowHeight="16.5"/>
  <cols>
    <col min="1" max="1" width="14.375" style="619" customWidth="1"/>
    <col min="2" max="2" width="28.5" style="619" customWidth="1"/>
    <col min="3" max="3" width="3.75" style="619" customWidth="1"/>
    <col min="4" max="4" width="9.875" style="619" customWidth="1"/>
    <col min="5" max="7" width="9.25" style="619" customWidth="1"/>
    <col min="8" max="8" width="3.625" style="619" customWidth="1"/>
    <col min="9" max="9" width="9.875" style="619" customWidth="1"/>
    <col min="10" max="12" width="9.25" style="619" customWidth="1"/>
    <col min="13" max="15" width="7.5" style="619" customWidth="1"/>
    <col min="16" max="16" width="7.5" style="638" customWidth="1"/>
    <col min="17" max="17" width="12.75" style="619" bestFit="1" customWidth="1"/>
    <col min="18" max="19" width="5.75" style="619" bestFit="1" customWidth="1"/>
    <col min="20" max="16384" width="9" style="619"/>
  </cols>
  <sheetData>
    <row r="1" spans="1:17" s="93" customFormat="1" ht="25.5">
      <c r="A1" s="584" t="s">
        <v>601</v>
      </c>
      <c r="B1" s="86"/>
      <c r="C1" s="86"/>
      <c r="D1" s="86"/>
      <c r="E1" s="86"/>
      <c r="F1" s="86"/>
      <c r="G1" s="86"/>
      <c r="H1" s="86"/>
      <c r="I1" s="86"/>
      <c r="J1" s="86"/>
      <c r="K1" s="86"/>
      <c r="L1" s="86"/>
      <c r="M1" s="86"/>
      <c r="N1" s="86"/>
    </row>
    <row r="2" spans="1:17" s="93" customFormat="1" ht="6" customHeight="1">
      <c r="A2" s="94"/>
      <c r="B2" s="86"/>
      <c r="C2" s="86"/>
      <c r="D2" s="86"/>
      <c r="E2" s="86"/>
      <c r="F2" s="86"/>
      <c r="G2" s="86"/>
      <c r="H2" s="86"/>
      <c r="I2" s="86"/>
      <c r="J2" s="86"/>
      <c r="K2" s="86"/>
      <c r="L2" s="86"/>
      <c r="M2" s="86"/>
      <c r="N2" s="86"/>
      <c r="P2" s="638"/>
    </row>
    <row r="3" spans="1:17" s="93" customFormat="1">
      <c r="A3" s="618" t="s">
        <v>614</v>
      </c>
      <c r="B3" s="86"/>
      <c r="C3" s="86"/>
      <c r="D3" s="86"/>
      <c r="E3" s="86"/>
      <c r="F3" s="975"/>
      <c r="G3" s="86"/>
      <c r="H3" s="86"/>
      <c r="I3" s="86"/>
      <c r="J3" s="86"/>
      <c r="K3" s="86"/>
      <c r="L3" s="975"/>
      <c r="M3" s="975"/>
      <c r="N3" s="975"/>
      <c r="P3" s="638"/>
    </row>
    <row r="4" spans="1:17" s="972" customFormat="1" ht="6" customHeight="1">
      <c r="B4" s="95"/>
      <c r="N4" s="184"/>
      <c r="P4" s="638"/>
    </row>
    <row r="5" spans="1:17" s="105" customFormat="1" ht="17.100000000000001" customHeight="1">
      <c r="A5" s="1026" t="s">
        <v>367</v>
      </c>
      <c r="B5" s="97"/>
      <c r="C5" s="973" t="s">
        <v>530</v>
      </c>
      <c r="D5" s="98"/>
      <c r="E5" s="98"/>
      <c r="F5" s="98"/>
      <c r="G5" s="166"/>
      <c r="H5" s="973" t="s">
        <v>533</v>
      </c>
      <c r="I5" s="98"/>
      <c r="J5" s="98"/>
      <c r="K5" s="98"/>
      <c r="L5" s="166"/>
      <c r="M5" s="1030" t="s">
        <v>362</v>
      </c>
      <c r="N5" s="1031"/>
      <c r="O5" s="1020" t="s">
        <v>365</v>
      </c>
      <c r="P5" s="1023" t="s">
        <v>366</v>
      </c>
    </row>
    <row r="6" spans="1:17" s="105" customFormat="1" ht="17.100000000000001" customHeight="1">
      <c r="A6" s="1027"/>
      <c r="B6" s="949" t="s">
        <v>187</v>
      </c>
      <c r="C6" s="104" t="s">
        <v>0</v>
      </c>
      <c r="D6" s="104" t="s">
        <v>21</v>
      </c>
      <c r="E6" s="1000" t="s">
        <v>350</v>
      </c>
      <c r="F6" s="1029"/>
      <c r="G6" s="104" t="s">
        <v>274</v>
      </c>
      <c r="H6" s="104" t="s">
        <v>0</v>
      </c>
      <c r="I6" s="104" t="s">
        <v>21</v>
      </c>
      <c r="J6" s="1000" t="s">
        <v>350</v>
      </c>
      <c r="K6" s="1029"/>
      <c r="L6" s="104" t="s">
        <v>274</v>
      </c>
      <c r="M6" s="1020" t="s">
        <v>364</v>
      </c>
      <c r="N6" s="1032" t="s">
        <v>363</v>
      </c>
      <c r="O6" s="1021"/>
      <c r="P6" s="1024"/>
    </row>
    <row r="7" spans="1:17" s="105" customFormat="1" ht="29.45" customHeight="1">
      <c r="A7" s="1028"/>
      <c r="B7" s="108"/>
      <c r="C7" s="109" t="s">
        <v>12</v>
      </c>
      <c r="D7" s="109" t="s">
        <v>23</v>
      </c>
      <c r="E7" s="546" t="s">
        <v>275</v>
      </c>
      <c r="F7" s="547" t="s">
        <v>358</v>
      </c>
      <c r="G7" s="548" t="s">
        <v>360</v>
      </c>
      <c r="H7" s="109" t="s">
        <v>12</v>
      </c>
      <c r="I7" s="109" t="s">
        <v>23</v>
      </c>
      <c r="J7" s="546" t="s">
        <v>275</v>
      </c>
      <c r="K7" s="547" t="s">
        <v>358</v>
      </c>
      <c r="L7" s="548" t="s">
        <v>360</v>
      </c>
      <c r="M7" s="1022"/>
      <c r="N7" s="1022"/>
      <c r="O7" s="1022"/>
      <c r="P7" s="1025"/>
    </row>
    <row r="8" spans="1:17" s="978" customFormat="1" ht="27.6" customHeight="1">
      <c r="A8" s="113" t="s">
        <v>24</v>
      </c>
      <c r="B8" s="185" t="s">
        <v>25</v>
      </c>
      <c r="C8" s="110">
        <v>0</v>
      </c>
      <c r="D8" s="116">
        <v>154374</v>
      </c>
      <c r="E8" s="564">
        <v>661.28158293000001</v>
      </c>
      <c r="F8" s="186">
        <v>435.27514479000001</v>
      </c>
      <c r="G8" s="118">
        <v>100</v>
      </c>
      <c r="H8" s="110">
        <v>0</v>
      </c>
      <c r="I8" s="116">
        <v>153823</v>
      </c>
      <c r="J8" s="564">
        <v>661.02524296000001</v>
      </c>
      <c r="K8" s="186">
        <v>450.62701611</v>
      </c>
      <c r="L8" s="118">
        <v>100</v>
      </c>
      <c r="M8" s="568">
        <v>3.8779149999999998E-2</v>
      </c>
      <c r="N8" s="569">
        <v>0.25633997019999999</v>
      </c>
      <c r="O8" s="568">
        <v>-15.351871320000001</v>
      </c>
      <c r="P8" s="569">
        <v>0</v>
      </c>
      <c r="Q8" s="976"/>
    </row>
    <row r="9" spans="1:17" s="622" customFormat="1" ht="27.6" customHeight="1">
      <c r="A9" s="113" t="s">
        <v>26</v>
      </c>
      <c r="B9" s="185" t="s">
        <v>27</v>
      </c>
      <c r="C9" s="110">
        <v>1</v>
      </c>
      <c r="D9" s="116">
        <v>44791</v>
      </c>
      <c r="E9" s="564">
        <v>191.86821214</v>
      </c>
      <c r="F9" s="186">
        <v>130.44777536000001</v>
      </c>
      <c r="G9" s="118">
        <v>29.014600904000002</v>
      </c>
      <c r="H9" s="110">
        <v>1</v>
      </c>
      <c r="I9" s="116">
        <v>43665</v>
      </c>
      <c r="J9" s="564">
        <v>187.64207715000001</v>
      </c>
      <c r="K9" s="186">
        <v>131.33076957</v>
      </c>
      <c r="L9" s="536">
        <v>28.386522171999999</v>
      </c>
      <c r="M9" s="568">
        <v>2.2522320431999998</v>
      </c>
      <c r="N9" s="569">
        <v>4.2261349882000001</v>
      </c>
      <c r="O9" s="568">
        <v>-0.88299421199999995</v>
      </c>
      <c r="P9" s="569">
        <v>0.62807873270000003</v>
      </c>
    </row>
    <row r="10" spans="1:17" s="622" customFormat="1" ht="27.6" customHeight="1">
      <c r="A10" s="113" t="s">
        <v>28</v>
      </c>
      <c r="B10" s="185" t="s">
        <v>29</v>
      </c>
      <c r="C10" s="110">
        <v>2</v>
      </c>
      <c r="D10" s="116">
        <v>17694</v>
      </c>
      <c r="E10" s="564">
        <v>75.794604844999995</v>
      </c>
      <c r="F10" s="186">
        <v>47.676064064000002</v>
      </c>
      <c r="G10" s="118">
        <v>11.461774651000001</v>
      </c>
      <c r="H10" s="110">
        <v>2</v>
      </c>
      <c r="I10" s="116">
        <v>17121</v>
      </c>
      <c r="J10" s="564">
        <v>73.574258627000006</v>
      </c>
      <c r="K10" s="186">
        <v>47.900923693000003</v>
      </c>
      <c r="L10" s="536">
        <v>11.130325114</v>
      </c>
      <c r="M10" s="568">
        <v>3.0178302303</v>
      </c>
      <c r="N10" s="569">
        <v>2.2203462186</v>
      </c>
      <c r="O10" s="568">
        <v>-0.22485962900000001</v>
      </c>
      <c r="P10" s="569">
        <v>0.33144953719999998</v>
      </c>
    </row>
    <row r="11" spans="1:17" s="622" customFormat="1" ht="27.6" customHeight="1">
      <c r="A11" s="113" t="s">
        <v>30</v>
      </c>
      <c r="B11" s="185" t="s">
        <v>31</v>
      </c>
      <c r="C11" s="110">
        <v>3</v>
      </c>
      <c r="D11" s="116">
        <v>11313</v>
      </c>
      <c r="E11" s="564">
        <v>48.460741755000001</v>
      </c>
      <c r="F11" s="186">
        <v>30.263224937</v>
      </c>
      <c r="G11" s="118">
        <v>7.3283065800999996</v>
      </c>
      <c r="H11" s="110">
        <v>3</v>
      </c>
      <c r="I11" s="116">
        <v>11061</v>
      </c>
      <c r="J11" s="564">
        <v>47.532555029999997</v>
      </c>
      <c r="K11" s="186">
        <v>30.811054210000002</v>
      </c>
      <c r="L11" s="536">
        <v>7.1907322051999998</v>
      </c>
      <c r="M11" s="568">
        <v>1.9527389690000001</v>
      </c>
      <c r="N11" s="569">
        <v>0.92818672499999999</v>
      </c>
      <c r="O11" s="568">
        <v>-0.54782927400000003</v>
      </c>
      <c r="P11" s="569">
        <v>0.13757437489999999</v>
      </c>
    </row>
    <row r="12" spans="1:17" s="622" customFormat="1" ht="27.6" customHeight="1">
      <c r="A12" s="113" t="s">
        <v>34</v>
      </c>
      <c r="B12" s="185" t="s">
        <v>35</v>
      </c>
      <c r="C12" s="110">
        <v>4</v>
      </c>
      <c r="D12" s="116">
        <v>9438</v>
      </c>
      <c r="E12" s="564">
        <v>40.428929611000001</v>
      </c>
      <c r="F12" s="186">
        <v>25.814484631999999</v>
      </c>
      <c r="G12" s="118">
        <v>6.1137238136000001</v>
      </c>
      <c r="H12" s="110">
        <v>5</v>
      </c>
      <c r="I12" s="116">
        <v>9281</v>
      </c>
      <c r="J12" s="564">
        <v>39.883341762999997</v>
      </c>
      <c r="K12" s="186">
        <v>26.468755927</v>
      </c>
      <c r="L12" s="536">
        <v>6.0335580504999999</v>
      </c>
      <c r="M12" s="568">
        <v>1.3679592132</v>
      </c>
      <c r="N12" s="569">
        <v>0.54558784819999995</v>
      </c>
      <c r="O12" s="568">
        <v>-0.654271296</v>
      </c>
      <c r="P12" s="569">
        <v>8.0165763099999995E-2</v>
      </c>
    </row>
    <row r="13" spans="1:17" s="622" customFormat="1" ht="27.6" customHeight="1">
      <c r="A13" s="113" t="s">
        <v>32</v>
      </c>
      <c r="B13" s="185" t="s">
        <v>33</v>
      </c>
      <c r="C13" s="110">
        <v>5</v>
      </c>
      <c r="D13" s="116">
        <v>9042</v>
      </c>
      <c r="E13" s="564">
        <v>38.732610886000003</v>
      </c>
      <c r="F13" s="186">
        <v>22.459075361</v>
      </c>
      <c r="G13" s="118">
        <v>5.8572039333000001</v>
      </c>
      <c r="H13" s="110">
        <v>4</v>
      </c>
      <c r="I13" s="116">
        <v>9314</v>
      </c>
      <c r="J13" s="564">
        <v>40.025153019999998</v>
      </c>
      <c r="K13" s="186">
        <v>24.370773178</v>
      </c>
      <c r="L13" s="536">
        <v>6.0550112792000004</v>
      </c>
      <c r="M13" s="568">
        <v>-3.2293246529999999</v>
      </c>
      <c r="N13" s="569">
        <v>-1.2925421340000001</v>
      </c>
      <c r="O13" s="568">
        <v>-1.9116978170000001</v>
      </c>
      <c r="P13" s="569">
        <v>-0.197807346</v>
      </c>
    </row>
    <row r="14" spans="1:17" s="622" customFormat="1" ht="27.6" customHeight="1">
      <c r="A14" s="113" t="s">
        <v>36</v>
      </c>
      <c r="B14" s="185" t="s">
        <v>37</v>
      </c>
      <c r="C14" s="110">
        <v>6</v>
      </c>
      <c r="D14" s="116">
        <v>6619</v>
      </c>
      <c r="E14" s="564">
        <v>28.353367777999999</v>
      </c>
      <c r="F14" s="186">
        <v>22.388391691999999</v>
      </c>
      <c r="G14" s="118">
        <v>4.2876391101999998</v>
      </c>
      <c r="H14" s="110">
        <v>6</v>
      </c>
      <c r="I14" s="116">
        <v>6873</v>
      </c>
      <c r="J14" s="564">
        <v>29.535417296999999</v>
      </c>
      <c r="K14" s="186">
        <v>23.766447209999999</v>
      </c>
      <c r="L14" s="536">
        <v>4.4681224524000003</v>
      </c>
      <c r="M14" s="568">
        <v>-4.0021426030000002</v>
      </c>
      <c r="N14" s="569">
        <v>-1.182049519</v>
      </c>
      <c r="O14" s="568">
        <v>-1.378055518</v>
      </c>
      <c r="P14" s="569">
        <v>-0.18048334199999999</v>
      </c>
    </row>
    <row r="15" spans="1:17" s="622" customFormat="1" ht="27.6" customHeight="1">
      <c r="A15" s="113" t="s">
        <v>38</v>
      </c>
      <c r="B15" s="185" t="s">
        <v>39</v>
      </c>
      <c r="C15" s="110">
        <v>7</v>
      </c>
      <c r="D15" s="116">
        <v>5959</v>
      </c>
      <c r="E15" s="564">
        <v>25.526169904</v>
      </c>
      <c r="F15" s="186">
        <v>14.855353251</v>
      </c>
      <c r="G15" s="118">
        <v>3.8601059763999999</v>
      </c>
      <c r="H15" s="110">
        <v>7</v>
      </c>
      <c r="I15" s="116">
        <v>6326</v>
      </c>
      <c r="J15" s="564">
        <v>27.184788275999999</v>
      </c>
      <c r="K15" s="186">
        <v>16.408454214999999</v>
      </c>
      <c r="L15" s="536">
        <v>4.1125189340999997</v>
      </c>
      <c r="M15" s="568">
        <v>-6.1012738290000001</v>
      </c>
      <c r="N15" s="569">
        <v>-1.6586183720000001</v>
      </c>
      <c r="O15" s="568">
        <v>-1.553100964</v>
      </c>
      <c r="P15" s="569">
        <v>-0.25241295800000002</v>
      </c>
    </row>
    <row r="16" spans="1:17" s="622" customFormat="1" ht="27.6" customHeight="1">
      <c r="A16" s="113" t="s">
        <v>42</v>
      </c>
      <c r="B16" s="185" t="s">
        <v>43</v>
      </c>
      <c r="C16" s="110">
        <v>8</v>
      </c>
      <c r="D16" s="116">
        <v>5033</v>
      </c>
      <c r="E16" s="564">
        <v>21.559525612000002</v>
      </c>
      <c r="F16" s="186">
        <v>12.872637255000001</v>
      </c>
      <c r="G16" s="118">
        <v>3.2602640341</v>
      </c>
      <c r="H16" s="110">
        <v>8</v>
      </c>
      <c r="I16" s="116">
        <v>4986</v>
      </c>
      <c r="J16" s="564">
        <v>21.426391770999999</v>
      </c>
      <c r="K16" s="186">
        <v>13.297890356</v>
      </c>
      <c r="L16" s="536">
        <v>3.2413878289000002</v>
      </c>
      <c r="M16" s="568">
        <v>0.6213544621</v>
      </c>
      <c r="N16" s="569">
        <v>0.1331338413</v>
      </c>
      <c r="O16" s="568">
        <v>-0.42525310100000002</v>
      </c>
      <c r="P16" s="569">
        <v>1.8876205199999999E-2</v>
      </c>
    </row>
    <row r="17" spans="1:16" s="622" customFormat="1" ht="27.6" customHeight="1">
      <c r="A17" s="113" t="s">
        <v>40</v>
      </c>
      <c r="B17" s="185" t="s">
        <v>41</v>
      </c>
      <c r="C17" s="110">
        <v>9</v>
      </c>
      <c r="D17" s="116">
        <v>4843</v>
      </c>
      <c r="E17" s="564">
        <v>20.745635315000001</v>
      </c>
      <c r="F17" s="186">
        <v>14.768997835</v>
      </c>
      <c r="G17" s="118">
        <v>3.1371863138</v>
      </c>
      <c r="H17" s="110">
        <v>9</v>
      </c>
      <c r="I17" s="116">
        <v>4975</v>
      </c>
      <c r="J17" s="564">
        <v>21.379121351999999</v>
      </c>
      <c r="K17" s="186">
        <v>15.593964425999999</v>
      </c>
      <c r="L17" s="536">
        <v>3.2342367526000002</v>
      </c>
      <c r="M17" s="568">
        <v>-2.9631060439999999</v>
      </c>
      <c r="N17" s="569">
        <v>-0.63348603699999995</v>
      </c>
      <c r="O17" s="568">
        <v>-0.82496659100000003</v>
      </c>
      <c r="P17" s="569">
        <v>-9.7050439000000002E-2</v>
      </c>
    </row>
    <row r="18" spans="1:16" s="622" customFormat="1" ht="27.6" customHeight="1">
      <c r="A18" s="113" t="s">
        <v>45</v>
      </c>
      <c r="B18" s="185" t="s">
        <v>46</v>
      </c>
      <c r="C18" s="110">
        <v>10</v>
      </c>
      <c r="D18" s="116">
        <v>4489</v>
      </c>
      <c r="E18" s="564">
        <v>19.229229182000001</v>
      </c>
      <c r="F18" s="186">
        <v>11.938723645</v>
      </c>
      <c r="G18" s="118">
        <v>2.9078730874000001</v>
      </c>
      <c r="H18" s="110">
        <v>10</v>
      </c>
      <c r="I18" s="116">
        <v>4327</v>
      </c>
      <c r="J18" s="564">
        <v>18.594463938000001</v>
      </c>
      <c r="K18" s="186">
        <v>12.109615344</v>
      </c>
      <c r="L18" s="536">
        <v>2.8129733524999998</v>
      </c>
      <c r="M18" s="568">
        <v>3.413732424</v>
      </c>
      <c r="N18" s="569">
        <v>0.63476524450000005</v>
      </c>
      <c r="O18" s="568">
        <v>-0.17089169900000001</v>
      </c>
      <c r="P18" s="569">
        <v>9.4899734900000005E-2</v>
      </c>
    </row>
    <row r="19" spans="1:16" s="622" customFormat="1" ht="27.6" customHeight="1">
      <c r="A19" s="120"/>
      <c r="B19" s="187" t="s">
        <v>44</v>
      </c>
      <c r="C19" s="122"/>
      <c r="D19" s="188">
        <v>35153</v>
      </c>
      <c r="E19" s="565">
        <v>150.58255589999999</v>
      </c>
      <c r="F19" s="189">
        <v>101.79041676</v>
      </c>
      <c r="G19" s="125">
        <v>22.771321596</v>
      </c>
      <c r="H19" s="122"/>
      <c r="I19" s="188">
        <v>35894</v>
      </c>
      <c r="J19" s="565">
        <v>154.24767474000001</v>
      </c>
      <c r="K19" s="189">
        <v>108.56836798</v>
      </c>
      <c r="L19" s="125">
        <v>23.334611858999999</v>
      </c>
      <c r="M19" s="570">
        <v>-2.3761258249999999</v>
      </c>
      <c r="N19" s="571">
        <v>-3.6651188339999998</v>
      </c>
      <c r="O19" s="571">
        <v>-6.7779512190000002</v>
      </c>
      <c r="P19" s="571">
        <v>-0.56329026299999996</v>
      </c>
    </row>
    <row r="20" spans="1:16" s="622" customFormat="1" ht="27.6" customHeight="1">
      <c r="A20" s="126" t="s">
        <v>47</v>
      </c>
      <c r="B20" s="185" t="s">
        <v>48</v>
      </c>
      <c r="C20" s="110">
        <v>11</v>
      </c>
      <c r="D20" s="119">
        <v>3565</v>
      </c>
      <c r="E20" s="566">
        <v>15.271152157</v>
      </c>
      <c r="F20" s="117">
        <v>11.979752742000001</v>
      </c>
      <c r="G20" s="118">
        <v>2.3093267001000002</v>
      </c>
      <c r="H20" s="115">
        <v>11</v>
      </c>
      <c r="I20" s="119">
        <v>3766</v>
      </c>
      <c r="J20" s="566">
        <v>16.183672564999998</v>
      </c>
      <c r="K20" s="117">
        <v>13.080183892999999</v>
      </c>
      <c r="L20" s="118">
        <v>2.4482684643999999</v>
      </c>
      <c r="M20" s="568">
        <v>-5.6385249030000004</v>
      </c>
      <c r="N20" s="568">
        <v>-0.91252040800000001</v>
      </c>
      <c r="O20" s="568">
        <v>-1.100431151</v>
      </c>
      <c r="P20" s="568">
        <v>-0.138941764</v>
      </c>
    </row>
    <row r="21" spans="1:16" s="622" customFormat="1" ht="27.6" customHeight="1">
      <c r="A21" s="113" t="s">
        <v>49</v>
      </c>
      <c r="B21" s="185" t="s">
        <v>50</v>
      </c>
      <c r="C21" s="115">
        <v>12</v>
      </c>
      <c r="D21" s="116">
        <v>3446</v>
      </c>
      <c r="E21" s="564">
        <v>14.761399813000001</v>
      </c>
      <c r="F21" s="186">
        <v>9.0373816980000008</v>
      </c>
      <c r="G21" s="118">
        <v>2.2322411805</v>
      </c>
      <c r="H21" s="110">
        <v>12</v>
      </c>
      <c r="I21" s="116">
        <v>3671</v>
      </c>
      <c r="J21" s="564">
        <v>15.775428036999999</v>
      </c>
      <c r="K21" s="186">
        <v>10.001036456</v>
      </c>
      <c r="L21" s="118">
        <v>2.3865091696</v>
      </c>
      <c r="M21" s="568">
        <v>-6.4278967339999999</v>
      </c>
      <c r="N21" s="568">
        <v>-1.014028224</v>
      </c>
      <c r="O21" s="568">
        <v>-0.963654758</v>
      </c>
      <c r="P21" s="568">
        <v>-0.15426798899999999</v>
      </c>
    </row>
    <row r="22" spans="1:16" s="622" customFormat="1" ht="27.6" customHeight="1">
      <c r="A22" s="113" t="s">
        <v>53</v>
      </c>
      <c r="B22" s="185" t="s">
        <v>54</v>
      </c>
      <c r="C22" s="110">
        <v>13</v>
      </c>
      <c r="D22" s="116">
        <v>1308</v>
      </c>
      <c r="E22" s="564">
        <v>5.6029921519999997</v>
      </c>
      <c r="F22" s="186">
        <v>2.9121808868999999</v>
      </c>
      <c r="G22" s="118">
        <v>0.84729293790000004</v>
      </c>
      <c r="H22" s="115">
        <v>13</v>
      </c>
      <c r="I22" s="116">
        <v>1359</v>
      </c>
      <c r="J22" s="564">
        <v>5.8400454105000001</v>
      </c>
      <c r="K22" s="186">
        <v>3.239281783</v>
      </c>
      <c r="L22" s="118">
        <v>0.88348296420000005</v>
      </c>
      <c r="M22" s="568">
        <v>-4.0590995760000004</v>
      </c>
      <c r="N22" s="568">
        <v>-0.23705325899999999</v>
      </c>
      <c r="O22" s="568">
        <v>-0.32710089599999997</v>
      </c>
      <c r="P22" s="568">
        <v>-3.6190026E-2</v>
      </c>
    </row>
    <row r="23" spans="1:16" s="622" customFormat="1" ht="27.6" customHeight="1">
      <c r="A23" s="113" t="s">
        <v>51</v>
      </c>
      <c r="B23" s="185" t="s">
        <v>52</v>
      </c>
      <c r="C23" s="115">
        <v>14</v>
      </c>
      <c r="D23" s="116">
        <v>1266</v>
      </c>
      <c r="E23" s="564">
        <v>5.4230795599999997</v>
      </c>
      <c r="F23" s="186">
        <v>3.5552742788999998</v>
      </c>
      <c r="G23" s="118">
        <v>0.82008628400000005</v>
      </c>
      <c r="H23" s="115">
        <v>14</v>
      </c>
      <c r="I23" s="116">
        <v>1244</v>
      </c>
      <c r="J23" s="564">
        <v>5.3458546657000001</v>
      </c>
      <c r="K23" s="186">
        <v>3.657646728</v>
      </c>
      <c r="L23" s="118">
        <v>0.80872171260000003</v>
      </c>
      <c r="M23" s="568">
        <v>1.4445752661</v>
      </c>
      <c r="N23" s="568">
        <v>7.7224894299999999E-2</v>
      </c>
      <c r="O23" s="568">
        <v>-0.102372449</v>
      </c>
      <c r="P23" s="568">
        <v>1.1364571299999999E-2</v>
      </c>
    </row>
    <row r="24" spans="1:16" s="622" customFormat="1" ht="27.6" customHeight="1">
      <c r="A24" s="128" t="s">
        <v>55</v>
      </c>
      <c r="B24" s="187" t="s">
        <v>56</v>
      </c>
      <c r="C24" s="129">
        <v>15</v>
      </c>
      <c r="D24" s="123">
        <v>1191</v>
      </c>
      <c r="E24" s="567">
        <v>5.1018070741999999</v>
      </c>
      <c r="F24" s="189">
        <v>3.2461657024999999</v>
      </c>
      <c r="G24" s="125">
        <v>0.77150297329999995</v>
      </c>
      <c r="H24" s="129">
        <v>15</v>
      </c>
      <c r="I24" s="123">
        <v>1091</v>
      </c>
      <c r="J24" s="567">
        <v>4.6883661096000004</v>
      </c>
      <c r="K24" s="189">
        <v>3.1208083433999998</v>
      </c>
      <c r="L24" s="125">
        <v>0.70925674309999998</v>
      </c>
      <c r="M24" s="570">
        <v>8.8184445278000005</v>
      </c>
      <c r="N24" s="571">
        <v>0.41344096460000002</v>
      </c>
      <c r="O24" s="571">
        <v>0.12535735910000001</v>
      </c>
      <c r="P24" s="571">
        <v>6.2246230200000002E-2</v>
      </c>
    </row>
    <row r="25" spans="1:16" s="381" customFormat="1" ht="14.45" customHeight="1">
      <c r="A25" s="130" t="s">
        <v>461</v>
      </c>
      <c r="N25" s="641" t="s">
        <v>4</v>
      </c>
    </row>
    <row r="26" spans="1:16" s="381" customFormat="1" ht="14.45" customHeight="1">
      <c r="A26" s="621" t="s">
        <v>467</v>
      </c>
      <c r="N26" s="641" t="s">
        <v>4</v>
      </c>
    </row>
    <row r="27" spans="1:16" s="195" customFormat="1" ht="14.45" customHeight="1">
      <c r="A27" s="562" t="s">
        <v>370</v>
      </c>
      <c r="B27" s="132"/>
      <c r="C27" s="132"/>
      <c r="D27" s="132"/>
      <c r="E27" s="132"/>
      <c r="F27" s="132"/>
      <c r="G27" s="132"/>
      <c r="H27" s="132"/>
      <c r="I27" s="132"/>
      <c r="J27" s="132"/>
      <c r="K27" s="132"/>
      <c r="L27" s="132"/>
      <c r="M27" s="132"/>
      <c r="N27" s="132"/>
      <c r="O27" s="132"/>
      <c r="P27" s="642"/>
    </row>
  </sheetData>
  <mergeCells count="8">
    <mergeCell ref="O5:O7"/>
    <mergeCell ref="P5:P7"/>
    <mergeCell ref="A5:A7"/>
    <mergeCell ref="E6:F6"/>
    <mergeCell ref="J6:K6"/>
    <mergeCell ref="M5:N5"/>
    <mergeCell ref="M6:M7"/>
    <mergeCell ref="N6:N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5AEDE-9235-4B04-9C2D-865F83D0F98A}">
  <sheetPr codeName="工作表22"/>
  <dimension ref="A1:R64"/>
  <sheetViews>
    <sheetView showZeros="0" view="pageBreakPreview" zoomScale="80" zoomScaleNormal="90" zoomScaleSheetLayoutView="80" workbookViewId="0"/>
  </sheetViews>
  <sheetFormatPr defaultRowHeight="16.5"/>
  <cols>
    <col min="1" max="1" width="14.375" style="619" customWidth="1"/>
    <col min="2" max="2" width="28.5" style="619" customWidth="1"/>
    <col min="3" max="3" width="3.75" style="619" customWidth="1"/>
    <col min="4" max="4" width="9.875" style="619" customWidth="1"/>
    <col min="5" max="7" width="9.25" style="619" customWidth="1"/>
    <col min="8" max="8" width="3.625" style="619" customWidth="1"/>
    <col min="9" max="9" width="9.875" style="619" customWidth="1"/>
    <col min="10" max="12" width="9.25" style="619" customWidth="1"/>
    <col min="13" max="16" width="7.5" style="619" customWidth="1"/>
    <col min="17" max="16384" width="9" style="619"/>
  </cols>
  <sheetData>
    <row r="1" spans="1:17" s="93" customFormat="1" ht="25.5">
      <c r="A1" s="584" t="s">
        <v>602</v>
      </c>
      <c r="B1" s="86"/>
      <c r="C1" s="86"/>
      <c r="D1" s="86"/>
      <c r="E1" s="86"/>
      <c r="F1" s="86"/>
      <c r="G1" s="86"/>
      <c r="H1" s="86"/>
      <c r="I1" s="86"/>
      <c r="J1" s="86"/>
      <c r="K1" s="86"/>
      <c r="L1" s="86"/>
      <c r="M1" s="86"/>
      <c r="N1" s="86"/>
    </row>
    <row r="2" spans="1:17" s="93" customFormat="1" ht="6" customHeight="1">
      <c r="A2" s="94"/>
      <c r="B2" s="86"/>
      <c r="C2" s="86"/>
      <c r="D2" s="86"/>
      <c r="E2" s="86"/>
      <c r="F2" s="86"/>
      <c r="G2" s="86"/>
      <c r="H2" s="86"/>
      <c r="I2" s="86"/>
      <c r="J2" s="86"/>
      <c r="K2" s="86"/>
      <c r="L2" s="86"/>
      <c r="M2" s="86"/>
      <c r="N2" s="86"/>
      <c r="P2" s="638"/>
    </row>
    <row r="3" spans="1:17" s="93" customFormat="1">
      <c r="A3" s="618" t="s">
        <v>614</v>
      </c>
      <c r="B3" s="86"/>
      <c r="C3" s="86"/>
      <c r="D3" s="86"/>
      <c r="E3" s="86"/>
      <c r="F3" s="975"/>
      <c r="G3" s="86"/>
      <c r="H3" s="86"/>
      <c r="I3" s="86"/>
      <c r="J3" s="86"/>
      <c r="K3" s="86"/>
      <c r="L3" s="975"/>
      <c r="M3" s="975"/>
      <c r="N3" s="975"/>
      <c r="P3" s="638"/>
    </row>
    <row r="4" spans="1:17" s="972" customFormat="1" ht="6" customHeight="1">
      <c r="B4" s="95"/>
      <c r="N4" s="184"/>
      <c r="P4" s="638"/>
    </row>
    <row r="5" spans="1:17" s="105" customFormat="1" ht="17.100000000000001" customHeight="1">
      <c r="A5" s="1026" t="s">
        <v>368</v>
      </c>
      <c r="B5" s="97"/>
      <c r="C5" s="973" t="s">
        <v>530</v>
      </c>
      <c r="D5" s="98"/>
      <c r="E5" s="98"/>
      <c r="F5" s="98"/>
      <c r="G5" s="166"/>
      <c r="H5" s="973" t="s">
        <v>533</v>
      </c>
      <c r="I5" s="98"/>
      <c r="J5" s="98"/>
      <c r="K5" s="98"/>
      <c r="L5" s="166"/>
      <c r="M5" s="1030" t="s">
        <v>362</v>
      </c>
      <c r="N5" s="1031"/>
      <c r="O5" s="1020" t="s">
        <v>365</v>
      </c>
      <c r="P5" s="1023" t="s">
        <v>366</v>
      </c>
    </row>
    <row r="6" spans="1:17" s="105" customFormat="1" ht="17.100000000000001" customHeight="1">
      <c r="A6" s="1027"/>
      <c r="B6" s="949" t="s">
        <v>187</v>
      </c>
      <c r="C6" s="96" t="s">
        <v>0</v>
      </c>
      <c r="D6" s="951" t="s">
        <v>21</v>
      </c>
      <c r="E6" s="1000" t="s">
        <v>350</v>
      </c>
      <c r="F6" s="1029"/>
      <c r="G6" s="104" t="s">
        <v>359</v>
      </c>
      <c r="H6" s="96" t="s">
        <v>0</v>
      </c>
      <c r="I6" s="951" t="s">
        <v>21</v>
      </c>
      <c r="J6" s="1000" t="s">
        <v>350</v>
      </c>
      <c r="K6" s="1029"/>
      <c r="L6" s="104" t="s">
        <v>359</v>
      </c>
      <c r="M6" s="1020" t="s">
        <v>364</v>
      </c>
      <c r="N6" s="1032" t="s">
        <v>363</v>
      </c>
      <c r="O6" s="1021"/>
      <c r="P6" s="1024"/>
    </row>
    <row r="7" spans="1:17" s="105" customFormat="1" ht="29.45" customHeight="1">
      <c r="A7" s="1028"/>
      <c r="B7" s="108"/>
      <c r="C7" s="107" t="s">
        <v>12</v>
      </c>
      <c r="D7" s="950" t="s">
        <v>23</v>
      </c>
      <c r="E7" s="546" t="s">
        <v>275</v>
      </c>
      <c r="F7" s="547" t="s">
        <v>358</v>
      </c>
      <c r="G7" s="548" t="s">
        <v>361</v>
      </c>
      <c r="H7" s="107" t="s">
        <v>12</v>
      </c>
      <c r="I7" s="950" t="s">
        <v>23</v>
      </c>
      <c r="J7" s="546" t="s">
        <v>275</v>
      </c>
      <c r="K7" s="547" t="s">
        <v>358</v>
      </c>
      <c r="L7" s="548" t="s">
        <v>361</v>
      </c>
      <c r="M7" s="1022"/>
      <c r="N7" s="1022"/>
      <c r="O7" s="1022"/>
      <c r="P7" s="1025"/>
    </row>
    <row r="8" spans="1:17" s="978" customFormat="1" ht="27.6" customHeight="1">
      <c r="A8" s="113" t="s">
        <v>24</v>
      </c>
      <c r="B8" s="185" t="s">
        <v>25</v>
      </c>
      <c r="C8" s="110">
        <v>0</v>
      </c>
      <c r="D8" s="116">
        <v>93340</v>
      </c>
      <c r="E8" s="564">
        <v>799.21250082999995</v>
      </c>
      <c r="F8" s="186">
        <v>556.63504406000004</v>
      </c>
      <c r="G8" s="118">
        <v>100</v>
      </c>
      <c r="H8" s="110">
        <v>0</v>
      </c>
      <c r="I8" s="116">
        <v>93197</v>
      </c>
      <c r="J8" s="564">
        <v>799.32268087</v>
      </c>
      <c r="K8" s="186">
        <v>573.11131155999999</v>
      </c>
      <c r="L8" s="118">
        <v>100</v>
      </c>
      <c r="M8" s="568">
        <v>-1.3784174999999999E-2</v>
      </c>
      <c r="N8" s="569">
        <v>-0.11018003799999999</v>
      </c>
      <c r="O8" s="568">
        <v>-16.476267499999999</v>
      </c>
      <c r="P8" s="569">
        <v>0</v>
      </c>
      <c r="Q8" s="976"/>
    </row>
    <row r="9" spans="1:17" s="622" customFormat="1" ht="27.6" customHeight="1">
      <c r="A9" s="113" t="s">
        <v>26</v>
      </c>
      <c r="B9" s="185" t="s">
        <v>27</v>
      </c>
      <c r="C9" s="110">
        <v>1</v>
      </c>
      <c r="D9" s="116">
        <v>27883</v>
      </c>
      <c r="E9" s="564">
        <v>238.74482709</v>
      </c>
      <c r="F9" s="186">
        <v>169.36297931999999</v>
      </c>
      <c r="G9" s="118">
        <v>29.872509105999999</v>
      </c>
      <c r="H9" s="110">
        <v>1</v>
      </c>
      <c r="I9" s="116">
        <v>27270</v>
      </c>
      <c r="J9" s="564">
        <v>233.88660050999999</v>
      </c>
      <c r="K9" s="186">
        <v>170.41067125000001</v>
      </c>
      <c r="L9" s="118">
        <v>29.260598516999998</v>
      </c>
      <c r="M9" s="568">
        <v>2.0771718324999999</v>
      </c>
      <c r="N9" s="569">
        <v>4.8582265856999998</v>
      </c>
      <c r="O9" s="568">
        <v>-1.047691932</v>
      </c>
      <c r="P9" s="569">
        <v>0.61191058939999998</v>
      </c>
    </row>
    <row r="10" spans="1:17" s="622" customFormat="1" ht="27.6" customHeight="1">
      <c r="A10" s="113" t="s">
        <v>28</v>
      </c>
      <c r="B10" s="185" t="s">
        <v>29</v>
      </c>
      <c r="C10" s="110">
        <v>2</v>
      </c>
      <c r="D10" s="116">
        <v>10559</v>
      </c>
      <c r="E10" s="564">
        <v>90.410164949000006</v>
      </c>
      <c r="F10" s="186">
        <v>61.159135073999998</v>
      </c>
      <c r="G10" s="118">
        <v>11.312406256999999</v>
      </c>
      <c r="H10" s="110">
        <v>2</v>
      </c>
      <c r="I10" s="116">
        <v>10252</v>
      </c>
      <c r="J10" s="564">
        <v>87.928325207</v>
      </c>
      <c r="K10" s="186">
        <v>61.139046096999998</v>
      </c>
      <c r="L10" s="118">
        <v>11.000354089</v>
      </c>
      <c r="M10" s="568">
        <v>2.8225713795999998</v>
      </c>
      <c r="N10" s="569">
        <v>2.4818397418</v>
      </c>
      <c r="O10" s="568">
        <v>2.0088977000000001E-2</v>
      </c>
      <c r="P10" s="569">
        <v>0.31205216800000002</v>
      </c>
    </row>
    <row r="11" spans="1:17" s="622" customFormat="1" ht="27.6" customHeight="1">
      <c r="A11" s="113" t="s">
        <v>30</v>
      </c>
      <c r="B11" s="185" t="s">
        <v>31</v>
      </c>
      <c r="C11" s="110">
        <v>3</v>
      </c>
      <c r="D11" s="116">
        <v>6599</v>
      </c>
      <c r="E11" s="564">
        <v>56.503142201000003</v>
      </c>
      <c r="F11" s="186">
        <v>37.967291719000002</v>
      </c>
      <c r="G11" s="118">
        <v>7.0698521534000003</v>
      </c>
      <c r="H11" s="110">
        <v>3</v>
      </c>
      <c r="I11" s="116">
        <v>6426</v>
      </c>
      <c r="J11" s="564">
        <v>55.113872198999999</v>
      </c>
      <c r="K11" s="186">
        <v>38.278723638999999</v>
      </c>
      <c r="L11" s="118">
        <v>6.8950717297999997</v>
      </c>
      <c r="M11" s="568">
        <v>2.5207265370999998</v>
      </c>
      <c r="N11" s="569">
        <v>1.3892700021</v>
      </c>
      <c r="O11" s="568">
        <v>-0.311431919</v>
      </c>
      <c r="P11" s="569">
        <v>0.17478042360000001</v>
      </c>
    </row>
    <row r="12" spans="1:17" s="622" customFormat="1" ht="27.6" customHeight="1">
      <c r="A12" s="113" t="s">
        <v>32</v>
      </c>
      <c r="B12" s="185" t="s">
        <v>33</v>
      </c>
      <c r="C12" s="110">
        <v>4</v>
      </c>
      <c r="D12" s="116">
        <v>5680</v>
      </c>
      <c r="E12" s="564">
        <v>48.634315457</v>
      </c>
      <c r="F12" s="186">
        <v>30.104584881000001</v>
      </c>
      <c r="G12" s="118">
        <v>6.0852796228999999</v>
      </c>
      <c r="H12" s="110">
        <v>4</v>
      </c>
      <c r="I12" s="116">
        <v>5764</v>
      </c>
      <c r="J12" s="564">
        <v>49.436097005000001</v>
      </c>
      <c r="K12" s="186">
        <v>31.773331482</v>
      </c>
      <c r="L12" s="118">
        <v>6.1847484360999996</v>
      </c>
      <c r="M12" s="568">
        <v>-1.621854468</v>
      </c>
      <c r="N12" s="569">
        <v>-0.80178154800000001</v>
      </c>
      <c r="O12" s="568">
        <v>-1.6687466010000001</v>
      </c>
      <c r="P12" s="569">
        <v>-9.9468813000000003E-2</v>
      </c>
    </row>
    <row r="13" spans="1:17" s="622" customFormat="1" ht="27.6" customHeight="1">
      <c r="A13" s="113" t="s">
        <v>36</v>
      </c>
      <c r="B13" s="185" t="s">
        <v>37</v>
      </c>
      <c r="C13" s="110">
        <v>5</v>
      </c>
      <c r="D13" s="116">
        <v>4733</v>
      </c>
      <c r="E13" s="564">
        <v>40.525742088000001</v>
      </c>
      <c r="F13" s="186">
        <v>32.84560269</v>
      </c>
      <c r="G13" s="118">
        <v>5.0707092350999998</v>
      </c>
      <c r="H13" s="110">
        <v>5</v>
      </c>
      <c r="I13" s="116">
        <v>4950</v>
      </c>
      <c r="J13" s="564">
        <v>42.454663457999999</v>
      </c>
      <c r="K13" s="186">
        <v>34.931080088999998</v>
      </c>
      <c r="L13" s="118">
        <v>5.3113297637999999</v>
      </c>
      <c r="M13" s="568">
        <v>-4.5434852469999996</v>
      </c>
      <c r="N13" s="569">
        <v>-1.9289213709999999</v>
      </c>
      <c r="O13" s="568">
        <v>-2.0854773990000002</v>
      </c>
      <c r="P13" s="569">
        <v>-0.240620529</v>
      </c>
    </row>
    <row r="14" spans="1:17" s="622" customFormat="1" ht="27.6" customHeight="1">
      <c r="A14" s="113" t="s">
        <v>34</v>
      </c>
      <c r="B14" s="185" t="s">
        <v>35</v>
      </c>
      <c r="C14" s="110">
        <v>6</v>
      </c>
      <c r="D14" s="116">
        <v>4653</v>
      </c>
      <c r="E14" s="564">
        <v>39.840751728999997</v>
      </c>
      <c r="F14" s="186">
        <v>27.464689068999999</v>
      </c>
      <c r="G14" s="118">
        <v>4.9850010714000001</v>
      </c>
      <c r="H14" s="110">
        <v>7</v>
      </c>
      <c r="I14" s="116">
        <v>4599</v>
      </c>
      <c r="J14" s="564">
        <v>39.444241867999999</v>
      </c>
      <c r="K14" s="186">
        <v>28.047961307000001</v>
      </c>
      <c r="L14" s="118">
        <v>4.9347081988000001</v>
      </c>
      <c r="M14" s="568">
        <v>1.005241431</v>
      </c>
      <c r="N14" s="569">
        <v>0.3965098614</v>
      </c>
      <c r="O14" s="568">
        <v>-0.58327223900000003</v>
      </c>
      <c r="P14" s="569">
        <v>5.0292872600000003E-2</v>
      </c>
    </row>
    <row r="15" spans="1:17" s="622" customFormat="1" ht="27.6" customHeight="1">
      <c r="A15" s="113" t="s">
        <v>38</v>
      </c>
      <c r="B15" s="185" t="s">
        <v>39</v>
      </c>
      <c r="C15" s="110">
        <v>7</v>
      </c>
      <c r="D15" s="116">
        <v>4408</v>
      </c>
      <c r="E15" s="564">
        <v>37.742968756000003</v>
      </c>
      <c r="F15" s="186">
        <v>23.186489262999999</v>
      </c>
      <c r="G15" s="118">
        <v>4.7225198199999996</v>
      </c>
      <c r="H15" s="110">
        <v>6</v>
      </c>
      <c r="I15" s="116">
        <v>4685</v>
      </c>
      <c r="J15" s="564">
        <v>40.181838040999999</v>
      </c>
      <c r="K15" s="186">
        <v>25.459644240999999</v>
      </c>
      <c r="L15" s="118">
        <v>5.0269858471999997</v>
      </c>
      <c r="M15" s="568">
        <v>-6.0695811930000003</v>
      </c>
      <c r="N15" s="569">
        <v>-2.438869285</v>
      </c>
      <c r="O15" s="568">
        <v>-2.273154978</v>
      </c>
      <c r="P15" s="569">
        <v>-0.30446602699999997</v>
      </c>
    </row>
    <row r="16" spans="1:17" s="622" customFormat="1" ht="27.6" customHeight="1">
      <c r="A16" s="113" t="s">
        <v>40</v>
      </c>
      <c r="B16" s="185" t="s">
        <v>41</v>
      </c>
      <c r="C16" s="110">
        <v>8</v>
      </c>
      <c r="D16" s="116">
        <v>3513</v>
      </c>
      <c r="E16" s="564">
        <v>30.07963912</v>
      </c>
      <c r="F16" s="186">
        <v>22.370015838</v>
      </c>
      <c r="G16" s="118">
        <v>3.7636597385999999</v>
      </c>
      <c r="H16" s="110">
        <v>8</v>
      </c>
      <c r="I16" s="116">
        <v>3572</v>
      </c>
      <c r="J16" s="564">
        <v>30.635971287</v>
      </c>
      <c r="K16" s="186">
        <v>23.259877083999999</v>
      </c>
      <c r="L16" s="118">
        <v>3.8327413973</v>
      </c>
      <c r="M16" s="568">
        <v>-1.815944279</v>
      </c>
      <c r="N16" s="569">
        <v>-0.55633216799999996</v>
      </c>
      <c r="O16" s="568">
        <v>-0.88986124600000005</v>
      </c>
      <c r="P16" s="569">
        <v>-6.9081659000000004E-2</v>
      </c>
    </row>
    <row r="17" spans="1:18" s="622" customFormat="1" ht="27.6" customHeight="1">
      <c r="A17" s="113" t="s">
        <v>42</v>
      </c>
      <c r="B17" s="185" t="s">
        <v>43</v>
      </c>
      <c r="C17" s="115">
        <v>9</v>
      </c>
      <c r="D17" s="116">
        <v>2535</v>
      </c>
      <c r="E17" s="564">
        <v>21.705631986</v>
      </c>
      <c r="F17" s="186">
        <v>14.081623091000001</v>
      </c>
      <c r="G17" s="118">
        <v>2.7158774373000001</v>
      </c>
      <c r="H17" s="115">
        <v>9</v>
      </c>
      <c r="I17" s="116">
        <v>2515</v>
      </c>
      <c r="J17" s="564">
        <v>21.570399717000001</v>
      </c>
      <c r="K17" s="186">
        <v>14.325349611</v>
      </c>
      <c r="L17" s="118">
        <v>2.6985847183999998</v>
      </c>
      <c r="M17" s="568">
        <v>0.62693446370000006</v>
      </c>
      <c r="N17" s="569">
        <v>0.1352322698</v>
      </c>
      <c r="O17" s="568">
        <v>-0.24372652</v>
      </c>
      <c r="P17" s="569">
        <v>1.72927189E-2</v>
      </c>
    </row>
    <row r="18" spans="1:18" s="622" customFormat="1" ht="27.6" customHeight="1">
      <c r="A18" s="113" t="s">
        <v>47</v>
      </c>
      <c r="B18" s="185" t="s">
        <v>48</v>
      </c>
      <c r="C18" s="110">
        <v>10</v>
      </c>
      <c r="D18" s="116">
        <v>2388</v>
      </c>
      <c r="E18" s="564">
        <v>20.446962202999998</v>
      </c>
      <c r="F18" s="186">
        <v>16.305963467000002</v>
      </c>
      <c r="G18" s="118">
        <v>2.5583886864999998</v>
      </c>
      <c r="H18" s="127">
        <v>10</v>
      </c>
      <c r="I18" s="116">
        <v>2430</v>
      </c>
      <c r="J18" s="564">
        <v>20.841380243</v>
      </c>
      <c r="K18" s="186">
        <v>17.022446749</v>
      </c>
      <c r="L18" s="118">
        <v>2.6073800659000002</v>
      </c>
      <c r="M18" s="568">
        <v>-1.8924756229999999</v>
      </c>
      <c r="N18" s="569">
        <v>-0.394418041</v>
      </c>
      <c r="O18" s="568">
        <v>-0.71648328299999997</v>
      </c>
      <c r="P18" s="569">
        <v>-4.8991379000000002E-2</v>
      </c>
    </row>
    <row r="19" spans="1:18" s="639" customFormat="1" ht="27.6" customHeight="1">
      <c r="A19" s="120"/>
      <c r="B19" s="187" t="s">
        <v>44</v>
      </c>
      <c r="C19" s="122"/>
      <c r="D19" s="188">
        <v>20389</v>
      </c>
      <c r="E19" s="565">
        <v>174.57835526</v>
      </c>
      <c r="F19" s="189">
        <v>121.78666964999999</v>
      </c>
      <c r="G19" s="125">
        <v>21.843796871999999</v>
      </c>
      <c r="H19" s="122"/>
      <c r="I19" s="188">
        <v>20734</v>
      </c>
      <c r="J19" s="565">
        <v>177.82929134</v>
      </c>
      <c r="K19" s="189">
        <v>128.46318001</v>
      </c>
      <c r="L19" s="125">
        <v>22.247497237000001</v>
      </c>
      <c r="M19" s="570">
        <v>-1.828121825</v>
      </c>
      <c r="N19" s="571">
        <v>-3.2509360869999999</v>
      </c>
      <c r="O19" s="571">
        <v>-6.6765103589999999</v>
      </c>
      <c r="P19" s="571">
        <v>-0.40370036500000001</v>
      </c>
    </row>
    <row r="20" spans="1:18" s="639" customFormat="1" ht="27.6" customHeight="1">
      <c r="A20" s="126" t="s">
        <v>45</v>
      </c>
      <c r="B20" s="185" t="s">
        <v>46</v>
      </c>
      <c r="C20" s="115">
        <v>11</v>
      </c>
      <c r="D20" s="116">
        <v>2257</v>
      </c>
      <c r="E20" s="564">
        <v>19.32529049</v>
      </c>
      <c r="F20" s="186">
        <v>12.759338861</v>
      </c>
      <c r="G20" s="118">
        <v>2.4180415685000001</v>
      </c>
      <c r="H20" s="115">
        <v>11</v>
      </c>
      <c r="I20" s="116">
        <v>2240</v>
      </c>
      <c r="J20" s="564">
        <v>19.211807302</v>
      </c>
      <c r="K20" s="186">
        <v>13.203176574</v>
      </c>
      <c r="L20" s="118">
        <v>2.4035108425999998</v>
      </c>
      <c r="M20" s="568">
        <v>0.59069501579999995</v>
      </c>
      <c r="N20" s="568">
        <v>0.1134831882</v>
      </c>
      <c r="O20" s="568">
        <v>-0.44383771300000002</v>
      </c>
      <c r="P20" s="568">
        <v>1.45307258E-2</v>
      </c>
    </row>
    <row r="21" spans="1:18" s="622" customFormat="1" ht="27.6" customHeight="1">
      <c r="A21" s="113" t="s">
        <v>49</v>
      </c>
      <c r="B21" s="185" t="s">
        <v>50</v>
      </c>
      <c r="C21" s="110">
        <v>12</v>
      </c>
      <c r="D21" s="116">
        <v>2081</v>
      </c>
      <c r="E21" s="564">
        <v>17.818311701999999</v>
      </c>
      <c r="F21" s="186">
        <v>11.557312714</v>
      </c>
      <c r="G21" s="118">
        <v>2.2294836082999998</v>
      </c>
      <c r="H21" s="127">
        <v>12</v>
      </c>
      <c r="I21" s="116">
        <v>2132</v>
      </c>
      <c r="J21" s="564">
        <v>18.285523735999998</v>
      </c>
      <c r="K21" s="186">
        <v>12.226127195</v>
      </c>
      <c r="L21" s="118">
        <v>2.2876272841</v>
      </c>
      <c r="M21" s="568">
        <v>-2.555092438</v>
      </c>
      <c r="N21" s="568">
        <v>-0.467212034</v>
      </c>
      <c r="O21" s="568">
        <v>-0.66881448200000004</v>
      </c>
      <c r="P21" s="568">
        <v>-5.8143675999999998E-2</v>
      </c>
    </row>
    <row r="22" spans="1:18" s="622" customFormat="1" ht="27.6" customHeight="1">
      <c r="A22" s="113" t="s">
        <v>55</v>
      </c>
      <c r="B22" s="185" t="s">
        <v>56</v>
      </c>
      <c r="C22" s="110">
        <v>13</v>
      </c>
      <c r="D22" s="116">
        <v>709</v>
      </c>
      <c r="E22" s="564">
        <v>6.0707270525999997</v>
      </c>
      <c r="F22" s="186">
        <v>4.0971861647000001</v>
      </c>
      <c r="G22" s="118">
        <v>0.75958860080000001</v>
      </c>
      <c r="H22" s="127">
        <v>13</v>
      </c>
      <c r="I22" s="116">
        <v>612</v>
      </c>
      <c r="J22" s="564">
        <v>5.2489402093999997</v>
      </c>
      <c r="K22" s="186">
        <v>3.6929347202999998</v>
      </c>
      <c r="L22" s="118">
        <v>0.65667349809999997</v>
      </c>
      <c r="M22" s="568">
        <v>15.656243174</v>
      </c>
      <c r="N22" s="568">
        <v>0.82178684319999995</v>
      </c>
      <c r="O22" s="568">
        <v>0.40425144429999998</v>
      </c>
      <c r="P22" s="568">
        <v>0.1029151027</v>
      </c>
    </row>
    <row r="23" spans="1:18" s="622" customFormat="1" ht="27.6" customHeight="1">
      <c r="A23" s="113" t="s">
        <v>51</v>
      </c>
      <c r="B23" s="185" t="s">
        <v>52</v>
      </c>
      <c r="C23" s="110">
        <v>14</v>
      </c>
      <c r="D23" s="116">
        <v>626</v>
      </c>
      <c r="E23" s="564">
        <v>5.3600495555999998</v>
      </c>
      <c r="F23" s="186">
        <v>3.6708083127000002</v>
      </c>
      <c r="G23" s="118">
        <v>0.67066638099999998</v>
      </c>
      <c r="H23" s="127">
        <v>14</v>
      </c>
      <c r="I23" s="116">
        <v>607</v>
      </c>
      <c r="J23" s="564">
        <v>5.2060567109000004</v>
      </c>
      <c r="K23" s="186">
        <v>3.6728417404</v>
      </c>
      <c r="L23" s="118">
        <v>0.65130851850000004</v>
      </c>
      <c r="M23" s="568">
        <v>2.9579555744000001</v>
      </c>
      <c r="N23" s="568">
        <v>0.15399284469999999</v>
      </c>
      <c r="O23" s="568">
        <v>-2.0334279999999999E-3</v>
      </c>
      <c r="P23" s="568">
        <v>1.93578625E-2</v>
      </c>
    </row>
    <row r="24" spans="1:18" s="622" customFormat="1" ht="27.6" customHeight="1">
      <c r="A24" s="128" t="s">
        <v>53</v>
      </c>
      <c r="B24" s="187" t="s">
        <v>54</v>
      </c>
      <c r="C24" s="129">
        <v>15</v>
      </c>
      <c r="D24" s="123">
        <v>571</v>
      </c>
      <c r="E24" s="567">
        <v>4.8891186840999996</v>
      </c>
      <c r="F24" s="189">
        <v>2.7263730330999998</v>
      </c>
      <c r="G24" s="125">
        <v>0.61174201839999998</v>
      </c>
      <c r="H24" s="129">
        <v>15</v>
      </c>
      <c r="I24" s="123">
        <v>605</v>
      </c>
      <c r="J24" s="567">
        <v>5.1889033115999998</v>
      </c>
      <c r="K24" s="189">
        <v>3.0670047764000001</v>
      </c>
      <c r="L24" s="125">
        <v>0.64916252669999996</v>
      </c>
      <c r="M24" s="570">
        <v>-5.7774178750000003</v>
      </c>
      <c r="N24" s="571">
        <v>-0.29978462700000003</v>
      </c>
      <c r="O24" s="571">
        <v>-0.34063174299999999</v>
      </c>
      <c r="P24" s="571">
        <v>-3.7420507999999998E-2</v>
      </c>
    </row>
    <row r="25" spans="1:18" s="382" customFormat="1" ht="14.45" customHeight="1">
      <c r="A25" s="130" t="s">
        <v>461</v>
      </c>
      <c r="B25" s="381"/>
      <c r="N25" s="383" t="s">
        <v>4</v>
      </c>
      <c r="P25" s="620"/>
    </row>
    <row r="26" spans="1:18" s="382" customFormat="1" ht="14.45" customHeight="1">
      <c r="A26" s="621" t="s">
        <v>467</v>
      </c>
      <c r="B26" s="381"/>
      <c r="N26" s="383" t="s">
        <v>4</v>
      </c>
      <c r="P26" s="620"/>
    </row>
    <row r="27" spans="1:18" s="195" customFormat="1" ht="14.45" customHeight="1">
      <c r="A27" s="562" t="s">
        <v>371</v>
      </c>
      <c r="B27" s="132"/>
      <c r="C27" s="132"/>
      <c r="D27" s="132"/>
      <c r="E27" s="132"/>
      <c r="F27" s="132"/>
      <c r="G27" s="132"/>
      <c r="H27" s="132"/>
      <c r="I27" s="132"/>
      <c r="J27" s="132"/>
      <c r="K27" s="194"/>
      <c r="L27" s="132"/>
      <c r="M27" s="132"/>
      <c r="N27" s="132"/>
      <c r="O27" s="132"/>
    </row>
    <row r="28" spans="1:18" s="195" customFormat="1" ht="17.45" customHeight="1">
      <c r="A28" s="131" t="s">
        <v>4</v>
      </c>
      <c r="B28" s="132"/>
      <c r="C28" s="132"/>
      <c r="D28" s="132"/>
      <c r="E28" s="132"/>
      <c r="F28" s="132"/>
      <c r="G28" s="132"/>
      <c r="H28" s="132"/>
      <c r="I28" s="132"/>
      <c r="J28" s="132"/>
      <c r="K28" s="194"/>
      <c r="L28" s="132"/>
      <c r="M28" s="132"/>
      <c r="N28" s="132"/>
      <c r="O28" s="132"/>
    </row>
    <row r="29" spans="1:18">
      <c r="A29" s="132"/>
      <c r="B29" s="140"/>
      <c r="K29" s="623"/>
    </row>
    <row r="30" spans="1:18" hidden="1"/>
    <row r="31" spans="1:18" hidden="1">
      <c r="A31" s="142"/>
      <c r="B31" s="43"/>
      <c r="D31" s="196"/>
      <c r="E31" s="196"/>
      <c r="F31" s="141"/>
      <c r="G31" s="157"/>
      <c r="H31" s="191"/>
      <c r="I31" s="196"/>
      <c r="J31" s="196"/>
      <c r="K31" s="141"/>
      <c r="L31" s="157"/>
      <c r="M31" s="110"/>
      <c r="N31" s="116"/>
      <c r="O31" s="186"/>
      <c r="P31" s="118"/>
      <c r="Q31" s="113"/>
      <c r="R31" s="114"/>
    </row>
    <row r="32" spans="1:18" hidden="1">
      <c r="A32" s="144"/>
      <c r="B32" s="51"/>
      <c r="D32" s="143"/>
      <c r="E32" s="143"/>
      <c r="F32" s="143"/>
      <c r="G32" s="158"/>
      <c r="H32" s="197"/>
      <c r="I32" s="143"/>
      <c r="J32" s="143"/>
      <c r="K32" s="143"/>
      <c r="L32" s="158"/>
      <c r="M32" s="110"/>
      <c r="N32" s="116"/>
      <c r="O32" s="117"/>
      <c r="P32" s="118"/>
      <c r="Q32" s="159"/>
      <c r="R32" s="114"/>
    </row>
    <row r="33" spans="1:18" hidden="1">
      <c r="A33" s="145"/>
      <c r="B33" s="43"/>
      <c r="C33" s="191"/>
      <c r="D33" s="196"/>
      <c r="E33" s="196"/>
      <c r="F33" s="141"/>
      <c r="G33" s="157"/>
      <c r="H33" s="191"/>
      <c r="I33" s="196"/>
      <c r="J33" s="196"/>
      <c r="K33" s="141"/>
      <c r="L33" s="157"/>
      <c r="M33" s="110"/>
      <c r="N33" s="116"/>
      <c r="O33" s="186"/>
      <c r="P33" s="118"/>
      <c r="Q33" s="113"/>
      <c r="R33" s="114"/>
    </row>
    <row r="34" spans="1:18" hidden="1">
      <c r="A34" s="145"/>
      <c r="B34" s="43"/>
      <c r="C34" s="191"/>
      <c r="D34" s="196"/>
      <c r="E34" s="196"/>
      <c r="F34" s="141"/>
      <c r="G34" s="157"/>
      <c r="H34" s="191"/>
      <c r="I34" s="196"/>
      <c r="J34" s="196"/>
      <c r="K34" s="141"/>
      <c r="L34" s="157"/>
      <c r="M34" s="110"/>
      <c r="N34" s="116"/>
      <c r="O34" s="186"/>
      <c r="P34" s="118"/>
      <c r="Q34" s="113"/>
      <c r="R34" s="114"/>
    </row>
    <row r="35" spans="1:18" hidden="1">
      <c r="A35" s="145"/>
      <c r="B35" s="43"/>
      <c r="C35" s="191"/>
      <c r="D35" s="196"/>
      <c r="E35" s="196"/>
      <c r="F35" s="141"/>
      <c r="G35" s="157"/>
      <c r="H35" s="191"/>
      <c r="I35" s="196"/>
      <c r="J35" s="196"/>
      <c r="K35" s="141"/>
      <c r="L35" s="157"/>
      <c r="M35" s="110"/>
      <c r="N35" s="116"/>
      <c r="O35" s="186"/>
      <c r="P35" s="118"/>
      <c r="Q35" s="113"/>
      <c r="R35" s="114"/>
    </row>
    <row r="36" spans="1:18" hidden="1">
      <c r="A36" s="145"/>
      <c r="B36" s="43"/>
      <c r="C36" s="191"/>
      <c r="D36" s="196"/>
      <c r="E36" s="196"/>
      <c r="F36" s="141"/>
      <c r="G36" s="157"/>
      <c r="H36" s="191"/>
      <c r="I36" s="196"/>
      <c r="J36" s="196"/>
      <c r="K36" s="141"/>
      <c r="L36" s="157"/>
      <c r="M36" s="110"/>
      <c r="N36" s="116"/>
      <c r="O36" s="186"/>
      <c r="P36" s="118"/>
      <c r="Q36" s="113"/>
      <c r="R36" s="114"/>
    </row>
    <row r="37" spans="1:18" hidden="1">
      <c r="A37" s="145"/>
      <c r="B37" s="43"/>
      <c r="C37" s="191"/>
      <c r="D37" s="196"/>
      <c r="E37" s="196"/>
      <c r="F37" s="141"/>
      <c r="G37" s="157"/>
      <c r="H37" s="191"/>
      <c r="I37" s="196"/>
      <c r="J37" s="196"/>
      <c r="K37" s="141"/>
      <c r="L37" s="157"/>
      <c r="M37" s="110"/>
      <c r="N37" s="116"/>
      <c r="O37" s="186"/>
      <c r="P37" s="118"/>
      <c r="Q37" s="113"/>
      <c r="R37" s="114"/>
    </row>
    <row r="38" spans="1:18" hidden="1">
      <c r="A38" s="145"/>
      <c r="B38" s="43"/>
      <c r="C38" s="191"/>
      <c r="D38" s="196"/>
      <c r="E38" s="196"/>
      <c r="F38" s="141"/>
      <c r="G38" s="157"/>
      <c r="H38" s="191"/>
      <c r="I38" s="196"/>
      <c r="J38" s="196"/>
      <c r="K38" s="141"/>
      <c r="L38" s="157"/>
      <c r="M38" s="110"/>
      <c r="N38" s="116"/>
      <c r="O38" s="186"/>
      <c r="P38" s="118"/>
      <c r="Q38" s="113"/>
      <c r="R38" s="114"/>
    </row>
    <row r="39" spans="1:18" hidden="1">
      <c r="A39" s="145"/>
      <c r="B39" s="43"/>
      <c r="C39" s="191"/>
      <c r="D39" s="196"/>
      <c r="E39" s="196"/>
      <c r="F39" s="141"/>
      <c r="G39" s="157"/>
      <c r="H39" s="191"/>
      <c r="I39" s="196"/>
      <c r="J39" s="196"/>
      <c r="K39" s="141"/>
      <c r="L39" s="157"/>
      <c r="M39" s="110"/>
      <c r="N39" s="116"/>
      <c r="O39" s="186"/>
      <c r="P39" s="118"/>
      <c r="Q39" s="113"/>
      <c r="R39" s="114"/>
    </row>
    <row r="40" spans="1:18" hidden="1">
      <c r="A40" s="145"/>
      <c r="B40" s="43"/>
      <c r="C40" s="191"/>
      <c r="D40" s="196"/>
      <c r="E40" s="196"/>
      <c r="F40" s="141"/>
      <c r="G40" s="157"/>
      <c r="H40" s="191"/>
      <c r="I40" s="196"/>
      <c r="J40" s="196"/>
      <c r="K40" s="141"/>
      <c r="L40" s="157"/>
      <c r="M40" s="110"/>
      <c r="N40" s="116"/>
      <c r="O40" s="186"/>
      <c r="P40" s="118"/>
      <c r="Q40" s="113"/>
      <c r="R40" s="114"/>
    </row>
    <row r="41" spans="1:18" hidden="1">
      <c r="A41" s="145"/>
      <c r="B41" s="43"/>
      <c r="C41" s="191"/>
      <c r="D41" s="196"/>
      <c r="E41" s="196"/>
      <c r="F41" s="141"/>
      <c r="G41" s="157"/>
      <c r="H41" s="191"/>
      <c r="I41" s="196"/>
      <c r="J41" s="196"/>
      <c r="K41" s="141"/>
      <c r="L41" s="157"/>
      <c r="M41" s="115"/>
      <c r="N41" s="116"/>
      <c r="O41" s="186"/>
      <c r="P41" s="118"/>
      <c r="Q41" s="113"/>
      <c r="R41" s="114"/>
    </row>
    <row r="42" spans="1:18" hidden="1">
      <c r="A42" s="145"/>
      <c r="B42" s="43"/>
      <c r="C42" s="191"/>
      <c r="D42" s="196"/>
      <c r="E42" s="196"/>
      <c r="F42" s="141"/>
      <c r="G42" s="157"/>
      <c r="H42" s="191"/>
      <c r="I42" s="196"/>
      <c r="J42" s="196"/>
      <c r="K42" s="141"/>
      <c r="L42" s="157"/>
      <c r="M42" s="110"/>
      <c r="N42" s="116"/>
      <c r="O42" s="186"/>
      <c r="P42" s="118"/>
      <c r="Q42" s="113"/>
      <c r="R42" s="114"/>
    </row>
    <row r="43" spans="1:18" hidden="1">
      <c r="A43" s="146"/>
      <c r="B43" s="43"/>
      <c r="C43" s="191"/>
      <c r="D43" s="192"/>
      <c r="E43" s="192"/>
      <c r="F43" s="141"/>
      <c r="G43" s="157"/>
      <c r="H43" s="191"/>
      <c r="I43" s="192"/>
      <c r="J43" s="192"/>
      <c r="K43" s="141"/>
      <c r="L43" s="157"/>
      <c r="M43" s="110"/>
      <c r="N43" s="193"/>
      <c r="O43" s="186"/>
      <c r="P43" s="118"/>
      <c r="Q43" s="160"/>
      <c r="R43" s="114"/>
    </row>
    <row r="44" spans="1:18" hidden="1">
      <c r="A44" s="147"/>
      <c r="B44" s="51"/>
      <c r="C44" s="197"/>
      <c r="D44" s="143"/>
      <c r="E44" s="143"/>
      <c r="F44" s="143"/>
      <c r="G44" s="158"/>
      <c r="M44" s="110"/>
      <c r="N44" s="116"/>
      <c r="O44" s="117"/>
      <c r="P44" s="118"/>
      <c r="Q44" s="160"/>
      <c r="R44" s="114"/>
    </row>
    <row r="45" spans="1:18" hidden="1">
      <c r="A45" s="152"/>
      <c r="B45" s="56"/>
      <c r="C45" s="198"/>
      <c r="D45" s="148"/>
      <c r="E45" s="148"/>
      <c r="F45" s="148"/>
      <c r="G45" s="161"/>
      <c r="M45" s="149"/>
      <c r="N45" s="150"/>
      <c r="O45" s="151"/>
      <c r="P45" s="162"/>
      <c r="Q45" s="163"/>
      <c r="R45" s="164"/>
    </row>
    <row r="46" spans="1:18" hidden="1">
      <c r="A46" s="145"/>
      <c r="B46" s="43"/>
      <c r="C46" s="191"/>
      <c r="D46" s="196"/>
      <c r="E46" s="196"/>
      <c r="F46" s="141"/>
      <c r="G46" s="157"/>
      <c r="H46" s="110"/>
      <c r="I46" s="116"/>
      <c r="J46" s="116"/>
      <c r="K46" s="186"/>
      <c r="L46" s="118"/>
      <c r="M46" s="115"/>
      <c r="N46" s="116"/>
      <c r="O46" s="186"/>
      <c r="P46" s="118"/>
      <c r="Q46" s="113"/>
      <c r="R46" s="114"/>
    </row>
    <row r="47" spans="1:18" hidden="1">
      <c r="A47" s="145"/>
      <c r="B47" s="43"/>
      <c r="C47" s="191"/>
      <c r="D47" s="196"/>
      <c r="E47" s="196"/>
      <c r="F47" s="141"/>
      <c r="G47" s="157"/>
      <c r="H47" s="115"/>
      <c r="I47" s="116"/>
      <c r="J47" s="116"/>
      <c r="K47" s="186"/>
      <c r="L47" s="118"/>
      <c r="M47" s="110"/>
      <c r="N47" s="116"/>
      <c r="O47" s="186"/>
      <c r="P47" s="118"/>
      <c r="Q47" s="113"/>
      <c r="R47" s="114"/>
    </row>
    <row r="48" spans="1:18" hidden="1">
      <c r="A48" s="145"/>
      <c r="B48" s="43"/>
      <c r="C48" s="191"/>
      <c r="D48" s="196"/>
      <c r="E48" s="196"/>
      <c r="F48" s="141"/>
      <c r="G48" s="157"/>
      <c r="H48" s="110"/>
      <c r="I48" s="116"/>
      <c r="J48" s="116"/>
      <c r="K48" s="186"/>
      <c r="L48" s="118"/>
      <c r="M48" s="110"/>
      <c r="N48" s="116"/>
      <c r="O48" s="186"/>
      <c r="P48" s="118"/>
      <c r="Q48" s="113"/>
      <c r="R48" s="114"/>
    </row>
    <row r="49" spans="1:18" hidden="1">
      <c r="A49" s="145"/>
      <c r="B49" s="43"/>
      <c r="C49" s="191"/>
      <c r="D49" s="196"/>
      <c r="E49" s="196"/>
      <c r="F49" s="141"/>
      <c r="G49" s="157"/>
      <c r="H49" s="110"/>
      <c r="I49" s="116"/>
      <c r="J49" s="116"/>
      <c r="K49" s="186"/>
      <c r="L49" s="118"/>
      <c r="M49" s="110"/>
      <c r="N49" s="116"/>
      <c r="O49" s="186"/>
      <c r="P49" s="118"/>
      <c r="Q49" s="113"/>
      <c r="R49" s="114"/>
    </row>
    <row r="50" spans="1:18" hidden="1">
      <c r="A50" s="154"/>
      <c r="B50" s="62"/>
      <c r="C50" s="191"/>
      <c r="D50" s="170"/>
      <c r="E50" s="170"/>
      <c r="F50" s="153"/>
      <c r="G50" s="165"/>
      <c r="H50" s="129"/>
      <c r="I50" s="123"/>
      <c r="J50" s="123"/>
      <c r="K50" s="189"/>
      <c r="L50" s="125"/>
      <c r="M50" s="129"/>
      <c r="N50" s="123"/>
      <c r="O50" s="189"/>
      <c r="P50" s="125"/>
      <c r="Q50" s="128"/>
      <c r="R50" s="121"/>
    </row>
    <row r="51" spans="1:18" hidden="1"/>
    <row r="52" spans="1:18" hidden="1">
      <c r="I52" s="105"/>
      <c r="J52" s="105"/>
      <c r="K52" s="105"/>
      <c r="L52" s="105"/>
      <c r="M52" s="105"/>
    </row>
    <row r="53" spans="1:18" hidden="1">
      <c r="I53" s="105"/>
      <c r="J53" s="105"/>
      <c r="K53" s="105"/>
      <c r="L53" s="105"/>
    </row>
    <row r="54" spans="1:18" hidden="1">
      <c r="I54" s="105"/>
      <c r="J54" s="105"/>
      <c r="K54" s="105"/>
      <c r="L54" s="105"/>
    </row>
    <row r="55" spans="1:18" hidden="1">
      <c r="I55" s="105"/>
      <c r="J55" s="105"/>
      <c r="K55" s="105"/>
      <c r="L55" s="105"/>
    </row>
    <row r="56" spans="1:18" hidden="1"/>
    <row r="57" spans="1:18" hidden="1"/>
    <row r="58" spans="1:18" hidden="1"/>
    <row r="59" spans="1:18" hidden="1">
      <c r="K59" s="640"/>
      <c r="L59" s="640"/>
    </row>
    <row r="60" spans="1:18" hidden="1">
      <c r="K60" s="640"/>
      <c r="L60" s="640"/>
    </row>
    <row r="61" spans="1:18" hidden="1">
      <c r="K61" s="640"/>
      <c r="L61" s="640"/>
    </row>
    <row r="62" spans="1:18" hidden="1"/>
    <row r="63" spans="1:18" hidden="1"/>
    <row r="64" spans="1:18" hidden="1"/>
  </sheetData>
  <mergeCells count="8">
    <mergeCell ref="E6:F6"/>
    <mergeCell ref="J6:K6"/>
    <mergeCell ref="A5:A7"/>
    <mergeCell ref="M5:N5"/>
    <mergeCell ref="O5:O7"/>
    <mergeCell ref="P5:P7"/>
    <mergeCell ref="M6:M7"/>
    <mergeCell ref="N6:N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491F8-C9DE-4DC3-9A51-E5372F5D9E61}">
  <sheetPr codeName="工作表23"/>
  <dimension ref="A1:R30"/>
  <sheetViews>
    <sheetView showZeros="0" view="pageBreakPreview" zoomScale="80" zoomScaleNormal="90" zoomScaleSheetLayoutView="80" workbookViewId="0"/>
  </sheetViews>
  <sheetFormatPr defaultRowHeight="16.5"/>
  <cols>
    <col min="1" max="1" width="14.375" style="619" customWidth="1"/>
    <col min="2" max="2" width="28.5" style="619" customWidth="1"/>
    <col min="3" max="3" width="3.75" style="622" customWidth="1"/>
    <col min="4" max="4" width="9.875" style="622" customWidth="1"/>
    <col min="5" max="7" width="9.25" style="622" customWidth="1"/>
    <col min="8" max="8" width="3.625" style="622" customWidth="1"/>
    <col min="9" max="9" width="9.875" style="622" customWidth="1"/>
    <col min="10" max="12" width="9.25" style="622" customWidth="1"/>
    <col min="13" max="16" width="7.5" style="622" customWidth="1"/>
    <col min="17" max="17" width="8.5" style="622" bestFit="1" customWidth="1"/>
    <col min="18" max="20" width="4.875" style="622" bestFit="1" customWidth="1"/>
    <col min="21" max="16384" width="9" style="622"/>
  </cols>
  <sheetData>
    <row r="1" spans="1:18" s="93" customFormat="1" ht="25.5">
      <c r="A1" s="584" t="s">
        <v>603</v>
      </c>
      <c r="B1" s="86"/>
      <c r="C1" s="86"/>
      <c r="D1" s="86"/>
      <c r="E1" s="86"/>
      <c r="F1" s="86"/>
      <c r="G1" s="86"/>
      <c r="H1" s="86"/>
      <c r="I1" s="86"/>
      <c r="J1" s="86"/>
      <c r="K1" s="86"/>
      <c r="L1" s="86"/>
      <c r="M1" s="86"/>
      <c r="N1" s="86"/>
    </row>
    <row r="2" spans="1:18" s="93" customFormat="1" ht="6" customHeight="1">
      <c r="A2" s="94"/>
      <c r="B2" s="86"/>
      <c r="C2" s="86"/>
      <c r="D2" s="86"/>
      <c r="E2" s="86"/>
      <c r="F2" s="86"/>
      <c r="G2" s="86"/>
      <c r="H2" s="86"/>
      <c r="I2" s="86"/>
      <c r="J2" s="86"/>
      <c r="K2" s="86"/>
      <c r="L2" s="86"/>
      <c r="M2" s="86"/>
      <c r="N2" s="86"/>
      <c r="P2" s="638"/>
    </row>
    <row r="3" spans="1:18" s="93" customFormat="1">
      <c r="A3" s="618" t="s">
        <v>614</v>
      </c>
      <c r="B3" s="86"/>
      <c r="C3" s="86"/>
      <c r="D3" s="86"/>
      <c r="E3" s="86"/>
      <c r="F3" s="975"/>
      <c r="G3" s="86"/>
      <c r="H3" s="86"/>
      <c r="I3" s="86"/>
      <c r="J3" s="86"/>
      <c r="K3" s="86"/>
      <c r="L3" s="975"/>
      <c r="M3" s="975"/>
      <c r="N3" s="975"/>
      <c r="P3" s="638"/>
    </row>
    <row r="4" spans="1:18" s="972" customFormat="1" ht="6" customHeight="1">
      <c r="B4" s="95"/>
      <c r="N4" s="184"/>
      <c r="P4" s="638"/>
    </row>
    <row r="5" spans="1:18" s="105" customFormat="1" ht="17.100000000000001" customHeight="1">
      <c r="A5" s="1026" t="s">
        <v>368</v>
      </c>
      <c r="B5" s="97"/>
      <c r="C5" s="973" t="s">
        <v>530</v>
      </c>
      <c r="D5" s="98"/>
      <c r="E5" s="98"/>
      <c r="F5" s="98"/>
      <c r="G5" s="166"/>
      <c r="H5" s="973" t="s">
        <v>533</v>
      </c>
      <c r="I5" s="98"/>
      <c r="J5" s="98"/>
      <c r="K5" s="98"/>
      <c r="L5" s="166"/>
      <c r="M5" s="1030" t="s">
        <v>362</v>
      </c>
      <c r="N5" s="1031"/>
      <c r="O5" s="1020" t="s">
        <v>365</v>
      </c>
      <c r="P5" s="1023" t="s">
        <v>366</v>
      </c>
    </row>
    <row r="6" spans="1:18" s="105" customFormat="1" ht="17.100000000000001" customHeight="1">
      <c r="A6" s="1027"/>
      <c r="B6" s="949" t="s">
        <v>187</v>
      </c>
      <c r="C6" s="96" t="s">
        <v>0</v>
      </c>
      <c r="D6" s="951" t="s">
        <v>21</v>
      </c>
      <c r="E6" s="1000" t="s">
        <v>350</v>
      </c>
      <c r="F6" s="1029"/>
      <c r="G6" s="104" t="s">
        <v>359</v>
      </c>
      <c r="H6" s="96" t="s">
        <v>0</v>
      </c>
      <c r="I6" s="951" t="s">
        <v>21</v>
      </c>
      <c r="J6" s="1000" t="s">
        <v>350</v>
      </c>
      <c r="K6" s="1029"/>
      <c r="L6" s="104" t="s">
        <v>359</v>
      </c>
      <c r="M6" s="1020" t="s">
        <v>364</v>
      </c>
      <c r="N6" s="1032" t="s">
        <v>363</v>
      </c>
      <c r="O6" s="1021"/>
      <c r="P6" s="1024"/>
    </row>
    <row r="7" spans="1:18" s="105" customFormat="1" ht="29.45" customHeight="1">
      <c r="A7" s="1028"/>
      <c r="B7" s="108"/>
      <c r="C7" s="107" t="s">
        <v>12</v>
      </c>
      <c r="D7" s="950" t="s">
        <v>23</v>
      </c>
      <c r="E7" s="546" t="s">
        <v>275</v>
      </c>
      <c r="F7" s="547" t="s">
        <v>358</v>
      </c>
      <c r="G7" s="548" t="s">
        <v>361</v>
      </c>
      <c r="H7" s="107" t="s">
        <v>12</v>
      </c>
      <c r="I7" s="950" t="s">
        <v>23</v>
      </c>
      <c r="J7" s="546" t="s">
        <v>275</v>
      </c>
      <c r="K7" s="547" t="s">
        <v>358</v>
      </c>
      <c r="L7" s="548" t="s">
        <v>361</v>
      </c>
      <c r="M7" s="1022"/>
      <c r="N7" s="1022"/>
      <c r="O7" s="1022"/>
      <c r="P7" s="1025"/>
    </row>
    <row r="8" spans="1:18" s="110" customFormat="1" ht="27.6" customHeight="1">
      <c r="A8" s="113" t="s">
        <v>24</v>
      </c>
      <c r="B8" s="185" t="s">
        <v>25</v>
      </c>
      <c r="C8" s="110">
        <v>0</v>
      </c>
      <c r="D8" s="116">
        <v>61034</v>
      </c>
      <c r="E8" s="564">
        <v>523.19313253999997</v>
      </c>
      <c r="F8" s="186">
        <v>322.0347683</v>
      </c>
      <c r="G8" s="118">
        <v>100</v>
      </c>
      <c r="H8" s="110">
        <v>0</v>
      </c>
      <c r="I8" s="116">
        <v>60626</v>
      </c>
      <c r="J8" s="564">
        <v>522.14861926000003</v>
      </c>
      <c r="K8" s="186">
        <v>335.36151874000001</v>
      </c>
      <c r="L8" s="118">
        <v>100</v>
      </c>
      <c r="M8" s="568">
        <v>0.20004137420000001</v>
      </c>
      <c r="N8" s="569">
        <v>1.0445132735</v>
      </c>
      <c r="O8" s="568">
        <v>-13.32675044</v>
      </c>
      <c r="P8" s="569">
        <v>0</v>
      </c>
      <c r="Q8" s="976"/>
      <c r="R8" s="977"/>
    </row>
    <row r="9" spans="1:18" s="110" customFormat="1" ht="27.6" customHeight="1">
      <c r="A9" s="113" t="s">
        <v>26</v>
      </c>
      <c r="B9" s="185" t="s">
        <v>27</v>
      </c>
      <c r="C9" s="127">
        <v>1</v>
      </c>
      <c r="D9" s="116">
        <v>16908</v>
      </c>
      <c r="E9" s="564">
        <v>144.93805886999999</v>
      </c>
      <c r="F9" s="186">
        <v>94.658721231000001</v>
      </c>
      <c r="G9" s="118">
        <v>27.702591997999999</v>
      </c>
      <c r="H9" s="127">
        <v>1</v>
      </c>
      <c r="I9" s="116">
        <v>16395</v>
      </c>
      <c r="J9" s="564">
        <v>141.20388302999999</v>
      </c>
      <c r="K9" s="186">
        <v>95.115100779000002</v>
      </c>
      <c r="L9" s="118">
        <v>27.042852901</v>
      </c>
      <c r="M9" s="568">
        <v>2.6445277236</v>
      </c>
      <c r="N9" s="569">
        <v>3.7341758337000002</v>
      </c>
      <c r="O9" s="568">
        <v>-0.45637954800000002</v>
      </c>
      <c r="P9" s="569">
        <v>0.65973909649999996</v>
      </c>
    </row>
    <row r="10" spans="1:18" s="110" customFormat="1" ht="27.6" customHeight="1">
      <c r="A10" s="113" t="s">
        <v>28</v>
      </c>
      <c r="B10" s="185" t="s">
        <v>29</v>
      </c>
      <c r="C10" s="127">
        <v>2</v>
      </c>
      <c r="D10" s="116">
        <v>7135</v>
      </c>
      <c r="E10" s="564">
        <v>61.162352142000003</v>
      </c>
      <c r="F10" s="186">
        <v>35.104995314999996</v>
      </c>
      <c r="G10" s="118">
        <v>11.690205459</v>
      </c>
      <c r="H10" s="127">
        <v>2</v>
      </c>
      <c r="I10" s="116">
        <v>6869</v>
      </c>
      <c r="J10" s="564">
        <v>59.160077618999999</v>
      </c>
      <c r="K10" s="186">
        <v>35.504306345000003</v>
      </c>
      <c r="L10" s="118">
        <v>11.33012239</v>
      </c>
      <c r="M10" s="568">
        <v>3.3845028675000002</v>
      </c>
      <c r="N10" s="569">
        <v>2.0022745234000001</v>
      </c>
      <c r="O10" s="568">
        <v>-0.39931103000000001</v>
      </c>
      <c r="P10" s="569">
        <v>0.36008306950000002</v>
      </c>
    </row>
    <row r="11" spans="1:18" s="110" customFormat="1" ht="27.6" customHeight="1">
      <c r="A11" s="113" t="s">
        <v>34</v>
      </c>
      <c r="B11" s="185" t="s">
        <v>35</v>
      </c>
      <c r="C11" s="127">
        <v>3</v>
      </c>
      <c r="D11" s="116">
        <v>4785</v>
      </c>
      <c r="E11" s="564">
        <v>41.017779257000001</v>
      </c>
      <c r="F11" s="186">
        <v>24.215435799000002</v>
      </c>
      <c r="G11" s="118">
        <v>7.8398925189000002</v>
      </c>
      <c r="H11" s="127">
        <v>3</v>
      </c>
      <c r="I11" s="116">
        <v>4682</v>
      </c>
      <c r="J11" s="564">
        <v>40.324280594999998</v>
      </c>
      <c r="K11" s="186">
        <v>24.944325928000001</v>
      </c>
      <c r="L11" s="118">
        <v>7.7227592121999997</v>
      </c>
      <c r="M11" s="568">
        <v>1.719804176</v>
      </c>
      <c r="N11" s="569">
        <v>0.69349866159999995</v>
      </c>
      <c r="O11" s="568">
        <v>-0.72889012900000005</v>
      </c>
      <c r="P11" s="569">
        <v>0.1171333067</v>
      </c>
    </row>
    <row r="12" spans="1:18" s="110" customFormat="1" ht="27.6" customHeight="1">
      <c r="A12" s="113" t="s">
        <v>30</v>
      </c>
      <c r="B12" s="185" t="s">
        <v>31</v>
      </c>
      <c r="C12" s="127">
        <v>4</v>
      </c>
      <c r="D12" s="116">
        <v>4714</v>
      </c>
      <c r="E12" s="564">
        <v>40.409155990999999</v>
      </c>
      <c r="F12" s="186">
        <v>23.222925644</v>
      </c>
      <c r="G12" s="118">
        <v>7.7235639151999997</v>
      </c>
      <c r="H12" s="127">
        <v>4</v>
      </c>
      <c r="I12" s="116">
        <v>4635</v>
      </c>
      <c r="J12" s="564">
        <v>39.919487517999997</v>
      </c>
      <c r="K12" s="186">
        <v>23.907876037000001</v>
      </c>
      <c r="L12" s="118">
        <v>7.6452347178000002</v>
      </c>
      <c r="M12" s="568">
        <v>1.2266401788000001</v>
      </c>
      <c r="N12" s="569">
        <v>0.4896684731</v>
      </c>
      <c r="O12" s="568">
        <v>-0.68495039300000005</v>
      </c>
      <c r="P12" s="569">
        <v>7.8329197399999995E-2</v>
      </c>
    </row>
    <row r="13" spans="1:18" s="110" customFormat="1" ht="27.6" customHeight="1">
      <c r="A13" s="113" t="s">
        <v>32</v>
      </c>
      <c r="B13" s="185" t="s">
        <v>33</v>
      </c>
      <c r="C13" s="127">
        <v>5</v>
      </c>
      <c r="D13" s="116">
        <v>3362</v>
      </c>
      <c r="E13" s="564">
        <v>28.819597463000001</v>
      </c>
      <c r="F13" s="186">
        <v>15.502865953000001</v>
      </c>
      <c r="G13" s="118">
        <v>5.5084051511999998</v>
      </c>
      <c r="H13" s="127">
        <v>5</v>
      </c>
      <c r="I13" s="116">
        <v>3550</v>
      </c>
      <c r="J13" s="564">
        <v>30.574796265</v>
      </c>
      <c r="K13" s="186">
        <v>17.531550585000002</v>
      </c>
      <c r="L13" s="118">
        <v>5.8555735162999998</v>
      </c>
      <c r="M13" s="568">
        <v>-5.7406721100000002</v>
      </c>
      <c r="N13" s="569">
        <v>-1.755198802</v>
      </c>
      <c r="O13" s="568">
        <v>-2.028684632</v>
      </c>
      <c r="P13" s="569">
        <v>-0.34716836499999998</v>
      </c>
    </row>
    <row r="14" spans="1:18" s="110" customFormat="1" ht="27.6" customHeight="1">
      <c r="A14" s="113" t="s">
        <v>42</v>
      </c>
      <c r="B14" s="185" t="s">
        <v>43</v>
      </c>
      <c r="C14" s="127">
        <v>6</v>
      </c>
      <c r="D14" s="116">
        <v>2498</v>
      </c>
      <c r="E14" s="564">
        <v>21.413252368999999</v>
      </c>
      <c r="F14" s="186">
        <v>11.736393733</v>
      </c>
      <c r="G14" s="118">
        <v>4.0928007339999999</v>
      </c>
      <c r="H14" s="127">
        <v>6</v>
      </c>
      <c r="I14" s="116">
        <v>2471</v>
      </c>
      <c r="J14" s="564">
        <v>21.281780724000001</v>
      </c>
      <c r="K14" s="186">
        <v>12.315594955</v>
      </c>
      <c r="L14" s="118">
        <v>4.0758090588</v>
      </c>
      <c r="M14" s="568">
        <v>0.61776618250000004</v>
      </c>
      <c r="N14" s="569">
        <v>0.1314716444</v>
      </c>
      <c r="O14" s="568">
        <v>-0.57920122200000002</v>
      </c>
      <c r="P14" s="569">
        <v>1.69916752E-2</v>
      </c>
    </row>
    <row r="15" spans="1:18" s="110" customFormat="1" ht="27.6" customHeight="1">
      <c r="A15" s="113" t="s">
        <v>45</v>
      </c>
      <c r="B15" s="185" t="s">
        <v>46</v>
      </c>
      <c r="C15" s="127">
        <v>7</v>
      </c>
      <c r="D15" s="116">
        <v>2232</v>
      </c>
      <c r="E15" s="564">
        <v>19.133058161000001</v>
      </c>
      <c r="F15" s="186">
        <v>11.178759534999999</v>
      </c>
      <c r="G15" s="118">
        <v>3.6569780777999998</v>
      </c>
      <c r="H15" s="127">
        <v>7</v>
      </c>
      <c r="I15" s="116">
        <v>2087</v>
      </c>
      <c r="J15" s="564">
        <v>17.974535156999998</v>
      </c>
      <c r="K15" s="186">
        <v>11.081568556000001</v>
      </c>
      <c r="L15" s="118">
        <v>3.4424174447000002</v>
      </c>
      <c r="M15" s="568">
        <v>6.4453572496999998</v>
      </c>
      <c r="N15" s="569">
        <v>1.1585230047999999</v>
      </c>
      <c r="O15" s="568">
        <v>9.7190979199999999E-2</v>
      </c>
      <c r="P15" s="569">
        <v>0.21456063310000001</v>
      </c>
    </row>
    <row r="16" spans="1:18" s="110" customFormat="1" ht="27.6" customHeight="1">
      <c r="A16" s="113" t="s">
        <v>36</v>
      </c>
      <c r="B16" s="185" t="s">
        <v>37</v>
      </c>
      <c r="C16" s="127">
        <v>8</v>
      </c>
      <c r="D16" s="116">
        <v>1886</v>
      </c>
      <c r="E16" s="564">
        <v>16.167091259999999</v>
      </c>
      <c r="F16" s="186">
        <v>12.191475195000001</v>
      </c>
      <c r="G16" s="118">
        <v>3.0900809384999999</v>
      </c>
      <c r="H16" s="127">
        <v>8</v>
      </c>
      <c r="I16" s="116">
        <v>1923</v>
      </c>
      <c r="J16" s="564">
        <v>16.562065695000001</v>
      </c>
      <c r="K16" s="186">
        <v>12.818177183</v>
      </c>
      <c r="L16" s="118">
        <v>3.1719064428000001</v>
      </c>
      <c r="M16" s="568">
        <v>-2.3848138419999998</v>
      </c>
      <c r="N16" s="569">
        <v>-0.39497443500000001</v>
      </c>
      <c r="O16" s="568">
        <v>-0.62670198799999999</v>
      </c>
      <c r="P16" s="569">
        <v>-8.1825503999999993E-2</v>
      </c>
    </row>
    <row r="17" spans="1:17" s="110" customFormat="1" ht="27.6" customHeight="1">
      <c r="A17" s="113" t="s">
        <v>38</v>
      </c>
      <c r="B17" s="185" t="s">
        <v>39</v>
      </c>
      <c r="C17" s="127">
        <v>9</v>
      </c>
      <c r="D17" s="116">
        <v>1551</v>
      </c>
      <c r="E17" s="564">
        <v>13.295418103999999</v>
      </c>
      <c r="F17" s="186">
        <v>7.3152044682000001</v>
      </c>
      <c r="G17" s="118">
        <v>2.5412065406000002</v>
      </c>
      <c r="H17" s="127">
        <v>9</v>
      </c>
      <c r="I17" s="116">
        <v>1641</v>
      </c>
      <c r="J17" s="564">
        <v>14.133307231</v>
      </c>
      <c r="K17" s="186">
        <v>8.0918543853999996</v>
      </c>
      <c r="L17" s="118">
        <v>2.7067594760999998</v>
      </c>
      <c r="M17" s="568">
        <v>-5.9284717550000003</v>
      </c>
      <c r="N17" s="569">
        <v>-0.83788912699999996</v>
      </c>
      <c r="O17" s="568">
        <v>-0.77664991699999997</v>
      </c>
      <c r="P17" s="569">
        <v>-0.16555293600000001</v>
      </c>
    </row>
    <row r="18" spans="1:17" s="110" customFormat="1" ht="27.6" customHeight="1">
      <c r="A18" s="113" t="s">
        <v>49</v>
      </c>
      <c r="B18" s="185" t="s">
        <v>50</v>
      </c>
      <c r="C18" s="127">
        <v>10</v>
      </c>
      <c r="D18" s="116">
        <v>1365</v>
      </c>
      <c r="E18" s="564">
        <v>11.700996590999999</v>
      </c>
      <c r="F18" s="186">
        <v>6.7260813580000001</v>
      </c>
      <c r="G18" s="118">
        <v>2.2364583675</v>
      </c>
      <c r="H18" s="127">
        <v>10</v>
      </c>
      <c r="I18" s="116">
        <v>1539</v>
      </c>
      <c r="J18" s="564">
        <v>13.254820127</v>
      </c>
      <c r="K18" s="186">
        <v>7.9298532146999996</v>
      </c>
      <c r="L18" s="118">
        <v>2.5385148285999999</v>
      </c>
      <c r="M18" s="568">
        <v>-11.72270557</v>
      </c>
      <c r="N18" s="569">
        <v>-1.553823537</v>
      </c>
      <c r="O18" s="568">
        <v>-1.203771857</v>
      </c>
      <c r="P18" s="569">
        <v>-0.302056461</v>
      </c>
    </row>
    <row r="19" spans="1:17" s="110" customFormat="1" ht="27.6" customHeight="1">
      <c r="A19" s="120"/>
      <c r="B19" s="187" t="s">
        <v>44</v>
      </c>
      <c r="C19" s="129"/>
      <c r="D19" s="188">
        <v>14598</v>
      </c>
      <c r="E19" s="565">
        <v>125.13637233</v>
      </c>
      <c r="F19" s="189">
        <v>80.181910070000001</v>
      </c>
      <c r="G19" s="125">
        <v>23.917816298999998</v>
      </c>
      <c r="H19" s="129"/>
      <c r="I19" s="188">
        <v>14834</v>
      </c>
      <c r="J19" s="565">
        <v>127.7595853</v>
      </c>
      <c r="K19" s="189">
        <v>86.121310770999997</v>
      </c>
      <c r="L19" s="125">
        <v>24.468050011999999</v>
      </c>
      <c r="M19" s="570">
        <v>-2.0532416100000002</v>
      </c>
      <c r="N19" s="571">
        <v>-2.6232129660000001</v>
      </c>
      <c r="O19" s="571">
        <v>-5.9394007010000003</v>
      </c>
      <c r="P19" s="571">
        <v>-0.55023371200000004</v>
      </c>
    </row>
    <row r="20" spans="1:17" s="110" customFormat="1" ht="27.6" customHeight="1">
      <c r="A20" s="126" t="s">
        <v>40</v>
      </c>
      <c r="B20" s="185" t="s">
        <v>41</v>
      </c>
      <c r="C20" s="127">
        <v>11</v>
      </c>
      <c r="D20" s="116">
        <v>1330</v>
      </c>
      <c r="E20" s="564">
        <v>11.400971037</v>
      </c>
      <c r="F20" s="186">
        <v>7.3599611191000003</v>
      </c>
      <c r="G20" s="118">
        <v>2.1791132810999998</v>
      </c>
      <c r="H20" s="127">
        <v>11</v>
      </c>
      <c r="I20" s="116">
        <v>1403</v>
      </c>
      <c r="J20" s="564">
        <v>12.083503989</v>
      </c>
      <c r="K20" s="186">
        <v>8.0913886167999998</v>
      </c>
      <c r="L20" s="118">
        <v>2.3141886319</v>
      </c>
      <c r="M20" s="568">
        <v>-5.6484687920000001</v>
      </c>
      <c r="N20" s="569">
        <v>-0.68253295199999997</v>
      </c>
      <c r="O20" s="568">
        <v>-0.73142749799999995</v>
      </c>
      <c r="P20" s="569">
        <v>-0.13507535100000001</v>
      </c>
    </row>
    <row r="21" spans="1:17" s="110" customFormat="1" ht="27.6" customHeight="1">
      <c r="A21" s="113" t="s">
        <v>47</v>
      </c>
      <c r="B21" s="185" t="s">
        <v>48</v>
      </c>
      <c r="C21" s="127">
        <v>12</v>
      </c>
      <c r="D21" s="116">
        <v>1177</v>
      </c>
      <c r="E21" s="564">
        <v>10.089430760000001</v>
      </c>
      <c r="F21" s="186">
        <v>7.8129571698999998</v>
      </c>
      <c r="G21" s="118">
        <v>1.9284333322</v>
      </c>
      <c r="H21" s="127">
        <v>12</v>
      </c>
      <c r="I21" s="116">
        <v>1336</v>
      </c>
      <c r="J21" s="564">
        <v>11.506458538</v>
      </c>
      <c r="K21" s="186">
        <v>9.2672837639000001</v>
      </c>
      <c r="L21" s="118">
        <v>2.2036749909000002</v>
      </c>
      <c r="M21" s="568">
        <v>-12.31506439</v>
      </c>
      <c r="N21" s="569">
        <v>-1.417027778</v>
      </c>
      <c r="O21" s="568">
        <v>-1.4543265940000001</v>
      </c>
      <c r="P21" s="569">
        <v>-0.27524165900000003</v>
      </c>
      <c r="Q21" s="175"/>
    </row>
    <row r="22" spans="1:17" s="110" customFormat="1" ht="27.6" customHeight="1">
      <c r="A22" s="113" t="s">
        <v>53</v>
      </c>
      <c r="B22" s="185" t="s">
        <v>54</v>
      </c>
      <c r="C22" s="127">
        <v>13</v>
      </c>
      <c r="D22" s="116">
        <v>737</v>
      </c>
      <c r="E22" s="564">
        <v>6.3176809431000001</v>
      </c>
      <c r="F22" s="186">
        <v>3.0919064842999999</v>
      </c>
      <c r="G22" s="118">
        <v>1.2075236753</v>
      </c>
      <c r="H22" s="127">
        <v>13</v>
      </c>
      <c r="I22" s="116">
        <v>754</v>
      </c>
      <c r="J22" s="564">
        <v>6.4939144744000004</v>
      </c>
      <c r="K22" s="186">
        <v>3.4070787515999998</v>
      </c>
      <c r="L22" s="118">
        <v>1.2436908256999999</v>
      </c>
      <c r="M22" s="568">
        <v>-2.7138258749999999</v>
      </c>
      <c r="N22" s="569">
        <v>-0.176233531</v>
      </c>
      <c r="O22" s="568">
        <v>-0.31517226700000001</v>
      </c>
      <c r="P22" s="569">
        <v>-3.6167150000000002E-2</v>
      </c>
    </row>
    <row r="23" spans="1:17" s="110" customFormat="1" ht="27.6" customHeight="1">
      <c r="A23" s="113" t="s">
        <v>51</v>
      </c>
      <c r="B23" s="185" t="s">
        <v>52</v>
      </c>
      <c r="C23" s="115">
        <v>14</v>
      </c>
      <c r="D23" s="116">
        <v>640</v>
      </c>
      <c r="E23" s="564">
        <v>5.4861815515999997</v>
      </c>
      <c r="F23" s="186">
        <v>3.4443193455999999</v>
      </c>
      <c r="G23" s="118">
        <v>1.0485958646</v>
      </c>
      <c r="H23" s="127">
        <v>14</v>
      </c>
      <c r="I23" s="116">
        <v>637</v>
      </c>
      <c r="J23" s="564">
        <v>5.4862380903999997</v>
      </c>
      <c r="K23" s="186">
        <v>3.6413579454999998</v>
      </c>
      <c r="L23" s="118">
        <v>1.0507043183</v>
      </c>
      <c r="M23" s="568">
        <v>-1.030556E-3</v>
      </c>
      <c r="N23" s="569">
        <v>-5.6539000000000002E-5</v>
      </c>
      <c r="O23" s="568">
        <v>-0.19703860000000001</v>
      </c>
      <c r="P23" s="569">
        <v>-2.1084540000000001E-3</v>
      </c>
    </row>
    <row r="24" spans="1:17" s="110" customFormat="1" ht="27.6" customHeight="1">
      <c r="A24" s="128" t="s">
        <v>280</v>
      </c>
      <c r="B24" s="187" t="s">
        <v>281</v>
      </c>
      <c r="C24" s="129">
        <v>15</v>
      </c>
      <c r="D24" s="123">
        <v>544</v>
      </c>
      <c r="E24" s="567">
        <v>4.6632543189</v>
      </c>
      <c r="F24" s="189">
        <v>2.3700114830999999</v>
      </c>
      <c r="G24" s="125">
        <v>0.89130648489999997</v>
      </c>
      <c r="H24" s="129">
        <v>16</v>
      </c>
      <c r="I24" s="123">
        <v>477</v>
      </c>
      <c r="J24" s="567">
        <v>4.1082191037999998</v>
      </c>
      <c r="K24" s="189">
        <v>2.1779907072000002</v>
      </c>
      <c r="L24" s="125">
        <v>0.78679114569999997</v>
      </c>
      <c r="M24" s="570">
        <v>13.510360598</v>
      </c>
      <c r="N24" s="571">
        <v>0.55503521509999998</v>
      </c>
      <c r="O24" s="571">
        <v>0.1920207759</v>
      </c>
      <c r="P24" s="571">
        <v>0.1045153392</v>
      </c>
    </row>
    <row r="25" spans="1:17" s="382" customFormat="1" ht="14.45" customHeight="1">
      <c r="A25" s="130" t="s">
        <v>461</v>
      </c>
      <c r="B25" s="381"/>
      <c r="N25" s="383" t="s">
        <v>4</v>
      </c>
      <c r="P25" s="620"/>
    </row>
    <row r="26" spans="1:17" s="382" customFormat="1" ht="14.45" customHeight="1">
      <c r="A26" s="621" t="s">
        <v>467</v>
      </c>
      <c r="B26" s="381"/>
      <c r="N26" s="383" t="s">
        <v>4</v>
      </c>
      <c r="P26" s="620"/>
    </row>
    <row r="27" spans="1:17" s="133" customFormat="1" ht="14.45" customHeight="1">
      <c r="A27" s="562" t="s">
        <v>371</v>
      </c>
      <c r="B27" s="132"/>
      <c r="C27" s="137"/>
      <c r="D27" s="137"/>
      <c r="E27" s="137"/>
      <c r="F27" s="137"/>
      <c r="G27" s="137"/>
      <c r="H27" s="137"/>
      <c r="I27" s="137"/>
      <c r="J27" s="137"/>
      <c r="K27" s="190"/>
      <c r="L27" s="190"/>
      <c r="M27" s="190"/>
      <c r="N27" s="137"/>
      <c r="O27" s="137"/>
    </row>
    <row r="28" spans="1:17" s="133" customFormat="1" ht="17.45" customHeight="1">
      <c r="A28" s="131" t="s">
        <v>4</v>
      </c>
      <c r="B28" s="132"/>
      <c r="C28" s="137"/>
      <c r="D28" s="137"/>
      <c r="E28" s="137"/>
      <c r="F28" s="137"/>
      <c r="G28" s="137"/>
      <c r="H28" s="137"/>
      <c r="I28" s="137"/>
      <c r="J28" s="137"/>
      <c r="K28" s="190"/>
      <c r="L28" s="190"/>
      <c r="M28" s="190"/>
      <c r="N28" s="137"/>
      <c r="O28" s="137"/>
    </row>
    <row r="29" spans="1:17">
      <c r="A29" s="132"/>
      <c r="B29" s="140"/>
      <c r="K29" s="639"/>
      <c r="L29" s="639"/>
      <c r="M29" s="639"/>
    </row>
    <row r="30" spans="1:17">
      <c r="M30" s="639"/>
    </row>
  </sheetData>
  <mergeCells count="8">
    <mergeCell ref="E6:F6"/>
    <mergeCell ref="J6:K6"/>
    <mergeCell ref="A5:A7"/>
    <mergeCell ref="M5:N5"/>
    <mergeCell ref="O5:O7"/>
    <mergeCell ref="P5:P7"/>
    <mergeCell ref="M6:M7"/>
    <mergeCell ref="N6:N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9D164-E56E-4885-85D5-2979FB115FDE}">
  <sheetPr codeName="工作表24"/>
  <dimension ref="A1:AL55"/>
  <sheetViews>
    <sheetView showZeros="0" view="pageBreakPreview" zoomScale="80" zoomScaleNormal="90" zoomScaleSheetLayoutView="80" workbookViewId="0"/>
  </sheetViews>
  <sheetFormatPr defaultRowHeight="16.5"/>
  <cols>
    <col min="1" max="1" width="14.375" style="619" customWidth="1"/>
    <col min="2" max="2" width="22.25" style="619" customWidth="1"/>
    <col min="3" max="3" width="3.75" style="181" customWidth="1"/>
    <col min="4" max="4" width="8.625" style="181" customWidth="1"/>
    <col min="5" max="6" width="9.25" style="181" customWidth="1"/>
    <col min="7" max="7" width="2.75" style="168" customWidth="1"/>
    <col min="8" max="8" width="9.25" style="181" customWidth="1"/>
    <col min="9" max="9" width="3.25" style="182" customWidth="1"/>
    <col min="10" max="10" width="8.625" style="183" customWidth="1"/>
    <col min="11" max="11" width="9.25" style="183" customWidth="1"/>
    <col min="12" max="12" width="9.25" style="110" customWidth="1"/>
    <col min="13" max="13" width="2.75" style="168" customWidth="1"/>
    <col min="14" max="14" width="9.25" style="110" customWidth="1"/>
    <col min="15" max="15" width="7.75" style="182" customWidth="1"/>
    <col min="16" max="16" width="7.75" style="183" customWidth="1"/>
    <col min="17" max="18" width="7.75" style="112" customWidth="1"/>
    <col min="19" max="19" width="6.25" style="623" bestFit="1" customWidth="1"/>
    <col min="20" max="20" width="5.5" style="623" bestFit="1" customWidth="1"/>
    <col min="21" max="21" width="3.25" style="623" bestFit="1" customWidth="1"/>
    <col min="22" max="22" width="5.5" style="623" bestFit="1" customWidth="1"/>
    <col min="23" max="38" width="9" style="623"/>
    <col min="39" max="16384" width="9" style="619"/>
  </cols>
  <sheetData>
    <row r="1" spans="1:38" s="93" customFormat="1" ht="25.5">
      <c r="A1" s="582" t="s">
        <v>604</v>
      </c>
      <c r="B1" s="86"/>
      <c r="C1" s="87"/>
      <c r="D1" s="87"/>
      <c r="E1" s="87"/>
      <c r="F1" s="87"/>
      <c r="G1" s="551"/>
      <c r="H1" s="87"/>
      <c r="I1" s="88"/>
      <c r="J1" s="89"/>
      <c r="K1" s="89"/>
      <c r="L1" s="90"/>
      <c r="M1" s="551"/>
      <c r="N1" s="90"/>
      <c r="O1" s="88"/>
      <c r="P1" s="89"/>
      <c r="Q1" s="91"/>
      <c r="R1" s="91"/>
      <c r="S1" s="92"/>
      <c r="T1" s="92"/>
      <c r="U1" s="92"/>
      <c r="V1" s="92"/>
      <c r="W1" s="92"/>
      <c r="X1" s="92"/>
      <c r="Y1" s="92"/>
      <c r="Z1" s="92"/>
      <c r="AA1" s="92"/>
      <c r="AB1" s="92"/>
      <c r="AC1" s="92"/>
      <c r="AD1" s="92"/>
      <c r="AE1" s="92"/>
      <c r="AF1" s="92"/>
      <c r="AG1" s="92"/>
      <c r="AH1" s="92"/>
      <c r="AI1" s="92"/>
      <c r="AJ1" s="92"/>
      <c r="AK1" s="92"/>
      <c r="AL1" s="92"/>
    </row>
    <row r="2" spans="1:38" s="93" customFormat="1" ht="6" customHeight="1">
      <c r="A2" s="558"/>
      <c r="B2" s="86"/>
      <c r="C2" s="87"/>
      <c r="D2" s="87"/>
      <c r="E2" s="87"/>
      <c r="F2" s="87"/>
      <c r="G2" s="551"/>
      <c r="H2" s="87"/>
      <c r="I2" s="88"/>
      <c r="J2" s="89"/>
      <c r="K2" s="89"/>
      <c r="L2" s="90"/>
      <c r="M2" s="551"/>
      <c r="N2" s="90"/>
      <c r="O2" s="88"/>
      <c r="P2" s="89"/>
      <c r="Q2" s="91"/>
      <c r="R2" s="91"/>
      <c r="S2" s="92"/>
      <c r="T2" s="92"/>
      <c r="U2" s="92"/>
      <c r="V2" s="92"/>
      <c r="W2" s="92"/>
      <c r="X2" s="92"/>
      <c r="Y2" s="92"/>
      <c r="Z2" s="92"/>
      <c r="AA2" s="92"/>
      <c r="AB2" s="92"/>
      <c r="AC2" s="92"/>
      <c r="AD2" s="92"/>
      <c r="AE2" s="92"/>
      <c r="AF2" s="92"/>
      <c r="AG2" s="92"/>
      <c r="AH2" s="92"/>
      <c r="AI2" s="92"/>
      <c r="AJ2" s="92"/>
      <c r="AK2" s="92"/>
      <c r="AL2" s="92"/>
    </row>
    <row r="3" spans="1:38" s="93" customFormat="1" ht="15" customHeight="1">
      <c r="A3" s="624" t="s">
        <v>614</v>
      </c>
      <c r="B3" s="86"/>
      <c r="C3" s="87"/>
      <c r="D3" s="87"/>
      <c r="E3" s="87"/>
      <c r="F3" s="971"/>
      <c r="G3" s="551"/>
      <c r="H3" s="87"/>
      <c r="I3" s="88"/>
      <c r="J3" s="87"/>
      <c r="K3" s="87"/>
      <c r="L3" s="87"/>
      <c r="M3" s="551"/>
      <c r="N3" s="90"/>
      <c r="O3" s="90"/>
      <c r="P3" s="89"/>
      <c r="Q3" s="91"/>
      <c r="R3" s="91"/>
      <c r="S3" s="92"/>
      <c r="T3" s="92"/>
      <c r="U3" s="92"/>
      <c r="V3" s="92"/>
      <c r="W3" s="92"/>
      <c r="X3" s="92"/>
      <c r="Y3" s="92"/>
      <c r="Z3" s="92"/>
      <c r="AA3" s="92"/>
      <c r="AB3" s="92"/>
      <c r="AC3" s="92"/>
      <c r="AD3" s="92"/>
      <c r="AE3" s="92"/>
      <c r="AF3" s="92"/>
      <c r="AG3" s="92"/>
      <c r="AH3" s="92"/>
      <c r="AI3" s="92"/>
      <c r="AJ3" s="92"/>
      <c r="AK3" s="92"/>
      <c r="AL3" s="92"/>
    </row>
    <row r="4" spans="1:38" s="93" customFormat="1" ht="6" customHeight="1">
      <c r="A4" s="972"/>
      <c r="B4" s="95"/>
      <c r="C4" s="87"/>
      <c r="D4" s="87"/>
      <c r="E4" s="87"/>
      <c r="F4" s="971"/>
      <c r="G4" s="551"/>
      <c r="H4" s="87"/>
      <c r="I4" s="88"/>
      <c r="J4" s="87"/>
      <c r="K4" s="87"/>
      <c r="L4" s="87"/>
      <c r="M4" s="551"/>
      <c r="N4" s="90"/>
      <c r="O4" s="90"/>
      <c r="P4" s="89"/>
      <c r="Q4" s="91"/>
      <c r="R4" s="91"/>
      <c r="S4" s="92"/>
      <c r="T4" s="92"/>
      <c r="U4" s="92"/>
      <c r="V4" s="92"/>
      <c r="W4" s="92"/>
      <c r="X4" s="92"/>
      <c r="Y4" s="92"/>
      <c r="Z4" s="92"/>
      <c r="AA4" s="92"/>
      <c r="AB4" s="92"/>
      <c r="AC4" s="92"/>
      <c r="AD4" s="92"/>
      <c r="AE4" s="92"/>
      <c r="AF4" s="92"/>
      <c r="AG4" s="92"/>
      <c r="AH4" s="92"/>
      <c r="AI4" s="92"/>
      <c r="AJ4" s="92"/>
      <c r="AK4" s="92"/>
      <c r="AL4" s="92"/>
    </row>
    <row r="5" spans="1:38" s="102" customFormat="1" ht="15" customHeight="1">
      <c r="A5" s="1026" t="s">
        <v>368</v>
      </c>
      <c r="B5" s="97"/>
      <c r="C5" s="974" t="s">
        <v>530</v>
      </c>
      <c r="D5" s="98"/>
      <c r="E5" s="98"/>
      <c r="F5" s="100"/>
      <c r="G5" s="552"/>
      <c r="H5" s="166"/>
      <c r="I5" s="974" t="s">
        <v>533</v>
      </c>
      <c r="J5" s="98"/>
      <c r="K5" s="98"/>
      <c r="L5" s="100"/>
      <c r="M5" s="552"/>
      <c r="N5" s="166"/>
      <c r="O5" s="1030" t="s">
        <v>362</v>
      </c>
      <c r="P5" s="1031"/>
      <c r="Q5" s="1020" t="s">
        <v>365</v>
      </c>
      <c r="R5" s="1023" t="s">
        <v>366</v>
      </c>
      <c r="S5" s="103"/>
      <c r="T5" s="103"/>
      <c r="U5" s="103"/>
      <c r="V5" s="103"/>
      <c r="W5" s="103"/>
      <c r="X5" s="103"/>
      <c r="Y5" s="103"/>
      <c r="Z5" s="103"/>
      <c r="AA5" s="103"/>
      <c r="AB5" s="103"/>
      <c r="AC5" s="103"/>
      <c r="AD5" s="103"/>
      <c r="AE5" s="103"/>
      <c r="AF5" s="103"/>
      <c r="AG5" s="103"/>
      <c r="AH5" s="103"/>
      <c r="AI5" s="103"/>
      <c r="AJ5" s="103"/>
      <c r="AK5" s="103"/>
      <c r="AL5" s="103"/>
    </row>
    <row r="6" spans="1:38" s="102" customFormat="1" ht="15" customHeight="1">
      <c r="A6" s="1027"/>
      <c r="B6" s="949" t="s">
        <v>188</v>
      </c>
      <c r="C6" s="104" t="s">
        <v>0</v>
      </c>
      <c r="D6" s="104" t="s">
        <v>21</v>
      </c>
      <c r="E6" s="1033" t="s">
        <v>350</v>
      </c>
      <c r="F6" s="1034"/>
      <c r="G6" s="550"/>
      <c r="H6" s="104" t="s">
        <v>359</v>
      </c>
      <c r="I6" s="104" t="s">
        <v>0</v>
      </c>
      <c r="J6" s="104" t="s">
        <v>21</v>
      </c>
      <c r="K6" s="1033" t="s">
        <v>350</v>
      </c>
      <c r="L6" s="1034"/>
      <c r="M6" s="550"/>
      <c r="N6" s="104" t="s">
        <v>359</v>
      </c>
      <c r="O6" s="1020" t="s">
        <v>364</v>
      </c>
      <c r="P6" s="1032" t="s">
        <v>363</v>
      </c>
      <c r="Q6" s="1021"/>
      <c r="R6" s="1024"/>
      <c r="S6" s="103"/>
      <c r="T6" s="103"/>
      <c r="U6" s="103"/>
      <c r="V6" s="103"/>
      <c r="W6" s="103"/>
      <c r="X6" s="103"/>
      <c r="Y6" s="103"/>
      <c r="Z6" s="103"/>
      <c r="AA6" s="103"/>
      <c r="AB6" s="103"/>
      <c r="AC6" s="103"/>
      <c r="AD6" s="103"/>
      <c r="AE6" s="103"/>
      <c r="AF6" s="103"/>
      <c r="AG6" s="103"/>
      <c r="AH6" s="103"/>
      <c r="AI6" s="103"/>
      <c r="AJ6" s="103"/>
      <c r="AK6" s="103"/>
      <c r="AL6" s="103"/>
    </row>
    <row r="7" spans="1:38" s="102" customFormat="1" ht="30" customHeight="1">
      <c r="A7" s="1028"/>
      <c r="B7" s="108"/>
      <c r="C7" s="109" t="s">
        <v>12</v>
      </c>
      <c r="D7" s="109" t="s">
        <v>23</v>
      </c>
      <c r="E7" s="546" t="s">
        <v>275</v>
      </c>
      <c r="F7" s="557" t="s">
        <v>358</v>
      </c>
      <c r="G7" s="167"/>
      <c r="H7" s="548" t="s">
        <v>361</v>
      </c>
      <c r="I7" s="109" t="s">
        <v>12</v>
      </c>
      <c r="J7" s="109" t="s">
        <v>23</v>
      </c>
      <c r="K7" s="546" t="s">
        <v>275</v>
      </c>
      <c r="L7" s="557" t="s">
        <v>358</v>
      </c>
      <c r="M7" s="550"/>
      <c r="N7" s="548" t="s">
        <v>361</v>
      </c>
      <c r="O7" s="1022"/>
      <c r="P7" s="1022"/>
      <c r="Q7" s="1022"/>
      <c r="R7" s="1025"/>
      <c r="S7" s="103"/>
      <c r="T7" s="103"/>
      <c r="U7" s="103"/>
      <c r="V7" s="103"/>
      <c r="W7" s="103"/>
      <c r="X7" s="103"/>
      <c r="Y7" s="103"/>
      <c r="Z7" s="103"/>
      <c r="AA7" s="103"/>
      <c r="AB7" s="103"/>
      <c r="AC7" s="103"/>
      <c r="AD7" s="103"/>
      <c r="AE7" s="103"/>
      <c r="AF7" s="103"/>
      <c r="AG7" s="103"/>
      <c r="AH7" s="103"/>
      <c r="AI7" s="103"/>
      <c r="AJ7" s="103"/>
      <c r="AK7" s="103"/>
      <c r="AL7" s="103"/>
    </row>
    <row r="8" spans="1:38" s="111" customFormat="1" ht="27.6" customHeight="1">
      <c r="A8" s="113" t="s">
        <v>26</v>
      </c>
      <c r="B8" s="185" t="s">
        <v>27</v>
      </c>
      <c r="C8" s="127">
        <v>0</v>
      </c>
      <c r="D8" s="116">
        <v>44791</v>
      </c>
      <c r="E8" s="564">
        <v>191.86821214</v>
      </c>
      <c r="F8" s="117">
        <v>130.44777536000001</v>
      </c>
      <c r="G8" s="553"/>
      <c r="H8" s="118">
        <v>100</v>
      </c>
      <c r="I8" s="385">
        <v>0</v>
      </c>
      <c r="J8" s="116">
        <v>43665</v>
      </c>
      <c r="K8" s="564">
        <v>187.64207715000001</v>
      </c>
      <c r="L8" s="117">
        <v>131.33076957</v>
      </c>
      <c r="M8" s="553"/>
      <c r="N8" s="118">
        <v>100</v>
      </c>
      <c r="O8" s="568">
        <v>2.2522320431999998</v>
      </c>
      <c r="P8" s="569">
        <v>4.2261349882000001</v>
      </c>
      <c r="Q8" s="568">
        <v>-0.88299421199999995</v>
      </c>
      <c r="R8" s="569">
        <v>0</v>
      </c>
      <c r="S8" s="112"/>
      <c r="T8" s="112"/>
      <c r="U8" s="112"/>
      <c r="V8" s="112"/>
      <c r="W8" s="112"/>
      <c r="X8" s="112"/>
      <c r="Y8" s="112"/>
      <c r="Z8" s="112"/>
      <c r="AA8" s="112"/>
      <c r="AB8" s="112"/>
      <c r="AC8" s="112"/>
      <c r="AD8" s="112"/>
      <c r="AE8" s="112"/>
      <c r="AF8" s="112"/>
      <c r="AG8" s="112"/>
      <c r="AH8" s="112"/>
      <c r="AI8" s="112"/>
      <c r="AJ8" s="112"/>
      <c r="AK8" s="112"/>
      <c r="AL8" s="112"/>
    </row>
    <row r="9" spans="1:38" s="111" customFormat="1" ht="27.6" customHeight="1">
      <c r="A9" s="113" t="s">
        <v>57</v>
      </c>
      <c r="B9" s="185" t="s">
        <v>58</v>
      </c>
      <c r="C9" s="127">
        <v>1</v>
      </c>
      <c r="D9" s="116">
        <v>8854</v>
      </c>
      <c r="E9" s="564">
        <v>37.927287855000003</v>
      </c>
      <c r="F9" s="117">
        <v>25.284431643000001</v>
      </c>
      <c r="G9" s="553"/>
      <c r="H9" s="118">
        <v>19.767363978999999</v>
      </c>
      <c r="I9" s="385">
        <v>1</v>
      </c>
      <c r="J9" s="116">
        <v>8587</v>
      </c>
      <c r="K9" s="564">
        <v>36.901008050000002</v>
      </c>
      <c r="L9" s="117">
        <v>25.407145112999999</v>
      </c>
      <c r="M9" s="553"/>
      <c r="N9" s="118">
        <v>19.665636093</v>
      </c>
      <c r="O9" s="568">
        <v>2.7811701053000002</v>
      </c>
      <c r="P9" s="569">
        <v>1.0262798044000001</v>
      </c>
      <c r="Q9" s="568">
        <v>-0.12271347000000001</v>
      </c>
      <c r="R9" s="569">
        <v>0.10172788639999999</v>
      </c>
      <c r="S9" s="112"/>
      <c r="T9" s="112"/>
      <c r="U9" s="112"/>
      <c r="V9" s="112"/>
      <c r="W9" s="112"/>
      <c r="X9" s="112"/>
      <c r="Y9" s="112"/>
      <c r="Z9" s="112"/>
      <c r="AA9" s="112"/>
      <c r="AB9" s="112"/>
      <c r="AC9" s="112"/>
      <c r="AD9" s="112"/>
      <c r="AE9" s="112"/>
      <c r="AF9" s="112"/>
      <c r="AG9" s="112"/>
      <c r="AH9" s="112"/>
      <c r="AI9" s="112"/>
      <c r="AJ9" s="112"/>
      <c r="AK9" s="112"/>
      <c r="AL9" s="112"/>
    </row>
    <row r="10" spans="1:38" s="111" customFormat="1" ht="27.6" customHeight="1">
      <c r="A10" s="113" t="s">
        <v>59</v>
      </c>
      <c r="B10" s="185" t="s">
        <v>60</v>
      </c>
      <c r="C10" s="127">
        <v>2</v>
      </c>
      <c r="D10" s="116">
        <v>8217</v>
      </c>
      <c r="E10" s="564">
        <v>35.198613541999997</v>
      </c>
      <c r="F10" s="117">
        <v>24.154369272</v>
      </c>
      <c r="G10" s="553"/>
      <c r="H10" s="118">
        <v>18.345203277</v>
      </c>
      <c r="I10" s="385">
        <v>2</v>
      </c>
      <c r="J10" s="116">
        <v>8116</v>
      </c>
      <c r="K10" s="564">
        <v>34.876974652000001</v>
      </c>
      <c r="L10" s="117">
        <v>24.724144605999999</v>
      </c>
      <c r="M10" s="553"/>
      <c r="N10" s="118">
        <v>18.586968968000001</v>
      </c>
      <c r="O10" s="568">
        <v>0.92220983459999994</v>
      </c>
      <c r="P10" s="569">
        <v>0.32163889020000003</v>
      </c>
      <c r="Q10" s="568">
        <v>-0.56977533400000002</v>
      </c>
      <c r="R10" s="569">
        <v>-0.241765691</v>
      </c>
      <c r="S10" s="112"/>
      <c r="T10" s="112"/>
      <c r="U10" s="112"/>
      <c r="V10" s="112"/>
      <c r="W10" s="112"/>
      <c r="X10" s="112"/>
      <c r="Y10" s="112"/>
      <c r="Z10" s="112"/>
      <c r="AA10" s="112"/>
      <c r="AB10" s="112"/>
      <c r="AC10" s="112"/>
      <c r="AD10" s="112"/>
      <c r="AE10" s="112"/>
      <c r="AF10" s="112"/>
      <c r="AG10" s="112"/>
      <c r="AH10" s="112"/>
      <c r="AI10" s="112"/>
      <c r="AJ10" s="112"/>
      <c r="AK10" s="112"/>
      <c r="AL10" s="112"/>
    </row>
    <row r="11" spans="1:38" s="111" customFormat="1" ht="27.6" customHeight="1">
      <c r="A11" s="113" t="s">
        <v>61</v>
      </c>
      <c r="B11" s="185" t="s">
        <v>62</v>
      </c>
      <c r="C11" s="127">
        <v>3</v>
      </c>
      <c r="D11" s="116">
        <v>5265</v>
      </c>
      <c r="E11" s="564">
        <v>22.553328501999999</v>
      </c>
      <c r="F11" s="117">
        <v>14.934475761</v>
      </c>
      <c r="G11" s="553"/>
      <c r="H11" s="118">
        <v>11.754593557</v>
      </c>
      <c r="I11" s="385">
        <v>3</v>
      </c>
      <c r="J11" s="116">
        <v>5131</v>
      </c>
      <c r="K11" s="564">
        <v>22.049501841000001</v>
      </c>
      <c r="L11" s="117">
        <v>14.913486449000001</v>
      </c>
      <c r="M11" s="553"/>
      <c r="N11" s="118">
        <v>11.750830184</v>
      </c>
      <c r="O11" s="568">
        <v>2.2849797913000001</v>
      </c>
      <c r="P11" s="569">
        <v>0.50382666109999996</v>
      </c>
      <c r="Q11" s="568">
        <v>2.0989312600000001E-2</v>
      </c>
      <c r="R11" s="569">
        <v>3.7633724000000002E-3</v>
      </c>
      <c r="S11" s="112"/>
      <c r="T11" s="112"/>
      <c r="U11" s="112"/>
      <c r="V11" s="112"/>
      <c r="W11" s="112"/>
      <c r="X11" s="112"/>
      <c r="Y11" s="112"/>
      <c r="Z11" s="112"/>
      <c r="AA11" s="112"/>
      <c r="AB11" s="112"/>
      <c r="AC11" s="112"/>
      <c r="AD11" s="112"/>
      <c r="AE11" s="112"/>
      <c r="AF11" s="112"/>
      <c r="AG11" s="112"/>
      <c r="AH11" s="112"/>
      <c r="AI11" s="112"/>
      <c r="AJ11" s="112"/>
      <c r="AK11" s="112"/>
      <c r="AL11" s="112"/>
    </row>
    <row r="12" spans="1:38" s="111" customFormat="1" ht="27.6" customHeight="1">
      <c r="A12" s="113" t="s">
        <v>63</v>
      </c>
      <c r="B12" s="185" t="s">
        <v>64</v>
      </c>
      <c r="C12" s="127">
        <v>4</v>
      </c>
      <c r="D12" s="116">
        <v>1962</v>
      </c>
      <c r="E12" s="564">
        <v>16.818575319000001</v>
      </c>
      <c r="F12" s="117">
        <v>11.562435059</v>
      </c>
      <c r="G12" s="554" t="s">
        <v>96</v>
      </c>
      <c r="H12" s="118">
        <v>4.3803442655999998</v>
      </c>
      <c r="I12" s="385">
        <v>4</v>
      </c>
      <c r="J12" s="116">
        <v>1912</v>
      </c>
      <c r="K12" s="564">
        <v>16.467326889999999</v>
      </c>
      <c r="L12" s="117">
        <v>11.621821615</v>
      </c>
      <c r="M12" s="554" t="s">
        <v>96</v>
      </c>
      <c r="N12" s="118">
        <v>4.3787930836999998</v>
      </c>
      <c r="O12" s="568">
        <v>2.1330021057000002</v>
      </c>
      <c r="P12" s="569">
        <v>0.3512484293</v>
      </c>
      <c r="Q12" s="568">
        <v>-5.9386556E-2</v>
      </c>
      <c r="R12" s="569">
        <v>1.5511819000000001E-3</v>
      </c>
      <c r="S12" s="112"/>
      <c r="T12" s="112"/>
      <c r="U12" s="112"/>
      <c r="V12" s="112"/>
      <c r="W12" s="112"/>
      <c r="X12" s="112"/>
      <c r="Y12" s="112"/>
      <c r="Z12" s="112"/>
      <c r="AA12" s="112"/>
      <c r="AB12" s="112"/>
      <c r="AC12" s="112"/>
      <c r="AD12" s="112"/>
      <c r="AE12" s="112"/>
      <c r="AF12" s="112"/>
      <c r="AG12" s="112"/>
      <c r="AH12" s="112"/>
      <c r="AI12" s="112"/>
      <c r="AJ12" s="112"/>
      <c r="AK12" s="112"/>
      <c r="AL12" s="112"/>
    </row>
    <row r="13" spans="1:38" s="111" customFormat="1" ht="27.6" customHeight="1">
      <c r="A13" s="113" t="s">
        <v>65</v>
      </c>
      <c r="B13" s="185" t="s">
        <v>66</v>
      </c>
      <c r="C13" s="127">
        <v>5</v>
      </c>
      <c r="D13" s="116">
        <v>2694</v>
      </c>
      <c r="E13" s="564">
        <v>11.540107688999999</v>
      </c>
      <c r="F13" s="117">
        <v>8.2158743064999999</v>
      </c>
      <c r="G13" s="553"/>
      <c r="H13" s="118">
        <v>6.0146011475999996</v>
      </c>
      <c r="I13" s="385">
        <v>5</v>
      </c>
      <c r="J13" s="116">
        <v>2566</v>
      </c>
      <c r="K13" s="564">
        <v>11.026899576</v>
      </c>
      <c r="L13" s="117">
        <v>8.0868130975000003</v>
      </c>
      <c r="M13" s="553"/>
      <c r="N13" s="118">
        <v>5.8765601740999998</v>
      </c>
      <c r="O13" s="568">
        <v>4.6541469791000001</v>
      </c>
      <c r="P13" s="569">
        <v>0.51320811349999995</v>
      </c>
      <c r="Q13" s="568">
        <v>0.12906120900000001</v>
      </c>
      <c r="R13" s="569">
        <v>0.1380409735</v>
      </c>
      <c r="S13" s="112"/>
      <c r="T13" s="112"/>
      <c r="U13" s="112"/>
      <c r="V13" s="112"/>
      <c r="W13" s="112"/>
      <c r="X13" s="112"/>
      <c r="Y13" s="112"/>
      <c r="Z13" s="112"/>
      <c r="AA13" s="112"/>
      <c r="AB13" s="112"/>
      <c r="AC13" s="112"/>
      <c r="AD13" s="112"/>
      <c r="AE13" s="112"/>
      <c r="AF13" s="112"/>
      <c r="AG13" s="112"/>
      <c r="AH13" s="112"/>
      <c r="AI13" s="112"/>
      <c r="AJ13" s="112"/>
      <c r="AK13" s="112"/>
      <c r="AL13" s="112"/>
    </row>
    <row r="14" spans="1:38" s="111" customFormat="1" ht="27.6" customHeight="1">
      <c r="A14" s="113" t="s">
        <v>69</v>
      </c>
      <c r="B14" s="185" t="s">
        <v>70</v>
      </c>
      <c r="C14" s="127">
        <v>6</v>
      </c>
      <c r="D14" s="116">
        <v>1207</v>
      </c>
      <c r="E14" s="564">
        <v>10.334792035</v>
      </c>
      <c r="F14" s="117">
        <v>6.6062499960999999</v>
      </c>
      <c r="G14" s="554" t="s">
        <v>95</v>
      </c>
      <c r="H14" s="118">
        <v>2.6947377820999998</v>
      </c>
      <c r="I14" s="385">
        <v>7</v>
      </c>
      <c r="J14" s="116">
        <v>1187</v>
      </c>
      <c r="K14" s="564">
        <v>10.18054253</v>
      </c>
      <c r="L14" s="117">
        <v>6.7232177515</v>
      </c>
      <c r="M14" s="554" t="s">
        <v>95</v>
      </c>
      <c r="N14" s="118">
        <v>2.7184243672999999</v>
      </c>
      <c r="O14" s="568">
        <v>1.5151403161999999</v>
      </c>
      <c r="P14" s="569">
        <v>0.15424950430000001</v>
      </c>
      <c r="Q14" s="568">
        <v>-0.11696775500000001</v>
      </c>
      <c r="R14" s="569">
        <v>-2.3686585E-2</v>
      </c>
      <c r="S14" s="112"/>
      <c r="T14" s="112"/>
      <c r="U14" s="112"/>
      <c r="V14" s="112"/>
      <c r="W14" s="112"/>
      <c r="X14" s="112"/>
      <c r="Y14" s="112"/>
      <c r="Z14" s="112"/>
      <c r="AA14" s="112"/>
      <c r="AB14" s="112"/>
      <c r="AC14" s="112"/>
      <c r="AD14" s="112"/>
      <c r="AE14" s="112"/>
      <c r="AF14" s="112"/>
      <c r="AG14" s="112"/>
      <c r="AH14" s="112"/>
      <c r="AI14" s="112"/>
      <c r="AJ14" s="112"/>
      <c r="AK14" s="112"/>
      <c r="AL14" s="112"/>
    </row>
    <row r="15" spans="1:38" s="111" customFormat="1" ht="27.6" customHeight="1">
      <c r="A15" s="113" t="s">
        <v>67</v>
      </c>
      <c r="B15" s="185" t="s">
        <v>68</v>
      </c>
      <c r="C15" s="127">
        <v>7</v>
      </c>
      <c r="D15" s="116">
        <v>2241</v>
      </c>
      <c r="E15" s="564">
        <v>9.5996218751000004</v>
      </c>
      <c r="F15" s="117">
        <v>6.2359314353000004</v>
      </c>
      <c r="G15" s="553"/>
      <c r="H15" s="118">
        <v>5.0032372575000004</v>
      </c>
      <c r="I15" s="385">
        <v>6</v>
      </c>
      <c r="J15" s="116">
        <v>2386</v>
      </c>
      <c r="K15" s="564">
        <v>10.253383627</v>
      </c>
      <c r="L15" s="117">
        <v>6.8851807774999996</v>
      </c>
      <c r="M15" s="554"/>
      <c r="N15" s="118">
        <v>5.4643306995999996</v>
      </c>
      <c r="O15" s="568">
        <v>-6.3760586359999998</v>
      </c>
      <c r="P15" s="569">
        <v>-0.65376175199999997</v>
      </c>
      <c r="Q15" s="568">
        <v>-0.64924934199999995</v>
      </c>
      <c r="R15" s="569">
        <v>-0.46109344200000002</v>
      </c>
      <c r="S15" s="112"/>
      <c r="T15" s="112"/>
      <c r="U15" s="112"/>
      <c r="V15" s="112"/>
      <c r="W15" s="112"/>
      <c r="X15" s="112"/>
      <c r="Y15" s="112"/>
      <c r="Z15" s="112"/>
      <c r="AA15" s="112"/>
      <c r="AB15" s="112"/>
      <c r="AC15" s="112"/>
      <c r="AD15" s="112"/>
      <c r="AE15" s="112"/>
      <c r="AF15" s="112"/>
      <c r="AG15" s="112"/>
      <c r="AH15" s="112"/>
      <c r="AI15" s="112"/>
      <c r="AJ15" s="112"/>
      <c r="AK15" s="112"/>
      <c r="AL15" s="112"/>
    </row>
    <row r="16" spans="1:38" s="111" customFormat="1" ht="27.6" customHeight="1">
      <c r="A16" s="113" t="s">
        <v>73</v>
      </c>
      <c r="B16" s="185" t="s">
        <v>74</v>
      </c>
      <c r="C16" s="127">
        <v>8</v>
      </c>
      <c r="D16" s="116">
        <v>1798</v>
      </c>
      <c r="E16" s="564">
        <v>7.7019723925000001</v>
      </c>
      <c r="F16" s="117">
        <v>5.2387787985000003</v>
      </c>
      <c r="G16" s="554"/>
      <c r="H16" s="118">
        <v>4.0141992810999998</v>
      </c>
      <c r="I16" s="385">
        <v>8</v>
      </c>
      <c r="J16" s="116">
        <v>1629</v>
      </c>
      <c r="K16" s="564">
        <v>7.0003193332000002</v>
      </c>
      <c r="L16" s="117">
        <v>4.8595603107000001</v>
      </c>
      <c r="M16" s="553"/>
      <c r="N16" s="118">
        <v>3.7306767434000001</v>
      </c>
      <c r="O16" s="568">
        <v>10.023157886</v>
      </c>
      <c r="P16" s="569">
        <v>0.70165305929999999</v>
      </c>
      <c r="Q16" s="568">
        <v>0.3792184878</v>
      </c>
      <c r="R16" s="569">
        <v>0.28352253770000002</v>
      </c>
      <c r="S16" s="112"/>
      <c r="T16" s="112"/>
      <c r="U16" s="112"/>
      <c r="V16" s="112"/>
      <c r="W16" s="112"/>
      <c r="X16" s="112"/>
      <c r="Y16" s="112"/>
      <c r="Z16" s="112"/>
      <c r="AA16" s="112"/>
      <c r="AB16" s="112"/>
      <c r="AC16" s="112"/>
      <c r="AD16" s="112"/>
      <c r="AE16" s="112"/>
      <c r="AF16" s="112"/>
      <c r="AG16" s="112"/>
      <c r="AH16" s="112"/>
      <c r="AI16" s="112"/>
      <c r="AJ16" s="112"/>
      <c r="AK16" s="112"/>
      <c r="AL16" s="112"/>
    </row>
    <row r="17" spans="1:38" s="111" customFormat="1" ht="27.6" customHeight="1">
      <c r="A17" s="113" t="s">
        <v>71</v>
      </c>
      <c r="B17" s="185" t="s">
        <v>72</v>
      </c>
      <c r="C17" s="127">
        <v>9</v>
      </c>
      <c r="D17" s="116">
        <v>1660</v>
      </c>
      <c r="E17" s="564">
        <v>7.1108310185999999</v>
      </c>
      <c r="F17" s="117">
        <v>4.9715648585999999</v>
      </c>
      <c r="G17" s="553"/>
      <c r="H17" s="118">
        <v>3.7061016722</v>
      </c>
      <c r="I17" s="127">
        <v>9</v>
      </c>
      <c r="J17" s="116">
        <v>1581</v>
      </c>
      <c r="K17" s="564">
        <v>6.7940484135999997</v>
      </c>
      <c r="L17" s="117">
        <v>4.8800361872</v>
      </c>
      <c r="M17" s="553"/>
      <c r="N17" s="118">
        <v>3.6207488835000001</v>
      </c>
      <c r="O17" s="568">
        <v>4.6626486263000002</v>
      </c>
      <c r="P17" s="569">
        <v>0.31678260499999999</v>
      </c>
      <c r="Q17" s="568">
        <v>9.1528671399999997E-2</v>
      </c>
      <c r="R17" s="569">
        <v>8.5352788700000001E-2</v>
      </c>
      <c r="S17" s="112"/>
      <c r="T17" s="112"/>
      <c r="U17" s="112"/>
      <c r="V17" s="112"/>
      <c r="W17" s="112"/>
      <c r="X17" s="112"/>
      <c r="Y17" s="112"/>
      <c r="Z17" s="112"/>
      <c r="AA17" s="112"/>
      <c r="AB17" s="112"/>
      <c r="AC17" s="112"/>
      <c r="AD17" s="112"/>
      <c r="AE17" s="112"/>
      <c r="AF17" s="112"/>
      <c r="AG17" s="112"/>
      <c r="AH17" s="112"/>
      <c r="AI17" s="112"/>
      <c r="AJ17" s="112"/>
      <c r="AK17" s="112"/>
      <c r="AL17" s="112"/>
    </row>
    <row r="18" spans="1:38" s="111" customFormat="1" ht="27.6" customHeight="1">
      <c r="A18" s="113" t="s">
        <v>75</v>
      </c>
      <c r="B18" s="185" t="s">
        <v>76</v>
      </c>
      <c r="C18" s="127">
        <v>10</v>
      </c>
      <c r="D18" s="116">
        <v>702</v>
      </c>
      <c r="E18" s="564">
        <v>6.0176553893999998</v>
      </c>
      <c r="F18" s="117">
        <v>3.9514718270000002</v>
      </c>
      <c r="G18" s="553" t="s">
        <v>96</v>
      </c>
      <c r="H18" s="118">
        <v>1.5672791409</v>
      </c>
      <c r="I18" s="127">
        <v>10</v>
      </c>
      <c r="J18" s="116">
        <v>669</v>
      </c>
      <c r="K18" s="564">
        <v>5.7618418877000002</v>
      </c>
      <c r="L18" s="117">
        <v>3.9021219245999998</v>
      </c>
      <c r="M18" s="553" t="s">
        <v>96</v>
      </c>
      <c r="N18" s="118">
        <v>1.5321195464999999</v>
      </c>
      <c r="O18" s="568">
        <v>4.4397869066000002</v>
      </c>
      <c r="P18" s="569">
        <v>0.2558135017</v>
      </c>
      <c r="Q18" s="568">
        <v>4.9349902399999999E-2</v>
      </c>
      <c r="R18" s="569">
        <v>3.5159594400000001E-2</v>
      </c>
      <c r="S18" s="112"/>
      <c r="T18" s="112"/>
      <c r="U18" s="112"/>
      <c r="V18" s="112"/>
      <c r="W18" s="112"/>
      <c r="X18" s="112"/>
      <c r="Y18" s="112"/>
      <c r="Z18" s="112"/>
      <c r="AA18" s="112"/>
      <c r="AB18" s="112"/>
      <c r="AC18" s="112"/>
      <c r="AD18" s="112"/>
      <c r="AE18" s="112"/>
      <c r="AF18" s="112"/>
      <c r="AG18" s="112"/>
      <c r="AH18" s="112"/>
      <c r="AI18" s="112"/>
      <c r="AJ18" s="112"/>
      <c r="AK18" s="112"/>
      <c r="AL18" s="112"/>
    </row>
    <row r="19" spans="1:38" s="171" customFormat="1" ht="27.6" customHeight="1">
      <c r="A19" s="120"/>
      <c r="B19" s="187" t="s">
        <v>44</v>
      </c>
      <c r="C19" s="129"/>
      <c r="D19" s="123">
        <v>10191</v>
      </c>
      <c r="E19" s="567">
        <v>43.654505368000002</v>
      </c>
      <c r="F19" s="124">
        <v>29.647885251999998</v>
      </c>
      <c r="G19" s="555"/>
      <c r="H19" s="125">
        <v>22.752338639000001</v>
      </c>
      <c r="I19" s="386"/>
      <c r="J19" s="123">
        <v>9901</v>
      </c>
      <c r="K19" s="567">
        <v>42.547674473999997</v>
      </c>
      <c r="L19" s="189">
        <v>30.349427422000002</v>
      </c>
      <c r="M19" s="555"/>
      <c r="N19" s="125">
        <v>22.674911256000001</v>
      </c>
      <c r="O19" s="570">
        <v>2.6013898711999999</v>
      </c>
      <c r="P19" s="571">
        <v>1.1068308942</v>
      </c>
      <c r="Q19" s="571">
        <v>-0.70154216999999996</v>
      </c>
      <c r="R19" s="571">
        <v>7.7427383299999999E-2</v>
      </c>
      <c r="S19" s="112"/>
      <c r="T19" s="112"/>
      <c r="U19" s="112"/>
      <c r="V19" s="112"/>
      <c r="W19" s="112"/>
      <c r="X19" s="112"/>
      <c r="Y19" s="112"/>
      <c r="Z19" s="112"/>
      <c r="AA19" s="112"/>
      <c r="AB19" s="112"/>
      <c r="AC19" s="112"/>
      <c r="AD19" s="112"/>
      <c r="AE19" s="112"/>
      <c r="AF19" s="112"/>
      <c r="AG19" s="112"/>
      <c r="AH19" s="112"/>
      <c r="AI19" s="112"/>
      <c r="AJ19" s="112"/>
      <c r="AK19" s="112"/>
      <c r="AL19" s="112"/>
    </row>
    <row r="20" spans="1:38" s="111" customFormat="1" ht="27.6" customHeight="1">
      <c r="A20" s="126" t="s">
        <v>81</v>
      </c>
      <c r="B20" s="185" t="s">
        <v>82</v>
      </c>
      <c r="C20" s="127">
        <v>11</v>
      </c>
      <c r="D20" s="116">
        <v>558</v>
      </c>
      <c r="E20" s="564">
        <v>4.7832645403000003</v>
      </c>
      <c r="F20" s="117">
        <v>3.2642409000999999</v>
      </c>
      <c r="G20" s="553" t="s">
        <v>96</v>
      </c>
      <c r="H20" s="118">
        <v>1.2457859838000001</v>
      </c>
      <c r="I20" s="127">
        <v>11</v>
      </c>
      <c r="J20" s="116">
        <v>528</v>
      </c>
      <c r="K20" s="564">
        <v>4.5474626558000004</v>
      </c>
      <c r="L20" s="117">
        <v>3.2264222923000001</v>
      </c>
      <c r="M20" s="553" t="s">
        <v>96</v>
      </c>
      <c r="N20" s="118">
        <v>1.2092064583</v>
      </c>
      <c r="O20" s="568">
        <v>5.1853506534999996</v>
      </c>
      <c r="P20" s="569">
        <v>0.2358018845</v>
      </c>
      <c r="Q20" s="568">
        <v>3.7818607800000001E-2</v>
      </c>
      <c r="R20" s="569">
        <v>3.6579525500000001E-2</v>
      </c>
      <c r="S20" s="112"/>
      <c r="T20" s="112"/>
      <c r="U20" s="112"/>
      <c r="V20" s="112"/>
      <c r="W20" s="112"/>
      <c r="X20" s="112"/>
      <c r="Y20" s="112"/>
      <c r="Z20" s="112"/>
      <c r="AA20" s="112"/>
      <c r="AB20" s="112"/>
      <c r="AC20" s="112"/>
      <c r="AD20" s="112"/>
      <c r="AE20" s="112"/>
      <c r="AF20" s="112"/>
      <c r="AG20" s="112"/>
      <c r="AH20" s="112"/>
      <c r="AI20" s="112"/>
      <c r="AJ20" s="112"/>
      <c r="AK20" s="112"/>
      <c r="AL20" s="112"/>
    </row>
    <row r="21" spans="1:38" s="111" customFormat="1" ht="27.6" customHeight="1">
      <c r="A21" s="113" t="s">
        <v>77</v>
      </c>
      <c r="B21" s="185" t="s">
        <v>78</v>
      </c>
      <c r="C21" s="127">
        <v>12</v>
      </c>
      <c r="D21" s="116">
        <v>1070</v>
      </c>
      <c r="E21" s="564">
        <v>4.5834874638000001</v>
      </c>
      <c r="F21" s="117">
        <v>3.0952659049000002</v>
      </c>
      <c r="G21" s="553"/>
      <c r="H21" s="118">
        <v>2.3888727645999999</v>
      </c>
      <c r="I21" s="127">
        <v>12</v>
      </c>
      <c r="J21" s="116">
        <v>1015</v>
      </c>
      <c r="K21" s="564">
        <v>4.3617704869000002</v>
      </c>
      <c r="L21" s="117">
        <v>3.0416887156999999</v>
      </c>
      <c r="M21" s="553"/>
      <c r="N21" s="118">
        <v>2.3245162028999999</v>
      </c>
      <c r="O21" s="568">
        <v>5.0831876086000003</v>
      </c>
      <c r="P21" s="569">
        <v>0.2217169769</v>
      </c>
      <c r="Q21" s="568">
        <v>5.35771892E-2</v>
      </c>
      <c r="R21" s="569">
        <v>6.4356561699999995E-2</v>
      </c>
      <c r="S21" s="112"/>
      <c r="T21" s="112"/>
      <c r="U21" s="112"/>
      <c r="V21" s="112"/>
      <c r="W21" s="112"/>
      <c r="X21" s="112"/>
      <c r="Y21" s="112"/>
      <c r="Z21" s="112"/>
      <c r="AA21" s="112"/>
      <c r="AB21" s="112"/>
      <c r="AC21" s="112"/>
      <c r="AD21" s="112"/>
      <c r="AE21" s="112"/>
      <c r="AF21" s="112"/>
      <c r="AG21" s="112"/>
      <c r="AH21" s="112"/>
      <c r="AI21" s="112"/>
      <c r="AJ21" s="112"/>
      <c r="AK21" s="112"/>
      <c r="AL21" s="112"/>
    </row>
    <row r="22" spans="1:38" s="111" customFormat="1" ht="27.6" customHeight="1">
      <c r="A22" s="113" t="s">
        <v>79</v>
      </c>
      <c r="B22" s="185" t="s">
        <v>80</v>
      </c>
      <c r="C22" s="127">
        <v>13</v>
      </c>
      <c r="D22" s="116">
        <v>983</v>
      </c>
      <c r="E22" s="564">
        <v>4.2108113803</v>
      </c>
      <c r="F22" s="117">
        <v>3.1845603072999999</v>
      </c>
      <c r="G22" s="553"/>
      <c r="H22" s="118">
        <v>2.1946373155000001</v>
      </c>
      <c r="I22" s="127">
        <v>13</v>
      </c>
      <c r="J22" s="116">
        <v>944</v>
      </c>
      <c r="K22" s="564">
        <v>4.0566614184000001</v>
      </c>
      <c r="L22" s="117">
        <v>3.1239182082000001</v>
      </c>
      <c r="M22" s="553"/>
      <c r="N22" s="118">
        <v>2.1619145769000001</v>
      </c>
      <c r="O22" s="568">
        <v>3.7999218087000002</v>
      </c>
      <c r="P22" s="569">
        <v>0.15414996189999999</v>
      </c>
      <c r="Q22" s="568">
        <v>6.0642099099999999E-2</v>
      </c>
      <c r="R22" s="569">
        <v>3.2722738600000002E-2</v>
      </c>
      <c r="S22" s="112"/>
      <c r="T22" s="112"/>
      <c r="U22" s="112"/>
      <c r="V22" s="112"/>
      <c r="W22" s="112"/>
      <c r="X22" s="112"/>
      <c r="Y22" s="112"/>
      <c r="Z22" s="112"/>
      <c r="AA22" s="112"/>
      <c r="AB22" s="112"/>
      <c r="AC22" s="112"/>
      <c r="AD22" s="112"/>
      <c r="AE22" s="112"/>
      <c r="AF22" s="112"/>
      <c r="AG22" s="112"/>
      <c r="AH22" s="112"/>
      <c r="AI22" s="112"/>
      <c r="AJ22" s="112"/>
      <c r="AK22" s="112"/>
      <c r="AL22" s="112"/>
    </row>
    <row r="23" spans="1:38" s="111" customFormat="1" ht="27.6" customHeight="1">
      <c r="A23" s="113" t="s">
        <v>83</v>
      </c>
      <c r="B23" s="185" t="s">
        <v>84</v>
      </c>
      <c r="C23" s="127">
        <v>14</v>
      </c>
      <c r="D23" s="116">
        <v>833</v>
      </c>
      <c r="E23" s="564">
        <v>3.5682664087</v>
      </c>
      <c r="F23" s="117">
        <v>2.2369542475999999</v>
      </c>
      <c r="G23" s="553"/>
      <c r="H23" s="118">
        <v>1.8597486102</v>
      </c>
      <c r="I23" s="127">
        <v>14</v>
      </c>
      <c r="J23" s="116">
        <v>807</v>
      </c>
      <c r="K23" s="564">
        <v>3.4679298354000001</v>
      </c>
      <c r="L23" s="117">
        <v>2.2545786069</v>
      </c>
      <c r="M23" s="553"/>
      <c r="N23" s="118">
        <v>1.8481621436</v>
      </c>
      <c r="O23" s="568">
        <v>2.8932699940000002</v>
      </c>
      <c r="P23" s="569">
        <v>0.1003365733</v>
      </c>
      <c r="Q23" s="568">
        <v>-1.7624358999999999E-2</v>
      </c>
      <c r="R23" s="569">
        <v>1.1586466599999999E-2</v>
      </c>
      <c r="S23" s="112"/>
      <c r="T23" s="112"/>
      <c r="U23" s="112"/>
      <c r="V23" s="112"/>
      <c r="W23" s="112"/>
      <c r="X23" s="112"/>
      <c r="Y23" s="112"/>
      <c r="Z23" s="112"/>
      <c r="AA23" s="112"/>
      <c r="AB23" s="112"/>
      <c r="AC23" s="112"/>
      <c r="AD23" s="112"/>
      <c r="AE23" s="112"/>
      <c r="AF23" s="112"/>
      <c r="AG23" s="112"/>
      <c r="AH23" s="112"/>
      <c r="AI23" s="112"/>
      <c r="AJ23" s="112"/>
      <c r="AK23" s="112"/>
      <c r="AL23" s="112"/>
    </row>
    <row r="24" spans="1:38" s="111" customFormat="1" ht="27.6" customHeight="1">
      <c r="A24" s="128" t="s">
        <v>85</v>
      </c>
      <c r="B24" s="187" t="s">
        <v>86</v>
      </c>
      <c r="C24" s="129">
        <v>15</v>
      </c>
      <c r="D24" s="123">
        <v>661</v>
      </c>
      <c r="E24" s="567">
        <v>2.831481508</v>
      </c>
      <c r="F24" s="124">
        <v>2.0421612838000001</v>
      </c>
      <c r="G24" s="556"/>
      <c r="H24" s="125">
        <v>1.4757428948</v>
      </c>
      <c r="I24" s="129">
        <v>15</v>
      </c>
      <c r="J24" s="123">
        <v>670</v>
      </c>
      <c r="K24" s="567">
        <v>2.8791982524000002</v>
      </c>
      <c r="L24" s="124">
        <v>2.1328279049000001</v>
      </c>
      <c r="M24" s="556"/>
      <c r="N24" s="125">
        <v>1.5344097103000001</v>
      </c>
      <c r="O24" s="570">
        <v>-1.657292768</v>
      </c>
      <c r="P24" s="571">
        <v>-4.7716743999999998E-2</v>
      </c>
      <c r="Q24" s="571">
        <v>-9.0666621000000003E-2</v>
      </c>
      <c r="R24" s="571">
        <v>-5.8666815999999997E-2</v>
      </c>
      <c r="S24" s="112"/>
      <c r="T24" s="112"/>
      <c r="U24" s="112"/>
      <c r="V24" s="112"/>
      <c r="W24" s="112"/>
      <c r="X24" s="112"/>
      <c r="Y24" s="112"/>
      <c r="Z24" s="112"/>
      <c r="AA24" s="112"/>
      <c r="AB24" s="112"/>
      <c r="AC24" s="112"/>
      <c r="AD24" s="112"/>
      <c r="AE24" s="112"/>
      <c r="AF24" s="112"/>
      <c r="AG24" s="112"/>
      <c r="AH24" s="112"/>
      <c r="AI24" s="112"/>
      <c r="AJ24" s="112"/>
      <c r="AK24" s="112"/>
      <c r="AL24" s="112"/>
    </row>
    <row r="25" spans="1:38" s="382" customFormat="1" ht="14.45" customHeight="1">
      <c r="A25" s="130" t="s">
        <v>461</v>
      </c>
      <c r="B25" s="381"/>
      <c r="G25" s="173"/>
      <c r="M25" s="173"/>
      <c r="N25" s="383" t="s">
        <v>4</v>
      </c>
      <c r="P25" s="620"/>
      <c r="Q25" s="384"/>
      <c r="R25" s="384"/>
      <c r="S25" s="384"/>
      <c r="T25" s="384"/>
      <c r="U25" s="384"/>
      <c r="V25" s="384"/>
      <c r="W25" s="384"/>
      <c r="X25" s="384"/>
      <c r="Y25" s="384"/>
      <c r="Z25" s="384"/>
      <c r="AA25" s="384"/>
      <c r="AB25" s="384"/>
      <c r="AC25" s="384"/>
      <c r="AD25" s="384"/>
      <c r="AE25" s="384"/>
      <c r="AF25" s="384"/>
      <c r="AG25" s="384"/>
      <c r="AH25" s="384"/>
      <c r="AI25" s="384"/>
      <c r="AJ25" s="384"/>
      <c r="AK25" s="384"/>
      <c r="AL25" s="384"/>
    </row>
    <row r="26" spans="1:38" s="382" customFormat="1" ht="14.45" customHeight="1">
      <c r="A26" s="621" t="s">
        <v>467</v>
      </c>
      <c r="B26" s="381"/>
      <c r="G26" s="173"/>
      <c r="M26" s="173"/>
      <c r="N26" s="383" t="s">
        <v>4</v>
      </c>
      <c r="P26" s="620"/>
      <c r="Q26" s="384"/>
      <c r="R26" s="384"/>
      <c r="S26" s="384"/>
      <c r="T26" s="384"/>
      <c r="U26" s="384"/>
      <c r="V26" s="384"/>
      <c r="W26" s="384"/>
      <c r="X26" s="384"/>
      <c r="Y26" s="384"/>
      <c r="Z26" s="384"/>
      <c r="AA26" s="384"/>
      <c r="AB26" s="384"/>
      <c r="AC26" s="384"/>
      <c r="AD26" s="384"/>
      <c r="AE26" s="384"/>
      <c r="AF26" s="384"/>
      <c r="AG26" s="384"/>
      <c r="AH26" s="384"/>
      <c r="AI26" s="384"/>
      <c r="AJ26" s="384"/>
      <c r="AK26" s="384"/>
      <c r="AL26" s="384"/>
    </row>
    <row r="27" spans="1:38" s="382" customFormat="1" ht="14.45" customHeight="1">
      <c r="A27" s="562" t="s">
        <v>371</v>
      </c>
      <c r="B27" s="132"/>
      <c r="G27" s="173"/>
      <c r="M27" s="173"/>
      <c r="N27" s="383" t="s">
        <v>4</v>
      </c>
      <c r="P27" s="620"/>
      <c r="Q27" s="384"/>
      <c r="R27" s="384"/>
      <c r="S27" s="384"/>
      <c r="T27" s="384"/>
      <c r="U27" s="384"/>
      <c r="V27" s="384"/>
      <c r="W27" s="384"/>
      <c r="X27" s="384"/>
      <c r="Y27" s="384"/>
      <c r="Z27" s="384"/>
      <c r="AA27" s="384"/>
      <c r="AB27" s="384"/>
      <c r="AC27" s="384"/>
      <c r="AD27" s="384"/>
      <c r="AE27" s="384"/>
      <c r="AF27" s="384"/>
      <c r="AG27" s="384"/>
      <c r="AH27" s="384"/>
      <c r="AI27" s="384"/>
      <c r="AJ27" s="384"/>
      <c r="AK27" s="384"/>
      <c r="AL27" s="384"/>
    </row>
    <row r="28" spans="1:38" s="382" customFormat="1" ht="15.75">
      <c r="A28" s="130" t="s">
        <v>426</v>
      </c>
      <c r="B28" s="132"/>
      <c r="G28" s="173"/>
      <c r="M28" s="173"/>
      <c r="N28" s="383" t="s">
        <v>4</v>
      </c>
      <c r="P28" s="620"/>
      <c r="Q28" s="384"/>
      <c r="R28" s="384"/>
      <c r="S28" s="384"/>
      <c r="T28" s="384"/>
      <c r="U28" s="384"/>
      <c r="V28" s="384"/>
      <c r="W28" s="384"/>
      <c r="X28" s="384"/>
      <c r="Y28" s="384"/>
      <c r="Z28" s="384"/>
      <c r="AA28" s="384"/>
      <c r="AB28" s="384"/>
      <c r="AC28" s="384"/>
      <c r="AD28" s="384"/>
      <c r="AE28" s="384"/>
      <c r="AF28" s="384"/>
      <c r="AG28" s="384"/>
      <c r="AH28" s="384"/>
      <c r="AI28" s="384"/>
      <c r="AJ28" s="384"/>
      <c r="AK28" s="384"/>
      <c r="AL28" s="384"/>
    </row>
    <row r="29" spans="1:38" s="139" customFormat="1">
      <c r="A29" s="132" t="s">
        <v>269</v>
      </c>
      <c r="B29" s="140"/>
      <c r="C29" s="133"/>
      <c r="D29" s="133"/>
      <c r="E29" s="133"/>
      <c r="F29" s="133"/>
      <c r="G29" s="625"/>
      <c r="H29" s="133"/>
      <c r="I29" s="134"/>
      <c r="J29" s="174"/>
      <c r="K29" s="174"/>
      <c r="L29" s="137"/>
      <c r="M29" s="625"/>
      <c r="N29" s="137"/>
      <c r="O29" s="134"/>
      <c r="P29" s="174"/>
      <c r="Q29" s="91"/>
      <c r="R29" s="91"/>
      <c r="S29" s="91"/>
      <c r="T29" s="91"/>
      <c r="U29" s="91"/>
      <c r="V29" s="91"/>
      <c r="W29" s="91"/>
      <c r="X29" s="91"/>
      <c r="Y29" s="91"/>
      <c r="Z29" s="91"/>
      <c r="AA29" s="91"/>
      <c r="AB29" s="91"/>
      <c r="AC29" s="91"/>
      <c r="AD29" s="91"/>
      <c r="AE29" s="91"/>
      <c r="AF29" s="91"/>
      <c r="AG29" s="91"/>
      <c r="AH29" s="91"/>
      <c r="AI29" s="91"/>
      <c r="AJ29" s="91"/>
      <c r="AK29" s="91"/>
      <c r="AL29" s="91"/>
    </row>
    <row r="31" spans="1:38" s="630" customFormat="1" ht="15.75" hidden="1">
      <c r="A31" s="142"/>
      <c r="B31" s="43"/>
      <c r="C31" s="626"/>
      <c r="D31" s="626"/>
      <c r="E31" s="626"/>
      <c r="F31" s="626"/>
      <c r="G31" s="627"/>
      <c r="H31" s="626"/>
      <c r="I31" s="628"/>
      <c r="J31" s="629"/>
      <c r="K31" s="629"/>
      <c r="L31" s="115"/>
      <c r="M31" s="627"/>
      <c r="N31" s="115"/>
      <c r="O31" s="628"/>
      <c r="P31" s="629"/>
      <c r="Q31" s="112"/>
      <c r="R31" s="112"/>
    </row>
    <row r="32" spans="1:38" s="630" customFormat="1" ht="15.75" hidden="1">
      <c r="A32" s="144"/>
      <c r="B32" s="51"/>
      <c r="C32" s="127"/>
      <c r="D32" s="116"/>
      <c r="E32" s="116"/>
      <c r="F32" s="117"/>
      <c r="G32" s="168"/>
      <c r="H32" s="118"/>
      <c r="I32" s="631"/>
      <c r="J32" s="632"/>
      <c r="K32" s="632"/>
      <c r="L32" s="633"/>
      <c r="M32" s="627"/>
      <c r="N32" s="157"/>
      <c r="P32" s="113"/>
      <c r="Q32" s="106"/>
      <c r="R32" s="115"/>
      <c r="S32" s="119"/>
      <c r="T32" s="117"/>
      <c r="U32" s="115"/>
      <c r="V32" s="117"/>
    </row>
    <row r="33" spans="1:22" s="630" customFormat="1" ht="15.75" hidden="1">
      <c r="A33" s="145"/>
      <c r="B33" s="43"/>
      <c r="C33" s="127"/>
      <c r="D33" s="110"/>
      <c r="E33" s="110"/>
      <c r="F33" s="175"/>
      <c r="G33" s="168"/>
      <c r="H33" s="175"/>
      <c r="I33" s="127"/>
      <c r="J33" s="110"/>
      <c r="K33" s="110"/>
      <c r="L33" s="175"/>
      <c r="M33" s="168"/>
      <c r="N33" s="175"/>
      <c r="P33" s="159"/>
      <c r="Q33" s="106"/>
      <c r="R33" s="115"/>
      <c r="S33" s="115"/>
      <c r="T33" s="117"/>
      <c r="U33" s="115"/>
      <c r="V33" s="117"/>
    </row>
    <row r="34" spans="1:22" s="630" customFormat="1" ht="15.75" hidden="1">
      <c r="A34" s="145"/>
      <c r="B34" s="43"/>
      <c r="C34" s="127"/>
      <c r="D34" s="116"/>
      <c r="E34" s="116"/>
      <c r="F34" s="117"/>
      <c r="G34" s="168"/>
      <c r="H34" s="118"/>
      <c r="I34" s="631"/>
      <c r="J34" s="632"/>
      <c r="K34" s="632"/>
      <c r="L34" s="633"/>
      <c r="M34" s="627"/>
      <c r="N34" s="157"/>
      <c r="P34" s="113"/>
      <c r="Q34" s="106"/>
      <c r="R34" s="115"/>
      <c r="S34" s="119"/>
      <c r="T34" s="117"/>
      <c r="U34" s="115"/>
      <c r="V34" s="117"/>
    </row>
    <row r="35" spans="1:22" s="630" customFormat="1" ht="15.75" hidden="1">
      <c r="A35" s="145"/>
      <c r="B35" s="43"/>
      <c r="C35" s="127"/>
      <c r="D35" s="116"/>
      <c r="E35" s="116"/>
      <c r="F35" s="117"/>
      <c r="G35" s="168"/>
      <c r="H35" s="118"/>
      <c r="I35" s="631"/>
      <c r="J35" s="632"/>
      <c r="K35" s="632"/>
      <c r="L35" s="633"/>
      <c r="M35" s="627"/>
      <c r="N35" s="157"/>
      <c r="P35" s="113"/>
      <c r="Q35" s="106"/>
      <c r="R35" s="115"/>
      <c r="S35" s="119"/>
      <c r="T35" s="117"/>
      <c r="U35" s="115"/>
      <c r="V35" s="117"/>
    </row>
    <row r="36" spans="1:22" s="630" customFormat="1" ht="15.75" hidden="1">
      <c r="A36" s="145"/>
      <c r="B36" s="43"/>
      <c r="C36" s="127"/>
      <c r="D36" s="116"/>
      <c r="E36" s="116"/>
      <c r="F36" s="117"/>
      <c r="G36" s="168"/>
      <c r="H36" s="118"/>
      <c r="I36" s="631"/>
      <c r="J36" s="632"/>
      <c r="K36" s="632"/>
      <c r="L36" s="633"/>
      <c r="M36" s="627"/>
      <c r="N36" s="157"/>
      <c r="P36" s="113"/>
      <c r="Q36" s="106"/>
      <c r="R36" s="115"/>
      <c r="S36" s="119"/>
      <c r="T36" s="117"/>
      <c r="U36" s="115"/>
      <c r="V36" s="117"/>
    </row>
    <row r="37" spans="1:22" s="630" customFormat="1" ht="15.75" hidden="1">
      <c r="A37" s="145"/>
      <c r="B37" s="43"/>
      <c r="C37" s="127"/>
      <c r="D37" s="116"/>
      <c r="E37" s="116"/>
      <c r="F37" s="117"/>
      <c r="G37" s="169"/>
      <c r="H37" s="118"/>
      <c r="I37" s="631"/>
      <c r="J37" s="632"/>
      <c r="K37" s="632"/>
      <c r="L37" s="633"/>
      <c r="M37" s="627"/>
      <c r="N37" s="157"/>
      <c r="P37" s="113"/>
      <c r="Q37" s="106"/>
      <c r="R37" s="115"/>
      <c r="S37" s="119"/>
      <c r="T37" s="117"/>
      <c r="U37" s="176"/>
      <c r="V37" s="117"/>
    </row>
    <row r="38" spans="1:22" s="630" customFormat="1" ht="15.75" hidden="1">
      <c r="A38" s="145"/>
      <c r="B38" s="43"/>
      <c r="C38" s="127"/>
      <c r="D38" s="116"/>
      <c r="E38" s="116"/>
      <c r="F38" s="117"/>
      <c r="G38" s="168"/>
      <c r="H38" s="118"/>
      <c r="I38" s="631"/>
      <c r="J38" s="632"/>
      <c r="K38" s="632"/>
      <c r="L38" s="633"/>
      <c r="M38" s="627"/>
      <c r="N38" s="157"/>
      <c r="P38" s="113"/>
      <c r="Q38" s="106"/>
      <c r="R38" s="115"/>
      <c r="S38" s="119"/>
      <c r="T38" s="117"/>
      <c r="U38" s="177"/>
      <c r="V38" s="117"/>
    </row>
    <row r="39" spans="1:22" s="630" customFormat="1" ht="15.75" hidden="1">
      <c r="A39" s="145"/>
      <c r="B39" s="43"/>
      <c r="C39" s="127"/>
      <c r="D39" s="116"/>
      <c r="E39" s="116"/>
      <c r="F39" s="117"/>
      <c r="G39" s="169"/>
      <c r="H39" s="118"/>
      <c r="I39" s="631"/>
      <c r="J39" s="632"/>
      <c r="K39" s="632"/>
      <c r="L39" s="633"/>
      <c r="M39" s="627"/>
      <c r="N39" s="157"/>
      <c r="P39" s="113"/>
      <c r="Q39" s="106"/>
      <c r="R39" s="115"/>
      <c r="S39" s="119"/>
      <c r="T39" s="117"/>
      <c r="U39" s="176"/>
      <c r="V39" s="117"/>
    </row>
    <row r="40" spans="1:22" s="630" customFormat="1" ht="15.75" hidden="1">
      <c r="A40" s="145"/>
      <c r="B40" s="43"/>
      <c r="C40" s="127"/>
      <c r="D40" s="116"/>
      <c r="E40" s="116"/>
      <c r="F40" s="117"/>
      <c r="G40" s="168"/>
      <c r="H40" s="118"/>
      <c r="I40" s="631"/>
      <c r="J40" s="632"/>
      <c r="K40" s="632"/>
      <c r="L40" s="633"/>
      <c r="M40" s="627"/>
      <c r="N40" s="157"/>
      <c r="P40" s="113"/>
      <c r="Q40" s="106"/>
      <c r="R40" s="115"/>
      <c r="S40" s="119"/>
      <c r="T40" s="117"/>
      <c r="U40" s="177"/>
      <c r="V40" s="117"/>
    </row>
    <row r="41" spans="1:22" s="630" customFormat="1" ht="15.75" hidden="1">
      <c r="A41" s="145"/>
      <c r="B41" s="43"/>
      <c r="C41" s="127"/>
      <c r="D41" s="116"/>
      <c r="E41" s="116"/>
      <c r="F41" s="117"/>
      <c r="G41" s="169"/>
      <c r="H41" s="118"/>
      <c r="I41" s="631"/>
      <c r="J41" s="632"/>
      <c r="K41" s="632"/>
      <c r="L41" s="633"/>
      <c r="M41" s="627"/>
      <c r="N41" s="157"/>
      <c r="P41" s="113"/>
      <c r="Q41" s="106"/>
      <c r="R41" s="115"/>
      <c r="S41" s="119"/>
      <c r="T41" s="117"/>
      <c r="U41" s="176"/>
      <c r="V41" s="117"/>
    </row>
    <row r="42" spans="1:22" s="630" customFormat="1" ht="15.75" hidden="1">
      <c r="A42" s="145"/>
      <c r="B42" s="43"/>
      <c r="C42" s="127"/>
      <c r="D42" s="116"/>
      <c r="E42" s="116"/>
      <c r="F42" s="117"/>
      <c r="G42" s="168"/>
      <c r="H42" s="118"/>
      <c r="I42" s="631"/>
      <c r="J42" s="632"/>
      <c r="K42" s="632"/>
      <c r="L42" s="633"/>
      <c r="M42" s="627"/>
      <c r="N42" s="157"/>
      <c r="P42" s="113"/>
      <c r="Q42" s="106"/>
      <c r="R42" s="115"/>
      <c r="S42" s="119"/>
      <c r="T42" s="117"/>
      <c r="U42" s="115"/>
      <c r="V42" s="117"/>
    </row>
    <row r="43" spans="1:22" s="630" customFormat="1" ht="15.75" hidden="1">
      <c r="A43" s="146"/>
      <c r="B43" s="43"/>
      <c r="C43" s="127"/>
      <c r="D43" s="116"/>
      <c r="E43" s="116"/>
      <c r="F43" s="117"/>
      <c r="G43" s="168"/>
      <c r="H43" s="118"/>
      <c r="I43" s="631"/>
      <c r="J43" s="632"/>
      <c r="K43" s="632"/>
      <c r="L43" s="633"/>
      <c r="M43" s="627"/>
      <c r="N43" s="157"/>
      <c r="P43" s="113"/>
      <c r="Q43" s="106"/>
      <c r="R43" s="115"/>
      <c r="S43" s="119"/>
      <c r="T43" s="117"/>
      <c r="U43" s="115"/>
      <c r="V43" s="117"/>
    </row>
    <row r="44" spans="1:22" s="630" customFormat="1" ht="15.75" hidden="1">
      <c r="A44" s="147"/>
      <c r="B44" s="51"/>
      <c r="C44" s="127"/>
      <c r="D44" s="119"/>
      <c r="E44" s="119"/>
      <c r="F44" s="117"/>
      <c r="G44" s="168"/>
      <c r="H44" s="118"/>
      <c r="I44" s="631"/>
      <c r="J44" s="632"/>
      <c r="K44" s="632"/>
      <c r="L44" s="633"/>
      <c r="M44" s="627"/>
      <c r="N44" s="157"/>
      <c r="P44" s="160"/>
      <c r="Q44" s="106"/>
      <c r="R44" s="115"/>
      <c r="S44" s="119"/>
      <c r="T44" s="117"/>
      <c r="U44" s="115"/>
      <c r="V44" s="117"/>
    </row>
    <row r="45" spans="1:22" s="630" customFormat="1" ht="15.75" hidden="1">
      <c r="A45" s="152"/>
      <c r="B45" s="56"/>
      <c r="C45" s="129"/>
      <c r="D45" s="110"/>
      <c r="E45" s="110"/>
      <c r="F45" s="175"/>
      <c r="G45" s="168"/>
      <c r="H45" s="175"/>
      <c r="I45" s="129"/>
      <c r="J45" s="110"/>
      <c r="K45" s="110"/>
      <c r="L45" s="175"/>
      <c r="M45" s="168"/>
      <c r="N45" s="175"/>
      <c r="P45" s="160"/>
      <c r="Q45" s="106"/>
      <c r="R45" s="115"/>
      <c r="S45" s="115"/>
      <c r="T45" s="117"/>
      <c r="U45" s="115"/>
      <c r="V45" s="117"/>
    </row>
    <row r="46" spans="1:22" s="630" customFormat="1" ht="15.75" hidden="1">
      <c r="A46" s="145"/>
      <c r="B46" s="43"/>
      <c r="C46" s="178"/>
      <c r="D46" s="149"/>
      <c r="E46" s="149"/>
      <c r="F46" s="151"/>
      <c r="G46" s="179"/>
      <c r="H46" s="162"/>
      <c r="I46" s="178"/>
      <c r="J46" s="149"/>
      <c r="K46" s="149"/>
      <c r="L46" s="151"/>
      <c r="M46" s="179"/>
      <c r="N46" s="162"/>
      <c r="P46" s="163"/>
      <c r="Q46" s="106"/>
      <c r="R46" s="115"/>
      <c r="S46" s="115"/>
      <c r="T46" s="117"/>
      <c r="U46" s="115"/>
      <c r="V46" s="117"/>
    </row>
    <row r="47" spans="1:22" s="630" customFormat="1" ht="15.75" hidden="1">
      <c r="A47" s="145"/>
      <c r="B47" s="43"/>
      <c r="C47" s="127"/>
      <c r="D47" s="116"/>
      <c r="E47" s="116"/>
      <c r="F47" s="117"/>
      <c r="G47" s="168"/>
      <c r="H47" s="118"/>
      <c r="I47" s="197"/>
      <c r="J47" s="632"/>
      <c r="K47" s="632"/>
      <c r="L47" s="633"/>
      <c r="M47" s="627"/>
      <c r="N47" s="157"/>
      <c r="P47" s="113"/>
      <c r="Q47" s="106"/>
      <c r="R47" s="115"/>
      <c r="S47" s="119"/>
      <c r="T47" s="117"/>
      <c r="U47" s="115"/>
      <c r="V47" s="117"/>
    </row>
    <row r="48" spans="1:22" s="630" customFormat="1" ht="15.75" hidden="1">
      <c r="A48" s="145"/>
      <c r="B48" s="43"/>
      <c r="C48" s="127"/>
      <c r="D48" s="116"/>
      <c r="E48" s="116"/>
      <c r="F48" s="117"/>
      <c r="G48" s="168"/>
      <c r="H48" s="118"/>
      <c r="I48" s="634"/>
      <c r="J48" s="632"/>
      <c r="K48" s="632"/>
      <c r="L48" s="633"/>
      <c r="M48" s="627"/>
      <c r="N48" s="157"/>
      <c r="P48" s="113"/>
      <c r="Q48" s="106"/>
      <c r="R48" s="115"/>
      <c r="S48" s="119"/>
      <c r="T48" s="117"/>
      <c r="U48" s="115"/>
      <c r="V48" s="117"/>
    </row>
    <row r="49" spans="1:22" s="630" customFormat="1" ht="15.75" hidden="1">
      <c r="A49" s="145"/>
      <c r="B49" s="43"/>
      <c r="C49" s="127"/>
      <c r="D49" s="116"/>
      <c r="E49" s="116"/>
      <c r="F49" s="117"/>
      <c r="G49" s="168"/>
      <c r="H49" s="118"/>
      <c r="I49" s="634"/>
      <c r="J49" s="632"/>
      <c r="K49" s="632"/>
      <c r="L49" s="633"/>
      <c r="M49" s="627"/>
      <c r="N49" s="157"/>
      <c r="P49" s="113"/>
      <c r="Q49" s="106"/>
      <c r="R49" s="115"/>
      <c r="S49" s="119"/>
      <c r="T49" s="117"/>
      <c r="U49" s="115"/>
      <c r="V49" s="117"/>
    </row>
    <row r="50" spans="1:22" s="630" customFormat="1" ht="15.75" hidden="1">
      <c r="A50" s="154"/>
      <c r="B50" s="62"/>
      <c r="C50" s="127"/>
      <c r="D50" s="116"/>
      <c r="E50" s="116"/>
      <c r="F50" s="117"/>
      <c r="G50" s="168"/>
      <c r="H50" s="118"/>
      <c r="I50" s="197"/>
      <c r="J50" s="632"/>
      <c r="K50" s="632"/>
      <c r="L50" s="633"/>
      <c r="M50" s="627"/>
      <c r="N50" s="157"/>
      <c r="P50" s="113"/>
      <c r="Q50" s="106"/>
      <c r="R50" s="115"/>
      <c r="S50" s="119"/>
      <c r="T50" s="117"/>
      <c r="U50" s="115"/>
      <c r="V50" s="117"/>
    </row>
    <row r="51" spans="1:22" s="630" customFormat="1" hidden="1">
      <c r="A51" s="619"/>
      <c r="B51" s="619"/>
      <c r="C51" s="129"/>
      <c r="D51" s="123"/>
      <c r="E51" s="123"/>
      <c r="F51" s="124"/>
      <c r="G51" s="172"/>
      <c r="H51" s="125"/>
      <c r="I51" s="197"/>
      <c r="J51" s="170"/>
      <c r="K51" s="170"/>
      <c r="L51" s="635"/>
      <c r="M51" s="636"/>
      <c r="N51" s="165"/>
      <c r="P51" s="128"/>
      <c r="Q51" s="106"/>
      <c r="R51" s="115"/>
      <c r="S51" s="119"/>
      <c r="T51" s="117"/>
      <c r="U51" s="180"/>
      <c r="V51" s="117"/>
    </row>
    <row r="52" spans="1:22" s="630" customFormat="1" hidden="1">
      <c r="A52" s="619"/>
      <c r="B52" s="619"/>
      <c r="C52" s="626"/>
      <c r="D52" s="626"/>
      <c r="E52" s="626"/>
      <c r="F52" s="626"/>
      <c r="G52" s="627"/>
      <c r="H52" s="626"/>
      <c r="I52" s="628"/>
      <c r="J52" s="629"/>
      <c r="K52" s="629"/>
      <c r="L52" s="115"/>
      <c r="M52" s="627"/>
      <c r="N52" s="115"/>
      <c r="O52" s="628"/>
      <c r="P52" s="629"/>
      <c r="Q52" s="112"/>
      <c r="R52" s="112"/>
    </row>
    <row r="53" spans="1:22" s="630" customFormat="1" hidden="1">
      <c r="A53" s="619"/>
      <c r="B53" s="619"/>
      <c r="C53" s="626"/>
      <c r="D53" s="626"/>
      <c r="E53" s="626"/>
      <c r="F53" s="626"/>
      <c r="G53" s="627"/>
      <c r="H53" s="626"/>
      <c r="I53" s="628"/>
      <c r="J53" s="112"/>
      <c r="K53" s="112"/>
      <c r="L53" s="112"/>
      <c r="M53" s="637"/>
    </row>
    <row r="54" spans="1:22" s="630" customFormat="1">
      <c r="A54" s="619"/>
      <c r="B54" s="619"/>
      <c r="C54" s="626"/>
      <c r="D54" s="626"/>
      <c r="E54" s="626"/>
      <c r="F54" s="626"/>
      <c r="G54" s="627"/>
      <c r="H54" s="626"/>
      <c r="I54" s="628"/>
      <c r="J54" s="629"/>
      <c r="K54" s="629"/>
      <c r="L54" s="115"/>
      <c r="M54" s="627"/>
      <c r="N54" s="115"/>
      <c r="O54" s="628"/>
      <c r="P54" s="629"/>
      <c r="Q54" s="112"/>
      <c r="R54" s="112"/>
    </row>
    <row r="55" spans="1:22" s="630" customFormat="1">
      <c r="A55" s="619"/>
      <c r="B55" s="619"/>
      <c r="C55" s="626"/>
      <c r="D55" s="626"/>
      <c r="E55" s="626"/>
      <c r="F55" s="626"/>
      <c r="G55" s="627"/>
      <c r="H55" s="626"/>
      <c r="I55" s="628"/>
      <c r="J55" s="629"/>
      <c r="K55" s="629"/>
      <c r="L55" s="115"/>
      <c r="M55" s="627"/>
      <c r="N55" s="115"/>
      <c r="O55" s="628"/>
      <c r="P55" s="629"/>
      <c r="Q55" s="112"/>
      <c r="R55" s="112"/>
    </row>
  </sheetData>
  <mergeCells count="8">
    <mergeCell ref="E6:F6"/>
    <mergeCell ref="K6:L6"/>
    <mergeCell ref="A5:A7"/>
    <mergeCell ref="O5:P5"/>
    <mergeCell ref="Q5:Q7"/>
    <mergeCell ref="R5:R7"/>
    <mergeCell ref="O6:O7"/>
    <mergeCell ref="P6:P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EF04F-E418-4D67-8BC2-C5CD27172058}">
  <sheetPr codeName="工作表25"/>
  <dimension ref="A1:IV27"/>
  <sheetViews>
    <sheetView showZeros="0" view="pageBreakPreview" zoomScale="80" zoomScaleNormal="90" zoomScaleSheetLayoutView="80" workbookViewId="0"/>
  </sheetViews>
  <sheetFormatPr defaultRowHeight="16.5"/>
  <cols>
    <col min="1" max="1" width="14.375" style="619" customWidth="1"/>
    <col min="2" max="2" width="22.25" style="619" customWidth="1"/>
    <col min="3" max="3" width="3.75" style="619" customWidth="1"/>
    <col min="4" max="4" width="9.875" style="619" customWidth="1"/>
    <col min="5" max="7" width="9.25" style="619" customWidth="1"/>
    <col min="8" max="8" width="3.625" style="619" customWidth="1"/>
    <col min="9" max="9" width="9.875" style="619" customWidth="1"/>
    <col min="10" max="12" width="9.25" style="619" customWidth="1"/>
    <col min="13" max="14" width="7.5" style="619" customWidth="1"/>
    <col min="15" max="16" width="7.5" style="623" customWidth="1"/>
    <col min="17" max="36" width="9" style="623"/>
    <col min="37" max="16384" width="9" style="619"/>
  </cols>
  <sheetData>
    <row r="1" spans="1:36" s="93" customFormat="1" ht="25.5">
      <c r="A1" s="583" t="s">
        <v>605</v>
      </c>
      <c r="B1" s="86"/>
      <c r="C1" s="87"/>
      <c r="D1" s="87"/>
      <c r="E1" s="87"/>
      <c r="F1" s="87"/>
      <c r="G1" s="87"/>
      <c r="H1" s="87"/>
      <c r="I1" s="88"/>
      <c r="J1" s="88"/>
      <c r="K1" s="89"/>
      <c r="L1" s="90"/>
      <c r="M1" s="88"/>
      <c r="N1" s="90"/>
      <c r="O1" s="874"/>
      <c r="P1" s="91"/>
      <c r="Q1" s="92"/>
      <c r="R1" s="92"/>
      <c r="S1" s="92"/>
      <c r="T1" s="92"/>
      <c r="U1" s="92"/>
      <c r="V1" s="92"/>
      <c r="W1" s="92"/>
      <c r="X1" s="92"/>
      <c r="Y1" s="92"/>
      <c r="Z1" s="92"/>
      <c r="AA1" s="92"/>
      <c r="AB1" s="92"/>
      <c r="AC1" s="92"/>
      <c r="AD1" s="92"/>
      <c r="AE1" s="92"/>
      <c r="AF1" s="92"/>
      <c r="AG1" s="92"/>
      <c r="AH1" s="92"/>
      <c r="AI1" s="92"/>
      <c r="AJ1" s="92"/>
    </row>
    <row r="2" spans="1:36" s="93" customFormat="1" ht="6" customHeight="1">
      <c r="A2" s="94"/>
      <c r="B2" s="86"/>
      <c r="C2" s="87"/>
      <c r="D2" s="87"/>
      <c r="E2" s="87"/>
      <c r="F2" s="87"/>
      <c r="G2" s="87"/>
      <c r="H2" s="87"/>
      <c r="I2" s="88"/>
      <c r="J2" s="88"/>
      <c r="K2" s="89"/>
      <c r="L2" s="90"/>
      <c r="M2" s="88"/>
      <c r="N2" s="90"/>
      <c r="O2" s="91"/>
      <c r="P2" s="91"/>
      <c r="Q2" s="92"/>
      <c r="R2" s="92"/>
      <c r="S2" s="92"/>
      <c r="T2" s="92"/>
      <c r="U2" s="92"/>
      <c r="V2" s="92"/>
      <c r="W2" s="92"/>
      <c r="X2" s="92"/>
      <c r="Y2" s="92"/>
      <c r="Z2" s="92"/>
      <c r="AA2" s="92"/>
      <c r="AB2" s="92"/>
      <c r="AC2" s="92"/>
      <c r="AD2" s="92"/>
      <c r="AE2" s="92"/>
      <c r="AF2" s="92"/>
      <c r="AG2" s="92"/>
      <c r="AH2" s="92"/>
      <c r="AI2" s="92"/>
      <c r="AJ2" s="92"/>
    </row>
    <row r="3" spans="1:36" s="93" customFormat="1" ht="19.5" customHeight="1">
      <c r="A3" s="618" t="s">
        <v>614</v>
      </c>
      <c r="B3" s="86"/>
      <c r="C3" s="87"/>
      <c r="D3" s="87"/>
      <c r="E3" s="87"/>
      <c r="F3" s="971"/>
      <c r="G3" s="88"/>
      <c r="H3" s="87"/>
      <c r="I3" s="88"/>
      <c r="J3" s="88"/>
      <c r="K3" s="87"/>
      <c r="L3" s="87"/>
      <c r="M3" s="88"/>
      <c r="N3" s="90"/>
      <c r="O3" s="91"/>
      <c r="P3" s="91"/>
      <c r="Q3" s="92"/>
      <c r="R3" s="92"/>
      <c r="S3" s="92"/>
      <c r="T3" s="92"/>
      <c r="U3" s="92"/>
      <c r="V3" s="92"/>
      <c r="W3" s="92"/>
      <c r="X3" s="92"/>
      <c r="Y3" s="92"/>
      <c r="Z3" s="92"/>
      <c r="AA3" s="92"/>
      <c r="AB3" s="92"/>
      <c r="AC3" s="92"/>
      <c r="AD3" s="92"/>
      <c r="AE3" s="92"/>
      <c r="AF3" s="92"/>
      <c r="AG3" s="92"/>
      <c r="AH3" s="92"/>
      <c r="AI3" s="92"/>
      <c r="AJ3" s="92"/>
    </row>
    <row r="4" spans="1:36" s="93" customFormat="1" ht="6" customHeight="1">
      <c r="A4" s="972"/>
      <c r="B4" s="95"/>
      <c r="C4" s="86"/>
      <c r="D4" s="86"/>
      <c r="E4" s="86"/>
      <c r="F4" s="86"/>
      <c r="G4" s="86"/>
      <c r="H4" s="86"/>
      <c r="I4" s="86"/>
      <c r="J4" s="86"/>
      <c r="K4" s="86"/>
      <c r="L4" s="86"/>
      <c r="M4" s="86"/>
      <c r="N4" s="86"/>
      <c r="O4" s="92"/>
      <c r="P4" s="92"/>
      <c r="Q4" s="92"/>
      <c r="R4" s="92"/>
      <c r="S4" s="92"/>
      <c r="T4" s="92"/>
      <c r="U4" s="92"/>
      <c r="V4" s="92"/>
      <c r="W4" s="92"/>
      <c r="X4" s="92"/>
      <c r="Y4" s="92"/>
      <c r="Z4" s="92"/>
      <c r="AA4" s="92"/>
      <c r="AB4" s="92"/>
      <c r="AC4" s="92"/>
      <c r="AD4" s="92"/>
      <c r="AE4" s="92"/>
      <c r="AF4" s="92"/>
      <c r="AG4" s="92"/>
      <c r="AH4" s="92"/>
      <c r="AI4" s="92"/>
      <c r="AJ4" s="92"/>
    </row>
    <row r="5" spans="1:36" s="102" customFormat="1" ht="15" customHeight="1">
      <c r="A5" s="1026" t="s">
        <v>368</v>
      </c>
      <c r="B5" s="97"/>
      <c r="C5" s="973" t="s">
        <v>530</v>
      </c>
      <c r="D5" s="99"/>
      <c r="E5" s="99"/>
      <c r="F5" s="100"/>
      <c r="G5" s="101"/>
      <c r="H5" s="973" t="s">
        <v>533</v>
      </c>
      <c r="I5" s="99"/>
      <c r="J5" s="99"/>
      <c r="K5" s="100"/>
      <c r="L5" s="101"/>
      <c r="M5" s="1030" t="s">
        <v>362</v>
      </c>
      <c r="N5" s="1031"/>
      <c r="O5" s="1020" t="s">
        <v>365</v>
      </c>
      <c r="P5" s="1023" t="s">
        <v>366</v>
      </c>
      <c r="Q5" s="103"/>
      <c r="R5" s="103"/>
      <c r="S5" s="103"/>
      <c r="T5" s="103"/>
      <c r="U5" s="103"/>
      <c r="V5" s="103"/>
      <c r="W5" s="103"/>
      <c r="X5" s="103"/>
      <c r="Y5" s="103"/>
      <c r="Z5" s="103"/>
      <c r="AA5" s="103"/>
      <c r="AB5" s="103"/>
      <c r="AC5" s="103"/>
      <c r="AD5" s="103"/>
      <c r="AE5" s="103"/>
      <c r="AF5" s="103"/>
      <c r="AG5" s="103"/>
      <c r="AH5" s="103"/>
      <c r="AI5" s="103"/>
      <c r="AJ5" s="103"/>
    </row>
    <row r="6" spans="1:36" s="102" customFormat="1" ht="15" customHeight="1">
      <c r="A6" s="1027"/>
      <c r="B6" s="949" t="s">
        <v>188</v>
      </c>
      <c r="C6" s="104" t="s">
        <v>0</v>
      </c>
      <c r="D6" s="104" t="s">
        <v>21</v>
      </c>
      <c r="E6" s="1000" t="s">
        <v>350</v>
      </c>
      <c r="F6" s="1029"/>
      <c r="G6" s="104" t="s">
        <v>359</v>
      </c>
      <c r="H6" s="104" t="s">
        <v>0</v>
      </c>
      <c r="I6" s="104" t="s">
        <v>21</v>
      </c>
      <c r="J6" s="1000" t="s">
        <v>350</v>
      </c>
      <c r="K6" s="1029"/>
      <c r="L6" s="104" t="s">
        <v>359</v>
      </c>
      <c r="M6" s="1020" t="s">
        <v>364</v>
      </c>
      <c r="N6" s="1032" t="s">
        <v>363</v>
      </c>
      <c r="O6" s="1021"/>
      <c r="P6" s="1024"/>
      <c r="Q6" s="103"/>
      <c r="R6" s="103"/>
      <c r="S6" s="103"/>
      <c r="T6" s="103"/>
      <c r="U6" s="103"/>
      <c r="V6" s="103"/>
      <c r="W6" s="103"/>
      <c r="X6" s="103"/>
      <c r="Y6" s="103"/>
      <c r="Z6" s="103"/>
      <c r="AA6" s="103"/>
      <c r="AB6" s="103"/>
      <c r="AC6" s="103"/>
      <c r="AD6" s="103"/>
      <c r="AE6" s="103"/>
      <c r="AF6" s="103"/>
      <c r="AG6" s="103"/>
      <c r="AH6" s="103"/>
      <c r="AI6" s="103"/>
      <c r="AJ6" s="103"/>
    </row>
    <row r="7" spans="1:36" s="102" customFormat="1" ht="29.45" customHeight="1">
      <c r="A7" s="1028"/>
      <c r="B7" s="108"/>
      <c r="C7" s="109" t="s">
        <v>12</v>
      </c>
      <c r="D7" s="109" t="s">
        <v>23</v>
      </c>
      <c r="E7" s="546" t="s">
        <v>275</v>
      </c>
      <c r="F7" s="547" t="s">
        <v>358</v>
      </c>
      <c r="G7" s="549" t="s">
        <v>361</v>
      </c>
      <c r="H7" s="109" t="s">
        <v>12</v>
      </c>
      <c r="I7" s="109" t="s">
        <v>23</v>
      </c>
      <c r="J7" s="546" t="s">
        <v>275</v>
      </c>
      <c r="K7" s="547" t="s">
        <v>358</v>
      </c>
      <c r="L7" s="549" t="s">
        <v>361</v>
      </c>
      <c r="M7" s="1022"/>
      <c r="N7" s="1022"/>
      <c r="O7" s="1022"/>
      <c r="P7" s="1025"/>
      <c r="Q7" s="103"/>
      <c r="R7" s="103"/>
      <c r="S7" s="103"/>
      <c r="T7" s="103"/>
      <c r="U7" s="103"/>
      <c r="V7" s="103"/>
      <c r="W7" s="103"/>
      <c r="X7" s="103"/>
      <c r="Y7" s="103"/>
      <c r="Z7" s="103"/>
      <c r="AA7" s="103"/>
      <c r="AB7" s="103"/>
      <c r="AC7" s="103"/>
      <c r="AD7" s="103"/>
      <c r="AE7" s="103"/>
      <c r="AF7" s="103"/>
      <c r="AG7" s="103"/>
      <c r="AH7" s="103"/>
      <c r="AI7" s="103"/>
      <c r="AJ7" s="103"/>
    </row>
    <row r="8" spans="1:36" s="111" customFormat="1" ht="27.6" customHeight="1">
      <c r="A8" s="113" t="s">
        <v>26</v>
      </c>
      <c r="B8" s="185" t="s">
        <v>27</v>
      </c>
      <c r="C8" s="115">
        <v>0</v>
      </c>
      <c r="D8" s="116">
        <v>27883</v>
      </c>
      <c r="E8" s="573">
        <v>238.74482709</v>
      </c>
      <c r="F8" s="574">
        <v>169.36297931999999</v>
      </c>
      <c r="G8" s="572">
        <v>100</v>
      </c>
      <c r="H8" s="115">
        <v>0</v>
      </c>
      <c r="I8" s="116">
        <v>27270</v>
      </c>
      <c r="J8" s="573">
        <v>233.88660050999999</v>
      </c>
      <c r="K8" s="574">
        <v>170.41067125000001</v>
      </c>
      <c r="L8" s="572">
        <v>100</v>
      </c>
      <c r="M8" s="568">
        <v>2.0771718324999999</v>
      </c>
      <c r="N8" s="569">
        <v>4.8582265856999998</v>
      </c>
      <c r="O8" s="568">
        <v>-1.047691932</v>
      </c>
      <c r="P8" s="569">
        <v>0</v>
      </c>
      <c r="Q8" s="805"/>
      <c r="R8" s="112"/>
      <c r="S8" s="112"/>
      <c r="T8" s="112"/>
      <c r="U8" s="112"/>
      <c r="V8" s="112"/>
      <c r="W8" s="112"/>
      <c r="X8" s="112"/>
      <c r="Y8" s="112"/>
      <c r="Z8" s="112"/>
      <c r="AA8" s="112"/>
      <c r="AB8" s="112"/>
      <c r="AC8" s="112"/>
      <c r="AD8" s="112"/>
      <c r="AE8" s="112"/>
      <c r="AF8" s="112"/>
      <c r="AG8" s="112"/>
      <c r="AH8" s="112"/>
      <c r="AI8" s="112"/>
      <c r="AJ8" s="112"/>
    </row>
    <row r="9" spans="1:36" s="111" customFormat="1" ht="27.6" customHeight="1">
      <c r="A9" s="113" t="s">
        <v>57</v>
      </c>
      <c r="B9" s="185" t="s">
        <v>58</v>
      </c>
      <c r="C9" s="115">
        <v>1</v>
      </c>
      <c r="D9" s="116">
        <v>5713</v>
      </c>
      <c r="E9" s="573">
        <v>48.916873979999998</v>
      </c>
      <c r="F9" s="574">
        <v>34.166543705999999</v>
      </c>
      <c r="G9" s="572">
        <v>20.489186960000001</v>
      </c>
      <c r="H9" s="115">
        <v>1</v>
      </c>
      <c r="I9" s="116">
        <v>5628</v>
      </c>
      <c r="J9" s="573">
        <v>48.269665846999999</v>
      </c>
      <c r="K9" s="574">
        <v>34.682675238999998</v>
      </c>
      <c r="L9" s="572">
        <v>20.638063806000002</v>
      </c>
      <c r="M9" s="568">
        <v>1.3408175120000001</v>
      </c>
      <c r="N9" s="569">
        <v>0.64720813259999999</v>
      </c>
      <c r="O9" s="568">
        <v>-0.51613153300000003</v>
      </c>
      <c r="P9" s="569">
        <v>-0.14887684700000001</v>
      </c>
      <c r="Q9" s="805"/>
      <c r="R9" s="112"/>
      <c r="S9" s="112"/>
      <c r="T9" s="112"/>
      <c r="U9" s="112"/>
      <c r="V9" s="112"/>
      <c r="W9" s="112"/>
      <c r="X9" s="112"/>
      <c r="Y9" s="112"/>
      <c r="Z9" s="112"/>
      <c r="AA9" s="112"/>
      <c r="AB9" s="112"/>
      <c r="AC9" s="112"/>
      <c r="AD9" s="112"/>
      <c r="AE9" s="112"/>
      <c r="AF9" s="112"/>
      <c r="AG9" s="112"/>
      <c r="AH9" s="112"/>
      <c r="AI9" s="112"/>
      <c r="AJ9" s="112"/>
    </row>
    <row r="10" spans="1:36" s="111" customFormat="1" ht="27.6" customHeight="1">
      <c r="A10" s="113" t="s">
        <v>59</v>
      </c>
      <c r="B10" s="185" t="s">
        <v>60</v>
      </c>
      <c r="C10" s="115">
        <v>2</v>
      </c>
      <c r="D10" s="116">
        <v>5649</v>
      </c>
      <c r="E10" s="573">
        <v>48.368881692999999</v>
      </c>
      <c r="F10" s="574">
        <v>34.940868356000003</v>
      </c>
      <c r="G10" s="572">
        <v>20.259656420999999</v>
      </c>
      <c r="H10" s="115">
        <v>2</v>
      </c>
      <c r="I10" s="116">
        <v>5596</v>
      </c>
      <c r="J10" s="573">
        <v>47.995211457000003</v>
      </c>
      <c r="K10" s="574">
        <v>35.778798969</v>
      </c>
      <c r="L10" s="572">
        <v>20.520718738999999</v>
      </c>
      <c r="M10" s="568">
        <v>0.77855732789999998</v>
      </c>
      <c r="N10" s="569">
        <v>0.37367023579999997</v>
      </c>
      <c r="O10" s="568">
        <v>-0.83793061300000005</v>
      </c>
      <c r="P10" s="569">
        <v>-0.26106231699999999</v>
      </c>
      <c r="Q10" s="805"/>
      <c r="R10" s="112"/>
      <c r="S10" s="112"/>
      <c r="T10" s="112"/>
      <c r="U10" s="112"/>
      <c r="V10" s="112"/>
      <c r="W10" s="112"/>
      <c r="X10" s="112"/>
      <c r="Y10" s="112"/>
      <c r="Z10" s="112"/>
      <c r="AA10" s="112"/>
      <c r="AB10" s="112"/>
      <c r="AC10" s="112"/>
      <c r="AD10" s="112"/>
      <c r="AE10" s="112"/>
      <c r="AF10" s="112"/>
      <c r="AG10" s="112"/>
      <c r="AH10" s="112"/>
      <c r="AI10" s="112"/>
      <c r="AJ10" s="112"/>
    </row>
    <row r="11" spans="1:36" s="111" customFormat="1" ht="27.6" customHeight="1">
      <c r="A11" s="113" t="s">
        <v>61</v>
      </c>
      <c r="B11" s="185" t="s">
        <v>62</v>
      </c>
      <c r="C11" s="115">
        <v>3</v>
      </c>
      <c r="D11" s="116">
        <v>3069</v>
      </c>
      <c r="E11" s="573">
        <v>26.277942629999998</v>
      </c>
      <c r="F11" s="574">
        <v>18.344543851000001</v>
      </c>
      <c r="G11" s="572">
        <v>11.006706595000001</v>
      </c>
      <c r="H11" s="115">
        <v>3</v>
      </c>
      <c r="I11" s="116">
        <v>2956</v>
      </c>
      <c r="J11" s="573">
        <v>25.352724279</v>
      </c>
      <c r="K11" s="574">
        <v>18.058823659000002</v>
      </c>
      <c r="L11" s="572">
        <v>10.839750642</v>
      </c>
      <c r="M11" s="568">
        <v>3.6493843432999999</v>
      </c>
      <c r="N11" s="569">
        <v>0.9252183504</v>
      </c>
      <c r="O11" s="568">
        <v>0.28572019129999998</v>
      </c>
      <c r="P11" s="569">
        <v>0.16695595369999999</v>
      </c>
      <c r="Q11" s="805"/>
      <c r="R11" s="112"/>
      <c r="S11" s="112"/>
      <c r="T11" s="112"/>
      <c r="U11" s="112"/>
      <c r="V11" s="112"/>
      <c r="W11" s="112"/>
      <c r="X11" s="112"/>
      <c r="Y11" s="112"/>
      <c r="Z11" s="112"/>
      <c r="AA11" s="112"/>
      <c r="AB11" s="112"/>
      <c r="AC11" s="112"/>
      <c r="AD11" s="112"/>
      <c r="AE11" s="112"/>
      <c r="AF11" s="112"/>
      <c r="AG11" s="112"/>
      <c r="AH11" s="112"/>
      <c r="AI11" s="112"/>
      <c r="AJ11" s="112"/>
    </row>
    <row r="12" spans="1:36" s="111" customFormat="1" ht="27.6" customHeight="1">
      <c r="A12" s="113" t="s">
        <v>65</v>
      </c>
      <c r="B12" s="185" t="s">
        <v>66</v>
      </c>
      <c r="C12" s="115">
        <v>4</v>
      </c>
      <c r="D12" s="116">
        <v>2505</v>
      </c>
      <c r="E12" s="573">
        <v>21.448760602</v>
      </c>
      <c r="F12" s="574">
        <v>15.73116602</v>
      </c>
      <c r="G12" s="572">
        <v>8.9839687265000006</v>
      </c>
      <c r="H12" s="115">
        <v>4</v>
      </c>
      <c r="I12" s="116">
        <v>2359</v>
      </c>
      <c r="J12" s="573">
        <v>20.232434564999998</v>
      </c>
      <c r="K12" s="574">
        <v>15.254364506</v>
      </c>
      <c r="L12" s="572">
        <v>8.6505317198</v>
      </c>
      <c r="M12" s="568">
        <v>6.0117631065000001</v>
      </c>
      <c r="N12" s="569">
        <v>1.2163260366999999</v>
      </c>
      <c r="O12" s="568">
        <v>0.4768015136</v>
      </c>
      <c r="P12" s="569">
        <v>0.33343700659999997</v>
      </c>
      <c r="Q12" s="805"/>
      <c r="R12" s="112"/>
      <c r="S12" s="112"/>
      <c r="T12" s="112"/>
      <c r="U12" s="112"/>
      <c r="V12" s="112"/>
      <c r="W12" s="112"/>
      <c r="X12" s="112"/>
      <c r="Y12" s="112"/>
      <c r="Z12" s="112"/>
      <c r="AA12" s="112"/>
      <c r="AB12" s="112"/>
      <c r="AC12" s="112"/>
      <c r="AD12" s="112"/>
      <c r="AE12" s="112"/>
      <c r="AF12" s="112"/>
      <c r="AG12" s="112"/>
      <c r="AH12" s="112"/>
      <c r="AI12" s="112"/>
      <c r="AJ12" s="112"/>
    </row>
    <row r="13" spans="1:36" s="111" customFormat="1" ht="27.6" customHeight="1">
      <c r="A13" s="113" t="s">
        <v>71</v>
      </c>
      <c r="B13" s="185" t="s">
        <v>72</v>
      </c>
      <c r="C13" s="115">
        <v>5</v>
      </c>
      <c r="D13" s="116">
        <v>1538</v>
      </c>
      <c r="E13" s="573">
        <v>13.168939643</v>
      </c>
      <c r="F13" s="574">
        <v>9.5209681589000006</v>
      </c>
      <c r="G13" s="572">
        <v>5.5159057489999999</v>
      </c>
      <c r="H13" s="115">
        <v>6</v>
      </c>
      <c r="I13" s="116">
        <v>1477</v>
      </c>
      <c r="J13" s="573">
        <v>12.667785439999999</v>
      </c>
      <c r="K13" s="574">
        <v>9.4211960231000003</v>
      </c>
      <c r="L13" s="572">
        <v>5.4162082874999999</v>
      </c>
      <c r="M13" s="568">
        <v>3.9561311286</v>
      </c>
      <c r="N13" s="569">
        <v>0.50115420310000003</v>
      </c>
      <c r="O13" s="568">
        <v>9.9772135799999995E-2</v>
      </c>
      <c r="P13" s="569">
        <v>9.9697461500000001E-2</v>
      </c>
      <c r="Q13" s="805"/>
      <c r="R13" s="112"/>
      <c r="S13" s="112"/>
      <c r="T13" s="112"/>
      <c r="U13" s="112"/>
      <c r="V13" s="112"/>
      <c r="W13" s="112"/>
      <c r="X13" s="112"/>
      <c r="Y13" s="112"/>
      <c r="Z13" s="112"/>
      <c r="AA13" s="112"/>
      <c r="AB13" s="112"/>
      <c r="AC13" s="112"/>
      <c r="AD13" s="112"/>
      <c r="AE13" s="112"/>
      <c r="AF13" s="112"/>
      <c r="AG13" s="112"/>
      <c r="AH13" s="112"/>
      <c r="AI13" s="112"/>
      <c r="AJ13" s="112"/>
    </row>
    <row r="14" spans="1:36" s="111" customFormat="1" ht="27.6" customHeight="1">
      <c r="A14" s="113" t="s">
        <v>67</v>
      </c>
      <c r="B14" s="185" t="s">
        <v>68</v>
      </c>
      <c r="C14" s="115">
        <v>6</v>
      </c>
      <c r="D14" s="116">
        <v>1420</v>
      </c>
      <c r="E14" s="573">
        <v>12.158578864000001</v>
      </c>
      <c r="F14" s="574">
        <v>8.2584681255000003</v>
      </c>
      <c r="G14" s="572">
        <v>5.0927088190000003</v>
      </c>
      <c r="H14" s="115">
        <v>5</v>
      </c>
      <c r="I14" s="116">
        <v>1502</v>
      </c>
      <c r="J14" s="573">
        <v>12.882202932</v>
      </c>
      <c r="K14" s="574">
        <v>8.9601186845999994</v>
      </c>
      <c r="L14" s="572">
        <v>5.5078841217000001</v>
      </c>
      <c r="M14" s="568">
        <v>-5.6172385409999999</v>
      </c>
      <c r="N14" s="569">
        <v>-0.72362406800000001</v>
      </c>
      <c r="O14" s="568">
        <v>-0.70165055899999995</v>
      </c>
      <c r="P14" s="569">
        <v>-0.415175303</v>
      </c>
      <c r="Q14" s="805"/>
      <c r="R14" s="112"/>
      <c r="S14" s="112"/>
      <c r="T14" s="112"/>
      <c r="U14" s="112"/>
      <c r="V14" s="112"/>
      <c r="W14" s="112"/>
      <c r="X14" s="112"/>
      <c r="Y14" s="112"/>
      <c r="Z14" s="112"/>
      <c r="AA14" s="112"/>
      <c r="AB14" s="112"/>
      <c r="AC14" s="112"/>
      <c r="AD14" s="112"/>
      <c r="AE14" s="112"/>
      <c r="AF14" s="112"/>
      <c r="AG14" s="112"/>
      <c r="AH14" s="112"/>
      <c r="AI14" s="112"/>
      <c r="AJ14" s="112"/>
    </row>
    <row r="15" spans="1:36" s="111" customFormat="1" ht="27.6" customHeight="1">
      <c r="A15" s="113" t="s">
        <v>69</v>
      </c>
      <c r="B15" s="185" t="s">
        <v>70</v>
      </c>
      <c r="C15" s="115">
        <v>7</v>
      </c>
      <c r="D15" s="116">
        <v>1207</v>
      </c>
      <c r="E15" s="573">
        <v>10.334792035</v>
      </c>
      <c r="F15" s="574">
        <v>6.6062499960999999</v>
      </c>
      <c r="G15" s="572">
        <v>4.3288024960999998</v>
      </c>
      <c r="H15" s="115">
        <v>7</v>
      </c>
      <c r="I15" s="116">
        <v>1187</v>
      </c>
      <c r="J15" s="573">
        <v>10.18054253</v>
      </c>
      <c r="K15" s="574">
        <v>6.7232177515</v>
      </c>
      <c r="L15" s="572">
        <v>4.3527686102000001</v>
      </c>
      <c r="M15" s="568">
        <v>1.5151403161999999</v>
      </c>
      <c r="N15" s="569">
        <v>0.15424950430000001</v>
      </c>
      <c r="O15" s="568">
        <v>-0.11696775500000001</v>
      </c>
      <c r="P15" s="569">
        <v>-2.3966114E-2</v>
      </c>
      <c r="Q15" s="805"/>
      <c r="R15" s="112"/>
      <c r="S15" s="112"/>
      <c r="T15" s="112"/>
      <c r="U15" s="112"/>
      <c r="V15" s="112"/>
      <c r="W15" s="112"/>
      <c r="X15" s="112"/>
      <c r="Y15" s="112"/>
      <c r="Z15" s="112"/>
      <c r="AA15" s="112"/>
      <c r="AB15" s="112"/>
      <c r="AC15" s="112"/>
      <c r="AD15" s="112"/>
      <c r="AE15" s="112"/>
      <c r="AF15" s="112"/>
      <c r="AG15" s="112"/>
      <c r="AH15" s="112"/>
      <c r="AI15" s="112"/>
      <c r="AJ15" s="112"/>
    </row>
    <row r="16" spans="1:36" s="111" customFormat="1" ht="27.6" customHeight="1">
      <c r="A16" s="113" t="s">
        <v>73</v>
      </c>
      <c r="B16" s="185" t="s">
        <v>74</v>
      </c>
      <c r="C16" s="115">
        <v>8</v>
      </c>
      <c r="D16" s="116">
        <v>1009</v>
      </c>
      <c r="E16" s="573">
        <v>8.6394408972000001</v>
      </c>
      <c r="F16" s="574">
        <v>6.2064880058999998</v>
      </c>
      <c r="G16" s="572">
        <v>3.6186923931999999</v>
      </c>
      <c r="H16" s="115">
        <v>8</v>
      </c>
      <c r="I16" s="116">
        <v>935</v>
      </c>
      <c r="J16" s="573">
        <v>8.0192142087999994</v>
      </c>
      <c r="K16" s="574">
        <v>5.832284671</v>
      </c>
      <c r="L16" s="572">
        <v>3.428676201</v>
      </c>
      <c r="M16" s="568">
        <v>7.7342576497</v>
      </c>
      <c r="N16" s="569">
        <v>0.62022668839999995</v>
      </c>
      <c r="O16" s="568">
        <v>0.37420333490000002</v>
      </c>
      <c r="P16" s="569">
        <v>0.1900161923</v>
      </c>
      <c r="Q16" s="805"/>
      <c r="R16" s="112"/>
      <c r="S16" s="112"/>
      <c r="T16" s="112"/>
      <c r="U16" s="112"/>
      <c r="V16" s="112"/>
      <c r="W16" s="112"/>
      <c r="X16" s="112"/>
      <c r="Y16" s="112"/>
      <c r="Z16" s="112"/>
      <c r="AA16" s="112"/>
      <c r="AB16" s="112"/>
      <c r="AC16" s="112"/>
      <c r="AD16" s="112"/>
      <c r="AE16" s="112"/>
      <c r="AF16" s="112"/>
      <c r="AG16" s="112"/>
      <c r="AH16" s="112"/>
      <c r="AI16" s="112"/>
      <c r="AJ16" s="112"/>
    </row>
    <row r="17" spans="1:256" s="111" customFormat="1" ht="27.6" customHeight="1">
      <c r="A17" s="113" t="s">
        <v>77</v>
      </c>
      <c r="B17" s="185" t="s">
        <v>78</v>
      </c>
      <c r="C17" s="115">
        <v>9</v>
      </c>
      <c r="D17" s="116">
        <v>621</v>
      </c>
      <c r="E17" s="573">
        <v>5.3172376581999998</v>
      </c>
      <c r="F17" s="574">
        <v>3.7249274418999998</v>
      </c>
      <c r="G17" s="572">
        <v>2.2271635046</v>
      </c>
      <c r="H17" s="115">
        <v>9</v>
      </c>
      <c r="I17" s="116">
        <v>605</v>
      </c>
      <c r="J17" s="573">
        <v>5.1889033115999998</v>
      </c>
      <c r="K17" s="574">
        <v>3.7484423077</v>
      </c>
      <c r="L17" s="572">
        <v>2.2185551888999999</v>
      </c>
      <c r="M17" s="568">
        <v>2.4732460589</v>
      </c>
      <c r="N17" s="569">
        <v>0.12833434669999999</v>
      </c>
      <c r="O17" s="568">
        <v>-2.3514865999999999E-2</v>
      </c>
      <c r="P17" s="569">
        <v>8.6083158000000003E-3</v>
      </c>
      <c r="Q17" s="805"/>
      <c r="R17" s="112"/>
      <c r="S17" s="112"/>
      <c r="T17" s="112"/>
      <c r="U17" s="112"/>
      <c r="V17" s="112"/>
      <c r="W17" s="112"/>
      <c r="X17" s="112"/>
      <c r="Y17" s="112"/>
      <c r="Z17" s="112"/>
      <c r="AA17" s="112"/>
      <c r="AB17" s="112"/>
      <c r="AC17" s="112"/>
      <c r="AD17" s="112"/>
      <c r="AE17" s="112"/>
      <c r="AF17" s="112"/>
      <c r="AG17" s="112"/>
      <c r="AH17" s="112"/>
      <c r="AI17" s="112"/>
      <c r="AJ17" s="112"/>
    </row>
    <row r="18" spans="1:256" s="111" customFormat="1" ht="27.6" customHeight="1">
      <c r="A18" s="113" t="s">
        <v>79</v>
      </c>
      <c r="B18" s="185" t="s">
        <v>80</v>
      </c>
      <c r="C18" s="115">
        <v>10</v>
      </c>
      <c r="D18" s="116">
        <v>583</v>
      </c>
      <c r="E18" s="573">
        <v>4.9918672379000002</v>
      </c>
      <c r="F18" s="574">
        <v>3.8189903577000002</v>
      </c>
      <c r="G18" s="572">
        <v>2.0908797474999998</v>
      </c>
      <c r="H18" s="115">
        <v>10</v>
      </c>
      <c r="I18" s="116">
        <v>580</v>
      </c>
      <c r="J18" s="573">
        <v>4.9744858192999999</v>
      </c>
      <c r="K18" s="574">
        <v>3.8871051878</v>
      </c>
      <c r="L18" s="572">
        <v>2.1268793546000002</v>
      </c>
      <c r="M18" s="568">
        <v>0.34941136010000001</v>
      </c>
      <c r="N18" s="569">
        <v>1.73814186E-2</v>
      </c>
      <c r="O18" s="568">
        <v>-6.8114830000000001E-2</v>
      </c>
      <c r="P18" s="569">
        <v>-3.5999607000000003E-2</v>
      </c>
      <c r="Q18" s="805"/>
      <c r="R18" s="112"/>
      <c r="S18" s="112"/>
      <c r="T18" s="112"/>
      <c r="U18" s="112"/>
      <c r="V18" s="112"/>
      <c r="W18" s="112"/>
      <c r="X18" s="112"/>
      <c r="Y18" s="112"/>
      <c r="Z18" s="112"/>
      <c r="AA18" s="112"/>
      <c r="AB18" s="112"/>
      <c r="AC18" s="112"/>
      <c r="AD18" s="112"/>
      <c r="AE18" s="112"/>
      <c r="AF18" s="112"/>
      <c r="AG18" s="112"/>
      <c r="AH18" s="112"/>
      <c r="AI18" s="112"/>
      <c r="AJ18" s="112"/>
    </row>
    <row r="19" spans="1:256" s="111" customFormat="1" ht="27.6" customHeight="1">
      <c r="A19" s="120"/>
      <c r="B19" s="187" t="s">
        <v>44</v>
      </c>
      <c r="C19" s="122"/>
      <c r="D19" s="123">
        <v>4569</v>
      </c>
      <c r="E19" s="575">
        <v>39.121511851999998</v>
      </c>
      <c r="F19" s="575">
        <v>28.009231767999999</v>
      </c>
      <c r="G19" s="576">
        <v>16.386328587000001</v>
      </c>
      <c r="H19" s="122"/>
      <c r="I19" s="123">
        <v>4445</v>
      </c>
      <c r="J19" s="575">
        <v>38.123430116000002</v>
      </c>
      <c r="K19" s="575">
        <v>28.063644252</v>
      </c>
      <c r="L19" s="576">
        <v>16.299963330000001</v>
      </c>
      <c r="M19" s="570">
        <v>2.6180271134000002</v>
      </c>
      <c r="N19" s="571">
        <v>0.99808173700000002</v>
      </c>
      <c r="O19" s="571">
        <v>-5.4412484999999997E-2</v>
      </c>
      <c r="P19" s="571">
        <v>8.6365257599999995E-2</v>
      </c>
      <c r="Q19" s="117"/>
      <c r="R19" s="117"/>
      <c r="S19" s="115"/>
      <c r="T19" s="119"/>
      <c r="U19" s="117"/>
      <c r="V19" s="117"/>
      <c r="W19" s="117"/>
      <c r="X19" s="117"/>
      <c r="Y19" s="126"/>
      <c r="Z19" s="106"/>
      <c r="AA19" s="115"/>
      <c r="AB19" s="119"/>
      <c r="AC19" s="117"/>
      <c r="AD19" s="117"/>
      <c r="AE19" s="115"/>
      <c r="AF19" s="119"/>
      <c r="AG19" s="117"/>
      <c r="AH19" s="117"/>
      <c r="AI19" s="117"/>
      <c r="AJ19" s="117"/>
      <c r="AK19" s="120"/>
      <c r="AL19" s="121"/>
      <c r="AM19" s="122"/>
      <c r="AN19" s="123"/>
      <c r="AO19" s="124"/>
      <c r="AP19" s="125"/>
      <c r="AQ19" s="122"/>
      <c r="AR19" s="123"/>
      <c r="AS19" s="124"/>
      <c r="AT19" s="125"/>
      <c r="AU19" s="124"/>
      <c r="AV19" s="124"/>
      <c r="AW19" s="120"/>
      <c r="AX19" s="121"/>
      <c r="AY19" s="122"/>
      <c r="AZ19" s="123"/>
      <c r="BA19" s="124"/>
      <c r="BB19" s="125"/>
      <c r="BC19" s="122"/>
      <c r="BD19" s="123"/>
      <c r="BE19" s="124"/>
      <c r="BF19" s="125"/>
      <c r="BG19" s="124"/>
      <c r="BH19" s="124"/>
      <c r="BI19" s="120"/>
      <c r="BJ19" s="121"/>
      <c r="BK19" s="122"/>
      <c r="BL19" s="123"/>
      <c r="BM19" s="124"/>
      <c r="BN19" s="125"/>
      <c r="BO19" s="122"/>
      <c r="BP19" s="123"/>
      <c r="BQ19" s="124"/>
      <c r="BR19" s="125"/>
      <c r="BS19" s="124"/>
      <c r="BT19" s="124"/>
      <c r="BU19" s="120"/>
      <c r="BV19" s="121"/>
      <c r="BW19" s="122"/>
      <c r="BX19" s="123"/>
      <c r="BY19" s="124"/>
      <c r="BZ19" s="125"/>
      <c r="CA19" s="122"/>
      <c r="CB19" s="123"/>
      <c r="CC19" s="124"/>
      <c r="CD19" s="125"/>
      <c r="CE19" s="124"/>
      <c r="CF19" s="124"/>
      <c r="CG19" s="120"/>
      <c r="CH19" s="121"/>
      <c r="CI19" s="122"/>
      <c r="CJ19" s="123"/>
      <c r="CK19" s="124"/>
      <c r="CL19" s="125"/>
      <c r="CM19" s="122"/>
      <c r="CN19" s="123"/>
      <c r="CO19" s="124"/>
      <c r="CP19" s="125"/>
      <c r="CQ19" s="124"/>
      <c r="CR19" s="124"/>
      <c r="CS19" s="120"/>
      <c r="CT19" s="121"/>
      <c r="CU19" s="122"/>
      <c r="CV19" s="123"/>
      <c r="CW19" s="124"/>
      <c r="CX19" s="125"/>
      <c r="CY19" s="122"/>
      <c r="CZ19" s="123"/>
      <c r="DA19" s="124"/>
      <c r="DB19" s="125"/>
      <c r="DC19" s="124"/>
      <c r="DD19" s="124"/>
      <c r="DE19" s="120"/>
      <c r="DF19" s="121"/>
      <c r="DG19" s="122"/>
      <c r="DH19" s="123"/>
      <c r="DI19" s="124"/>
      <c r="DJ19" s="125"/>
      <c r="DK19" s="122"/>
      <c r="DL19" s="123"/>
      <c r="DM19" s="124"/>
      <c r="DN19" s="125"/>
      <c r="DO19" s="124"/>
      <c r="DP19" s="124"/>
      <c r="DQ19" s="120"/>
      <c r="DR19" s="121"/>
      <c r="DS19" s="122"/>
      <c r="DT19" s="123"/>
      <c r="DU19" s="124"/>
      <c r="DV19" s="125"/>
      <c r="DW19" s="122"/>
      <c r="DX19" s="123"/>
      <c r="DY19" s="124"/>
      <c r="DZ19" s="125"/>
      <c r="EA19" s="124"/>
      <c r="EB19" s="124"/>
      <c r="EC19" s="120"/>
      <c r="ED19" s="121"/>
      <c r="EE19" s="122"/>
      <c r="EF19" s="123"/>
      <c r="EG19" s="124"/>
      <c r="EH19" s="125"/>
      <c r="EI19" s="122"/>
      <c r="EJ19" s="123"/>
      <c r="EK19" s="124"/>
      <c r="EL19" s="125"/>
      <c r="EM19" s="124"/>
      <c r="EN19" s="124"/>
      <c r="EO19" s="120"/>
      <c r="EP19" s="121"/>
      <c r="EQ19" s="122"/>
      <c r="ER19" s="123"/>
      <c r="ES19" s="124"/>
      <c r="ET19" s="125"/>
      <c r="EU19" s="122"/>
      <c r="EV19" s="123"/>
      <c r="EW19" s="124"/>
      <c r="EX19" s="125"/>
      <c r="EY19" s="124"/>
      <c r="EZ19" s="124"/>
      <c r="FA19" s="120"/>
      <c r="FB19" s="121"/>
      <c r="FC19" s="122"/>
      <c r="FD19" s="123"/>
      <c r="FE19" s="124"/>
      <c r="FF19" s="125"/>
      <c r="FG19" s="122"/>
      <c r="FH19" s="123"/>
      <c r="FI19" s="124"/>
      <c r="FJ19" s="125"/>
      <c r="FK19" s="124"/>
      <c r="FL19" s="124"/>
      <c r="FM19" s="120"/>
      <c r="FN19" s="121"/>
      <c r="FO19" s="122"/>
      <c r="FP19" s="123"/>
      <c r="FQ19" s="124"/>
      <c r="FR19" s="125"/>
      <c r="FS19" s="122"/>
      <c r="FT19" s="123"/>
      <c r="FU19" s="124"/>
      <c r="FV19" s="125"/>
      <c r="FW19" s="124"/>
      <c r="FX19" s="124"/>
      <c r="FY19" s="120"/>
      <c r="FZ19" s="121"/>
      <c r="GA19" s="122"/>
      <c r="GB19" s="123"/>
      <c r="GC19" s="124"/>
      <c r="GD19" s="125"/>
      <c r="GE19" s="122"/>
      <c r="GF19" s="123"/>
      <c r="GG19" s="124"/>
      <c r="GH19" s="125"/>
      <c r="GI19" s="124"/>
      <c r="GJ19" s="124"/>
      <c r="GK19" s="120"/>
      <c r="GL19" s="121"/>
      <c r="GM19" s="122"/>
      <c r="GN19" s="123"/>
      <c r="GO19" s="124"/>
      <c r="GP19" s="125"/>
      <c r="GQ19" s="122"/>
      <c r="GR19" s="123"/>
      <c r="GS19" s="124"/>
      <c r="GT19" s="125"/>
      <c r="GU19" s="124"/>
      <c r="GV19" s="124"/>
      <c r="GW19" s="120"/>
      <c r="GX19" s="121"/>
      <c r="GY19" s="122"/>
      <c r="GZ19" s="123"/>
      <c r="HA19" s="124"/>
      <c r="HB19" s="125"/>
      <c r="HC19" s="122"/>
      <c r="HD19" s="123"/>
      <c r="HE19" s="124"/>
      <c r="HF19" s="125"/>
      <c r="HG19" s="124"/>
      <c r="HH19" s="124"/>
      <c r="HI19" s="120"/>
      <c r="HJ19" s="121"/>
      <c r="HK19" s="122"/>
      <c r="HL19" s="123"/>
      <c r="HM19" s="124"/>
      <c r="HN19" s="125"/>
      <c r="HO19" s="122"/>
      <c r="HP19" s="123"/>
      <c r="HQ19" s="124"/>
      <c r="HR19" s="125"/>
      <c r="HS19" s="124"/>
      <c r="HT19" s="124"/>
      <c r="HU19" s="120"/>
      <c r="HV19" s="121"/>
      <c r="HW19" s="122"/>
      <c r="HX19" s="123"/>
      <c r="HY19" s="124"/>
      <c r="HZ19" s="125"/>
      <c r="IA19" s="122"/>
      <c r="IB19" s="123"/>
      <c r="IC19" s="124"/>
      <c r="ID19" s="125"/>
      <c r="IE19" s="124"/>
      <c r="IF19" s="124"/>
      <c r="IG19" s="120"/>
      <c r="IH19" s="121"/>
      <c r="II19" s="122"/>
      <c r="IJ19" s="123"/>
      <c r="IK19" s="124"/>
      <c r="IL19" s="125"/>
      <c r="IM19" s="122"/>
      <c r="IN19" s="123"/>
      <c r="IO19" s="124"/>
      <c r="IP19" s="125"/>
      <c r="IQ19" s="124"/>
      <c r="IR19" s="124"/>
      <c r="IS19" s="120"/>
      <c r="IT19" s="121"/>
      <c r="IU19" s="122"/>
      <c r="IV19" s="123"/>
    </row>
    <row r="20" spans="1:256" s="111" customFormat="1" ht="27.6" customHeight="1">
      <c r="A20" s="126" t="s">
        <v>83</v>
      </c>
      <c r="B20" s="185" t="s">
        <v>84</v>
      </c>
      <c r="C20" s="115">
        <v>11</v>
      </c>
      <c r="D20" s="116">
        <v>558</v>
      </c>
      <c r="E20" s="573">
        <v>4.7778077509000001</v>
      </c>
      <c r="F20" s="574">
        <v>3.1827851748999998</v>
      </c>
      <c r="G20" s="572">
        <v>2.0012193809999999</v>
      </c>
      <c r="H20" s="115">
        <v>11</v>
      </c>
      <c r="I20" s="119">
        <v>526</v>
      </c>
      <c r="J20" s="574">
        <v>4.5113440361999997</v>
      </c>
      <c r="K20" s="574">
        <v>3.0520397083000002</v>
      </c>
      <c r="L20" s="572">
        <v>1.9288595526000001</v>
      </c>
      <c r="M20" s="568">
        <v>5.9065261385000003</v>
      </c>
      <c r="N20" s="569">
        <v>0.26646371470000002</v>
      </c>
      <c r="O20" s="568">
        <v>0.1307454666</v>
      </c>
      <c r="P20" s="569">
        <v>7.2359828400000006E-2</v>
      </c>
      <c r="Q20" s="112"/>
      <c r="R20" s="112"/>
      <c r="S20" s="112"/>
      <c r="T20" s="112"/>
      <c r="U20" s="112"/>
      <c r="V20" s="112"/>
      <c r="W20" s="112"/>
      <c r="X20" s="112"/>
      <c r="Y20" s="112"/>
      <c r="Z20" s="112"/>
      <c r="AA20" s="112"/>
      <c r="AB20" s="112"/>
      <c r="AC20" s="112"/>
      <c r="AD20" s="112"/>
      <c r="AE20" s="112"/>
      <c r="AF20" s="112"/>
      <c r="AG20" s="112"/>
      <c r="AH20" s="112"/>
      <c r="AI20" s="112"/>
      <c r="AJ20" s="112"/>
    </row>
    <row r="21" spans="1:256" s="111" customFormat="1" ht="27.6" customHeight="1">
      <c r="A21" s="113" t="s">
        <v>85</v>
      </c>
      <c r="B21" s="185" t="s">
        <v>86</v>
      </c>
      <c r="C21" s="115">
        <v>12</v>
      </c>
      <c r="D21" s="116">
        <v>533</v>
      </c>
      <c r="E21" s="573">
        <v>4.5637482638</v>
      </c>
      <c r="F21" s="574">
        <v>3.3808920781</v>
      </c>
      <c r="G21" s="572">
        <v>1.9115590145000001</v>
      </c>
      <c r="H21" s="115">
        <v>12</v>
      </c>
      <c r="I21" s="119">
        <v>518</v>
      </c>
      <c r="J21" s="574">
        <v>4.4427304387</v>
      </c>
      <c r="K21" s="574">
        <v>3.3609302279</v>
      </c>
      <c r="L21" s="572">
        <v>1.8995232857</v>
      </c>
      <c r="M21" s="568">
        <v>2.7239515614999998</v>
      </c>
      <c r="N21" s="569">
        <v>0.1210178252</v>
      </c>
      <c r="O21" s="568">
        <v>1.99618503E-2</v>
      </c>
      <c r="P21" s="569">
        <v>1.2035728799999999E-2</v>
      </c>
      <c r="Q21" s="112"/>
      <c r="R21" s="112"/>
      <c r="S21" s="112"/>
      <c r="T21" s="112"/>
      <c r="U21" s="112"/>
      <c r="V21" s="112"/>
      <c r="W21" s="112"/>
      <c r="X21" s="112"/>
      <c r="Y21" s="112"/>
      <c r="Z21" s="112"/>
      <c r="AA21" s="112"/>
      <c r="AB21" s="112"/>
      <c r="AC21" s="112"/>
      <c r="AD21" s="112"/>
      <c r="AE21" s="112"/>
      <c r="AF21" s="112"/>
      <c r="AG21" s="112"/>
      <c r="AH21" s="112"/>
      <c r="AI21" s="112"/>
      <c r="AJ21" s="112"/>
    </row>
    <row r="22" spans="1:256" s="111" customFormat="1" ht="27.6" customHeight="1">
      <c r="A22" s="113" t="s">
        <v>89</v>
      </c>
      <c r="B22" s="185" t="s">
        <v>90</v>
      </c>
      <c r="C22" s="115">
        <v>13</v>
      </c>
      <c r="D22" s="116">
        <v>315</v>
      </c>
      <c r="E22" s="573">
        <v>2.6971495368</v>
      </c>
      <c r="F22" s="574">
        <v>2.1280738245999999</v>
      </c>
      <c r="G22" s="572">
        <v>1.1297206182999999</v>
      </c>
      <c r="H22" s="115">
        <v>14</v>
      </c>
      <c r="I22" s="119">
        <v>283</v>
      </c>
      <c r="J22" s="574">
        <v>2.4272060119000001</v>
      </c>
      <c r="K22" s="574">
        <v>2.0049404861000002</v>
      </c>
      <c r="L22" s="572">
        <v>1.0377704436999999</v>
      </c>
      <c r="M22" s="568">
        <v>11.121574502</v>
      </c>
      <c r="N22" s="569">
        <v>0.26994352490000001</v>
      </c>
      <c r="O22" s="568">
        <v>0.12313333849999999</v>
      </c>
      <c r="P22" s="569">
        <v>9.1950174600000004E-2</v>
      </c>
      <c r="Q22" s="112"/>
      <c r="R22" s="112"/>
      <c r="S22" s="112"/>
      <c r="T22" s="112"/>
      <c r="U22" s="112"/>
      <c r="V22" s="112"/>
      <c r="W22" s="112"/>
      <c r="X22" s="112"/>
      <c r="Y22" s="112"/>
      <c r="Z22" s="112"/>
      <c r="AA22" s="112"/>
      <c r="AB22" s="112"/>
      <c r="AC22" s="112"/>
      <c r="AD22" s="112"/>
      <c r="AE22" s="112"/>
      <c r="AF22" s="112"/>
      <c r="AG22" s="112"/>
      <c r="AH22" s="112"/>
      <c r="AI22" s="112"/>
      <c r="AJ22" s="112"/>
    </row>
    <row r="23" spans="1:256" s="112" customFormat="1" ht="27.6" customHeight="1">
      <c r="A23" s="113" t="s">
        <v>87</v>
      </c>
      <c r="B23" s="185" t="s">
        <v>88</v>
      </c>
      <c r="C23" s="115">
        <v>14</v>
      </c>
      <c r="D23" s="116">
        <v>306</v>
      </c>
      <c r="E23" s="573">
        <v>2.6200881213999998</v>
      </c>
      <c r="F23" s="574">
        <v>1.8879976816999999</v>
      </c>
      <c r="G23" s="572">
        <v>1.0974428863000001</v>
      </c>
      <c r="H23" s="115">
        <v>13</v>
      </c>
      <c r="I23" s="119">
        <v>294</v>
      </c>
      <c r="J23" s="574">
        <v>2.5215497083999998</v>
      </c>
      <c r="K23" s="574">
        <v>1.778819406</v>
      </c>
      <c r="L23" s="572">
        <v>1.0781078108</v>
      </c>
      <c r="M23" s="568">
        <v>3.9078512981000002</v>
      </c>
      <c r="N23" s="569">
        <v>9.8538413000000005E-2</v>
      </c>
      <c r="O23" s="568">
        <v>0.1091782756</v>
      </c>
      <c r="P23" s="569">
        <v>1.9335075600000001E-2</v>
      </c>
    </row>
    <row r="24" spans="1:256" s="111" customFormat="1" ht="27.6" customHeight="1">
      <c r="A24" s="128" t="s">
        <v>91</v>
      </c>
      <c r="B24" s="187" t="s">
        <v>92</v>
      </c>
      <c r="C24" s="122">
        <v>15</v>
      </c>
      <c r="D24" s="123">
        <v>285</v>
      </c>
      <c r="E24" s="575">
        <v>2.4402781522999999</v>
      </c>
      <c r="F24" s="575">
        <v>1.6868236087999999</v>
      </c>
      <c r="G24" s="576">
        <v>1.0221281785</v>
      </c>
      <c r="H24" s="122">
        <v>15</v>
      </c>
      <c r="I24" s="123">
        <v>264</v>
      </c>
      <c r="J24" s="575">
        <v>2.2642487178000001</v>
      </c>
      <c r="K24" s="575">
        <v>1.6786316939999999</v>
      </c>
      <c r="L24" s="576">
        <v>0.9680968097</v>
      </c>
      <c r="M24" s="570">
        <v>7.7742976365000001</v>
      </c>
      <c r="N24" s="571">
        <v>0.1760294345</v>
      </c>
      <c r="O24" s="571">
        <v>8.1919148999999997E-3</v>
      </c>
      <c r="P24" s="571">
        <v>5.40313688E-2</v>
      </c>
      <c r="Q24" s="112"/>
      <c r="R24" s="112"/>
      <c r="S24" s="112"/>
      <c r="T24" s="112"/>
      <c r="U24" s="112"/>
      <c r="V24" s="112"/>
      <c r="W24" s="112"/>
      <c r="X24" s="112"/>
      <c r="Y24" s="112"/>
      <c r="Z24" s="112"/>
      <c r="AA24" s="112"/>
      <c r="AB24" s="112"/>
      <c r="AC24" s="112"/>
      <c r="AD24" s="112"/>
      <c r="AE24" s="112"/>
      <c r="AF24" s="112"/>
      <c r="AG24" s="112"/>
      <c r="AH24" s="112"/>
      <c r="AI24" s="112"/>
      <c r="AJ24" s="112"/>
    </row>
    <row r="25" spans="1:256" s="382" customFormat="1" ht="14.45" customHeight="1">
      <c r="A25" s="130" t="s">
        <v>461</v>
      </c>
      <c r="B25" s="381"/>
      <c r="N25" s="383" t="s">
        <v>4</v>
      </c>
      <c r="O25" s="384"/>
      <c r="P25" s="384"/>
      <c r="Q25" s="384"/>
      <c r="R25" s="384"/>
      <c r="S25" s="384"/>
      <c r="T25" s="384"/>
      <c r="U25" s="384"/>
      <c r="V25" s="384"/>
      <c r="W25" s="384"/>
      <c r="X25" s="384"/>
      <c r="Y25" s="384"/>
      <c r="Z25" s="384"/>
      <c r="AA25" s="384"/>
      <c r="AB25" s="384"/>
      <c r="AC25" s="384"/>
      <c r="AD25" s="384"/>
      <c r="AE25" s="384"/>
      <c r="AF25" s="384"/>
      <c r="AG25" s="384"/>
      <c r="AH25" s="384"/>
      <c r="AI25" s="384"/>
      <c r="AJ25" s="384"/>
    </row>
    <row r="26" spans="1:256" s="382" customFormat="1" ht="14.45" customHeight="1">
      <c r="A26" s="621" t="s">
        <v>467</v>
      </c>
      <c r="B26" s="381"/>
      <c r="N26" s="383" t="s">
        <v>4</v>
      </c>
      <c r="O26" s="384"/>
      <c r="P26" s="384"/>
      <c r="Q26" s="384"/>
      <c r="R26" s="384"/>
      <c r="S26" s="384"/>
      <c r="T26" s="384"/>
      <c r="U26" s="384"/>
      <c r="V26" s="384"/>
      <c r="W26" s="384"/>
      <c r="X26" s="384"/>
      <c r="Y26" s="384"/>
      <c r="Z26" s="384"/>
      <c r="AA26" s="384"/>
      <c r="AB26" s="384"/>
      <c r="AC26" s="384"/>
      <c r="AD26" s="384"/>
      <c r="AE26" s="384"/>
      <c r="AF26" s="384"/>
      <c r="AG26" s="384"/>
      <c r="AH26" s="384"/>
      <c r="AI26" s="384"/>
      <c r="AJ26" s="384"/>
    </row>
    <row r="27" spans="1:256" s="139" customFormat="1" ht="14.45" customHeight="1">
      <c r="A27" s="562" t="s">
        <v>371</v>
      </c>
      <c r="B27" s="132"/>
      <c r="C27" s="93"/>
      <c r="D27" s="93"/>
      <c r="E27" s="93"/>
      <c r="F27" s="93"/>
      <c r="G27" s="155"/>
      <c r="H27" s="93"/>
      <c r="I27" s="138"/>
      <c r="J27" s="138"/>
      <c r="K27" s="156"/>
      <c r="M27" s="138"/>
      <c r="O27" s="91"/>
      <c r="P27" s="91"/>
      <c r="Q27" s="91"/>
      <c r="R27" s="91"/>
      <c r="S27" s="91"/>
      <c r="T27" s="91"/>
      <c r="U27" s="91"/>
      <c r="V27" s="91"/>
      <c r="W27" s="91"/>
      <c r="X27" s="91"/>
      <c r="Y27" s="91"/>
      <c r="Z27" s="91"/>
      <c r="AA27" s="91"/>
      <c r="AB27" s="91"/>
      <c r="AC27" s="91"/>
      <c r="AD27" s="91"/>
      <c r="AE27" s="91"/>
      <c r="AF27" s="91"/>
      <c r="AG27" s="91"/>
      <c r="AH27" s="91"/>
      <c r="AI27" s="91"/>
      <c r="AJ27" s="91"/>
    </row>
  </sheetData>
  <mergeCells count="8">
    <mergeCell ref="E6:F6"/>
    <mergeCell ref="J6:K6"/>
    <mergeCell ref="A5:A7"/>
    <mergeCell ref="M5:N5"/>
    <mergeCell ref="O5:O7"/>
    <mergeCell ref="P5:P7"/>
    <mergeCell ref="M6:M7"/>
    <mergeCell ref="N6:N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97C2F-3AB9-4535-83DC-DE8C6689ED89}">
  <sheetPr codeName="工作表26"/>
  <dimension ref="A1:AJ27"/>
  <sheetViews>
    <sheetView showZeros="0" view="pageBreakPreview" zoomScale="80" zoomScaleNormal="90" zoomScaleSheetLayoutView="80" workbookViewId="0"/>
  </sheetViews>
  <sheetFormatPr defaultRowHeight="16.5"/>
  <cols>
    <col min="1" max="1" width="14.375" style="619" customWidth="1"/>
    <col min="2" max="2" width="22.25" style="619" customWidth="1"/>
    <col min="3" max="3" width="3.75" style="622" customWidth="1"/>
    <col min="4" max="4" width="9.875" style="622" customWidth="1"/>
    <col min="5" max="7" width="9.25" style="622" customWidth="1"/>
    <col min="8" max="8" width="3.625" style="622" customWidth="1"/>
    <col min="9" max="9" width="9.875" style="622" customWidth="1"/>
    <col min="10" max="12" width="9.25" style="622" customWidth="1"/>
    <col min="13" max="14" width="7.5" style="622" customWidth="1"/>
    <col min="15" max="16" width="7.5" style="619" customWidth="1"/>
    <col min="17" max="36" width="9" style="623"/>
    <col min="37" max="16384" width="9" style="619"/>
  </cols>
  <sheetData>
    <row r="1" spans="1:36" s="93" customFormat="1" ht="25.5">
      <c r="A1" s="584" t="s">
        <v>606</v>
      </c>
      <c r="B1" s="86"/>
      <c r="C1" s="87"/>
      <c r="D1" s="87"/>
      <c r="E1" s="87"/>
      <c r="F1" s="87"/>
      <c r="G1" s="87"/>
      <c r="H1" s="87"/>
      <c r="I1" s="88"/>
      <c r="J1" s="88"/>
      <c r="K1" s="89"/>
      <c r="L1" s="90"/>
      <c r="M1" s="88"/>
      <c r="N1" s="90"/>
      <c r="O1" s="875"/>
      <c r="P1" s="89"/>
      <c r="Q1" s="92"/>
      <c r="R1" s="92"/>
      <c r="S1" s="92"/>
      <c r="T1" s="92"/>
      <c r="U1" s="92"/>
      <c r="V1" s="92"/>
      <c r="W1" s="92"/>
      <c r="X1" s="92"/>
      <c r="Y1" s="92"/>
      <c r="Z1" s="92"/>
      <c r="AA1" s="92"/>
      <c r="AB1" s="92"/>
      <c r="AC1" s="92"/>
      <c r="AD1" s="92"/>
      <c r="AE1" s="92"/>
      <c r="AF1" s="92"/>
      <c r="AG1" s="92"/>
      <c r="AH1" s="92"/>
      <c r="AI1" s="92"/>
      <c r="AJ1" s="92"/>
    </row>
    <row r="2" spans="1:36" s="93" customFormat="1" ht="6" customHeight="1">
      <c r="A2" s="94"/>
      <c r="B2" s="86"/>
      <c r="C2" s="87"/>
      <c r="D2" s="87"/>
      <c r="E2" s="87"/>
      <c r="F2" s="87"/>
      <c r="G2" s="87"/>
      <c r="H2" s="87"/>
      <c r="I2" s="88"/>
      <c r="J2" s="88"/>
      <c r="K2" s="89"/>
      <c r="L2" s="90"/>
      <c r="M2" s="88"/>
      <c r="N2" s="90"/>
      <c r="O2" s="88"/>
      <c r="P2" s="89"/>
      <c r="Q2" s="92"/>
      <c r="R2" s="92"/>
      <c r="S2" s="92"/>
      <c r="T2" s="92"/>
      <c r="U2" s="92"/>
      <c r="V2" s="92"/>
      <c r="W2" s="92"/>
      <c r="X2" s="92"/>
      <c r="Y2" s="92"/>
      <c r="Z2" s="92"/>
      <c r="AA2" s="92"/>
      <c r="AB2" s="92"/>
      <c r="AC2" s="92"/>
      <c r="AD2" s="92"/>
      <c r="AE2" s="92"/>
      <c r="AF2" s="92"/>
      <c r="AG2" s="92"/>
      <c r="AH2" s="92"/>
      <c r="AI2" s="92"/>
      <c r="AJ2" s="92"/>
    </row>
    <row r="3" spans="1:36" s="93" customFormat="1" ht="19.5" customHeight="1">
      <c r="A3" s="618" t="s">
        <v>614</v>
      </c>
      <c r="B3" s="86"/>
      <c r="C3" s="87"/>
      <c r="D3" s="87"/>
      <c r="E3" s="87"/>
      <c r="F3" s="971"/>
      <c r="G3" s="88"/>
      <c r="H3" s="87"/>
      <c r="I3" s="88"/>
      <c r="J3" s="88"/>
      <c r="K3" s="87"/>
      <c r="L3" s="87"/>
      <c r="M3" s="88"/>
      <c r="N3" s="90"/>
      <c r="O3" s="90"/>
      <c r="P3" s="89"/>
      <c r="Q3" s="92"/>
      <c r="R3" s="92"/>
      <c r="S3" s="92"/>
      <c r="T3" s="92"/>
      <c r="U3" s="92"/>
      <c r="V3" s="92"/>
      <c r="W3" s="92"/>
      <c r="X3" s="92"/>
      <c r="Y3" s="92"/>
      <c r="Z3" s="92"/>
      <c r="AA3" s="92"/>
      <c r="AB3" s="92"/>
      <c r="AC3" s="92"/>
      <c r="AD3" s="92"/>
      <c r="AE3" s="92"/>
      <c r="AF3" s="92"/>
      <c r="AG3" s="92"/>
      <c r="AH3" s="92"/>
      <c r="AI3" s="92"/>
      <c r="AJ3" s="92"/>
    </row>
    <row r="4" spans="1:36" s="93" customFormat="1" ht="6" customHeight="1">
      <c r="A4" s="972"/>
      <c r="B4" s="95"/>
      <c r="C4" s="86"/>
      <c r="D4" s="86"/>
      <c r="E4" s="86"/>
      <c r="F4" s="86"/>
      <c r="G4" s="86"/>
      <c r="H4" s="86"/>
      <c r="I4" s="86"/>
      <c r="J4" s="86"/>
      <c r="K4" s="86"/>
      <c r="L4" s="86"/>
      <c r="M4" s="86"/>
      <c r="N4" s="86"/>
      <c r="Q4" s="92"/>
      <c r="R4" s="92"/>
      <c r="S4" s="92"/>
      <c r="T4" s="92"/>
      <c r="U4" s="92"/>
      <c r="V4" s="92"/>
      <c r="W4" s="92"/>
      <c r="X4" s="92"/>
      <c r="Y4" s="92"/>
      <c r="Z4" s="92"/>
      <c r="AA4" s="92"/>
      <c r="AB4" s="92"/>
      <c r="AC4" s="92"/>
      <c r="AD4" s="92"/>
      <c r="AE4" s="92"/>
      <c r="AF4" s="92"/>
      <c r="AG4" s="92"/>
      <c r="AH4" s="92"/>
      <c r="AI4" s="92"/>
      <c r="AJ4" s="92"/>
    </row>
    <row r="5" spans="1:36" s="102" customFormat="1" ht="15" customHeight="1">
      <c r="A5" s="1026" t="s">
        <v>368</v>
      </c>
      <c r="B5" s="97"/>
      <c r="C5" s="973" t="s">
        <v>530</v>
      </c>
      <c r="D5" s="99"/>
      <c r="E5" s="99"/>
      <c r="F5" s="100"/>
      <c r="G5" s="101"/>
      <c r="H5" s="973" t="s">
        <v>533</v>
      </c>
      <c r="I5" s="99"/>
      <c r="J5" s="99"/>
      <c r="K5" s="100"/>
      <c r="L5" s="101"/>
      <c r="M5" s="1030" t="s">
        <v>362</v>
      </c>
      <c r="N5" s="1031"/>
      <c r="O5" s="1020" t="s">
        <v>365</v>
      </c>
      <c r="P5" s="1023" t="s">
        <v>366</v>
      </c>
      <c r="Q5" s="103"/>
      <c r="R5" s="103"/>
      <c r="S5" s="103"/>
      <c r="T5" s="103"/>
      <c r="U5" s="103"/>
      <c r="V5" s="103"/>
      <c r="W5" s="103"/>
      <c r="X5" s="103"/>
      <c r="Y5" s="103"/>
      <c r="Z5" s="103"/>
      <c r="AA5" s="103"/>
      <c r="AB5" s="103"/>
      <c r="AC5" s="103"/>
      <c r="AD5" s="103"/>
      <c r="AE5" s="103"/>
      <c r="AF5" s="103"/>
      <c r="AG5" s="103"/>
      <c r="AH5" s="103"/>
      <c r="AI5" s="103"/>
      <c r="AJ5" s="103"/>
    </row>
    <row r="6" spans="1:36" s="105" customFormat="1" ht="15" customHeight="1">
      <c r="A6" s="1027"/>
      <c r="B6" s="949" t="s">
        <v>188</v>
      </c>
      <c r="C6" s="104" t="s">
        <v>0</v>
      </c>
      <c r="D6" s="104" t="s">
        <v>21</v>
      </c>
      <c r="E6" s="1000" t="s">
        <v>350</v>
      </c>
      <c r="F6" s="1029"/>
      <c r="G6" s="104" t="s">
        <v>359</v>
      </c>
      <c r="H6" s="104" t="s">
        <v>0</v>
      </c>
      <c r="I6" s="104" t="s">
        <v>21</v>
      </c>
      <c r="J6" s="1000" t="s">
        <v>350</v>
      </c>
      <c r="K6" s="1029"/>
      <c r="L6" s="104" t="s">
        <v>359</v>
      </c>
      <c r="M6" s="1020" t="s">
        <v>364</v>
      </c>
      <c r="N6" s="1032" t="s">
        <v>363</v>
      </c>
      <c r="O6" s="1021"/>
      <c r="P6" s="1024"/>
      <c r="Q6" s="106"/>
      <c r="R6" s="106"/>
      <c r="S6" s="106"/>
      <c r="T6" s="106"/>
      <c r="U6" s="106"/>
      <c r="V6" s="106"/>
      <c r="W6" s="106"/>
      <c r="X6" s="106"/>
      <c r="Y6" s="106"/>
      <c r="Z6" s="106"/>
      <c r="AA6" s="106"/>
      <c r="AB6" s="106"/>
      <c r="AC6" s="106"/>
      <c r="AD6" s="106"/>
      <c r="AE6" s="106"/>
      <c r="AF6" s="106"/>
      <c r="AG6" s="106"/>
      <c r="AH6" s="106"/>
      <c r="AI6" s="106"/>
      <c r="AJ6" s="106"/>
    </row>
    <row r="7" spans="1:36" s="105" customFormat="1" ht="29.45" customHeight="1">
      <c r="A7" s="1028"/>
      <c r="B7" s="108"/>
      <c r="C7" s="109" t="s">
        <v>12</v>
      </c>
      <c r="D7" s="109" t="s">
        <v>23</v>
      </c>
      <c r="E7" s="546" t="s">
        <v>275</v>
      </c>
      <c r="F7" s="547" t="s">
        <v>358</v>
      </c>
      <c r="G7" s="548" t="s">
        <v>361</v>
      </c>
      <c r="H7" s="109" t="s">
        <v>12</v>
      </c>
      <c r="I7" s="109" t="s">
        <v>23</v>
      </c>
      <c r="J7" s="546" t="s">
        <v>275</v>
      </c>
      <c r="K7" s="547" t="s">
        <v>358</v>
      </c>
      <c r="L7" s="548" t="s">
        <v>361</v>
      </c>
      <c r="M7" s="1022"/>
      <c r="N7" s="1022"/>
      <c r="O7" s="1022"/>
      <c r="P7" s="1025"/>
      <c r="Q7" s="106"/>
      <c r="R7" s="106"/>
      <c r="S7" s="106"/>
      <c r="T7" s="106"/>
      <c r="U7" s="106"/>
      <c r="V7" s="106"/>
      <c r="W7" s="106"/>
      <c r="X7" s="106"/>
      <c r="Y7" s="106"/>
      <c r="Z7" s="106"/>
      <c r="AA7" s="106"/>
      <c r="AB7" s="106"/>
      <c r="AC7" s="106"/>
      <c r="AD7" s="106"/>
      <c r="AE7" s="106"/>
      <c r="AF7" s="106"/>
      <c r="AG7" s="106"/>
      <c r="AH7" s="106"/>
      <c r="AI7" s="106"/>
      <c r="AJ7" s="106"/>
    </row>
    <row r="8" spans="1:36" s="375" customFormat="1" ht="27.6" customHeight="1">
      <c r="A8" s="113" t="s">
        <v>26</v>
      </c>
      <c r="B8" s="185" t="s">
        <v>27</v>
      </c>
      <c r="C8" s="372">
        <v>0</v>
      </c>
      <c r="D8" s="373">
        <v>16908</v>
      </c>
      <c r="E8" s="578">
        <v>144.93805886999999</v>
      </c>
      <c r="F8" s="579">
        <v>94.658721231000001</v>
      </c>
      <c r="G8" s="577">
        <v>100</v>
      </c>
      <c r="H8" s="372">
        <v>0</v>
      </c>
      <c r="I8" s="374">
        <v>16395</v>
      </c>
      <c r="J8" s="579">
        <v>141.20388302999999</v>
      </c>
      <c r="K8" s="579">
        <v>95.115100779000002</v>
      </c>
      <c r="L8" s="577">
        <v>100</v>
      </c>
      <c r="M8" s="568">
        <v>2.6445277236</v>
      </c>
      <c r="N8" s="569">
        <v>3.7341758337000002</v>
      </c>
      <c r="O8" s="568">
        <v>-0.45637954800000002</v>
      </c>
      <c r="P8" s="569">
        <v>0</v>
      </c>
      <c r="Q8" s="376"/>
      <c r="R8" s="376"/>
      <c r="S8" s="376"/>
      <c r="T8" s="376"/>
      <c r="U8" s="376"/>
      <c r="V8" s="376"/>
      <c r="W8" s="376"/>
      <c r="X8" s="376"/>
      <c r="Y8" s="376"/>
      <c r="Z8" s="376"/>
      <c r="AA8" s="376"/>
      <c r="AB8" s="376"/>
      <c r="AC8" s="376"/>
      <c r="AD8" s="376"/>
      <c r="AE8" s="376"/>
      <c r="AF8" s="376"/>
      <c r="AG8" s="376"/>
      <c r="AH8" s="376"/>
      <c r="AI8" s="376"/>
      <c r="AJ8" s="376"/>
    </row>
    <row r="9" spans="1:36" s="375" customFormat="1" ht="27.6" customHeight="1">
      <c r="A9" s="113" t="s">
        <v>57</v>
      </c>
      <c r="B9" s="185" t="s">
        <v>58</v>
      </c>
      <c r="C9" s="372">
        <v>1</v>
      </c>
      <c r="D9" s="373">
        <v>3141</v>
      </c>
      <c r="E9" s="578">
        <v>26.925150395999999</v>
      </c>
      <c r="F9" s="579">
        <v>17.286022066000001</v>
      </c>
      <c r="G9" s="577">
        <v>18.577004968000001</v>
      </c>
      <c r="H9" s="372">
        <v>1</v>
      </c>
      <c r="I9" s="374">
        <v>2959</v>
      </c>
      <c r="J9" s="579">
        <v>25.484738633999999</v>
      </c>
      <c r="K9" s="579">
        <v>16.954415364999999</v>
      </c>
      <c r="L9" s="577">
        <v>18.048185422</v>
      </c>
      <c r="M9" s="568">
        <v>5.6520562506000003</v>
      </c>
      <c r="N9" s="569">
        <v>1.4404117628999999</v>
      </c>
      <c r="O9" s="568">
        <v>0.33160670139999998</v>
      </c>
      <c r="P9" s="569">
        <v>0.5288195457</v>
      </c>
      <c r="Q9" s="376"/>
      <c r="R9" s="376"/>
      <c r="S9" s="376"/>
      <c r="T9" s="376"/>
      <c r="U9" s="376"/>
      <c r="V9" s="376"/>
      <c r="W9" s="376"/>
      <c r="X9" s="376"/>
      <c r="Y9" s="376"/>
      <c r="Z9" s="376"/>
      <c r="AA9" s="376"/>
      <c r="AB9" s="376"/>
      <c r="AC9" s="376"/>
      <c r="AD9" s="376"/>
      <c r="AE9" s="376"/>
      <c r="AF9" s="376"/>
      <c r="AG9" s="376"/>
      <c r="AH9" s="376"/>
      <c r="AI9" s="376"/>
      <c r="AJ9" s="376"/>
    </row>
    <row r="10" spans="1:36" s="375" customFormat="1" ht="27.6" customHeight="1">
      <c r="A10" s="113" t="s">
        <v>59</v>
      </c>
      <c r="B10" s="185" t="s">
        <v>60</v>
      </c>
      <c r="C10" s="372">
        <v>2</v>
      </c>
      <c r="D10" s="373">
        <v>2568</v>
      </c>
      <c r="E10" s="578">
        <v>22.013303476000001</v>
      </c>
      <c r="F10" s="579">
        <v>14.094988122</v>
      </c>
      <c r="G10" s="577">
        <v>15.188076649999999</v>
      </c>
      <c r="H10" s="372">
        <v>2</v>
      </c>
      <c r="I10" s="374">
        <v>2520</v>
      </c>
      <c r="J10" s="579">
        <v>21.703799039</v>
      </c>
      <c r="K10" s="579">
        <v>14.351107402</v>
      </c>
      <c r="L10" s="577">
        <v>15.370539798999999</v>
      </c>
      <c r="M10" s="568">
        <v>1.4260380698999999</v>
      </c>
      <c r="N10" s="569">
        <v>0.30950443690000001</v>
      </c>
      <c r="O10" s="568">
        <v>-0.25611928</v>
      </c>
      <c r="P10" s="569">
        <v>-0.18246314899999999</v>
      </c>
      <c r="Q10" s="376"/>
      <c r="R10" s="376"/>
      <c r="S10" s="376"/>
      <c r="T10" s="376"/>
      <c r="U10" s="376"/>
      <c r="V10" s="376"/>
      <c r="W10" s="376"/>
      <c r="X10" s="376"/>
      <c r="Y10" s="376"/>
      <c r="Z10" s="376"/>
      <c r="AA10" s="376"/>
      <c r="AB10" s="376"/>
      <c r="AC10" s="376"/>
      <c r="AD10" s="376"/>
      <c r="AE10" s="376"/>
      <c r="AF10" s="376"/>
      <c r="AG10" s="376"/>
      <c r="AH10" s="376"/>
      <c r="AI10" s="376"/>
      <c r="AJ10" s="376"/>
    </row>
    <row r="11" spans="1:36" s="375" customFormat="1" ht="27.6" customHeight="1">
      <c r="A11" s="113" t="s">
        <v>61</v>
      </c>
      <c r="B11" s="185" t="s">
        <v>62</v>
      </c>
      <c r="C11" s="372">
        <v>3</v>
      </c>
      <c r="D11" s="373">
        <v>2196</v>
      </c>
      <c r="E11" s="578">
        <v>18.824460449</v>
      </c>
      <c r="F11" s="579">
        <v>11.85552687</v>
      </c>
      <c r="G11" s="577">
        <v>12.987934705000001</v>
      </c>
      <c r="H11" s="372">
        <v>3</v>
      </c>
      <c r="I11" s="374">
        <v>2175</v>
      </c>
      <c r="J11" s="579">
        <v>18.732445598999998</v>
      </c>
      <c r="K11" s="579">
        <v>12.068536569000001</v>
      </c>
      <c r="L11" s="577">
        <v>13.266239707</v>
      </c>
      <c r="M11" s="568">
        <v>0.49120575</v>
      </c>
      <c r="N11" s="569">
        <v>9.2014849900000001E-2</v>
      </c>
      <c r="O11" s="568">
        <v>-0.213009698</v>
      </c>
      <c r="P11" s="569">
        <v>-0.27830500200000002</v>
      </c>
      <c r="Q11" s="376"/>
      <c r="R11" s="376"/>
      <c r="S11" s="376"/>
      <c r="T11" s="376"/>
      <c r="U11" s="376"/>
      <c r="V11" s="376"/>
      <c r="W11" s="376"/>
      <c r="X11" s="376"/>
      <c r="Y11" s="376"/>
      <c r="Z11" s="376"/>
      <c r="AA11" s="376"/>
      <c r="AB11" s="376"/>
      <c r="AC11" s="376"/>
      <c r="AD11" s="376"/>
      <c r="AE11" s="376"/>
      <c r="AF11" s="376"/>
      <c r="AG11" s="376"/>
      <c r="AH11" s="376"/>
      <c r="AI11" s="376"/>
      <c r="AJ11" s="376"/>
    </row>
    <row r="12" spans="1:36" s="375" customFormat="1" ht="27.6" customHeight="1">
      <c r="A12" s="113" t="s">
        <v>63</v>
      </c>
      <c r="B12" s="185" t="s">
        <v>64</v>
      </c>
      <c r="C12" s="372">
        <v>4</v>
      </c>
      <c r="D12" s="373">
        <v>1962</v>
      </c>
      <c r="E12" s="578">
        <v>16.818575319000001</v>
      </c>
      <c r="F12" s="579">
        <v>11.562435059</v>
      </c>
      <c r="G12" s="577">
        <v>11.603974450000001</v>
      </c>
      <c r="H12" s="372">
        <v>4</v>
      </c>
      <c r="I12" s="374">
        <v>1912</v>
      </c>
      <c r="J12" s="579">
        <v>16.467326889999999</v>
      </c>
      <c r="K12" s="579">
        <v>11.621821615</v>
      </c>
      <c r="L12" s="577">
        <v>11.662092101000001</v>
      </c>
      <c r="M12" s="568">
        <v>2.1330021057000002</v>
      </c>
      <c r="N12" s="569">
        <v>0.3512484293</v>
      </c>
      <c r="O12" s="568">
        <v>-5.9386556E-2</v>
      </c>
      <c r="P12" s="569">
        <v>-5.8117650999999999E-2</v>
      </c>
      <c r="Q12" s="376"/>
      <c r="R12" s="376"/>
      <c r="S12" s="376"/>
      <c r="T12" s="376"/>
      <c r="U12" s="376"/>
      <c r="V12" s="376"/>
      <c r="W12" s="376"/>
      <c r="X12" s="376"/>
      <c r="Y12" s="376"/>
      <c r="Z12" s="376"/>
      <c r="AA12" s="376"/>
      <c r="AB12" s="376"/>
      <c r="AC12" s="376"/>
      <c r="AD12" s="376"/>
      <c r="AE12" s="376"/>
      <c r="AF12" s="376"/>
      <c r="AG12" s="376"/>
      <c r="AH12" s="376"/>
      <c r="AI12" s="376"/>
      <c r="AJ12" s="376"/>
    </row>
    <row r="13" spans="1:36" s="375" customFormat="1" ht="27.6" customHeight="1">
      <c r="A13" s="113" t="s">
        <v>67</v>
      </c>
      <c r="B13" s="185" t="s">
        <v>68</v>
      </c>
      <c r="C13" s="372">
        <v>5</v>
      </c>
      <c r="D13" s="373">
        <v>821</v>
      </c>
      <c r="E13" s="578">
        <v>7.0377422717</v>
      </c>
      <c r="F13" s="579">
        <v>4.4091253157999999</v>
      </c>
      <c r="G13" s="577">
        <v>4.8556896144000001</v>
      </c>
      <c r="H13" s="372">
        <v>5</v>
      </c>
      <c r="I13" s="374">
        <v>884</v>
      </c>
      <c r="J13" s="579">
        <v>7.6135549009999997</v>
      </c>
      <c r="K13" s="579">
        <v>4.9797183179999998</v>
      </c>
      <c r="L13" s="577">
        <v>5.3918877707000004</v>
      </c>
      <c r="M13" s="568">
        <v>-7.5629930669999998</v>
      </c>
      <c r="N13" s="569">
        <v>-0.57581262899999996</v>
      </c>
      <c r="O13" s="568">
        <v>-0.57059300199999996</v>
      </c>
      <c r="P13" s="569">
        <v>-0.53619815599999998</v>
      </c>
      <c r="Q13" s="376"/>
      <c r="R13" s="376"/>
      <c r="S13" s="376"/>
      <c r="T13" s="376"/>
      <c r="U13" s="376"/>
      <c r="V13" s="376"/>
      <c r="W13" s="376"/>
      <c r="X13" s="376"/>
      <c r="Y13" s="376"/>
      <c r="Z13" s="376"/>
      <c r="AA13" s="376"/>
      <c r="AB13" s="376"/>
      <c r="AC13" s="376"/>
      <c r="AD13" s="376"/>
      <c r="AE13" s="376"/>
      <c r="AF13" s="376"/>
      <c r="AG13" s="376"/>
      <c r="AH13" s="376"/>
      <c r="AI13" s="376"/>
      <c r="AJ13" s="376"/>
    </row>
    <row r="14" spans="1:36" s="375" customFormat="1" ht="27.6" customHeight="1">
      <c r="A14" s="113" t="s">
        <v>73</v>
      </c>
      <c r="B14" s="185" t="s">
        <v>74</v>
      </c>
      <c r="C14" s="372">
        <v>6</v>
      </c>
      <c r="D14" s="373">
        <v>789</v>
      </c>
      <c r="E14" s="578">
        <v>6.7634331941000001</v>
      </c>
      <c r="F14" s="579">
        <v>4.3427755411</v>
      </c>
      <c r="G14" s="577">
        <v>4.6664300922999997</v>
      </c>
      <c r="H14" s="372">
        <v>6</v>
      </c>
      <c r="I14" s="374">
        <v>694</v>
      </c>
      <c r="J14" s="579">
        <v>5.9771573544000001</v>
      </c>
      <c r="K14" s="579">
        <v>3.9519027198000001</v>
      </c>
      <c r="L14" s="577">
        <v>4.2329978651999998</v>
      </c>
      <c r="M14" s="568">
        <v>13.154678605999999</v>
      </c>
      <c r="N14" s="569">
        <v>0.78627583970000003</v>
      </c>
      <c r="O14" s="568">
        <v>0.39087282130000001</v>
      </c>
      <c r="P14" s="569">
        <v>0.43343222710000001</v>
      </c>
      <c r="Q14" s="376"/>
      <c r="R14" s="376"/>
      <c r="S14" s="376"/>
      <c r="T14" s="376"/>
      <c r="U14" s="376"/>
      <c r="V14" s="376"/>
      <c r="W14" s="376"/>
      <c r="X14" s="376"/>
      <c r="Y14" s="376"/>
      <c r="Z14" s="376"/>
      <c r="AA14" s="376"/>
      <c r="AB14" s="376"/>
      <c r="AC14" s="376"/>
      <c r="AD14" s="376"/>
      <c r="AE14" s="376"/>
      <c r="AF14" s="376"/>
      <c r="AG14" s="376"/>
      <c r="AH14" s="376"/>
      <c r="AI14" s="376"/>
      <c r="AJ14" s="376"/>
    </row>
    <row r="15" spans="1:36" s="375" customFormat="1" ht="27.6" customHeight="1">
      <c r="A15" s="113" t="s">
        <v>75</v>
      </c>
      <c r="B15" s="185" t="s">
        <v>76</v>
      </c>
      <c r="C15" s="372">
        <v>7</v>
      </c>
      <c r="D15" s="373">
        <v>702</v>
      </c>
      <c r="E15" s="578">
        <v>6.0176553893999998</v>
      </c>
      <c r="F15" s="579">
        <v>3.9514718270000002</v>
      </c>
      <c r="G15" s="577">
        <v>4.1518807664999997</v>
      </c>
      <c r="H15" s="372">
        <v>7</v>
      </c>
      <c r="I15" s="374">
        <v>669</v>
      </c>
      <c r="J15" s="579">
        <v>5.7618418877000002</v>
      </c>
      <c r="K15" s="579">
        <v>3.9021219245999998</v>
      </c>
      <c r="L15" s="577">
        <v>4.0805123513000003</v>
      </c>
      <c r="M15" s="568">
        <v>4.4397869066000002</v>
      </c>
      <c r="N15" s="569">
        <v>0.2558135017</v>
      </c>
      <c r="O15" s="568">
        <v>4.9349902399999999E-2</v>
      </c>
      <c r="P15" s="569">
        <v>7.1368415199999993E-2</v>
      </c>
      <c r="Q15" s="376"/>
      <c r="R15" s="376"/>
      <c r="S15" s="376"/>
      <c r="T15" s="376"/>
      <c r="U15" s="376"/>
      <c r="V15" s="376"/>
      <c r="W15" s="376"/>
      <c r="X15" s="376"/>
      <c r="Y15" s="376"/>
      <c r="Z15" s="376"/>
      <c r="AA15" s="376"/>
      <c r="AB15" s="376"/>
      <c r="AC15" s="376"/>
      <c r="AD15" s="376"/>
      <c r="AE15" s="376"/>
      <c r="AF15" s="376"/>
      <c r="AG15" s="376"/>
      <c r="AH15" s="376"/>
      <c r="AI15" s="376"/>
      <c r="AJ15" s="376"/>
    </row>
    <row r="16" spans="1:36" s="375" customFormat="1" ht="27.6" customHeight="1">
      <c r="A16" s="113" t="s">
        <v>81</v>
      </c>
      <c r="B16" s="185" t="s">
        <v>82</v>
      </c>
      <c r="C16" s="372">
        <v>8</v>
      </c>
      <c r="D16" s="373">
        <v>558</v>
      </c>
      <c r="E16" s="578">
        <v>4.7832645403000003</v>
      </c>
      <c r="F16" s="579">
        <v>3.2642409000999999</v>
      </c>
      <c r="G16" s="577">
        <v>3.3002129170000001</v>
      </c>
      <c r="H16" s="372">
        <v>8</v>
      </c>
      <c r="I16" s="374">
        <v>528</v>
      </c>
      <c r="J16" s="579">
        <v>4.5474626558000004</v>
      </c>
      <c r="K16" s="579">
        <v>3.2264222923000001</v>
      </c>
      <c r="L16" s="577">
        <v>3.2204940530999999</v>
      </c>
      <c r="M16" s="568">
        <v>5.1853506534999996</v>
      </c>
      <c r="N16" s="569">
        <v>0.2358018845</v>
      </c>
      <c r="O16" s="568">
        <v>3.7818607800000001E-2</v>
      </c>
      <c r="P16" s="569">
        <v>7.9718863900000006E-2</v>
      </c>
      <c r="Q16" s="376"/>
      <c r="R16" s="376"/>
      <c r="S16" s="376"/>
      <c r="T16" s="376"/>
      <c r="U16" s="376"/>
      <c r="V16" s="376"/>
      <c r="W16" s="376"/>
      <c r="X16" s="376"/>
      <c r="Y16" s="376"/>
      <c r="Z16" s="376"/>
      <c r="AA16" s="376"/>
      <c r="AB16" s="376"/>
      <c r="AC16" s="376"/>
      <c r="AD16" s="376"/>
      <c r="AE16" s="376"/>
      <c r="AF16" s="376"/>
      <c r="AG16" s="376"/>
      <c r="AH16" s="376"/>
      <c r="AI16" s="376"/>
      <c r="AJ16" s="376"/>
    </row>
    <row r="17" spans="1:36" s="375" customFormat="1" ht="27.6" customHeight="1">
      <c r="A17" s="113" t="s">
        <v>77</v>
      </c>
      <c r="B17" s="185" t="s">
        <v>78</v>
      </c>
      <c r="C17" s="372">
        <v>9</v>
      </c>
      <c r="D17" s="373">
        <v>449</v>
      </c>
      <c r="E17" s="578">
        <v>3.8488992448000001</v>
      </c>
      <c r="F17" s="579">
        <v>2.5116218775000001</v>
      </c>
      <c r="G17" s="577">
        <v>2.6555476696999998</v>
      </c>
      <c r="H17" s="372">
        <v>9</v>
      </c>
      <c r="I17" s="374">
        <v>410</v>
      </c>
      <c r="J17" s="579">
        <v>3.5311736532000002</v>
      </c>
      <c r="K17" s="579">
        <v>2.3891942217</v>
      </c>
      <c r="L17" s="577">
        <v>2.5007624275999998</v>
      </c>
      <c r="M17" s="568">
        <v>8.9977334125000006</v>
      </c>
      <c r="N17" s="569">
        <v>0.31772559160000002</v>
      </c>
      <c r="O17" s="568">
        <v>0.12242765579999999</v>
      </c>
      <c r="P17" s="569">
        <v>0.15478524220000001</v>
      </c>
      <c r="Q17" s="376"/>
      <c r="R17" s="376"/>
      <c r="S17" s="376"/>
      <c r="T17" s="376"/>
      <c r="U17" s="376"/>
      <c r="V17" s="376"/>
      <c r="W17" s="376"/>
      <c r="X17" s="376"/>
      <c r="Y17" s="376"/>
      <c r="Z17" s="376"/>
      <c r="AA17" s="376"/>
      <c r="AB17" s="376"/>
      <c r="AC17" s="376"/>
      <c r="AD17" s="376"/>
      <c r="AE17" s="376"/>
      <c r="AF17" s="376"/>
      <c r="AG17" s="376"/>
      <c r="AH17" s="376"/>
      <c r="AI17" s="376"/>
      <c r="AJ17" s="376"/>
    </row>
    <row r="18" spans="1:36" s="375" customFormat="1" ht="27.6" customHeight="1">
      <c r="A18" s="113" t="s">
        <v>79</v>
      </c>
      <c r="B18" s="185" t="s">
        <v>80</v>
      </c>
      <c r="C18" s="372">
        <v>10</v>
      </c>
      <c r="D18" s="373">
        <v>400</v>
      </c>
      <c r="E18" s="578">
        <v>3.4288634698</v>
      </c>
      <c r="F18" s="579">
        <v>2.5933863402999999</v>
      </c>
      <c r="G18" s="577">
        <v>2.3657440264999998</v>
      </c>
      <c r="H18" s="372">
        <v>10</v>
      </c>
      <c r="I18" s="374">
        <v>364</v>
      </c>
      <c r="J18" s="579">
        <v>3.1349931944999998</v>
      </c>
      <c r="K18" s="579">
        <v>2.4047291739999999</v>
      </c>
      <c r="L18" s="577">
        <v>2.2201890820000001</v>
      </c>
      <c r="M18" s="568">
        <v>9.3738728287999997</v>
      </c>
      <c r="N18" s="569">
        <v>0.29387027519999998</v>
      </c>
      <c r="O18" s="568">
        <v>0.1886571662</v>
      </c>
      <c r="P18" s="569">
        <v>0.14555494450000001</v>
      </c>
      <c r="Q18" s="376"/>
      <c r="R18" s="376"/>
      <c r="S18" s="376"/>
      <c r="T18" s="376"/>
      <c r="U18" s="376"/>
      <c r="V18" s="376"/>
      <c r="W18" s="376"/>
      <c r="X18" s="376"/>
      <c r="Y18" s="376"/>
      <c r="Z18" s="376"/>
      <c r="AA18" s="376"/>
      <c r="AB18" s="376"/>
      <c r="AC18" s="376"/>
      <c r="AD18" s="376"/>
      <c r="AE18" s="376"/>
      <c r="AF18" s="376"/>
      <c r="AG18" s="376"/>
      <c r="AH18" s="376"/>
      <c r="AI18" s="376"/>
      <c r="AJ18" s="376"/>
    </row>
    <row r="19" spans="1:36" s="375" customFormat="1" ht="27.6" customHeight="1">
      <c r="A19" s="120"/>
      <c r="B19" s="187" t="s">
        <v>44</v>
      </c>
      <c r="C19" s="377"/>
      <c r="D19" s="378">
        <v>3322</v>
      </c>
      <c r="E19" s="580">
        <v>28.476711116000001</v>
      </c>
      <c r="F19" s="580">
        <v>18.787127310999999</v>
      </c>
      <c r="G19" s="581">
        <v>19.647504139999999</v>
      </c>
      <c r="H19" s="377"/>
      <c r="I19" s="378">
        <v>3280</v>
      </c>
      <c r="J19" s="580">
        <v>28.249389225000002</v>
      </c>
      <c r="K19" s="580">
        <v>19.265131178000001</v>
      </c>
      <c r="L19" s="581">
        <v>20.006099420999998</v>
      </c>
      <c r="M19" s="570">
        <v>0.80469665820000003</v>
      </c>
      <c r="N19" s="571">
        <v>0.22732189110000001</v>
      </c>
      <c r="O19" s="571">
        <v>-0.47800386700000003</v>
      </c>
      <c r="P19" s="571">
        <v>-0.35859528099999999</v>
      </c>
      <c r="Q19" s="376"/>
      <c r="R19" s="376"/>
      <c r="S19" s="376"/>
      <c r="T19" s="376"/>
      <c r="U19" s="376"/>
      <c r="V19" s="376"/>
      <c r="W19" s="376"/>
      <c r="X19" s="376"/>
      <c r="Y19" s="376"/>
      <c r="Z19" s="376"/>
      <c r="AA19" s="376"/>
      <c r="AB19" s="376"/>
      <c r="AC19" s="376"/>
      <c r="AD19" s="376"/>
      <c r="AE19" s="376"/>
      <c r="AF19" s="376"/>
      <c r="AG19" s="376"/>
      <c r="AH19" s="376"/>
      <c r="AI19" s="376"/>
      <c r="AJ19" s="376"/>
    </row>
    <row r="20" spans="1:36" s="375" customFormat="1" ht="27.6" customHeight="1">
      <c r="A20" s="126" t="s">
        <v>83</v>
      </c>
      <c r="B20" s="185" t="s">
        <v>84</v>
      </c>
      <c r="C20" s="372">
        <v>11</v>
      </c>
      <c r="D20" s="373">
        <v>275</v>
      </c>
      <c r="E20" s="578">
        <v>2.3573436354999999</v>
      </c>
      <c r="F20" s="579">
        <v>1.3882538734000001</v>
      </c>
      <c r="G20" s="579">
        <v>1.6264490182</v>
      </c>
      <c r="H20" s="379">
        <v>12</v>
      </c>
      <c r="I20" s="374">
        <v>281</v>
      </c>
      <c r="J20" s="579">
        <v>2.4201458452</v>
      </c>
      <c r="K20" s="579">
        <v>1.5156440609999999</v>
      </c>
      <c r="L20" s="577">
        <v>1.713937176</v>
      </c>
      <c r="M20" s="568">
        <v>-2.5949762440000002</v>
      </c>
      <c r="N20" s="569">
        <v>-6.2802209999999997E-2</v>
      </c>
      <c r="O20" s="568">
        <v>-0.12739018799999999</v>
      </c>
      <c r="P20" s="569">
        <v>-8.7488157999999996E-2</v>
      </c>
      <c r="Q20" s="376"/>
      <c r="R20" s="376"/>
      <c r="S20" s="376"/>
      <c r="T20" s="376"/>
      <c r="U20" s="376"/>
      <c r="V20" s="376"/>
      <c r="W20" s="376"/>
      <c r="X20" s="376"/>
      <c r="Y20" s="376"/>
      <c r="Z20" s="376"/>
      <c r="AA20" s="376"/>
      <c r="AB20" s="376"/>
      <c r="AC20" s="376"/>
      <c r="AD20" s="376"/>
      <c r="AE20" s="376"/>
      <c r="AF20" s="376"/>
      <c r="AG20" s="376"/>
      <c r="AH20" s="376"/>
      <c r="AI20" s="376"/>
      <c r="AJ20" s="376"/>
    </row>
    <row r="21" spans="1:36" s="375" customFormat="1" ht="27.6" customHeight="1">
      <c r="A21" s="113" t="s">
        <v>91</v>
      </c>
      <c r="B21" s="185" t="s">
        <v>92</v>
      </c>
      <c r="C21" s="372">
        <v>12</v>
      </c>
      <c r="D21" s="373">
        <v>256</v>
      </c>
      <c r="E21" s="578">
        <v>2.1944726207</v>
      </c>
      <c r="F21" s="579">
        <v>1.3784446953</v>
      </c>
      <c r="G21" s="579">
        <v>1.514076177</v>
      </c>
      <c r="H21" s="379">
        <v>11</v>
      </c>
      <c r="I21" s="374">
        <v>298</v>
      </c>
      <c r="J21" s="579">
        <v>2.5665603625000002</v>
      </c>
      <c r="K21" s="579">
        <v>1.6646344763000001</v>
      </c>
      <c r="L21" s="577">
        <v>1.8176273253999999</v>
      </c>
      <c r="M21" s="568">
        <v>-14.49752546</v>
      </c>
      <c r="N21" s="569">
        <v>-0.372087742</v>
      </c>
      <c r="O21" s="568">
        <v>-0.28618978099999998</v>
      </c>
      <c r="P21" s="569">
        <v>-0.30355114799999999</v>
      </c>
      <c r="Q21" s="376"/>
      <c r="R21" s="376"/>
      <c r="S21" s="376"/>
      <c r="T21" s="376"/>
      <c r="U21" s="376"/>
      <c r="V21" s="376"/>
      <c r="W21" s="376"/>
      <c r="X21" s="376"/>
      <c r="Y21" s="376"/>
      <c r="Z21" s="376"/>
      <c r="AA21" s="376"/>
      <c r="AB21" s="376"/>
      <c r="AC21" s="376"/>
      <c r="AD21" s="376"/>
      <c r="AE21" s="376"/>
      <c r="AF21" s="376"/>
      <c r="AG21" s="376"/>
      <c r="AH21" s="376"/>
      <c r="AI21" s="376"/>
      <c r="AJ21" s="376"/>
    </row>
    <row r="22" spans="1:36" s="376" customFormat="1" ht="27.6" customHeight="1">
      <c r="A22" s="113" t="s">
        <v>93</v>
      </c>
      <c r="B22" s="185" t="s">
        <v>94</v>
      </c>
      <c r="C22" s="372">
        <v>13</v>
      </c>
      <c r="D22" s="374">
        <v>250</v>
      </c>
      <c r="E22" s="579">
        <v>2.1430396686000002</v>
      </c>
      <c r="F22" s="579">
        <v>1.4574526111999999</v>
      </c>
      <c r="G22" s="579">
        <v>1.4785900165999999</v>
      </c>
      <c r="H22" s="379">
        <v>16</v>
      </c>
      <c r="I22" s="374">
        <v>194</v>
      </c>
      <c r="J22" s="579">
        <v>1.6708480213000001</v>
      </c>
      <c r="K22" s="579">
        <v>1.1695829735000001</v>
      </c>
      <c r="L22" s="577">
        <v>1.1832875877</v>
      </c>
      <c r="M22" s="568">
        <v>28.260598292000001</v>
      </c>
      <c r="N22" s="569">
        <v>0.47219164730000002</v>
      </c>
      <c r="O22" s="568">
        <v>0.28786963770000001</v>
      </c>
      <c r="P22" s="569">
        <v>0.29530242890000002</v>
      </c>
    </row>
    <row r="23" spans="1:36" s="376" customFormat="1" ht="27.6" customHeight="1">
      <c r="A23" s="113" t="s">
        <v>89</v>
      </c>
      <c r="B23" s="185" t="s">
        <v>90</v>
      </c>
      <c r="C23" s="372">
        <v>14</v>
      </c>
      <c r="D23" s="374">
        <v>226</v>
      </c>
      <c r="E23" s="579">
        <v>1.9373078604</v>
      </c>
      <c r="F23" s="579">
        <v>1.5309865749</v>
      </c>
      <c r="G23" s="579">
        <v>1.336645375</v>
      </c>
      <c r="H23" s="379">
        <v>13</v>
      </c>
      <c r="I23" s="374">
        <v>211</v>
      </c>
      <c r="J23" s="579">
        <v>1.8172625386000001</v>
      </c>
      <c r="K23" s="579">
        <v>1.5264845088000001</v>
      </c>
      <c r="L23" s="577">
        <v>1.2869777371</v>
      </c>
      <c r="M23" s="568">
        <v>6.6058326349999996</v>
      </c>
      <c r="N23" s="569">
        <v>0.12004532179999999</v>
      </c>
      <c r="O23" s="568">
        <v>4.5020661000000003E-3</v>
      </c>
      <c r="P23" s="569">
        <v>4.9667637899999999E-2</v>
      </c>
    </row>
    <row r="24" spans="1:36" s="375" customFormat="1" ht="27.6" customHeight="1">
      <c r="A24" s="128" t="s">
        <v>87</v>
      </c>
      <c r="B24" s="187" t="s">
        <v>88</v>
      </c>
      <c r="C24" s="380">
        <v>15</v>
      </c>
      <c r="D24" s="378">
        <v>190</v>
      </c>
      <c r="E24" s="580">
        <v>1.6287101480999999</v>
      </c>
      <c r="F24" s="580">
        <v>1.0375970825</v>
      </c>
      <c r="G24" s="580">
        <v>1.1237284126</v>
      </c>
      <c r="H24" s="380">
        <v>15</v>
      </c>
      <c r="I24" s="378">
        <v>202</v>
      </c>
      <c r="J24" s="580">
        <v>1.7397489706</v>
      </c>
      <c r="K24" s="580">
        <v>1.1185385859999999</v>
      </c>
      <c r="L24" s="581">
        <v>1.2320829521000001</v>
      </c>
      <c r="M24" s="570">
        <v>-6.3824623159999998</v>
      </c>
      <c r="N24" s="571">
        <v>-0.111038822</v>
      </c>
      <c r="O24" s="571">
        <v>-8.0941503999999997E-2</v>
      </c>
      <c r="P24" s="571">
        <v>-0.10835454</v>
      </c>
      <c r="Q24" s="376"/>
      <c r="R24" s="376"/>
      <c r="S24" s="376"/>
      <c r="T24" s="376"/>
      <c r="U24" s="376"/>
      <c r="V24" s="376"/>
      <c r="W24" s="376"/>
      <c r="X24" s="376"/>
      <c r="Y24" s="376"/>
      <c r="Z24" s="376"/>
      <c r="AA24" s="376"/>
      <c r="AB24" s="376"/>
      <c r="AC24" s="376"/>
      <c r="AD24" s="376"/>
      <c r="AE24" s="376"/>
      <c r="AF24" s="376"/>
      <c r="AG24" s="376"/>
      <c r="AH24" s="376"/>
      <c r="AI24" s="376"/>
      <c r="AJ24" s="376"/>
    </row>
    <row r="25" spans="1:36" s="382" customFormat="1" ht="14.25">
      <c r="A25" s="130" t="s">
        <v>461</v>
      </c>
      <c r="B25" s="381"/>
      <c r="N25" s="383" t="s">
        <v>4</v>
      </c>
      <c r="P25" s="620"/>
      <c r="Q25" s="384"/>
      <c r="R25" s="384"/>
      <c r="S25" s="384"/>
      <c r="T25" s="384"/>
      <c r="U25" s="384"/>
      <c r="V25" s="384"/>
      <c r="W25" s="384"/>
      <c r="X25" s="384"/>
      <c r="Y25" s="384"/>
      <c r="Z25" s="384"/>
      <c r="AA25" s="384"/>
      <c r="AB25" s="384"/>
      <c r="AC25" s="384"/>
      <c r="AD25" s="384"/>
      <c r="AE25" s="384"/>
      <c r="AF25" s="384"/>
      <c r="AG25" s="384"/>
      <c r="AH25" s="384"/>
      <c r="AI25" s="384"/>
      <c r="AJ25" s="384"/>
    </row>
    <row r="26" spans="1:36" s="382" customFormat="1" ht="14.25">
      <c r="A26" s="621" t="s">
        <v>467</v>
      </c>
      <c r="B26" s="381"/>
      <c r="N26" s="383" t="s">
        <v>4</v>
      </c>
      <c r="P26" s="620"/>
      <c r="Q26" s="384"/>
      <c r="R26" s="384"/>
      <c r="S26" s="384"/>
      <c r="T26" s="384"/>
      <c r="U26" s="384"/>
      <c r="V26" s="384"/>
      <c r="W26" s="384"/>
      <c r="X26" s="384"/>
      <c r="Y26" s="384"/>
      <c r="Z26" s="384"/>
      <c r="AA26" s="384"/>
      <c r="AB26" s="384"/>
      <c r="AC26" s="384"/>
      <c r="AD26" s="384"/>
      <c r="AE26" s="384"/>
      <c r="AF26" s="384"/>
      <c r="AG26" s="384"/>
      <c r="AH26" s="384"/>
      <c r="AI26" s="384"/>
      <c r="AJ26" s="384"/>
    </row>
    <row r="27" spans="1:36" s="139" customFormat="1">
      <c r="A27" s="562" t="s">
        <v>371</v>
      </c>
      <c r="B27" s="132"/>
      <c r="C27" s="133"/>
      <c r="D27" s="133"/>
      <c r="E27" s="133"/>
      <c r="F27" s="133"/>
      <c r="G27" s="134"/>
      <c r="H27" s="133"/>
      <c r="I27" s="119"/>
      <c r="J27" s="119"/>
      <c r="K27" s="135"/>
      <c r="L27" s="135"/>
      <c r="M27" s="136"/>
      <c r="N27" s="137"/>
      <c r="O27" s="138"/>
      <c r="P27" s="138"/>
      <c r="Q27" s="91"/>
      <c r="R27" s="91"/>
      <c r="S27" s="91"/>
      <c r="T27" s="91"/>
      <c r="U27" s="91"/>
      <c r="V27" s="91"/>
      <c r="W27" s="91"/>
      <c r="X27" s="91"/>
      <c r="Y27" s="91"/>
      <c r="Z27" s="91"/>
      <c r="AA27" s="91"/>
      <c r="AB27" s="91"/>
      <c r="AC27" s="91"/>
      <c r="AD27" s="91"/>
      <c r="AE27" s="91"/>
      <c r="AF27" s="91"/>
      <c r="AG27" s="91"/>
      <c r="AH27" s="91"/>
      <c r="AI27" s="91"/>
      <c r="AJ27" s="91"/>
    </row>
  </sheetData>
  <mergeCells count="8">
    <mergeCell ref="E6:F6"/>
    <mergeCell ref="J6:K6"/>
    <mergeCell ref="A5:A7"/>
    <mergeCell ref="M5:N5"/>
    <mergeCell ref="O5:O7"/>
    <mergeCell ref="P5:P7"/>
    <mergeCell ref="M6:M7"/>
    <mergeCell ref="N6:N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CC2C5-CABF-4DB8-80D9-14ADAE156732}">
  <sheetPr codeName="工作表27"/>
  <dimension ref="A1:T25"/>
  <sheetViews>
    <sheetView showZeros="0" view="pageBreakPreview" zoomScale="80" zoomScaleNormal="100" zoomScaleSheetLayoutView="80" workbookViewId="0">
      <pane xSplit="2" ySplit="9" topLeftCell="C11" activePane="bottomRight" state="frozen"/>
      <selection sqref="A1:IV8"/>
      <selection pane="topRight" sqref="A1:IV8"/>
      <selection pane="bottomLeft" sqref="A1:IV8"/>
      <selection pane="bottomRight" sqref="A1:Q1"/>
    </sheetView>
  </sheetViews>
  <sheetFormatPr defaultRowHeight="16.5"/>
  <cols>
    <col min="1" max="1" width="12.5" style="588" customWidth="1"/>
    <col min="2" max="2" width="18.375" style="588" customWidth="1"/>
    <col min="3" max="3" width="10.75" style="588" customWidth="1"/>
    <col min="4" max="4" width="8.125" style="588" customWidth="1"/>
    <col min="5" max="5" width="10.75" style="588" customWidth="1"/>
    <col min="6" max="6" width="8.125" style="588" customWidth="1"/>
    <col min="7" max="7" width="10.75" style="588" customWidth="1"/>
    <col min="8" max="8" width="8.125" style="588" customWidth="1"/>
    <col min="9" max="9" width="10.75" style="588" customWidth="1"/>
    <col min="10" max="10" width="8.125" style="588" customWidth="1"/>
    <col min="11" max="11" width="10.75" style="588" customWidth="1"/>
    <col min="12" max="12" width="8.125" style="588" customWidth="1"/>
    <col min="13" max="13" width="10.75" style="588" customWidth="1"/>
    <col min="14" max="14" width="8.125" style="588" customWidth="1"/>
    <col min="15" max="17" width="6.5" style="588" customWidth="1"/>
    <col min="18" max="16384" width="9" style="588"/>
  </cols>
  <sheetData>
    <row r="1" spans="1:20" s="342" customFormat="1" ht="26.1" customHeight="1">
      <c r="A1" s="1035" t="s">
        <v>607</v>
      </c>
      <c r="B1" s="1036"/>
      <c r="C1" s="1036"/>
      <c r="D1" s="1036"/>
      <c r="E1" s="1036"/>
      <c r="F1" s="1036"/>
      <c r="G1" s="1036"/>
      <c r="H1" s="1036"/>
      <c r="I1" s="1036"/>
      <c r="J1" s="1036"/>
      <c r="K1" s="1036"/>
      <c r="L1" s="1036"/>
      <c r="M1" s="1036"/>
      <c r="N1" s="1036"/>
      <c r="O1" s="1036"/>
      <c r="P1" s="1036"/>
      <c r="Q1" s="1036"/>
    </row>
    <row r="2" spans="1:20" s="342" customFormat="1" ht="8.1" customHeight="1">
      <c r="A2" s="952"/>
      <c r="B2" s="953"/>
      <c r="C2" s="953"/>
      <c r="D2" s="953"/>
      <c r="E2" s="953"/>
      <c r="F2" s="953"/>
      <c r="G2" s="953"/>
      <c r="H2" s="953"/>
      <c r="I2" s="953"/>
      <c r="J2" s="953"/>
      <c r="K2" s="953"/>
      <c r="L2" s="953"/>
      <c r="M2" s="953"/>
      <c r="N2" s="953"/>
      <c r="O2" s="953"/>
      <c r="P2" s="953"/>
      <c r="Q2" s="953"/>
    </row>
    <row r="3" spans="1:20" s="809" customFormat="1" ht="22.5" customHeight="1">
      <c r="A3" s="10" t="s">
        <v>614</v>
      </c>
      <c r="B3" s="613"/>
      <c r="C3" s="613"/>
      <c r="D3" s="613"/>
      <c r="E3" s="613"/>
      <c r="F3" s="613"/>
      <c r="G3" s="613"/>
      <c r="H3" s="614"/>
      <c r="I3" s="613"/>
      <c r="J3" s="613"/>
      <c r="K3" s="613"/>
      <c r="L3" s="613"/>
      <c r="M3" s="613"/>
      <c r="N3" s="614"/>
      <c r="O3" s="613"/>
      <c r="P3" s="613"/>
    </row>
    <row r="4" spans="1:20" s="809" customFormat="1" ht="12.75" customHeight="1">
      <c r="A4" s="10"/>
      <c r="B4" s="613"/>
      <c r="C4" s="615"/>
      <c r="D4" s="613"/>
      <c r="E4" s="613"/>
      <c r="F4" s="613"/>
      <c r="G4" s="613"/>
      <c r="H4" s="614"/>
      <c r="I4" s="613"/>
      <c r="J4" s="613"/>
      <c r="K4" s="613"/>
      <c r="L4" s="613"/>
      <c r="M4" s="613"/>
      <c r="N4" s="614"/>
      <c r="O4" s="613"/>
      <c r="P4" s="613"/>
      <c r="Q4" s="343" t="s">
        <v>189</v>
      </c>
    </row>
    <row r="5" spans="1:20" s="346" customFormat="1" ht="21.6" customHeight="1">
      <c r="A5" s="16"/>
      <c r="B5" s="344"/>
      <c r="C5" s="970" t="s">
        <v>530</v>
      </c>
      <c r="D5" s="860"/>
      <c r="E5" s="860"/>
      <c r="F5" s="860"/>
      <c r="G5" s="860"/>
      <c r="H5" s="861"/>
      <c r="I5" s="970" t="s">
        <v>533</v>
      </c>
      <c r="J5" s="860"/>
      <c r="K5" s="860"/>
      <c r="L5" s="860"/>
      <c r="M5" s="860"/>
      <c r="N5" s="861"/>
      <c r="O5" s="345" t="s">
        <v>532</v>
      </c>
      <c r="P5" s="345"/>
      <c r="Q5" s="345"/>
    </row>
    <row r="6" spans="1:20" s="66" customFormat="1" ht="21.6" customHeight="1">
      <c r="A6" s="347" t="s">
        <v>5</v>
      </c>
      <c r="B6" s="348"/>
      <c r="C6" s="349" t="s">
        <v>190</v>
      </c>
      <c r="D6" s="350"/>
      <c r="E6" s="349" t="s">
        <v>191</v>
      </c>
      <c r="F6" s="351"/>
      <c r="G6" s="349" t="s">
        <v>192</v>
      </c>
      <c r="H6" s="351"/>
      <c r="I6" s="349" t="s">
        <v>190</v>
      </c>
      <c r="J6" s="350"/>
      <c r="K6" s="349" t="s">
        <v>191</v>
      </c>
      <c r="L6" s="351"/>
      <c r="M6" s="349" t="s">
        <v>192</v>
      </c>
      <c r="N6" s="351"/>
      <c r="O6" s="349" t="s">
        <v>193</v>
      </c>
      <c r="P6" s="349"/>
      <c r="Q6" s="349"/>
    </row>
    <row r="7" spans="1:20" s="39" customFormat="1" ht="21.6" customHeight="1">
      <c r="A7" s="347" t="s">
        <v>8</v>
      </c>
      <c r="B7" s="31" t="s">
        <v>194</v>
      </c>
      <c r="C7" s="352" t="s">
        <v>195</v>
      </c>
      <c r="D7" s="353" t="s">
        <v>196</v>
      </c>
      <c r="E7" s="352" t="s">
        <v>195</v>
      </c>
      <c r="F7" s="352" t="s">
        <v>196</v>
      </c>
      <c r="G7" s="352" t="s">
        <v>195</v>
      </c>
      <c r="H7" s="352" t="s">
        <v>196</v>
      </c>
      <c r="I7" s="352" t="s">
        <v>195</v>
      </c>
      <c r="J7" s="353" t="s">
        <v>196</v>
      </c>
      <c r="K7" s="352" t="s">
        <v>195</v>
      </c>
      <c r="L7" s="352" t="s">
        <v>196</v>
      </c>
      <c r="M7" s="352" t="s">
        <v>195</v>
      </c>
      <c r="N7" s="352" t="s">
        <v>196</v>
      </c>
      <c r="O7" s="23" t="s">
        <v>197</v>
      </c>
      <c r="P7" s="354" t="s">
        <v>129</v>
      </c>
      <c r="Q7" s="23" t="s">
        <v>198</v>
      </c>
    </row>
    <row r="8" spans="1:20" s="39" customFormat="1" ht="21.6" customHeight="1">
      <c r="A8" s="347" t="s">
        <v>13</v>
      </c>
      <c r="B8" s="348"/>
      <c r="C8" s="355" t="s">
        <v>199</v>
      </c>
      <c r="D8" s="356" t="s">
        <v>199</v>
      </c>
      <c r="E8" s="355" t="s">
        <v>199</v>
      </c>
      <c r="F8" s="355" t="s">
        <v>199</v>
      </c>
      <c r="G8" s="355" t="s">
        <v>199</v>
      </c>
      <c r="H8" s="355" t="s">
        <v>199</v>
      </c>
      <c r="I8" s="355" t="s">
        <v>199</v>
      </c>
      <c r="J8" s="356" t="s">
        <v>199</v>
      </c>
      <c r="K8" s="355" t="s">
        <v>199</v>
      </c>
      <c r="L8" s="355" t="s">
        <v>199</v>
      </c>
      <c r="M8" s="355" t="s">
        <v>199</v>
      </c>
      <c r="N8" s="355" t="s">
        <v>199</v>
      </c>
      <c r="O8" s="30"/>
      <c r="P8" s="31"/>
      <c r="Q8" s="30"/>
    </row>
    <row r="9" spans="1:20" s="39" customFormat="1" ht="21.6" customHeight="1">
      <c r="A9" s="357"/>
      <c r="B9" s="358"/>
      <c r="C9" s="359" t="s">
        <v>268</v>
      </c>
      <c r="D9" s="360" t="s">
        <v>200</v>
      </c>
      <c r="E9" s="359" t="s">
        <v>268</v>
      </c>
      <c r="F9" s="359" t="s">
        <v>200</v>
      </c>
      <c r="G9" s="359" t="s">
        <v>268</v>
      </c>
      <c r="H9" s="359" t="s">
        <v>200</v>
      </c>
      <c r="I9" s="359" t="s">
        <v>268</v>
      </c>
      <c r="J9" s="360" t="s">
        <v>200</v>
      </c>
      <c r="K9" s="359" t="s">
        <v>268</v>
      </c>
      <c r="L9" s="359" t="s">
        <v>200</v>
      </c>
      <c r="M9" s="359" t="s">
        <v>268</v>
      </c>
      <c r="N9" s="359" t="s">
        <v>200</v>
      </c>
      <c r="O9" s="36" t="s">
        <v>183</v>
      </c>
      <c r="P9" s="361" t="s">
        <v>201</v>
      </c>
      <c r="Q9" s="36" t="s">
        <v>201</v>
      </c>
    </row>
    <row r="10" spans="1:20" s="369" customFormat="1" ht="34.9" customHeight="1">
      <c r="A10" s="537" t="s">
        <v>24</v>
      </c>
      <c r="B10" s="363" t="s">
        <v>25</v>
      </c>
      <c r="C10" s="364">
        <v>980815</v>
      </c>
      <c r="D10" s="365">
        <v>16.900404928</v>
      </c>
      <c r="E10" s="364">
        <v>684802</v>
      </c>
      <c r="F10" s="365">
        <v>17.109356651999999</v>
      </c>
      <c r="G10" s="364">
        <v>296013</v>
      </c>
      <c r="H10" s="367">
        <v>16.436035535999999</v>
      </c>
      <c r="I10" s="368">
        <v>1021012</v>
      </c>
      <c r="J10" s="365">
        <v>17.503162875000001</v>
      </c>
      <c r="K10" s="364">
        <v>710109</v>
      </c>
      <c r="L10" s="365">
        <v>17.703597516999999</v>
      </c>
      <c r="M10" s="364">
        <v>310903</v>
      </c>
      <c r="N10" s="367">
        <v>17.061958073</v>
      </c>
      <c r="O10" s="806">
        <v>79.505897719999993</v>
      </c>
      <c r="P10" s="806">
        <v>76.434577387000004</v>
      </c>
      <c r="Q10" s="806">
        <v>82.820816746000006</v>
      </c>
    </row>
    <row r="11" spans="1:20" s="369" customFormat="1" ht="34.9" customHeight="1">
      <c r="A11" s="362" t="s">
        <v>26</v>
      </c>
      <c r="B11" s="363" t="s">
        <v>27</v>
      </c>
      <c r="C11" s="364">
        <v>317303</v>
      </c>
      <c r="D11" s="365">
        <v>14.164047853</v>
      </c>
      <c r="E11" s="364">
        <v>201346</v>
      </c>
      <c r="F11" s="365">
        <v>14.107763453</v>
      </c>
      <c r="G11" s="366">
        <v>115957</v>
      </c>
      <c r="H11" s="367">
        <v>14.262853629</v>
      </c>
      <c r="I11" s="368">
        <v>313980</v>
      </c>
      <c r="J11" s="365">
        <v>14.423925027999999</v>
      </c>
      <c r="K11" s="364">
        <v>198070</v>
      </c>
      <c r="L11" s="365">
        <v>14.241443773</v>
      </c>
      <c r="M11" s="366">
        <v>115910</v>
      </c>
      <c r="N11" s="367">
        <v>14.746819338</v>
      </c>
      <c r="O11" s="538">
        <v>83.591407149000005</v>
      </c>
      <c r="P11" s="538">
        <v>81.015432062000002</v>
      </c>
      <c r="Q11" s="538">
        <v>86.244772139999995</v>
      </c>
    </row>
    <row r="12" spans="1:20" s="369" customFormat="1" ht="34.9" customHeight="1">
      <c r="A12" s="362" t="s">
        <v>28</v>
      </c>
      <c r="B12" s="363" t="s">
        <v>29</v>
      </c>
      <c r="C12" s="364">
        <v>79468</v>
      </c>
      <c r="D12" s="365">
        <v>14.943211734</v>
      </c>
      <c r="E12" s="364">
        <v>62277</v>
      </c>
      <c r="F12" s="365">
        <v>15.380834774</v>
      </c>
      <c r="G12" s="364">
        <v>17191</v>
      </c>
      <c r="H12" s="367">
        <v>13.546887312999999</v>
      </c>
      <c r="I12" s="368">
        <v>76060</v>
      </c>
      <c r="J12" s="365">
        <v>14.978337928</v>
      </c>
      <c r="K12" s="364">
        <v>59365</v>
      </c>
      <c r="L12" s="365">
        <v>15.479791394999999</v>
      </c>
      <c r="M12" s="364">
        <v>16695</v>
      </c>
      <c r="N12" s="367">
        <v>13.431214803</v>
      </c>
      <c r="O12" s="538">
        <v>81.040456509999999</v>
      </c>
      <c r="P12" s="538">
        <v>77.996588985000002</v>
      </c>
      <c r="Q12" s="538">
        <v>84.332116225999997</v>
      </c>
    </row>
    <row r="13" spans="1:20" s="369" customFormat="1" ht="34.9" customHeight="1">
      <c r="A13" s="362" t="s">
        <v>30</v>
      </c>
      <c r="B13" s="363" t="s">
        <v>31</v>
      </c>
      <c r="C13" s="364">
        <v>41692</v>
      </c>
      <c r="D13" s="365">
        <v>13.638207393</v>
      </c>
      <c r="E13" s="364">
        <v>29690</v>
      </c>
      <c r="F13" s="365">
        <v>13.600549702</v>
      </c>
      <c r="G13" s="364">
        <v>12002</v>
      </c>
      <c r="H13" s="367">
        <v>13.732265446</v>
      </c>
      <c r="I13" s="368">
        <v>41780</v>
      </c>
      <c r="J13" s="365">
        <v>13.784229627</v>
      </c>
      <c r="K13" s="364">
        <v>30722</v>
      </c>
      <c r="L13" s="365">
        <v>13.932879819</v>
      </c>
      <c r="M13" s="364">
        <v>11058</v>
      </c>
      <c r="N13" s="367">
        <v>13.387409201000001</v>
      </c>
      <c r="O13" s="538">
        <v>80.445452141000004</v>
      </c>
      <c r="P13" s="538">
        <v>77.368219792000005</v>
      </c>
      <c r="Q13" s="538">
        <v>83.776463284000002</v>
      </c>
    </row>
    <row r="14" spans="1:20" s="369" customFormat="1" ht="34.9" customHeight="1">
      <c r="A14" s="362" t="s">
        <v>34</v>
      </c>
      <c r="B14" s="363" t="s">
        <v>35</v>
      </c>
      <c r="C14" s="364">
        <v>30940</v>
      </c>
      <c r="D14" s="365">
        <v>11.181785327</v>
      </c>
      <c r="E14" s="364">
        <v>21849</v>
      </c>
      <c r="F14" s="365">
        <v>12.104709141000001</v>
      </c>
      <c r="G14" s="364">
        <v>9091</v>
      </c>
      <c r="H14" s="367">
        <v>9.4501039501000008</v>
      </c>
      <c r="I14" s="368">
        <v>31799</v>
      </c>
      <c r="J14" s="365">
        <v>11.417953321000001</v>
      </c>
      <c r="K14" s="364">
        <v>22388</v>
      </c>
      <c r="L14" s="365">
        <v>12.334986226</v>
      </c>
      <c r="M14" s="364">
        <v>9411</v>
      </c>
      <c r="N14" s="367">
        <v>9.7020618557000002</v>
      </c>
      <c r="O14" s="538">
        <v>80.273248901000002</v>
      </c>
      <c r="P14" s="538">
        <v>77.097784243999996</v>
      </c>
      <c r="Q14" s="538">
        <v>83.735899282999995</v>
      </c>
    </row>
    <row r="15" spans="1:20" s="369" customFormat="1" ht="34.9" customHeight="1">
      <c r="A15" s="362" t="s">
        <v>32</v>
      </c>
      <c r="B15" s="363" t="s">
        <v>33</v>
      </c>
      <c r="C15" s="364">
        <v>17053</v>
      </c>
      <c r="D15" s="365">
        <v>13.18870843</v>
      </c>
      <c r="E15" s="364">
        <v>12813</v>
      </c>
      <c r="F15" s="365">
        <v>13.388714734000001</v>
      </c>
      <c r="G15" s="364">
        <v>4240</v>
      </c>
      <c r="H15" s="367">
        <v>12.619047619</v>
      </c>
      <c r="I15" s="368">
        <v>17577</v>
      </c>
      <c r="J15" s="365">
        <v>13.593967516999999</v>
      </c>
      <c r="K15" s="364">
        <v>12627</v>
      </c>
      <c r="L15" s="365">
        <v>13.725</v>
      </c>
      <c r="M15" s="364">
        <v>4950</v>
      </c>
      <c r="N15" s="367">
        <v>13.27077748</v>
      </c>
      <c r="O15" s="538">
        <v>80.310291015000004</v>
      </c>
      <c r="P15" s="538">
        <v>77.249185546000007</v>
      </c>
      <c r="Q15" s="538">
        <v>83.582477718999996</v>
      </c>
    </row>
    <row r="16" spans="1:20" s="616" customFormat="1" ht="34.9" customHeight="1">
      <c r="A16" s="362" t="s">
        <v>36</v>
      </c>
      <c r="B16" s="363" t="s">
        <v>37</v>
      </c>
      <c r="C16" s="364">
        <v>112957</v>
      </c>
      <c r="D16" s="365">
        <v>25.789269405999999</v>
      </c>
      <c r="E16" s="364">
        <v>87233</v>
      </c>
      <c r="F16" s="365">
        <v>26.148980815000002</v>
      </c>
      <c r="G16" s="364">
        <v>25724</v>
      </c>
      <c r="H16" s="367">
        <v>24.639846743</v>
      </c>
      <c r="I16" s="368">
        <v>122612</v>
      </c>
      <c r="J16" s="365">
        <v>26.402239449</v>
      </c>
      <c r="K16" s="364">
        <v>95220</v>
      </c>
      <c r="L16" s="365">
        <v>26.959229898</v>
      </c>
      <c r="M16" s="364">
        <v>27392</v>
      </c>
      <c r="N16" s="367">
        <v>24.633093525</v>
      </c>
      <c r="O16" s="538">
        <v>80.233485170999998</v>
      </c>
      <c r="P16" s="538">
        <v>77.389178314000006</v>
      </c>
      <c r="Q16" s="538">
        <v>83.269964646999995</v>
      </c>
      <c r="T16" s="369"/>
    </row>
    <row r="17" spans="1:20" s="369" customFormat="1" ht="34.9" customHeight="1">
      <c r="A17" s="362" t="s">
        <v>38</v>
      </c>
      <c r="B17" s="363" t="s">
        <v>39</v>
      </c>
      <c r="C17" s="364">
        <v>7238</v>
      </c>
      <c r="D17" s="365">
        <v>10.659793814</v>
      </c>
      <c r="E17" s="364">
        <v>5460</v>
      </c>
      <c r="F17" s="365">
        <v>10.479846449</v>
      </c>
      <c r="G17" s="364">
        <v>1778</v>
      </c>
      <c r="H17" s="367">
        <v>11.253164557</v>
      </c>
      <c r="I17" s="368">
        <v>6997</v>
      </c>
      <c r="J17" s="365">
        <v>10.649923896000001</v>
      </c>
      <c r="K17" s="364">
        <v>5155</v>
      </c>
      <c r="L17" s="365">
        <v>10.248508945999999</v>
      </c>
      <c r="M17" s="364">
        <v>1842</v>
      </c>
      <c r="N17" s="367">
        <v>11.961038961</v>
      </c>
      <c r="O17" s="538">
        <v>80.028349379999995</v>
      </c>
      <c r="P17" s="538">
        <v>77.073301186999998</v>
      </c>
      <c r="Q17" s="538">
        <v>83.153236941000003</v>
      </c>
    </row>
    <row r="18" spans="1:20" s="369" customFormat="1" ht="34.9" customHeight="1">
      <c r="A18" s="362" t="s">
        <v>42</v>
      </c>
      <c r="B18" s="363" t="s">
        <v>43</v>
      </c>
      <c r="C18" s="364">
        <v>12114</v>
      </c>
      <c r="D18" s="365">
        <v>12.089820359000001</v>
      </c>
      <c r="E18" s="364">
        <v>9123</v>
      </c>
      <c r="F18" s="365">
        <v>12.497260274</v>
      </c>
      <c r="G18" s="364">
        <v>2991</v>
      </c>
      <c r="H18" s="367">
        <v>10.996323529</v>
      </c>
      <c r="I18" s="368">
        <v>13104</v>
      </c>
      <c r="J18" s="365">
        <v>12.515759312</v>
      </c>
      <c r="K18" s="364">
        <v>9759</v>
      </c>
      <c r="L18" s="365">
        <v>13.535367545</v>
      </c>
      <c r="M18" s="364">
        <v>3345</v>
      </c>
      <c r="N18" s="367">
        <v>10.260736196</v>
      </c>
      <c r="O18" s="538">
        <v>79.913161282999994</v>
      </c>
      <c r="P18" s="538">
        <v>76.776777612999993</v>
      </c>
      <c r="Q18" s="538">
        <v>83.322299403000002</v>
      </c>
    </row>
    <row r="19" spans="1:20" s="369" customFormat="1" ht="34.9" customHeight="1">
      <c r="A19" s="362" t="s">
        <v>40</v>
      </c>
      <c r="B19" s="363" t="s">
        <v>41</v>
      </c>
      <c r="C19" s="364">
        <v>61184</v>
      </c>
      <c r="D19" s="365">
        <v>18.462281230999999</v>
      </c>
      <c r="E19" s="364">
        <v>53638</v>
      </c>
      <c r="F19" s="365">
        <v>19.156428570999999</v>
      </c>
      <c r="G19" s="364">
        <v>7546</v>
      </c>
      <c r="H19" s="367">
        <v>14.680933852000001</v>
      </c>
      <c r="I19" s="368">
        <v>64149</v>
      </c>
      <c r="J19" s="365">
        <v>18.680547467</v>
      </c>
      <c r="K19" s="364">
        <v>56491</v>
      </c>
      <c r="L19" s="365">
        <v>19.759006646</v>
      </c>
      <c r="M19" s="364">
        <v>7658</v>
      </c>
      <c r="N19" s="367">
        <v>13.31826087</v>
      </c>
      <c r="O19" s="538">
        <v>79.940706085000002</v>
      </c>
      <c r="P19" s="538">
        <v>77.011872967000002</v>
      </c>
      <c r="Q19" s="538">
        <v>83.087505910999994</v>
      </c>
    </row>
    <row r="20" spans="1:20" s="616" customFormat="1" ht="34.9" customHeight="1">
      <c r="A20" s="512" t="s">
        <v>45</v>
      </c>
      <c r="B20" s="513" t="s">
        <v>46</v>
      </c>
      <c r="C20" s="514">
        <v>12240</v>
      </c>
      <c r="D20" s="515">
        <v>11.503759398</v>
      </c>
      <c r="E20" s="514">
        <v>7378</v>
      </c>
      <c r="F20" s="515">
        <v>11.8048</v>
      </c>
      <c r="G20" s="514">
        <v>4862</v>
      </c>
      <c r="H20" s="516">
        <v>11.075170843</v>
      </c>
      <c r="I20" s="517">
        <v>13441</v>
      </c>
      <c r="J20" s="515">
        <v>11.852733686000001</v>
      </c>
      <c r="K20" s="514">
        <v>8650</v>
      </c>
      <c r="L20" s="515">
        <v>12.627737226000001</v>
      </c>
      <c r="M20" s="514">
        <v>4791</v>
      </c>
      <c r="N20" s="516">
        <v>10.670378618999999</v>
      </c>
      <c r="O20" s="539">
        <v>79.858579743000007</v>
      </c>
      <c r="P20" s="539">
        <v>76.747470718000002</v>
      </c>
      <c r="Q20" s="539">
        <v>83.222631848999995</v>
      </c>
      <c r="T20" s="369"/>
    </row>
    <row r="21" spans="1:20" s="25" customFormat="1" ht="14.25">
      <c r="A21" s="370" t="s">
        <v>349</v>
      </c>
      <c r="C21" s="371"/>
      <c r="I21" s="371"/>
    </row>
    <row r="22" spans="1:20" s="25" customFormat="1" ht="14.25">
      <c r="A22" s="370" t="s">
        <v>386</v>
      </c>
      <c r="C22" s="371"/>
      <c r="I22" s="371"/>
    </row>
    <row r="23" spans="1:20" s="25" customFormat="1">
      <c r="A23" s="810" t="s">
        <v>449</v>
      </c>
      <c r="C23" s="371"/>
      <c r="O23" s="588"/>
      <c r="P23" s="588"/>
      <c r="Q23" s="588"/>
    </row>
    <row r="25" spans="1:20">
      <c r="D25" s="617"/>
      <c r="F25" s="617"/>
      <c r="H25" s="617"/>
    </row>
  </sheetData>
  <mergeCells count="1">
    <mergeCell ref="A1:Q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511F0-3BB2-4109-9985-EFB624F2ACBC}">
  <sheetPr codeName="工作表28"/>
  <dimension ref="A1:P40"/>
  <sheetViews>
    <sheetView view="pageBreakPreview" zoomScale="80" zoomScaleNormal="90" zoomScaleSheetLayoutView="80" workbookViewId="0">
      <selection sqref="A1:J39"/>
    </sheetView>
  </sheetViews>
  <sheetFormatPr defaultRowHeight="16.5"/>
  <cols>
    <col min="1" max="1" width="14.5" style="338" customWidth="1"/>
    <col min="2" max="2" width="3.375" style="754" customWidth="1"/>
    <col min="3" max="10" width="14.25" style="594" customWidth="1"/>
    <col min="11" max="14" width="9" style="594"/>
    <col min="15" max="15" width="11" style="594" bestFit="1" customWidth="1"/>
    <col min="16" max="16" width="10.25" style="594" bestFit="1" customWidth="1"/>
    <col min="17" max="16384" width="9" style="594"/>
  </cols>
  <sheetData>
    <row r="1" spans="1:11" s="320" customFormat="1" ht="25.5">
      <c r="A1" s="963"/>
      <c r="B1" s="754"/>
      <c r="C1" s="967"/>
      <c r="D1" s="321"/>
      <c r="E1" s="321"/>
      <c r="F1" s="323" t="s">
        <v>610</v>
      </c>
      <c r="H1" s="321"/>
      <c r="I1" s="324"/>
      <c r="J1" s="325"/>
      <c r="K1" s="326"/>
    </row>
    <row r="2" spans="1:11" s="320" customFormat="1" ht="25.5" hidden="1">
      <c r="A2" s="338"/>
      <c r="B2" s="754"/>
      <c r="C2" s="967"/>
      <c r="D2" s="321"/>
      <c r="E2" s="321"/>
      <c r="F2" s="322"/>
      <c r="G2" s="323"/>
      <c r="H2" s="321"/>
      <c r="I2" s="324"/>
      <c r="J2" s="325"/>
      <c r="K2" s="326"/>
    </row>
    <row r="3" spans="1:11" s="320" customFormat="1" ht="25.5" hidden="1">
      <c r="A3" s="338"/>
      <c r="B3" s="754"/>
      <c r="C3" s="967"/>
      <c r="D3" s="321"/>
      <c r="E3" s="321"/>
      <c r="F3" s="322"/>
      <c r="G3" s="323"/>
      <c r="H3" s="321"/>
      <c r="I3" s="324"/>
      <c r="J3" s="325"/>
      <c r="K3" s="326"/>
    </row>
    <row r="4" spans="1:11" s="328" customFormat="1" ht="10.5" customHeight="1">
      <c r="A4" s="338"/>
      <c r="B4" s="754"/>
      <c r="D4" s="968"/>
      <c r="E4" s="968"/>
      <c r="F4" s="329" t="s">
        <v>4</v>
      </c>
      <c r="G4" s="330"/>
      <c r="H4" s="330"/>
      <c r="I4" s="330"/>
      <c r="J4" s="330"/>
      <c r="K4" s="330"/>
    </row>
    <row r="5" spans="1:11" s="327" customFormat="1" ht="22.9" customHeight="1">
      <c r="A5" s="748"/>
      <c r="B5" s="752"/>
      <c r="C5" s="331" t="s">
        <v>202</v>
      </c>
      <c r="D5" s="332"/>
      <c r="E5" s="332"/>
      <c r="F5" s="333"/>
      <c r="G5" s="334" t="s">
        <v>131</v>
      </c>
      <c r="H5" s="335"/>
      <c r="I5" s="335"/>
      <c r="J5" s="335"/>
    </row>
    <row r="6" spans="1:11" s="327" customFormat="1" ht="22.9" customHeight="1">
      <c r="A6" s="749" t="s">
        <v>331</v>
      </c>
      <c r="B6" s="755"/>
      <c r="C6" s="1037" t="s">
        <v>130</v>
      </c>
      <c r="D6" s="1037" t="s">
        <v>129</v>
      </c>
      <c r="E6" s="1037" t="s">
        <v>128</v>
      </c>
      <c r="F6" s="336" t="s">
        <v>15</v>
      </c>
      <c r="G6" s="1037" t="s">
        <v>130</v>
      </c>
      <c r="H6" s="1037" t="s">
        <v>203</v>
      </c>
      <c r="I6" s="1037" t="s">
        <v>128</v>
      </c>
      <c r="J6" s="336" t="s">
        <v>15</v>
      </c>
    </row>
    <row r="7" spans="1:11" s="338" customFormat="1" ht="22.9" customHeight="1">
      <c r="A7" s="750" t="s">
        <v>4</v>
      </c>
      <c r="B7" s="756"/>
      <c r="C7" s="1038"/>
      <c r="D7" s="1039"/>
      <c r="E7" s="1039"/>
      <c r="F7" s="337" t="s">
        <v>127</v>
      </c>
      <c r="G7" s="1038"/>
      <c r="H7" s="1039"/>
      <c r="I7" s="1039"/>
      <c r="J7" s="337" t="s">
        <v>127</v>
      </c>
    </row>
    <row r="8" spans="1:11" s="969" customFormat="1" ht="16.149999999999999" hidden="1" customHeight="1">
      <c r="A8" s="603" t="s">
        <v>316</v>
      </c>
      <c r="B8" s="757"/>
      <c r="C8" s="339">
        <v>801</v>
      </c>
      <c r="D8" s="339">
        <v>444</v>
      </c>
      <c r="E8" s="339">
        <v>357</v>
      </c>
      <c r="F8" s="340">
        <v>2.3278049177421747</v>
      </c>
      <c r="G8" s="339">
        <v>2339</v>
      </c>
      <c r="H8" s="339">
        <v>1296</v>
      </c>
      <c r="I8" s="339">
        <v>1043</v>
      </c>
      <c r="J8" s="341">
        <v>6.7974228496865745</v>
      </c>
    </row>
    <row r="9" spans="1:11" ht="20.45" customHeight="1">
      <c r="A9" s="835" t="s">
        <v>468</v>
      </c>
      <c r="B9" s="758"/>
      <c r="C9" s="339">
        <v>642</v>
      </c>
      <c r="D9" s="339">
        <v>355</v>
      </c>
      <c r="E9" s="339">
        <v>287</v>
      </c>
      <c r="F9" s="340">
        <v>2.0887354691358424</v>
      </c>
      <c r="G9" s="339">
        <v>1938</v>
      </c>
      <c r="H9" s="339">
        <v>1050</v>
      </c>
      <c r="I9" s="339">
        <v>888</v>
      </c>
      <c r="J9" s="341">
        <v>6.3052481918773573</v>
      </c>
    </row>
    <row r="10" spans="1:11" ht="16.149999999999999" hidden="1" customHeight="1">
      <c r="A10" s="835" t="s">
        <v>469</v>
      </c>
      <c r="B10" s="758"/>
      <c r="C10" s="339">
        <v>545</v>
      </c>
      <c r="D10" s="339">
        <v>306</v>
      </c>
      <c r="E10" s="339">
        <v>239</v>
      </c>
      <c r="F10" s="340">
        <v>1.7343155817912774</v>
      </c>
      <c r="G10" s="339">
        <v>1590</v>
      </c>
      <c r="H10" s="339">
        <v>895</v>
      </c>
      <c r="I10" s="339">
        <v>695</v>
      </c>
      <c r="J10" s="341">
        <v>5.0597463762351031</v>
      </c>
    </row>
    <row r="11" spans="1:11" ht="16.149999999999999" hidden="1" customHeight="1">
      <c r="A11" s="835" t="s">
        <v>470</v>
      </c>
      <c r="B11" s="758"/>
      <c r="C11" s="339">
        <v>611</v>
      </c>
      <c r="D11" s="339">
        <v>338</v>
      </c>
      <c r="E11" s="339">
        <v>273</v>
      </c>
      <c r="F11" s="340">
        <v>1.7802615323652129</v>
      </c>
      <c r="G11" s="339">
        <v>1820</v>
      </c>
      <c r="H11" s="339">
        <v>997</v>
      </c>
      <c r="I11" s="339">
        <v>823</v>
      </c>
      <c r="J11" s="341">
        <v>5.3029066921516987</v>
      </c>
    </row>
    <row r="12" spans="1:11" ht="16.149999999999999" hidden="1" customHeight="1">
      <c r="A12" s="835" t="s">
        <v>471</v>
      </c>
      <c r="B12" s="758"/>
      <c r="C12" s="339">
        <v>611</v>
      </c>
      <c r="D12" s="339">
        <v>334</v>
      </c>
      <c r="E12" s="339">
        <v>277</v>
      </c>
      <c r="F12" s="340">
        <v>1.94729864103414</v>
      </c>
      <c r="G12" s="339">
        <v>1797</v>
      </c>
      <c r="H12" s="339">
        <v>959</v>
      </c>
      <c r="I12" s="339">
        <v>838</v>
      </c>
      <c r="J12" s="341">
        <v>5.7271614696208664</v>
      </c>
    </row>
    <row r="13" spans="1:11" ht="16.149999999999999" hidden="1" customHeight="1">
      <c r="A13" s="835" t="s">
        <v>472</v>
      </c>
      <c r="B13" s="758"/>
      <c r="C13" s="339">
        <v>605</v>
      </c>
      <c r="D13" s="339">
        <v>319</v>
      </c>
      <c r="E13" s="339">
        <v>286</v>
      </c>
      <c r="F13" s="340">
        <v>1.795028512766955</v>
      </c>
      <c r="G13" s="339">
        <v>1765</v>
      </c>
      <c r="H13" s="339">
        <v>965</v>
      </c>
      <c r="I13" s="339">
        <v>800</v>
      </c>
      <c r="J13" s="341">
        <v>5.2367360744358269</v>
      </c>
    </row>
    <row r="14" spans="1:11" ht="20.45" customHeight="1">
      <c r="A14" s="835" t="s">
        <v>473</v>
      </c>
      <c r="B14" s="758"/>
      <c r="C14" s="339">
        <v>520</v>
      </c>
      <c r="D14" s="339">
        <v>295</v>
      </c>
      <c r="E14" s="339">
        <v>225</v>
      </c>
      <c r="F14" s="340">
        <v>1.6230523371953656</v>
      </c>
      <c r="G14" s="339">
        <v>1621</v>
      </c>
      <c r="H14" s="339">
        <v>880</v>
      </c>
      <c r="I14" s="339">
        <v>741</v>
      </c>
      <c r="J14" s="341">
        <v>5.0595535357570913</v>
      </c>
    </row>
    <row r="15" spans="1:11" ht="20.45" customHeight="1">
      <c r="A15" s="835" t="s">
        <v>474</v>
      </c>
      <c r="B15" s="758"/>
      <c r="C15" s="339">
        <v>589</v>
      </c>
      <c r="D15" s="339">
        <v>355</v>
      </c>
      <c r="E15" s="339">
        <v>234</v>
      </c>
      <c r="F15" s="340">
        <v>1.8325788335589053</v>
      </c>
      <c r="G15" s="339">
        <v>1664</v>
      </c>
      <c r="H15" s="339">
        <v>972</v>
      </c>
      <c r="I15" s="339">
        <v>692</v>
      </c>
      <c r="J15" s="341">
        <v>5.1772685552496069</v>
      </c>
    </row>
    <row r="16" spans="1:11" ht="20.45" customHeight="1">
      <c r="A16" s="835" t="s">
        <v>475</v>
      </c>
      <c r="B16" s="758"/>
      <c r="C16" s="339">
        <v>551</v>
      </c>
      <c r="D16" s="339">
        <v>322</v>
      </c>
      <c r="E16" s="339">
        <v>229</v>
      </c>
      <c r="F16" s="340">
        <v>1.6902151573341839</v>
      </c>
      <c r="G16" s="339">
        <v>1560</v>
      </c>
      <c r="H16" s="339">
        <v>877</v>
      </c>
      <c r="I16" s="339">
        <v>683</v>
      </c>
      <c r="J16" s="341">
        <v>4.7853641478064013</v>
      </c>
    </row>
    <row r="17" spans="1:10" ht="20.45" customHeight="1">
      <c r="A17" s="835" t="s">
        <v>482</v>
      </c>
      <c r="B17" s="962" t="s">
        <v>613</v>
      </c>
      <c r="C17" s="339">
        <v>693</v>
      </c>
      <c r="D17" s="339">
        <v>395</v>
      </c>
      <c r="E17" s="339">
        <v>298</v>
      </c>
      <c r="F17" s="340">
        <v>2.1404215364087866</v>
      </c>
      <c r="G17" s="339">
        <v>1636</v>
      </c>
      <c r="H17" s="339">
        <v>940</v>
      </c>
      <c r="I17" s="339">
        <v>696</v>
      </c>
      <c r="J17" s="341">
        <v>5.0530009142348842</v>
      </c>
    </row>
    <row r="18" spans="1:10" ht="20.45" customHeight="1">
      <c r="A18" s="835" t="s">
        <v>476</v>
      </c>
      <c r="B18" s="758"/>
      <c r="C18" s="339">
        <v>1086</v>
      </c>
      <c r="D18" s="339">
        <v>613</v>
      </c>
      <c r="E18" s="339">
        <v>473</v>
      </c>
      <c r="F18" s="340">
        <v>3.3257080910251817</v>
      </c>
      <c r="G18" s="339">
        <v>2120</v>
      </c>
      <c r="H18" s="339">
        <v>1192</v>
      </c>
      <c r="I18" s="339">
        <v>928</v>
      </c>
      <c r="J18" s="341">
        <v>6.4921741740086416</v>
      </c>
    </row>
    <row r="19" spans="1:10" ht="20.45" customHeight="1">
      <c r="A19" s="835" t="s">
        <v>477</v>
      </c>
      <c r="B19" s="758"/>
      <c r="C19" s="339">
        <v>1129</v>
      </c>
      <c r="D19" s="339">
        <v>621</v>
      </c>
      <c r="E19" s="339">
        <v>508</v>
      </c>
      <c r="F19" s="340">
        <v>3.481161949574028</v>
      </c>
      <c r="G19" s="339">
        <v>2169</v>
      </c>
      <c r="H19" s="339">
        <v>1183</v>
      </c>
      <c r="I19" s="339">
        <v>986</v>
      </c>
      <c r="J19" s="341">
        <v>6.6879010350983759</v>
      </c>
    </row>
    <row r="20" spans="1:10" ht="20.45" customHeight="1">
      <c r="A20" s="835" t="s">
        <v>478</v>
      </c>
      <c r="B20" s="758"/>
      <c r="C20" s="339">
        <v>1064</v>
      </c>
      <c r="D20" s="339">
        <v>578</v>
      </c>
      <c r="E20" s="339">
        <v>486</v>
      </c>
      <c r="F20" s="340">
        <v>3.2740476337005355</v>
      </c>
      <c r="G20" s="339">
        <v>2071</v>
      </c>
      <c r="H20" s="339">
        <v>1123</v>
      </c>
      <c r="I20" s="339">
        <v>948</v>
      </c>
      <c r="J20" s="341">
        <v>6.3726998584528278</v>
      </c>
    </row>
    <row r="21" spans="1:10" ht="20.45" customHeight="1">
      <c r="A21" s="835" t="s">
        <v>483</v>
      </c>
      <c r="B21" s="758"/>
      <c r="C21" s="339">
        <v>918</v>
      </c>
      <c r="D21" s="339">
        <v>546</v>
      </c>
      <c r="E21" s="339">
        <v>372</v>
      </c>
      <c r="F21" s="340">
        <v>3.4141497539803853</v>
      </c>
      <c r="G21" s="339">
        <v>1784</v>
      </c>
      <c r="H21" s="339">
        <v>1015</v>
      </c>
      <c r="I21" s="339">
        <v>769</v>
      </c>
      <c r="J21" s="341">
        <v>6.634905404249464</v>
      </c>
    </row>
    <row r="22" spans="1:10" ht="20.45" customHeight="1">
      <c r="A22" s="835" t="s">
        <v>484</v>
      </c>
      <c r="B22" s="758"/>
      <c r="C22" s="339">
        <v>980</v>
      </c>
      <c r="D22" s="339">
        <v>554</v>
      </c>
      <c r="E22" s="339">
        <v>426</v>
      </c>
      <c r="F22" s="340">
        <v>3.4498174764937182</v>
      </c>
      <c r="G22" s="339">
        <v>1721</v>
      </c>
      <c r="H22" s="339">
        <v>977</v>
      </c>
      <c r="I22" s="339">
        <v>744</v>
      </c>
      <c r="J22" s="340">
        <v>6.058301915352744</v>
      </c>
    </row>
    <row r="23" spans="1:10" ht="20.45" customHeight="1">
      <c r="A23" s="835" t="s">
        <v>485</v>
      </c>
      <c r="B23" s="758"/>
      <c r="C23" s="339">
        <v>1038</v>
      </c>
      <c r="D23" s="339">
        <v>575</v>
      </c>
      <c r="E23" s="339">
        <v>463</v>
      </c>
      <c r="F23" s="340">
        <v>3.37890625</v>
      </c>
      <c r="G23" s="339">
        <v>1789</v>
      </c>
      <c r="H23" s="339">
        <v>992</v>
      </c>
      <c r="I23" s="339">
        <v>797</v>
      </c>
      <c r="J23" s="340">
        <v>5.823567708333333</v>
      </c>
    </row>
    <row r="24" spans="1:10" ht="20.45" customHeight="1">
      <c r="A24" s="835" t="s">
        <v>479</v>
      </c>
      <c r="B24" s="758"/>
      <c r="C24" s="339">
        <v>865</v>
      </c>
      <c r="D24" s="339">
        <v>485</v>
      </c>
      <c r="E24" s="339">
        <v>380</v>
      </c>
      <c r="F24" s="340">
        <v>3.3544554148278563</v>
      </c>
      <c r="G24" s="339">
        <v>1559</v>
      </c>
      <c r="H24" s="339">
        <v>863</v>
      </c>
      <c r="I24" s="339">
        <v>696</v>
      </c>
      <c r="J24" s="340">
        <v>6.0457757129671998</v>
      </c>
    </row>
    <row r="25" spans="1:10" ht="20.45" customHeight="1">
      <c r="A25" s="835" t="s">
        <v>486</v>
      </c>
      <c r="B25" s="758"/>
      <c r="C25" s="339">
        <v>745</v>
      </c>
      <c r="D25" s="339">
        <v>415</v>
      </c>
      <c r="E25" s="339">
        <v>330</v>
      </c>
      <c r="F25" s="340">
        <v>3.0191523679070182</v>
      </c>
      <c r="G25" s="339">
        <v>1325</v>
      </c>
      <c r="H25" s="339">
        <v>721</v>
      </c>
      <c r="I25" s="339">
        <v>604</v>
      </c>
      <c r="J25" s="340">
        <v>5.3696334060091262</v>
      </c>
    </row>
    <row r="26" spans="1:10" ht="20.45" customHeight="1">
      <c r="A26" s="835" t="s">
        <v>487</v>
      </c>
      <c r="B26" s="758"/>
      <c r="C26" s="339">
        <v>624</v>
      </c>
      <c r="D26" s="339">
        <v>324</v>
      </c>
      <c r="E26" s="339">
        <v>300</v>
      </c>
      <c r="F26" s="340">
        <v>2.7434962870470923</v>
      </c>
      <c r="G26" s="339">
        <v>1105</v>
      </c>
      <c r="H26" s="339">
        <v>574</v>
      </c>
      <c r="I26" s="339">
        <v>531</v>
      </c>
      <c r="J26" s="340">
        <v>4.858274674979226</v>
      </c>
    </row>
    <row r="27" spans="1:10" ht="20.45" customHeight="1">
      <c r="A27" s="835" t="s">
        <v>488</v>
      </c>
      <c r="B27" s="758"/>
      <c r="C27" s="339">
        <v>623</v>
      </c>
      <c r="D27" s="339">
        <v>358</v>
      </c>
      <c r="E27" s="339">
        <v>265</v>
      </c>
      <c r="F27" s="340">
        <v>2.8619335278039371</v>
      </c>
      <c r="G27" s="339">
        <v>1146</v>
      </c>
      <c r="H27" s="339">
        <v>645</v>
      </c>
      <c r="I27" s="339">
        <v>501</v>
      </c>
      <c r="J27" s="340">
        <v>5.264487677148173</v>
      </c>
    </row>
    <row r="28" spans="1:10" ht="20.45" customHeight="1">
      <c r="A28" s="835" t="s">
        <v>489</v>
      </c>
      <c r="B28" s="758"/>
      <c r="C28" s="339">
        <v>605</v>
      </c>
      <c r="D28" s="339">
        <v>343</v>
      </c>
      <c r="E28" s="339">
        <v>262</v>
      </c>
      <c r="F28" s="340">
        <v>2.9302787397379704</v>
      </c>
      <c r="G28" s="339">
        <v>1026</v>
      </c>
      <c r="H28" s="339">
        <v>563</v>
      </c>
      <c r="I28" s="339">
        <v>463</v>
      </c>
      <c r="J28" s="341">
        <v>4.9693652677209208</v>
      </c>
    </row>
    <row r="29" spans="1:10" ht="20.45" customHeight="1">
      <c r="A29" s="835" t="s">
        <v>490</v>
      </c>
      <c r="B29" s="758"/>
      <c r="C29" s="339">
        <v>554</v>
      </c>
      <c r="D29" s="339">
        <v>307</v>
      </c>
      <c r="E29" s="339">
        <v>247</v>
      </c>
      <c r="F29" s="340">
        <v>2.6929807505347076</v>
      </c>
      <c r="G29" s="339">
        <v>943</v>
      </c>
      <c r="H29" s="339">
        <v>524</v>
      </c>
      <c r="I29" s="339">
        <v>419</v>
      </c>
      <c r="J29" s="341">
        <v>4.5839004472097997</v>
      </c>
    </row>
    <row r="30" spans="1:10" ht="20.45" customHeight="1">
      <c r="A30" s="835" t="s">
        <v>491</v>
      </c>
      <c r="B30" s="758"/>
      <c r="C30" s="339">
        <v>588</v>
      </c>
      <c r="D30" s="339">
        <v>342</v>
      </c>
      <c r="E30" s="339">
        <v>246</v>
      </c>
      <c r="F30" s="340">
        <v>2.8864420674386753</v>
      </c>
      <c r="G30" s="339">
        <v>959</v>
      </c>
      <c r="H30" s="339">
        <v>547</v>
      </c>
      <c r="I30" s="339">
        <v>412</v>
      </c>
      <c r="J30" s="341">
        <v>4.7076495623702206</v>
      </c>
    </row>
    <row r="31" spans="1:10" ht="20.45" customHeight="1">
      <c r="A31" s="835" t="s">
        <v>492</v>
      </c>
      <c r="B31" s="759" t="s">
        <v>612</v>
      </c>
      <c r="C31" s="339">
        <v>538</v>
      </c>
      <c r="D31" s="339">
        <v>291</v>
      </c>
      <c r="E31" s="339">
        <v>247</v>
      </c>
      <c r="F31" s="340">
        <v>2.7381085675315293</v>
      </c>
      <c r="G31" s="339">
        <v>897</v>
      </c>
      <c r="H31" s="339">
        <v>496</v>
      </c>
      <c r="I31" s="339">
        <v>401</v>
      </c>
      <c r="J31" s="341">
        <v>4.5652107529289614</v>
      </c>
    </row>
    <row r="32" spans="1:10" ht="20.45" customHeight="1">
      <c r="A32" s="835" t="s">
        <v>493</v>
      </c>
      <c r="B32" s="758"/>
      <c r="C32" s="339">
        <v>452</v>
      </c>
      <c r="D32" s="339">
        <v>233</v>
      </c>
      <c r="E32" s="339">
        <v>219</v>
      </c>
      <c r="F32" s="340">
        <v>2.3525370446513612</v>
      </c>
      <c r="G32" s="339">
        <v>778</v>
      </c>
      <c r="H32" s="339">
        <v>417</v>
      </c>
      <c r="I32" s="339">
        <v>361</v>
      </c>
      <c r="J32" s="341">
        <v>4.0492783644662804</v>
      </c>
    </row>
    <row r="33" spans="1:16" ht="20.45" customHeight="1">
      <c r="A33" s="835" t="s">
        <v>494</v>
      </c>
      <c r="B33" s="758"/>
      <c r="C33" s="339">
        <v>429</v>
      </c>
      <c r="D33" s="339">
        <v>246</v>
      </c>
      <c r="E33" s="339">
        <v>183</v>
      </c>
      <c r="F33" s="340">
        <v>2.5769944675713181</v>
      </c>
      <c r="G33" s="339">
        <v>705</v>
      </c>
      <c r="H33" s="339">
        <v>403</v>
      </c>
      <c r="I33" s="339">
        <v>302</v>
      </c>
      <c r="J33" s="341">
        <v>4.2349209781766408</v>
      </c>
    </row>
    <row r="34" spans="1:16" ht="20.45" customHeight="1">
      <c r="A34" s="835" t="s">
        <v>495</v>
      </c>
      <c r="B34" s="758"/>
      <c r="C34" s="339">
        <v>530</v>
      </c>
      <c r="D34" s="339">
        <v>293</v>
      </c>
      <c r="E34" s="339">
        <v>237</v>
      </c>
      <c r="F34" s="340">
        <v>2.6720713090124426</v>
      </c>
      <c r="G34" s="339">
        <v>832</v>
      </c>
      <c r="H34" s="339">
        <v>452</v>
      </c>
      <c r="I34" s="339">
        <v>380</v>
      </c>
      <c r="J34" s="341">
        <v>4.194647790751608</v>
      </c>
      <c r="L34" s="995"/>
      <c r="M34" s="995"/>
      <c r="N34" s="994"/>
      <c r="O34" s="996"/>
      <c r="P34" s="996"/>
    </row>
    <row r="35" spans="1:16" ht="20.45" customHeight="1">
      <c r="A35" s="835" t="s">
        <v>496</v>
      </c>
      <c r="B35" s="759"/>
      <c r="C35" s="339">
        <v>538</v>
      </c>
      <c r="D35" s="339">
        <v>312</v>
      </c>
      <c r="E35" s="339">
        <v>226</v>
      </c>
      <c r="F35" s="340">
        <v>2.2932749073951721</v>
      </c>
      <c r="G35" s="339">
        <v>860</v>
      </c>
      <c r="H35" s="339">
        <v>485</v>
      </c>
      <c r="I35" s="339">
        <v>375</v>
      </c>
      <c r="J35" s="341">
        <v>3.6658297776205355</v>
      </c>
      <c r="L35" s="995"/>
      <c r="M35" s="995"/>
      <c r="N35" s="994"/>
      <c r="O35" s="996"/>
      <c r="P35" s="996"/>
    </row>
    <row r="36" spans="1:16" ht="20.45" customHeight="1">
      <c r="A36" s="873" t="s">
        <v>563</v>
      </c>
      <c r="B36" s="828"/>
      <c r="C36" s="829">
        <v>459</v>
      </c>
      <c r="D36" s="829">
        <v>252</v>
      </c>
      <c r="E36" s="829">
        <v>207</v>
      </c>
      <c r="F36" s="830">
        <v>2.354582715618732</v>
      </c>
      <c r="G36" s="829">
        <v>767</v>
      </c>
      <c r="H36" s="829">
        <v>426</v>
      </c>
      <c r="I36" s="829">
        <v>341</v>
      </c>
      <c r="J36" s="831">
        <v>3.9345641457071188</v>
      </c>
      <c r="L36" s="995"/>
      <c r="M36" s="995"/>
      <c r="N36" s="994"/>
      <c r="O36" s="996"/>
      <c r="P36" s="996"/>
    </row>
    <row r="37" spans="1:16" s="237" customFormat="1" ht="15.75" customHeight="1">
      <c r="A37" s="531" t="s">
        <v>412</v>
      </c>
      <c r="B37" s="753"/>
      <c r="G37" s="236"/>
      <c r="H37" s="236"/>
      <c r="I37" s="236"/>
    </row>
    <row r="38" spans="1:16" s="237" customFormat="1" ht="15.75" customHeight="1">
      <c r="A38" s="535" t="s">
        <v>413</v>
      </c>
      <c r="B38" s="760"/>
      <c r="G38" s="236"/>
      <c r="H38" s="236"/>
      <c r="I38" s="236"/>
    </row>
    <row r="39" spans="1:16" s="237" customFormat="1" ht="15.75" customHeight="1">
      <c r="A39" s="534"/>
      <c r="B39" s="760"/>
      <c r="G39" s="236"/>
      <c r="H39" s="236"/>
      <c r="I39" s="236"/>
    </row>
    <row r="40" spans="1:16">
      <c r="A40" s="534"/>
      <c r="B40" s="760"/>
    </row>
  </sheetData>
  <mergeCells count="6">
    <mergeCell ref="C6:C7"/>
    <mergeCell ref="D6:D7"/>
    <mergeCell ref="E6:E7"/>
    <mergeCell ref="G6:G7"/>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ignoredErrors>
    <ignoredError sqref="B9:B16 B18:B30 B32:B34"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97C8B-47A9-4378-9325-CA4CBD902B2A}">
  <sheetPr codeName="工作表29"/>
  <dimension ref="A1:Y282"/>
  <sheetViews>
    <sheetView view="pageBreakPreview" zoomScale="80" zoomScaleNormal="90" zoomScaleSheetLayoutView="80" workbookViewId="0"/>
  </sheetViews>
  <sheetFormatPr defaultRowHeight="15.75"/>
  <cols>
    <col min="1" max="1" width="11" style="532" customWidth="1"/>
    <col min="2" max="2" width="3.125" style="533" customWidth="1"/>
    <col min="3" max="16" width="7.25" style="532" customWidth="1"/>
    <col min="17" max="22" width="9" style="532" customWidth="1"/>
    <col min="23" max="16384" width="9" style="532"/>
  </cols>
  <sheetData>
    <row r="1" spans="1:25" s="275" customFormat="1" ht="22.5" customHeight="1">
      <c r="B1" s="310" t="s">
        <v>567</v>
      </c>
      <c r="C1" s="311"/>
      <c r="D1" s="311"/>
      <c r="E1" s="610"/>
      <c r="F1" s="312"/>
      <c r="G1" s="312"/>
      <c r="H1" s="312"/>
      <c r="I1" s="311"/>
      <c r="J1" s="311"/>
      <c r="K1" s="311"/>
      <c r="L1" s="311"/>
      <c r="M1" s="311"/>
      <c r="N1" s="311"/>
      <c r="O1" s="311"/>
      <c r="P1" s="311"/>
      <c r="Q1" s="311"/>
      <c r="R1" s="311"/>
      <c r="S1" s="311"/>
      <c r="T1" s="311"/>
      <c r="U1" s="311"/>
      <c r="V1" s="311"/>
    </row>
    <row r="2" spans="1:25" s="795" customFormat="1" ht="23.45" customHeight="1">
      <c r="B2" s="796"/>
      <c r="C2" s="312"/>
      <c r="D2" s="312"/>
      <c r="E2" s="312"/>
      <c r="F2" s="312"/>
      <c r="G2" s="312"/>
      <c r="H2" s="312"/>
      <c r="I2" s="312"/>
      <c r="J2" s="610"/>
      <c r="K2" s="312"/>
      <c r="L2" s="312"/>
      <c r="M2" s="312"/>
      <c r="N2" s="312"/>
      <c r="O2" s="312"/>
      <c r="P2" s="312"/>
      <c r="Q2" s="312"/>
      <c r="R2" s="312"/>
      <c r="S2" s="312"/>
      <c r="T2" s="312"/>
      <c r="U2" s="312"/>
      <c r="V2" s="797" t="s">
        <v>185</v>
      </c>
    </row>
    <row r="3" spans="1:25" s="316" customFormat="1" ht="18" customHeight="1">
      <c r="A3" s="761" t="s">
        <v>332</v>
      </c>
      <c r="B3" s="530"/>
      <c r="C3" s="313" t="s">
        <v>204</v>
      </c>
      <c r="D3" s="314">
        <v>0</v>
      </c>
      <c r="E3" s="314" t="s">
        <v>205</v>
      </c>
      <c r="F3" s="314" t="s">
        <v>206</v>
      </c>
      <c r="G3" s="314" t="s">
        <v>207</v>
      </c>
      <c r="H3" s="314" t="s">
        <v>208</v>
      </c>
      <c r="I3" s="314" t="s">
        <v>209</v>
      </c>
      <c r="J3" s="314" t="s">
        <v>210</v>
      </c>
      <c r="K3" s="314" t="s">
        <v>211</v>
      </c>
      <c r="L3" s="314" t="s">
        <v>212</v>
      </c>
      <c r="M3" s="314" t="s">
        <v>213</v>
      </c>
      <c r="N3" s="314" t="s">
        <v>214</v>
      </c>
      <c r="O3" s="314" t="s">
        <v>215</v>
      </c>
      <c r="P3" s="314" t="s">
        <v>216</v>
      </c>
      <c r="Q3" s="314" t="s">
        <v>217</v>
      </c>
      <c r="R3" s="314" t="s">
        <v>218</v>
      </c>
      <c r="S3" s="314" t="s">
        <v>219</v>
      </c>
      <c r="T3" s="314" t="s">
        <v>220</v>
      </c>
      <c r="U3" s="314" t="s">
        <v>221</v>
      </c>
      <c r="V3" s="315" t="s">
        <v>222</v>
      </c>
    </row>
    <row r="4" spans="1:25" s="316" customFormat="1" ht="18" hidden="1" customHeight="1">
      <c r="A4" s="798"/>
      <c r="B4" s="799"/>
      <c r="C4" s="800"/>
      <c r="D4" s="801"/>
      <c r="E4" s="801"/>
      <c r="F4" s="801"/>
      <c r="G4" s="801"/>
      <c r="H4" s="801"/>
      <c r="I4" s="801"/>
      <c r="J4" s="801"/>
      <c r="K4" s="801"/>
      <c r="L4" s="801"/>
      <c r="M4" s="801"/>
      <c r="N4" s="801"/>
      <c r="O4" s="801"/>
      <c r="P4" s="801"/>
      <c r="Q4" s="801"/>
      <c r="R4" s="801"/>
      <c r="S4" s="801"/>
      <c r="T4" s="801"/>
      <c r="U4" s="801"/>
      <c r="V4" s="801"/>
    </row>
    <row r="5" spans="1:25" s="316" customFormat="1" ht="18" hidden="1" customHeight="1">
      <c r="A5" s="798"/>
      <c r="B5" s="799"/>
      <c r="C5" s="800"/>
      <c r="D5" s="801"/>
      <c r="E5" s="801"/>
      <c r="F5" s="801"/>
      <c r="G5" s="801"/>
      <c r="H5" s="801"/>
      <c r="I5" s="801"/>
      <c r="J5" s="801"/>
      <c r="K5" s="801"/>
      <c r="L5" s="801"/>
      <c r="M5" s="801"/>
      <c r="N5" s="801"/>
      <c r="O5" s="801"/>
      <c r="P5" s="801"/>
      <c r="Q5" s="801"/>
      <c r="R5" s="801"/>
      <c r="S5" s="801"/>
      <c r="T5" s="801"/>
      <c r="U5" s="801"/>
      <c r="V5" s="801"/>
    </row>
    <row r="6" spans="1:25" s="316" customFormat="1" ht="18" hidden="1" customHeight="1">
      <c r="A6" s="798"/>
      <c r="B6" s="799"/>
      <c r="C6" s="800"/>
      <c r="D6" s="801"/>
      <c r="E6" s="801"/>
      <c r="F6" s="801"/>
      <c r="G6" s="801"/>
      <c r="H6" s="801"/>
      <c r="I6" s="801"/>
      <c r="J6" s="801"/>
      <c r="K6" s="801"/>
      <c r="L6" s="801"/>
      <c r="M6" s="801"/>
      <c r="N6" s="801"/>
      <c r="O6" s="801"/>
      <c r="P6" s="801"/>
      <c r="Q6" s="801"/>
      <c r="R6" s="801"/>
      <c r="S6" s="801"/>
      <c r="T6" s="801"/>
      <c r="U6" s="801"/>
      <c r="V6" s="801"/>
    </row>
    <row r="7" spans="1:25" s="316" customFormat="1" ht="18" hidden="1" customHeight="1">
      <c r="A7" s="798"/>
      <c r="B7" s="799"/>
      <c r="C7" s="800"/>
      <c r="D7" s="801"/>
      <c r="E7" s="801"/>
      <c r="F7" s="801"/>
      <c r="G7" s="801"/>
      <c r="H7" s="801"/>
      <c r="I7" s="801"/>
      <c r="J7" s="801"/>
      <c r="K7" s="801"/>
      <c r="L7" s="801"/>
      <c r="M7" s="801"/>
      <c r="N7" s="801"/>
      <c r="O7" s="801"/>
      <c r="P7" s="801"/>
      <c r="Q7" s="801"/>
      <c r="R7" s="801"/>
      <c r="S7" s="801"/>
      <c r="T7" s="801"/>
      <c r="U7" s="801"/>
      <c r="V7" s="801"/>
    </row>
    <row r="8" spans="1:25" ht="17.45" hidden="1" customHeight="1">
      <c r="A8" s="762" t="s">
        <v>333</v>
      </c>
      <c r="B8" s="319"/>
      <c r="C8" s="317">
        <v>476.19363664493488</v>
      </c>
      <c r="D8" s="317">
        <v>719.50855627639714</v>
      </c>
      <c r="E8" s="317">
        <v>96.750683190015536</v>
      </c>
      <c r="F8" s="317">
        <v>39.859174203500743</v>
      </c>
      <c r="G8" s="317">
        <v>37.409746919480895</v>
      </c>
      <c r="H8" s="317">
        <v>78.837224135064687</v>
      </c>
      <c r="I8" s="317">
        <v>107.85570747290977</v>
      </c>
      <c r="J8" s="317">
        <v>115.64313557950265</v>
      </c>
      <c r="K8" s="317">
        <v>138.13302251908968</v>
      </c>
      <c r="L8" s="317">
        <v>194.42431234950371</v>
      </c>
      <c r="M8" s="317">
        <v>287.62275170844833</v>
      </c>
      <c r="N8" s="317">
        <v>432.60529598847319</v>
      </c>
      <c r="O8" s="317">
        <v>652.26304840531373</v>
      </c>
      <c r="P8" s="317">
        <v>1000.6987096115751</v>
      </c>
      <c r="Q8" s="317">
        <v>1615.1728566256584</v>
      </c>
      <c r="R8" s="317">
        <v>2663.8052987607207</v>
      </c>
      <c r="S8" s="317">
        <v>4342.8500083236222</v>
      </c>
      <c r="T8" s="317">
        <v>6638.6581166882524</v>
      </c>
      <c r="U8" s="317">
        <v>10362.979150345662</v>
      </c>
      <c r="V8" s="317">
        <v>17682.871145475023</v>
      </c>
      <c r="W8" s="318"/>
      <c r="X8" s="318"/>
      <c r="Y8" s="318"/>
    </row>
    <row r="9" spans="1:25" ht="19.149999999999999" customHeight="1">
      <c r="A9" s="837" t="s">
        <v>497</v>
      </c>
      <c r="B9" s="319"/>
      <c r="C9" s="866">
        <v>484.93177761839269</v>
      </c>
      <c r="D9" s="866">
        <v>640.99383812424958</v>
      </c>
      <c r="E9" s="866">
        <v>89.693443924425026</v>
      </c>
      <c r="F9" s="866">
        <v>40.199265732969081</v>
      </c>
      <c r="G9" s="866">
        <v>34.225679538292304</v>
      </c>
      <c r="H9" s="866">
        <v>91.476698293986018</v>
      </c>
      <c r="I9" s="866">
        <v>109.53298207181409</v>
      </c>
      <c r="J9" s="866">
        <v>116.66758675804489</v>
      </c>
      <c r="K9" s="866">
        <v>138.20038186185178</v>
      </c>
      <c r="L9" s="866">
        <v>189.82988228602818</v>
      </c>
      <c r="M9" s="866">
        <v>284.22489620079648</v>
      </c>
      <c r="N9" s="866">
        <v>432.04453926277478</v>
      </c>
      <c r="O9" s="866">
        <v>635.38110842360936</v>
      </c>
      <c r="P9" s="866">
        <v>978.7305179774703</v>
      </c>
      <c r="Q9" s="866">
        <v>1578.7270841102927</v>
      </c>
      <c r="R9" s="866">
        <v>2637.7347826190207</v>
      </c>
      <c r="S9" s="866">
        <v>4333.9908132029132</v>
      </c>
      <c r="T9" s="866">
        <v>6715.0343084361202</v>
      </c>
      <c r="U9" s="866">
        <v>10419.390397087853</v>
      </c>
      <c r="V9" s="866">
        <v>17651.380294425137</v>
      </c>
      <c r="W9" s="318"/>
      <c r="X9" s="318"/>
      <c r="Y9" s="318"/>
    </row>
    <row r="10" spans="1:25" ht="17.45" hidden="1" customHeight="1">
      <c r="A10" s="837" t="s">
        <v>498</v>
      </c>
      <c r="B10" s="319"/>
      <c r="C10" s="866">
        <v>487.40490699799744</v>
      </c>
      <c r="D10" s="866">
        <v>548.86826126129233</v>
      </c>
      <c r="E10" s="866">
        <v>79.738596684267193</v>
      </c>
      <c r="F10" s="866">
        <v>40.701471541402356</v>
      </c>
      <c r="G10" s="866">
        <v>36.979255709409507</v>
      </c>
      <c r="H10" s="866">
        <v>105.90226108273573</v>
      </c>
      <c r="I10" s="866">
        <v>109.63762333599321</v>
      </c>
      <c r="J10" s="866">
        <v>116.78739713007033</v>
      </c>
      <c r="K10" s="866">
        <v>135.56611542910068</v>
      </c>
      <c r="L10" s="866">
        <v>187.96937595627139</v>
      </c>
      <c r="M10" s="866">
        <v>282.38691851329537</v>
      </c>
      <c r="N10" s="866">
        <v>418.16958006382123</v>
      </c>
      <c r="O10" s="866">
        <v>633.45371516130569</v>
      </c>
      <c r="P10" s="866">
        <v>952.05247593681941</v>
      </c>
      <c r="Q10" s="866">
        <v>1531.063539840158</v>
      </c>
      <c r="R10" s="866">
        <v>2541.3737778447521</v>
      </c>
      <c r="S10" s="866">
        <v>4268.9581264563321</v>
      </c>
      <c r="T10" s="866">
        <v>6456.9316572237967</v>
      </c>
      <c r="U10" s="866">
        <v>10291.336970529079</v>
      </c>
      <c r="V10" s="866">
        <v>17247.303869739902</v>
      </c>
      <c r="W10" s="318"/>
      <c r="X10" s="318"/>
      <c r="Y10" s="318"/>
    </row>
    <row r="11" spans="1:25" ht="17.45" hidden="1" customHeight="1">
      <c r="A11" s="837" t="s">
        <v>499</v>
      </c>
      <c r="B11" s="319"/>
      <c r="C11" s="866">
        <v>510.68282470391972</v>
      </c>
      <c r="D11" s="866">
        <v>605.10147086203688</v>
      </c>
      <c r="E11" s="866">
        <v>80.388692579505303</v>
      </c>
      <c r="F11" s="866">
        <v>37.242651537564612</v>
      </c>
      <c r="G11" s="866">
        <v>37.805235210081953</v>
      </c>
      <c r="H11" s="866">
        <v>108.79960644425948</v>
      </c>
      <c r="I11" s="866">
        <v>112.96345596223999</v>
      </c>
      <c r="J11" s="866">
        <v>123.53879327756702</v>
      </c>
      <c r="K11" s="866">
        <v>142.19827670698137</v>
      </c>
      <c r="L11" s="866">
        <v>193.20840317822748</v>
      </c>
      <c r="M11" s="866">
        <v>278.11036921811035</v>
      </c>
      <c r="N11" s="866">
        <v>428.87075430083814</v>
      </c>
      <c r="O11" s="866">
        <v>652.74508390483743</v>
      </c>
      <c r="P11" s="866">
        <v>962.86512586041022</v>
      </c>
      <c r="Q11" s="866">
        <v>1526.5497642662647</v>
      </c>
      <c r="R11" s="866">
        <v>2492.4998584878963</v>
      </c>
      <c r="S11" s="866">
        <v>4286.010362694301</v>
      </c>
      <c r="T11" s="866">
        <v>6678.1766544756147</v>
      </c>
      <c r="U11" s="866">
        <v>10664.359391965256</v>
      </c>
      <c r="V11" s="866">
        <v>18120.723062961421</v>
      </c>
      <c r="W11" s="318"/>
      <c r="X11" s="318"/>
      <c r="Y11" s="318"/>
    </row>
    <row r="12" spans="1:25" ht="17.45" hidden="1" customHeight="1">
      <c r="A12" s="837" t="s">
        <v>500</v>
      </c>
      <c r="B12" s="319"/>
      <c r="C12" s="866">
        <v>511.06623706751287</v>
      </c>
      <c r="D12" s="866">
        <v>590.06833234277155</v>
      </c>
      <c r="E12" s="866">
        <v>80.693998782751549</v>
      </c>
      <c r="F12" s="866">
        <v>36.467495052829754</v>
      </c>
      <c r="G12" s="866">
        <v>38.885933398348421</v>
      </c>
      <c r="H12" s="866">
        <v>107.4803946785165</v>
      </c>
      <c r="I12" s="866">
        <v>109.71405773702288</v>
      </c>
      <c r="J12" s="866">
        <v>128.11346699516793</v>
      </c>
      <c r="K12" s="866">
        <v>149.0258238349239</v>
      </c>
      <c r="L12" s="866">
        <v>192.34172052256133</v>
      </c>
      <c r="M12" s="866">
        <v>286.20772220835391</v>
      </c>
      <c r="N12" s="866">
        <v>434.6220803793384</v>
      </c>
      <c r="O12" s="866">
        <v>624.00663649411047</v>
      </c>
      <c r="P12" s="866">
        <v>937.56752595260912</v>
      </c>
      <c r="Q12" s="866">
        <v>1472.8619791816348</v>
      </c>
      <c r="R12" s="866">
        <v>2491.8100858219159</v>
      </c>
      <c r="S12" s="866">
        <v>4117.3739437273653</v>
      </c>
      <c r="T12" s="866">
        <v>6571.047525505659</v>
      </c>
      <c r="U12" s="866">
        <v>9976.5519729233638</v>
      </c>
      <c r="V12" s="866">
        <v>16935.558006986579</v>
      </c>
      <c r="W12" s="318"/>
      <c r="X12" s="318"/>
      <c r="Y12" s="318"/>
    </row>
    <row r="13" spans="1:25" ht="17.45" hidden="1" customHeight="1">
      <c r="A13" s="837" t="s">
        <v>501</v>
      </c>
      <c r="B13" s="319"/>
      <c r="C13" s="866">
        <v>514.52276578737246</v>
      </c>
      <c r="D13" s="866">
        <v>570.39627190289366</v>
      </c>
      <c r="E13" s="866">
        <v>75.839051479517281</v>
      </c>
      <c r="F13" s="866">
        <v>34.915891785749835</v>
      </c>
      <c r="G13" s="866">
        <v>36.815490192734607</v>
      </c>
      <c r="H13" s="866">
        <v>96.1452575644348</v>
      </c>
      <c r="I13" s="866">
        <v>104.64144577151048</v>
      </c>
      <c r="J13" s="866">
        <v>121.10215128742034</v>
      </c>
      <c r="K13" s="866">
        <v>145.08414287446612</v>
      </c>
      <c r="L13" s="866">
        <v>198.94755041262746</v>
      </c>
      <c r="M13" s="866">
        <v>277.47779068133229</v>
      </c>
      <c r="N13" s="866">
        <v>411.59309430840801</v>
      </c>
      <c r="O13" s="866">
        <v>615.42761052138769</v>
      </c>
      <c r="P13" s="866">
        <v>949.03738442215638</v>
      </c>
      <c r="Q13" s="866">
        <v>1470.2109026813257</v>
      </c>
      <c r="R13" s="866">
        <v>2406.6888570683736</v>
      </c>
      <c r="S13" s="866">
        <v>4077.3341809831354</v>
      </c>
      <c r="T13" s="866">
        <v>6683.054585554125</v>
      </c>
      <c r="U13" s="866">
        <v>9565.4945076832682</v>
      </c>
      <c r="V13" s="866">
        <v>16227.966845858946</v>
      </c>
      <c r="W13" s="318"/>
      <c r="X13" s="318"/>
      <c r="Y13" s="318"/>
    </row>
    <row r="14" spans="1:25" ht="19.149999999999999" customHeight="1">
      <c r="A14" s="837" t="s">
        <v>502</v>
      </c>
      <c r="B14" s="319"/>
      <c r="C14" s="866">
        <v>510.68927040674453</v>
      </c>
      <c r="D14" s="866">
        <v>513.67692541702581</v>
      </c>
      <c r="E14" s="866">
        <v>73.767834606046648</v>
      </c>
      <c r="F14" s="866">
        <v>32.204577401960996</v>
      </c>
      <c r="G14" s="866">
        <v>33.013045381235941</v>
      </c>
      <c r="H14" s="866">
        <v>88.139841193848085</v>
      </c>
      <c r="I14" s="866">
        <v>104.99111184950496</v>
      </c>
      <c r="J14" s="866">
        <v>120.58286462590844</v>
      </c>
      <c r="K14" s="866">
        <v>143.84234878573085</v>
      </c>
      <c r="L14" s="866">
        <v>192.47222362789253</v>
      </c>
      <c r="M14" s="866">
        <v>262.46396448457637</v>
      </c>
      <c r="N14" s="866">
        <v>411.57510875715707</v>
      </c>
      <c r="O14" s="866">
        <v>609.67743809961007</v>
      </c>
      <c r="P14" s="866">
        <v>897.79804738458949</v>
      </c>
      <c r="Q14" s="866">
        <v>1441.2860748561379</v>
      </c>
      <c r="R14" s="866">
        <v>2254.8500802740982</v>
      </c>
      <c r="S14" s="866">
        <v>3836.3568760856178</v>
      </c>
      <c r="T14" s="866">
        <v>6450.9868783768879</v>
      </c>
      <c r="U14" s="866">
        <v>9549.6604730990221</v>
      </c>
      <c r="V14" s="866">
        <v>15787.710377990619</v>
      </c>
      <c r="W14" s="318"/>
      <c r="X14" s="318"/>
      <c r="Y14" s="318"/>
    </row>
    <row r="15" spans="1:25" ht="19.149999999999999" customHeight="1">
      <c r="A15" s="837" t="s">
        <v>503</v>
      </c>
      <c r="B15" s="319"/>
      <c r="C15" s="866">
        <v>526.8058532821733</v>
      </c>
      <c r="D15" s="866">
        <v>541.20861250243934</v>
      </c>
      <c r="E15" s="866">
        <v>69.57799236695206</v>
      </c>
      <c r="F15" s="866">
        <v>30.180251120305812</v>
      </c>
      <c r="G15" s="866">
        <v>33.174721359696044</v>
      </c>
      <c r="H15" s="866">
        <v>88.319227166149531</v>
      </c>
      <c r="I15" s="866">
        <v>99.546510341776354</v>
      </c>
      <c r="J15" s="866">
        <v>116.90980069858229</v>
      </c>
      <c r="K15" s="866">
        <v>142.61760831058805</v>
      </c>
      <c r="L15" s="866">
        <v>185.75844242383297</v>
      </c>
      <c r="M15" s="866">
        <v>267.56183630825194</v>
      </c>
      <c r="N15" s="866">
        <v>403.7597709067515</v>
      </c>
      <c r="O15" s="866">
        <v>588.87286125282822</v>
      </c>
      <c r="P15" s="866">
        <v>903.49205183936408</v>
      </c>
      <c r="Q15" s="866">
        <v>1444.191863638956</v>
      </c>
      <c r="R15" s="866">
        <v>2251.8670935619893</v>
      </c>
      <c r="S15" s="866">
        <v>3808.1553859711239</v>
      </c>
      <c r="T15" s="866">
        <v>6456.861959975804</v>
      </c>
      <c r="U15" s="866">
        <v>9678.3779653245947</v>
      </c>
      <c r="V15" s="866">
        <v>16463.315438425248</v>
      </c>
      <c r="W15" s="318"/>
      <c r="X15" s="318"/>
      <c r="Y15" s="318"/>
    </row>
    <row r="16" spans="1:25" ht="19.149999999999999" customHeight="1">
      <c r="A16" s="837" t="s">
        <v>504</v>
      </c>
      <c r="B16" s="319"/>
      <c r="C16" s="866">
        <v>524.11593299197773</v>
      </c>
      <c r="D16" s="866">
        <v>508.44971725632712</v>
      </c>
      <c r="E16" s="866">
        <v>66.418784543868426</v>
      </c>
      <c r="F16" s="866">
        <v>30.993502051983583</v>
      </c>
      <c r="G16" s="866">
        <v>34.989293575646251</v>
      </c>
      <c r="H16" s="866">
        <v>95.127989176265032</v>
      </c>
      <c r="I16" s="866">
        <v>102.00968304793423</v>
      </c>
      <c r="J16" s="866">
        <v>117.9992331352266</v>
      </c>
      <c r="K16" s="866">
        <v>142.24427088940973</v>
      </c>
      <c r="L16" s="866">
        <v>188.96334043243556</v>
      </c>
      <c r="M16" s="866">
        <v>270.40381946250483</v>
      </c>
      <c r="N16" s="866">
        <v>400.97975554701549</v>
      </c>
      <c r="O16" s="866">
        <v>580.22442280052417</v>
      </c>
      <c r="P16" s="866">
        <v>887.65333696222706</v>
      </c>
      <c r="Q16" s="866">
        <v>1394.3314663965023</v>
      </c>
      <c r="R16" s="866">
        <v>2185.6494275562573</v>
      </c>
      <c r="S16" s="866">
        <v>3556.7127396360238</v>
      </c>
      <c r="T16" s="866">
        <v>6108.6103654759445</v>
      </c>
      <c r="U16" s="866">
        <v>9182.783919520456</v>
      </c>
      <c r="V16" s="866">
        <v>15628.420822176189</v>
      </c>
      <c r="W16" s="318"/>
      <c r="X16" s="318"/>
      <c r="Y16" s="318"/>
    </row>
    <row r="17" spans="1:25" ht="19.149999999999999" customHeight="1">
      <c r="A17" s="837" t="s">
        <v>505</v>
      </c>
      <c r="B17" s="759" t="s">
        <v>404</v>
      </c>
      <c r="C17" s="866">
        <v>532.27054374937313</v>
      </c>
      <c r="D17" s="866">
        <v>544.43863916963119</v>
      </c>
      <c r="E17" s="866">
        <v>59.344367103031303</v>
      </c>
      <c r="F17" s="866">
        <v>28.246764710537629</v>
      </c>
      <c r="G17" s="866">
        <v>31.815800699339672</v>
      </c>
      <c r="H17" s="866">
        <v>93.940041478141396</v>
      </c>
      <c r="I17" s="866">
        <v>99.824027803166615</v>
      </c>
      <c r="J17" s="866">
        <v>110.31932659989316</v>
      </c>
      <c r="K17" s="866">
        <v>142.01911957364561</v>
      </c>
      <c r="L17" s="866">
        <v>191.0212822324267</v>
      </c>
      <c r="M17" s="866">
        <v>273.45972906372231</v>
      </c>
      <c r="N17" s="866">
        <v>398.9240354064525</v>
      </c>
      <c r="O17" s="866">
        <v>582.92250049299946</v>
      </c>
      <c r="P17" s="866">
        <v>900.93654012294087</v>
      </c>
      <c r="Q17" s="866">
        <v>1373.1875533982986</v>
      </c>
      <c r="R17" s="866">
        <v>2159.6951240602334</v>
      </c>
      <c r="S17" s="866">
        <v>3465.5146523742969</v>
      </c>
      <c r="T17" s="866">
        <v>5875.8526386084304</v>
      </c>
      <c r="U17" s="866">
        <v>9097.9379615114522</v>
      </c>
      <c r="V17" s="866">
        <v>15535.143769968052</v>
      </c>
      <c r="W17" s="318"/>
      <c r="X17" s="318"/>
      <c r="Y17" s="318"/>
    </row>
    <row r="18" spans="1:25" ht="19.149999999999999" customHeight="1">
      <c r="A18" s="837" t="s">
        <v>506</v>
      </c>
      <c r="B18" s="764"/>
      <c r="C18" s="866">
        <v>554.61693655698332</v>
      </c>
      <c r="D18" s="866">
        <v>711.57893323577093</v>
      </c>
      <c r="E18" s="866">
        <v>57.390245969201857</v>
      </c>
      <c r="F18" s="866">
        <v>26.236504054223769</v>
      </c>
      <c r="G18" s="866">
        <v>32.945373755360791</v>
      </c>
      <c r="H18" s="866">
        <v>86.850301159831218</v>
      </c>
      <c r="I18" s="866">
        <v>106.36003990735952</v>
      </c>
      <c r="J18" s="866">
        <v>112.7394520767222</v>
      </c>
      <c r="K18" s="866">
        <v>137.72241429740384</v>
      </c>
      <c r="L18" s="866">
        <v>191.98691564490275</v>
      </c>
      <c r="M18" s="866">
        <v>266.05732208986404</v>
      </c>
      <c r="N18" s="866">
        <v>399.46260635915809</v>
      </c>
      <c r="O18" s="866">
        <v>587.04934955763451</v>
      </c>
      <c r="P18" s="866">
        <v>880.73389906386853</v>
      </c>
      <c r="Q18" s="866">
        <v>1402.2768734945041</v>
      </c>
      <c r="R18" s="866">
        <v>2167.053704116227</v>
      </c>
      <c r="S18" s="866">
        <v>3553.9899019717177</v>
      </c>
      <c r="T18" s="866">
        <v>5901.3518950061107</v>
      </c>
      <c r="U18" s="866">
        <v>9394.535694684284</v>
      </c>
      <c r="V18" s="866">
        <v>15766.450052043774</v>
      </c>
      <c r="W18" s="318"/>
      <c r="X18" s="318"/>
      <c r="Y18" s="318"/>
    </row>
    <row r="19" spans="1:25" ht="19.149999999999999" customHeight="1">
      <c r="A19" s="837" t="s">
        <v>507</v>
      </c>
      <c r="B19" s="758"/>
      <c r="C19" s="866">
        <v>562.4857518844824</v>
      </c>
      <c r="D19" s="866">
        <v>715.84158415841591</v>
      </c>
      <c r="E19" s="866">
        <v>57.620774541247002</v>
      </c>
      <c r="F19" s="866">
        <v>26.362126080598468</v>
      </c>
      <c r="G19" s="866">
        <v>29.176899981696142</v>
      </c>
      <c r="H19" s="866">
        <v>84.881425488978891</v>
      </c>
      <c r="I19" s="866">
        <v>91.832612729387321</v>
      </c>
      <c r="J19" s="866">
        <v>106.85587050826204</v>
      </c>
      <c r="K19" s="866">
        <v>141.79481360167006</v>
      </c>
      <c r="L19" s="866">
        <v>190.54563833056534</v>
      </c>
      <c r="M19" s="866">
        <v>268.91216523784237</v>
      </c>
      <c r="N19" s="866">
        <v>393.55685248003414</v>
      </c>
      <c r="O19" s="866">
        <v>598.42139944419512</v>
      </c>
      <c r="P19" s="866">
        <v>898.87530729475634</v>
      </c>
      <c r="Q19" s="866">
        <v>1384.9069849069849</v>
      </c>
      <c r="R19" s="866">
        <v>2108.2401722064019</v>
      </c>
      <c r="S19" s="866">
        <v>3438.2468792418576</v>
      </c>
      <c r="T19" s="866">
        <v>5722.7506627163575</v>
      </c>
      <c r="U19" s="866">
        <v>9389.9389809428794</v>
      </c>
      <c r="V19" s="866">
        <v>16034.496214781862</v>
      </c>
      <c r="W19" s="318"/>
      <c r="X19" s="318"/>
      <c r="Y19" s="318"/>
    </row>
    <row r="20" spans="1:25" ht="19.149999999999999" customHeight="1">
      <c r="A20" s="837" t="s">
        <v>508</v>
      </c>
      <c r="B20" s="758"/>
      <c r="C20" s="866">
        <v>551.83653380187707</v>
      </c>
      <c r="D20" s="866">
        <v>677.63446348757611</v>
      </c>
      <c r="E20" s="866">
        <v>58.321112009883564</v>
      </c>
      <c r="F20" s="866">
        <v>23.316119704218366</v>
      </c>
      <c r="G20" s="866">
        <v>25.921078686349755</v>
      </c>
      <c r="H20" s="866">
        <v>77.918931408906886</v>
      </c>
      <c r="I20" s="866">
        <v>79.697790331161997</v>
      </c>
      <c r="J20" s="866">
        <v>104.77060921808096</v>
      </c>
      <c r="K20" s="866">
        <v>136.29593861833473</v>
      </c>
      <c r="L20" s="866">
        <v>191.87380935684047</v>
      </c>
      <c r="M20" s="866">
        <v>267.91055372060487</v>
      </c>
      <c r="N20" s="866">
        <v>375.57235427642729</v>
      </c>
      <c r="O20" s="866">
        <v>590.47646330022269</v>
      </c>
      <c r="P20" s="866">
        <v>835.55536363930787</v>
      </c>
      <c r="Q20" s="866">
        <v>1309.6485379559958</v>
      </c>
      <c r="R20" s="866">
        <v>2071.1036265884363</v>
      </c>
      <c r="S20" s="866">
        <v>3265.9724849184704</v>
      </c>
      <c r="T20" s="866">
        <v>5329.3620102354816</v>
      </c>
      <c r="U20" s="866">
        <v>8920.5880124270661</v>
      </c>
      <c r="V20" s="866">
        <v>15229.594832648268</v>
      </c>
      <c r="W20" s="318"/>
      <c r="X20" s="318"/>
      <c r="Y20" s="318"/>
    </row>
    <row r="21" spans="1:25" ht="19.149999999999999" customHeight="1">
      <c r="A21" s="837" t="s">
        <v>509</v>
      </c>
      <c r="B21" s="758"/>
      <c r="C21" s="866">
        <v>558.47068445655259</v>
      </c>
      <c r="D21" s="866">
        <v>634.66991116755787</v>
      </c>
      <c r="E21" s="866">
        <v>58.618553507820977</v>
      </c>
      <c r="F21" s="866">
        <v>23.019803202282972</v>
      </c>
      <c r="G21" s="866">
        <v>26.315710778376861</v>
      </c>
      <c r="H21" s="866">
        <v>72.222338844222662</v>
      </c>
      <c r="I21" s="866">
        <v>82.839265172006094</v>
      </c>
      <c r="J21" s="866">
        <v>94.226935146100885</v>
      </c>
      <c r="K21" s="866">
        <v>130.12620151165885</v>
      </c>
      <c r="L21" s="866">
        <v>191.72087099309857</v>
      </c>
      <c r="M21" s="866">
        <v>268.23343262416199</v>
      </c>
      <c r="N21" s="866">
        <v>366.79311674940959</v>
      </c>
      <c r="O21" s="866">
        <v>554.78390725233442</v>
      </c>
      <c r="P21" s="866">
        <v>838.65550193963475</v>
      </c>
      <c r="Q21" s="866">
        <v>1297.7765020203581</v>
      </c>
      <c r="R21" s="866">
        <v>2053.2925181028077</v>
      </c>
      <c r="S21" s="866">
        <v>3177.4321716426384</v>
      </c>
      <c r="T21" s="866">
        <v>5248.2256366560769</v>
      </c>
      <c r="U21" s="866">
        <v>8884.742269298551</v>
      </c>
      <c r="V21" s="866">
        <v>15074.503486720787</v>
      </c>
      <c r="W21" s="318"/>
      <c r="X21" s="318"/>
      <c r="Y21" s="318"/>
    </row>
    <row r="22" spans="1:25" ht="19.149999999999999" customHeight="1">
      <c r="A22" s="837" t="s">
        <v>510</v>
      </c>
      <c r="B22" s="758"/>
      <c r="C22" s="866">
        <v>567.8701640840419</v>
      </c>
      <c r="D22" s="866">
        <v>655.62903815677191</v>
      </c>
      <c r="E22" s="866">
        <v>56.405639614637934</v>
      </c>
      <c r="F22" s="866">
        <v>28.280770002624308</v>
      </c>
      <c r="G22" s="866">
        <v>31.001222860117572</v>
      </c>
      <c r="H22" s="866">
        <v>70.186510854987745</v>
      </c>
      <c r="I22" s="866">
        <v>78.050742311276309</v>
      </c>
      <c r="J22" s="866">
        <v>95.330624188874069</v>
      </c>
      <c r="K22" s="866">
        <v>130.35754761239585</v>
      </c>
      <c r="L22" s="866">
        <v>185.26544101185328</v>
      </c>
      <c r="M22" s="866">
        <v>262.92520718862687</v>
      </c>
      <c r="N22" s="866">
        <v>371.59550632340188</v>
      </c>
      <c r="O22" s="866">
        <v>551.30836792827211</v>
      </c>
      <c r="P22" s="866">
        <v>824.77278226327428</v>
      </c>
      <c r="Q22" s="866">
        <v>1282.8284195001827</v>
      </c>
      <c r="R22" s="866">
        <v>2000.4988100675498</v>
      </c>
      <c r="S22" s="866">
        <v>3182.0116430895309</v>
      </c>
      <c r="T22" s="866">
        <v>5127.2137400141864</v>
      </c>
      <c r="U22" s="866">
        <v>8566.1481775145166</v>
      </c>
      <c r="V22" s="866">
        <v>15209.802176740366</v>
      </c>
      <c r="W22" s="318"/>
      <c r="X22" s="318"/>
      <c r="Y22" s="318"/>
    </row>
    <row r="23" spans="1:25" ht="19.149999999999999" customHeight="1">
      <c r="A23" s="837" t="s">
        <v>511</v>
      </c>
      <c r="B23" s="758"/>
      <c r="C23" s="866">
        <v>561.11623730590634</v>
      </c>
      <c r="D23" s="866">
        <v>635.59171492521398</v>
      </c>
      <c r="E23" s="866">
        <v>45.859458020104192</v>
      </c>
      <c r="F23" s="866">
        <v>19.503548287946437</v>
      </c>
      <c r="G23" s="866">
        <v>21.244755201059739</v>
      </c>
      <c r="H23" s="866">
        <v>64.524312719099612</v>
      </c>
      <c r="I23" s="866">
        <v>77.615600281173499</v>
      </c>
      <c r="J23" s="866">
        <v>87.88968529786267</v>
      </c>
      <c r="K23" s="866">
        <v>123.70735889032588</v>
      </c>
      <c r="L23" s="866">
        <v>177.14928135039656</v>
      </c>
      <c r="M23" s="866">
        <v>260.061662075198</v>
      </c>
      <c r="N23" s="866">
        <v>368.09319382485063</v>
      </c>
      <c r="O23" s="866">
        <v>523.58296486459858</v>
      </c>
      <c r="P23" s="866">
        <v>807.54959394805212</v>
      </c>
      <c r="Q23" s="866">
        <v>1208.9741661587498</v>
      </c>
      <c r="R23" s="866">
        <v>1921.5529704976743</v>
      </c>
      <c r="S23" s="866">
        <v>3052.5976683238573</v>
      </c>
      <c r="T23" s="866">
        <v>4973.1358930677497</v>
      </c>
      <c r="U23" s="866">
        <v>8145.6880935390027</v>
      </c>
      <c r="V23" s="866">
        <v>14687.659916660576</v>
      </c>
      <c r="W23" s="318"/>
      <c r="X23" s="318"/>
      <c r="Y23" s="318"/>
    </row>
    <row r="24" spans="1:25" ht="19.149999999999999" customHeight="1">
      <c r="A24" s="837" t="s">
        <v>512</v>
      </c>
      <c r="B24" s="758"/>
      <c r="C24" s="866">
        <v>566.96799444253463</v>
      </c>
      <c r="D24" s="866">
        <v>578.36706832076925</v>
      </c>
      <c r="E24" s="866">
        <v>44.006973801125497</v>
      </c>
      <c r="F24" s="866">
        <v>19.727146966008085</v>
      </c>
      <c r="G24" s="866">
        <v>19.409901662719363</v>
      </c>
      <c r="H24" s="866">
        <v>58.456902442839848</v>
      </c>
      <c r="I24" s="866">
        <v>72.205419913073086</v>
      </c>
      <c r="J24" s="866">
        <v>81.715923517443642</v>
      </c>
      <c r="K24" s="866">
        <v>118.84253791987014</v>
      </c>
      <c r="L24" s="866">
        <v>175.90555935503349</v>
      </c>
      <c r="M24" s="866">
        <v>251.7615741666784</v>
      </c>
      <c r="N24" s="866">
        <v>356.02801283289608</v>
      </c>
      <c r="O24" s="866">
        <v>520.30200527205272</v>
      </c>
      <c r="P24" s="866">
        <v>812.15326257521656</v>
      </c>
      <c r="Q24" s="866">
        <v>1200.4673977246464</v>
      </c>
      <c r="R24" s="866">
        <v>1908.0382155143309</v>
      </c>
      <c r="S24" s="866">
        <v>3041.6501983018275</v>
      </c>
      <c r="T24" s="866">
        <v>4819.7362018316026</v>
      </c>
      <c r="U24" s="866">
        <v>7998.1239030884999</v>
      </c>
      <c r="V24" s="866">
        <v>14422.389666307858</v>
      </c>
      <c r="W24" s="318"/>
      <c r="X24" s="318"/>
      <c r="Y24" s="318"/>
    </row>
    <row r="25" spans="1:25" ht="19.149999999999999" customHeight="1">
      <c r="A25" s="837" t="s">
        <v>513</v>
      </c>
      <c r="B25" s="319"/>
      <c r="C25" s="867">
        <v>565.08000000000004</v>
      </c>
      <c r="D25" s="867">
        <v>548.58000000000004</v>
      </c>
      <c r="E25" s="867">
        <v>44.11</v>
      </c>
      <c r="F25" s="867">
        <v>16.23</v>
      </c>
      <c r="G25" s="867">
        <v>16.84</v>
      </c>
      <c r="H25" s="867">
        <v>52.47</v>
      </c>
      <c r="I25" s="867">
        <v>67</v>
      </c>
      <c r="J25" s="867">
        <v>86.79</v>
      </c>
      <c r="K25" s="867">
        <v>112.67</v>
      </c>
      <c r="L25" s="867">
        <v>168.01</v>
      </c>
      <c r="M25" s="867">
        <v>240.56</v>
      </c>
      <c r="N25" s="867">
        <v>347.35</v>
      </c>
      <c r="O25" s="867">
        <v>499.57</v>
      </c>
      <c r="P25" s="867">
        <v>761.58</v>
      </c>
      <c r="Q25" s="867">
        <v>1157.47</v>
      </c>
      <c r="R25" s="867">
        <v>1829.85</v>
      </c>
      <c r="S25" s="867">
        <v>2959.27</v>
      </c>
      <c r="T25" s="867">
        <v>4704.46</v>
      </c>
      <c r="U25" s="867">
        <v>7753.6</v>
      </c>
      <c r="V25" s="867">
        <v>14093.38</v>
      </c>
      <c r="W25" s="318"/>
      <c r="X25" s="318"/>
      <c r="Y25" s="318"/>
    </row>
    <row r="26" spans="1:25" ht="19.149999999999999" customHeight="1">
      <c r="A26" s="837" t="s">
        <v>514</v>
      </c>
      <c r="B26" s="319"/>
      <c r="C26" s="867">
        <v>575.63</v>
      </c>
      <c r="D26" s="867">
        <v>486.62</v>
      </c>
      <c r="E26" s="867">
        <v>39.79</v>
      </c>
      <c r="F26" s="867">
        <v>19.73</v>
      </c>
      <c r="G26" s="867">
        <v>17.79</v>
      </c>
      <c r="H26" s="867">
        <v>48.21</v>
      </c>
      <c r="I26" s="867">
        <v>63.63</v>
      </c>
      <c r="J26" s="867">
        <v>81.22</v>
      </c>
      <c r="K26" s="867">
        <v>118.14</v>
      </c>
      <c r="L26" s="867">
        <v>166.86</v>
      </c>
      <c r="M26" s="867">
        <v>241.03</v>
      </c>
      <c r="N26" s="867">
        <v>344.57</v>
      </c>
      <c r="O26" s="867">
        <v>503.16</v>
      </c>
      <c r="P26" s="867">
        <v>738.62</v>
      </c>
      <c r="Q26" s="867">
        <v>1144.44</v>
      </c>
      <c r="R26" s="867">
        <v>1813.68</v>
      </c>
      <c r="S26" s="867">
        <v>2905.77</v>
      </c>
      <c r="T26" s="867">
        <v>4661.49</v>
      </c>
      <c r="U26" s="867">
        <v>7508.35</v>
      </c>
      <c r="V26" s="867">
        <v>14143.51</v>
      </c>
      <c r="W26" s="318"/>
      <c r="X26" s="318"/>
      <c r="Y26" s="318"/>
    </row>
    <row r="27" spans="1:25" ht="19.149999999999999" customHeight="1">
      <c r="A27" s="837" t="s">
        <v>515</v>
      </c>
      <c r="B27" s="319"/>
      <c r="C27" s="867">
        <v>590.27671680052788</v>
      </c>
      <c r="D27" s="867">
        <v>540.06673075835545</v>
      </c>
      <c r="E27" s="867">
        <v>37.192737272758009</v>
      </c>
      <c r="F27" s="867">
        <v>16.093132515265761</v>
      </c>
      <c r="G27" s="867">
        <v>17.074981440237565</v>
      </c>
      <c r="H27" s="867">
        <v>52.860519860981775</v>
      </c>
      <c r="I27" s="867">
        <v>64.220089518912658</v>
      </c>
      <c r="J27" s="867">
        <v>82.123671513604037</v>
      </c>
      <c r="K27" s="867">
        <v>118.40900748707561</v>
      </c>
      <c r="L27" s="867">
        <v>172.96411684309714</v>
      </c>
      <c r="M27" s="867">
        <v>251.03362196739215</v>
      </c>
      <c r="N27" s="867">
        <v>355.92816815182641</v>
      </c>
      <c r="O27" s="867">
        <v>499.05649014333318</v>
      </c>
      <c r="P27" s="867">
        <v>729.17288215001577</v>
      </c>
      <c r="Q27" s="867">
        <v>1117.1214706259429</v>
      </c>
      <c r="R27" s="867">
        <v>1748.9267882973263</v>
      </c>
      <c r="S27" s="867">
        <v>2862.3521163343016</v>
      </c>
      <c r="T27" s="867">
        <v>4576.8091316080245</v>
      </c>
      <c r="U27" s="867">
        <v>7605.3061026643609</v>
      </c>
      <c r="V27" s="867">
        <v>13918.724315970638</v>
      </c>
      <c r="W27" s="318"/>
      <c r="X27" s="318"/>
      <c r="Y27" s="318"/>
    </row>
    <row r="28" spans="1:25" ht="19.149999999999999" customHeight="1">
      <c r="A28" s="837" t="s">
        <v>516</v>
      </c>
      <c r="B28" s="319"/>
      <c r="C28" s="866">
        <v>611.34409624565865</v>
      </c>
      <c r="D28" s="866">
        <v>510.10895748346246</v>
      </c>
      <c r="E28" s="866">
        <v>38.368058440293105</v>
      </c>
      <c r="F28" s="866">
        <v>16.865352646256504</v>
      </c>
      <c r="G28" s="866">
        <v>17.502163032339421</v>
      </c>
      <c r="H28" s="866">
        <v>52.279055797524229</v>
      </c>
      <c r="I28" s="866">
        <v>68.07978360015494</v>
      </c>
      <c r="J28" s="866">
        <v>94.317187489744015</v>
      </c>
      <c r="K28" s="866">
        <v>126.53410021344247</v>
      </c>
      <c r="L28" s="866">
        <v>177.96404859405735</v>
      </c>
      <c r="M28" s="866">
        <v>255.06998326882152</v>
      </c>
      <c r="N28" s="866">
        <v>357.97257250893119</v>
      </c>
      <c r="O28" s="866">
        <v>499.55457179990566</v>
      </c>
      <c r="P28" s="866">
        <v>731.47130370309833</v>
      </c>
      <c r="Q28" s="866">
        <v>1126.571516366015</v>
      </c>
      <c r="R28" s="866">
        <v>1717.8683563484374</v>
      </c>
      <c r="S28" s="866">
        <v>2803.727177677802</v>
      </c>
      <c r="T28" s="866">
        <v>4623.931388871847</v>
      </c>
      <c r="U28" s="866">
        <v>7489.6103113895078</v>
      </c>
      <c r="V28" s="866">
        <v>14100.86967872469</v>
      </c>
      <c r="W28" s="318"/>
      <c r="X28" s="318"/>
      <c r="Y28" s="318"/>
    </row>
    <row r="29" spans="1:25" ht="19.149999999999999" customHeight="1">
      <c r="A29" s="837" t="s">
        <v>517</v>
      </c>
      <c r="B29" s="319"/>
      <c r="C29" s="866">
        <v>591.80785731169976</v>
      </c>
      <c r="D29" s="866">
        <v>485.80201121002312</v>
      </c>
      <c r="E29" s="866">
        <v>31.907759534471197</v>
      </c>
      <c r="F29" s="866">
        <v>14.761402673378456</v>
      </c>
      <c r="G29" s="866">
        <v>16.856258257707402</v>
      </c>
      <c r="H29" s="866">
        <v>46.515640884247325</v>
      </c>
      <c r="I29" s="866">
        <v>62.786172255904965</v>
      </c>
      <c r="J29" s="866">
        <v>85.772295548537826</v>
      </c>
      <c r="K29" s="866">
        <v>120.46873894274999</v>
      </c>
      <c r="L29" s="866">
        <v>176.48241465357731</v>
      </c>
      <c r="M29" s="866">
        <v>257.43600179410936</v>
      </c>
      <c r="N29" s="866">
        <v>348.07340245733121</v>
      </c>
      <c r="O29" s="866">
        <v>494.44874218802323</v>
      </c>
      <c r="P29" s="866">
        <v>703.99430137447757</v>
      </c>
      <c r="Q29" s="866">
        <v>1043.727676435368</v>
      </c>
      <c r="R29" s="866">
        <v>1605.0055905307975</v>
      </c>
      <c r="S29" s="866">
        <v>2639.4846858397723</v>
      </c>
      <c r="T29" s="866">
        <v>4270.0716410786081</v>
      </c>
      <c r="U29" s="866">
        <v>6854.5414978975523</v>
      </c>
      <c r="V29" s="866">
        <v>12735.389224404395</v>
      </c>
      <c r="W29" s="318"/>
      <c r="X29" s="318"/>
      <c r="Y29" s="318"/>
    </row>
    <row r="30" spans="1:25" ht="19.149999999999999" customHeight="1">
      <c r="A30" s="837" t="s">
        <v>518</v>
      </c>
      <c r="B30" s="319"/>
      <c r="C30" s="866">
        <v>608.16555284262938</v>
      </c>
      <c r="D30" s="866">
        <v>498.29571434509705</v>
      </c>
      <c r="E30" s="866">
        <v>29.648713859240171</v>
      </c>
      <c r="F30" s="866">
        <v>15.087885143295582</v>
      </c>
      <c r="G30" s="866">
        <v>13.420710196771115</v>
      </c>
      <c r="H30" s="866">
        <v>40.012536435564328</v>
      </c>
      <c r="I30" s="866">
        <v>59.137053030686658</v>
      </c>
      <c r="J30" s="866">
        <v>76.14890722084877</v>
      </c>
      <c r="K30" s="866">
        <v>109.91818522105437</v>
      </c>
      <c r="L30" s="866">
        <v>164.62544464293541</v>
      </c>
      <c r="M30" s="866">
        <v>249.23115378963655</v>
      </c>
      <c r="N30" s="866">
        <v>346.44864478236349</v>
      </c>
      <c r="O30" s="866">
        <v>477.18944149868196</v>
      </c>
      <c r="P30" s="866">
        <v>681.61072855443854</v>
      </c>
      <c r="Q30" s="866">
        <v>1033.4963432108229</v>
      </c>
      <c r="R30" s="866">
        <v>1607.7456031266656</v>
      </c>
      <c r="S30" s="866">
        <v>2603.9176194877323</v>
      </c>
      <c r="T30" s="866">
        <v>4297.593671737598</v>
      </c>
      <c r="U30" s="866">
        <v>6877.7527035555104</v>
      </c>
      <c r="V30" s="866">
        <v>13184.96779978805</v>
      </c>
      <c r="W30" s="318"/>
      <c r="X30" s="318"/>
      <c r="Y30" s="318"/>
    </row>
    <row r="31" spans="1:25" ht="19.149999999999999" customHeight="1">
      <c r="A31" s="837" t="s">
        <v>519</v>
      </c>
      <c r="B31" s="759" t="s">
        <v>402</v>
      </c>
      <c r="C31" s="866">
        <v>618.68371509911253</v>
      </c>
      <c r="D31" s="866">
        <v>472.61269995152691</v>
      </c>
      <c r="E31" s="866">
        <v>35.899246704331446</v>
      </c>
      <c r="F31" s="866">
        <v>14.180924715709777</v>
      </c>
      <c r="G31" s="866">
        <v>13.658932060346043</v>
      </c>
      <c r="H31" s="866">
        <v>38.930381567332205</v>
      </c>
      <c r="I31" s="866">
        <v>54.733349729226639</v>
      </c>
      <c r="J31" s="866">
        <v>69.399020436814979</v>
      </c>
      <c r="K31" s="866">
        <v>107.78562132410856</v>
      </c>
      <c r="L31" s="866">
        <v>162.82419021266901</v>
      </c>
      <c r="M31" s="866">
        <v>246.69397233976284</v>
      </c>
      <c r="N31" s="866">
        <v>344.01495246092588</v>
      </c>
      <c r="O31" s="866">
        <v>466.42704380332685</v>
      </c>
      <c r="P31" s="866">
        <v>660.97643949372389</v>
      </c>
      <c r="Q31" s="866">
        <v>1011.3970121513078</v>
      </c>
      <c r="R31" s="866">
        <v>1533.0319759902184</v>
      </c>
      <c r="S31" s="866">
        <v>2573.4575002403553</v>
      </c>
      <c r="T31" s="866">
        <v>4220.0593663550271</v>
      </c>
      <c r="U31" s="866">
        <v>6872.383373205741</v>
      </c>
      <c r="V31" s="866">
        <v>13324.689269542845</v>
      </c>
      <c r="W31" s="318"/>
      <c r="X31" s="318"/>
      <c r="Y31" s="318"/>
    </row>
    <row r="32" spans="1:25" ht="19.149999999999999" customHeight="1">
      <c r="A32" s="837" t="s">
        <v>520</v>
      </c>
      <c r="B32" s="319"/>
      <c r="C32" s="866">
        <v>616.29999999999995</v>
      </c>
      <c r="D32" s="866">
        <v>420.4</v>
      </c>
      <c r="E32" s="866">
        <v>30.4</v>
      </c>
      <c r="F32" s="866">
        <v>18.8</v>
      </c>
      <c r="G32" s="866">
        <v>16.2</v>
      </c>
      <c r="H32" s="866">
        <v>38.1</v>
      </c>
      <c r="I32" s="866">
        <v>52.3</v>
      </c>
      <c r="J32" s="866">
        <v>70.599999999999994</v>
      </c>
      <c r="K32" s="866">
        <v>101.3</v>
      </c>
      <c r="L32" s="866">
        <v>156.30000000000001</v>
      </c>
      <c r="M32" s="866">
        <v>238.5</v>
      </c>
      <c r="N32" s="866">
        <v>327.3</v>
      </c>
      <c r="O32" s="866">
        <v>460</v>
      </c>
      <c r="P32" s="866">
        <v>653.20000000000005</v>
      </c>
      <c r="Q32" s="866">
        <v>965.6</v>
      </c>
      <c r="R32" s="866">
        <v>1479.1</v>
      </c>
      <c r="S32" s="866">
        <v>2442.1</v>
      </c>
      <c r="T32" s="866">
        <v>4043.7</v>
      </c>
      <c r="U32" s="866">
        <v>6636.6</v>
      </c>
      <c r="V32" s="866">
        <v>12907.7</v>
      </c>
      <c r="W32" s="318"/>
      <c r="X32" s="611"/>
      <c r="Y32" s="318"/>
    </row>
    <row r="33" spans="1:25" ht="19.149999999999999" customHeight="1">
      <c r="A33" s="837" t="s">
        <v>521</v>
      </c>
      <c r="B33" s="319"/>
      <c r="C33" s="866">
        <v>625.29999999999995</v>
      </c>
      <c r="D33" s="866">
        <v>414.9</v>
      </c>
      <c r="E33" s="866">
        <v>25</v>
      </c>
      <c r="F33" s="866">
        <v>13</v>
      </c>
      <c r="G33" s="866">
        <v>14.2</v>
      </c>
      <c r="H33" s="866">
        <v>37.299999999999997</v>
      </c>
      <c r="I33" s="866">
        <v>46.2</v>
      </c>
      <c r="J33" s="866">
        <v>66.400000000000006</v>
      </c>
      <c r="K33" s="866">
        <v>95</v>
      </c>
      <c r="L33" s="866">
        <v>143.9</v>
      </c>
      <c r="M33" s="866">
        <v>229.3</v>
      </c>
      <c r="N33" s="866">
        <v>328.4</v>
      </c>
      <c r="O33" s="866">
        <v>449.6</v>
      </c>
      <c r="P33" s="866">
        <v>644.5</v>
      </c>
      <c r="Q33" s="866">
        <v>916.9</v>
      </c>
      <c r="R33" s="866">
        <v>1429.4</v>
      </c>
      <c r="S33" s="866">
        <v>2315.3000000000002</v>
      </c>
      <c r="T33" s="866">
        <v>3973.5</v>
      </c>
      <c r="U33" s="866">
        <v>6667</v>
      </c>
      <c r="V33" s="866">
        <v>13020.8</v>
      </c>
      <c r="W33" s="318"/>
      <c r="X33" s="611"/>
      <c r="Y33" s="318"/>
    </row>
    <row r="34" spans="1:25" ht="19.149999999999999" customHeight="1">
      <c r="A34" s="837" t="s">
        <v>522</v>
      </c>
      <c r="B34" s="319"/>
      <c r="C34" s="866">
        <v>655.48487848000002</v>
      </c>
      <c r="D34" s="866">
        <v>482.70500457999998</v>
      </c>
      <c r="E34" s="866">
        <v>28.800546068999999</v>
      </c>
      <c r="F34" s="866">
        <v>11.911642086000001</v>
      </c>
      <c r="G34" s="866">
        <v>13.885447778</v>
      </c>
      <c r="H34" s="866">
        <v>36.952034705999999</v>
      </c>
      <c r="I34" s="866">
        <v>51.085344179000003</v>
      </c>
      <c r="J34" s="866">
        <v>61.764483620999997</v>
      </c>
      <c r="K34" s="866">
        <v>96.392654218000004</v>
      </c>
      <c r="L34" s="866">
        <v>153.23289227000001</v>
      </c>
      <c r="M34" s="866">
        <v>233.33751742999999</v>
      </c>
      <c r="N34" s="866">
        <v>331.75825577000001</v>
      </c>
      <c r="O34" s="866">
        <v>460.72680910999998</v>
      </c>
      <c r="P34" s="866">
        <v>633.8341021</v>
      </c>
      <c r="Q34" s="866">
        <v>924.45207986000003</v>
      </c>
      <c r="R34" s="866">
        <v>1440.0008759</v>
      </c>
      <c r="S34" s="866">
        <v>2322.0476238000001</v>
      </c>
      <c r="T34" s="866">
        <v>4045.0155543000001</v>
      </c>
      <c r="U34" s="866">
        <v>6713.8772172999998</v>
      </c>
      <c r="V34" s="866">
        <v>13324.25296</v>
      </c>
      <c r="W34" s="318"/>
      <c r="X34" s="611"/>
      <c r="Y34" s="318"/>
    </row>
    <row r="35" spans="1:25" ht="19.149999999999999" customHeight="1">
      <c r="A35" s="837" t="s">
        <v>523</v>
      </c>
      <c r="B35" s="319"/>
      <c r="C35" s="866">
        <v>661.02524296000001</v>
      </c>
      <c r="D35" s="866">
        <v>423.24292667999998</v>
      </c>
      <c r="E35" s="866">
        <v>27.634986153</v>
      </c>
      <c r="F35" s="866">
        <v>14.150119908000001</v>
      </c>
      <c r="G35" s="866">
        <v>14.019356726</v>
      </c>
      <c r="H35" s="866">
        <v>35.628401351000001</v>
      </c>
      <c r="I35" s="866">
        <v>47.521711676000002</v>
      </c>
      <c r="J35" s="866">
        <v>62.585207453000002</v>
      </c>
      <c r="K35" s="866">
        <v>93.942621146999997</v>
      </c>
      <c r="L35" s="866">
        <v>146.922045</v>
      </c>
      <c r="M35" s="866">
        <v>226.83872271999999</v>
      </c>
      <c r="N35" s="866">
        <v>332.95500743000002</v>
      </c>
      <c r="O35" s="866">
        <v>440.38748383000001</v>
      </c>
      <c r="P35" s="866">
        <v>612.53467737000005</v>
      </c>
      <c r="Q35" s="866">
        <v>895.41522523000003</v>
      </c>
      <c r="R35" s="866">
        <v>1415.3359538</v>
      </c>
      <c r="S35" s="866">
        <v>2255.2934202000001</v>
      </c>
      <c r="T35" s="866">
        <v>3893.2831596999999</v>
      </c>
      <c r="U35" s="866">
        <v>6630.1604483000001</v>
      </c>
      <c r="V35" s="866">
        <v>13144.375488</v>
      </c>
      <c r="W35" s="318"/>
      <c r="X35" s="611"/>
      <c r="Y35" s="318"/>
    </row>
    <row r="36" spans="1:25" ht="19.149999999999999" customHeight="1">
      <c r="A36" s="865" t="s">
        <v>566</v>
      </c>
      <c r="B36" s="834"/>
      <c r="C36" s="868">
        <v>661.28158293000001</v>
      </c>
      <c r="D36" s="868">
        <v>380.94008264000001</v>
      </c>
      <c r="E36" s="868">
        <v>21.046643188000001</v>
      </c>
      <c r="F36" s="868">
        <v>13.565772891</v>
      </c>
      <c r="G36" s="868">
        <v>15.227306741</v>
      </c>
      <c r="H36" s="868">
        <v>33.601504439999999</v>
      </c>
      <c r="I36" s="868">
        <v>43.081997848</v>
      </c>
      <c r="J36" s="868">
        <v>52.292264039000003</v>
      </c>
      <c r="K36" s="868">
        <v>83.835449615000002</v>
      </c>
      <c r="L36" s="868">
        <v>134.79111326</v>
      </c>
      <c r="M36" s="866">
        <v>209.97148275000001</v>
      </c>
      <c r="N36" s="866">
        <v>321.66017601999999</v>
      </c>
      <c r="O36" s="866">
        <v>451.27860470000002</v>
      </c>
      <c r="P36" s="866">
        <v>610.50835237000001</v>
      </c>
      <c r="Q36" s="866">
        <v>885.16315328999997</v>
      </c>
      <c r="R36" s="866">
        <v>1342.3891123000001</v>
      </c>
      <c r="S36" s="866">
        <v>2204.9847037</v>
      </c>
      <c r="T36" s="866">
        <v>3688.9816529</v>
      </c>
      <c r="U36" s="866">
        <v>6471.2890913000001</v>
      </c>
      <c r="V36" s="866">
        <v>12856.655892000001</v>
      </c>
      <c r="W36" s="318"/>
      <c r="X36" s="611"/>
      <c r="Y36" s="318"/>
    </row>
    <row r="37" spans="1:25" ht="30" customHeight="1">
      <c r="A37" s="826" t="s">
        <v>528</v>
      </c>
      <c r="B37" s="827"/>
      <c r="C37" s="869">
        <f>C36/C26*100-100</f>
        <v>14.879624573076455</v>
      </c>
      <c r="D37" s="869">
        <f t="shared" ref="D37:V37" si="0">D36/D26*100-100</f>
        <v>-21.717133977230702</v>
      </c>
      <c r="E37" s="869">
        <f t="shared" si="0"/>
        <v>-47.105696938929377</v>
      </c>
      <c r="F37" s="869">
        <f t="shared" si="0"/>
        <v>-31.242914896097318</v>
      </c>
      <c r="G37" s="869">
        <f t="shared" si="0"/>
        <v>-14.405245975267007</v>
      </c>
      <c r="H37" s="869">
        <f t="shared" si="0"/>
        <v>-30.301795395146229</v>
      </c>
      <c r="I37" s="869">
        <f t="shared" si="0"/>
        <v>-32.292946962124788</v>
      </c>
      <c r="J37" s="869">
        <f t="shared" si="0"/>
        <v>-35.616518050972672</v>
      </c>
      <c r="K37" s="869">
        <f t="shared" si="0"/>
        <v>-29.037201951074991</v>
      </c>
      <c r="L37" s="869">
        <f t="shared" si="0"/>
        <v>-19.219037959966442</v>
      </c>
      <c r="M37" s="870">
        <f t="shared" si="0"/>
        <v>-12.885747521055464</v>
      </c>
      <c r="N37" s="870">
        <f t="shared" si="0"/>
        <v>-6.6488156194677401</v>
      </c>
      <c r="O37" s="870">
        <f t="shared" si="0"/>
        <v>-10.31111282693378</v>
      </c>
      <c r="P37" s="870">
        <f t="shared" si="0"/>
        <v>-17.344730393165634</v>
      </c>
      <c r="Q37" s="870">
        <f t="shared" si="0"/>
        <v>-22.65534643231625</v>
      </c>
      <c r="R37" s="870">
        <f t="shared" si="0"/>
        <v>-25.98533852167968</v>
      </c>
      <c r="S37" s="870">
        <f t="shared" si="0"/>
        <v>-24.117025652408827</v>
      </c>
      <c r="T37" s="870">
        <f t="shared" si="0"/>
        <v>-20.862607172813838</v>
      </c>
      <c r="U37" s="870">
        <f t="shared" si="0"/>
        <v>-13.812101309875018</v>
      </c>
      <c r="V37" s="870">
        <f t="shared" si="0"/>
        <v>-9.0985484367034672</v>
      </c>
      <c r="W37" s="318"/>
      <c r="X37" s="318"/>
      <c r="Y37" s="318"/>
    </row>
    <row r="38" spans="1:25" ht="30" customHeight="1">
      <c r="A38" s="763" t="s">
        <v>529</v>
      </c>
      <c r="B38" s="612"/>
      <c r="C38" s="868">
        <f>C26/C16*100-100</f>
        <v>9.8287542441131563</v>
      </c>
      <c r="D38" s="868">
        <f t="shared" ref="D38:V38" si="1">D26/D16*100-100</f>
        <v>-4.2933876282051244</v>
      </c>
      <c r="E38" s="868">
        <f t="shared" si="1"/>
        <v>-40.092249092996553</v>
      </c>
      <c r="F38" s="868">
        <f t="shared" si="1"/>
        <v>-36.341495172413786</v>
      </c>
      <c r="G38" s="868">
        <f t="shared" si="1"/>
        <v>-49.155875463623389</v>
      </c>
      <c r="H38" s="868">
        <f t="shared" si="1"/>
        <v>-49.320909211409393</v>
      </c>
      <c r="I38" s="868">
        <f t="shared" si="1"/>
        <v>-37.623568568387434</v>
      </c>
      <c r="J38" s="868">
        <f t="shared" si="1"/>
        <v>-31.169044203090507</v>
      </c>
      <c r="K38" s="868">
        <f t="shared" si="1"/>
        <v>-16.945688384279478</v>
      </c>
      <c r="L38" s="868">
        <f t="shared" si="1"/>
        <v>-11.697157968234933</v>
      </c>
      <c r="M38" s="868">
        <f t="shared" si="1"/>
        <v>-10.862945472032393</v>
      </c>
      <c r="N38" s="868">
        <f t="shared" si="1"/>
        <v>-14.067980930873048</v>
      </c>
      <c r="O38" s="868">
        <f t="shared" si="1"/>
        <v>-13.281830231923593</v>
      </c>
      <c r="P38" s="868">
        <f t="shared" si="1"/>
        <v>-16.78958786684187</v>
      </c>
      <c r="Q38" s="868">
        <f t="shared" si="1"/>
        <v>-17.921955605170368</v>
      </c>
      <c r="R38" s="868">
        <f t="shared" si="1"/>
        <v>-17.018714111537577</v>
      </c>
      <c r="S38" s="868">
        <f t="shared" si="1"/>
        <v>-18.301808081994224</v>
      </c>
      <c r="T38" s="868">
        <f t="shared" si="1"/>
        <v>-23.689845626014062</v>
      </c>
      <c r="U38" s="868">
        <f t="shared" si="1"/>
        <v>-18.234491132487605</v>
      </c>
      <c r="V38" s="868">
        <f t="shared" si="1"/>
        <v>-9.501349106681019</v>
      </c>
      <c r="W38" s="318"/>
      <c r="X38" s="318"/>
      <c r="Y38" s="318"/>
    </row>
    <row r="39" spans="1:25" s="275" customFormat="1" ht="16.5">
      <c r="A39" s="531" t="s">
        <v>412</v>
      </c>
      <c r="H39" s="276"/>
    </row>
    <row r="40" spans="1:25" s="237" customFormat="1" ht="16.5" customHeight="1">
      <c r="A40" s="535" t="s">
        <v>413</v>
      </c>
      <c r="K40" s="236"/>
      <c r="L40" s="236"/>
      <c r="M40" s="236"/>
      <c r="N40" s="236"/>
      <c r="O40" s="236"/>
      <c r="P40" s="236"/>
      <c r="V40" s="235"/>
    </row>
    <row r="41" spans="1:25">
      <c r="B41" s="532"/>
    </row>
    <row r="42" spans="1:25">
      <c r="B42" s="532"/>
    </row>
    <row r="43" spans="1:25">
      <c r="B43" s="532"/>
    </row>
    <row r="44" spans="1:25" ht="16.5">
      <c r="B44" s="563"/>
    </row>
    <row r="45" spans="1:25">
      <c r="B45" s="532"/>
    </row>
    <row r="46" spans="1:25">
      <c r="B46" s="532"/>
    </row>
    <row r="47" spans="1:25">
      <c r="B47" s="532"/>
    </row>
    <row r="48" spans="1:25">
      <c r="B48" s="532"/>
    </row>
    <row r="49" spans="2:2">
      <c r="B49" s="532"/>
    </row>
    <row r="50" spans="2:2">
      <c r="B50" s="532"/>
    </row>
    <row r="51" spans="2:2">
      <c r="B51" s="532"/>
    </row>
    <row r="52" spans="2:2">
      <c r="B52" s="532"/>
    </row>
    <row r="53" spans="2:2">
      <c r="B53" s="532"/>
    </row>
    <row r="54" spans="2:2">
      <c r="B54" s="532"/>
    </row>
    <row r="55" spans="2:2">
      <c r="B55" s="532"/>
    </row>
    <row r="56" spans="2:2">
      <c r="B56" s="532"/>
    </row>
    <row r="57" spans="2:2">
      <c r="B57" s="532"/>
    </row>
    <row r="58" spans="2:2">
      <c r="B58" s="532"/>
    </row>
    <row r="59" spans="2:2">
      <c r="B59" s="532"/>
    </row>
    <row r="60" spans="2:2">
      <c r="B60" s="532"/>
    </row>
    <row r="61" spans="2:2">
      <c r="B61" s="532"/>
    </row>
    <row r="62" spans="2:2">
      <c r="B62" s="532"/>
    </row>
    <row r="63" spans="2:2">
      <c r="B63" s="532"/>
    </row>
    <row r="64" spans="2:2">
      <c r="B64" s="532"/>
    </row>
    <row r="65" spans="2:2">
      <c r="B65" s="532"/>
    </row>
    <row r="66" spans="2:2">
      <c r="B66" s="532"/>
    </row>
    <row r="67" spans="2:2">
      <c r="B67" s="532"/>
    </row>
    <row r="68" spans="2:2">
      <c r="B68" s="532"/>
    </row>
    <row r="69" spans="2:2">
      <c r="B69" s="532"/>
    </row>
    <row r="70" spans="2:2">
      <c r="B70" s="532"/>
    </row>
    <row r="71" spans="2:2">
      <c r="B71" s="532"/>
    </row>
    <row r="72" spans="2:2">
      <c r="B72" s="532"/>
    </row>
    <row r="73" spans="2:2">
      <c r="B73" s="532"/>
    </row>
    <row r="74" spans="2:2">
      <c r="B74" s="532"/>
    </row>
    <row r="75" spans="2:2">
      <c r="B75" s="532"/>
    </row>
    <row r="76" spans="2:2">
      <c r="B76" s="532"/>
    </row>
    <row r="77" spans="2:2">
      <c r="B77" s="532"/>
    </row>
    <row r="78" spans="2:2">
      <c r="B78" s="532"/>
    </row>
    <row r="79" spans="2:2">
      <c r="B79" s="532"/>
    </row>
    <row r="80" spans="2:2">
      <c r="B80" s="532"/>
    </row>
    <row r="81" spans="2:2">
      <c r="B81" s="532"/>
    </row>
    <row r="82" spans="2:2">
      <c r="B82" s="532"/>
    </row>
    <row r="83" spans="2:2">
      <c r="B83" s="532"/>
    </row>
    <row r="84" spans="2:2">
      <c r="B84" s="532"/>
    </row>
    <row r="85" spans="2:2">
      <c r="B85" s="532"/>
    </row>
    <row r="86" spans="2:2">
      <c r="B86" s="532"/>
    </row>
    <row r="87" spans="2:2">
      <c r="B87" s="532"/>
    </row>
    <row r="88" spans="2:2">
      <c r="B88" s="532"/>
    </row>
    <row r="89" spans="2:2">
      <c r="B89" s="532"/>
    </row>
    <row r="90" spans="2:2">
      <c r="B90" s="532"/>
    </row>
    <row r="91" spans="2:2">
      <c r="B91" s="532"/>
    </row>
    <row r="92" spans="2:2">
      <c r="B92" s="532"/>
    </row>
    <row r="93" spans="2:2">
      <c r="B93" s="532"/>
    </row>
    <row r="94" spans="2:2">
      <c r="B94" s="532"/>
    </row>
    <row r="95" spans="2:2">
      <c r="B95" s="532"/>
    </row>
    <row r="96" spans="2:2">
      <c r="B96" s="532"/>
    </row>
    <row r="97" spans="2:2">
      <c r="B97" s="532"/>
    </row>
    <row r="98" spans="2:2">
      <c r="B98" s="532"/>
    </row>
    <row r="99" spans="2:2">
      <c r="B99" s="532"/>
    </row>
    <row r="100" spans="2:2">
      <c r="B100" s="532"/>
    </row>
    <row r="101" spans="2:2">
      <c r="B101" s="532"/>
    </row>
    <row r="102" spans="2:2">
      <c r="B102" s="532"/>
    </row>
    <row r="103" spans="2:2">
      <c r="B103" s="532"/>
    </row>
    <row r="104" spans="2:2">
      <c r="B104" s="532"/>
    </row>
    <row r="105" spans="2:2">
      <c r="B105" s="532"/>
    </row>
    <row r="106" spans="2:2">
      <c r="B106" s="532"/>
    </row>
    <row r="107" spans="2:2">
      <c r="B107" s="532"/>
    </row>
    <row r="108" spans="2:2">
      <c r="B108" s="532"/>
    </row>
    <row r="109" spans="2:2">
      <c r="B109" s="532"/>
    </row>
    <row r="110" spans="2:2">
      <c r="B110" s="532"/>
    </row>
    <row r="111" spans="2:2">
      <c r="B111" s="532"/>
    </row>
    <row r="112" spans="2:2">
      <c r="B112" s="532"/>
    </row>
    <row r="113" spans="2:2">
      <c r="B113" s="532"/>
    </row>
    <row r="114" spans="2:2">
      <c r="B114" s="532"/>
    </row>
    <row r="115" spans="2:2">
      <c r="B115" s="532"/>
    </row>
    <row r="116" spans="2:2">
      <c r="B116" s="532"/>
    </row>
    <row r="117" spans="2:2">
      <c r="B117" s="532"/>
    </row>
    <row r="118" spans="2:2">
      <c r="B118" s="532"/>
    </row>
    <row r="119" spans="2:2">
      <c r="B119" s="532"/>
    </row>
    <row r="120" spans="2:2">
      <c r="B120" s="532"/>
    </row>
    <row r="121" spans="2:2">
      <c r="B121" s="532"/>
    </row>
    <row r="122" spans="2:2">
      <c r="B122" s="532"/>
    </row>
    <row r="123" spans="2:2">
      <c r="B123" s="532"/>
    </row>
    <row r="124" spans="2:2">
      <c r="B124" s="532"/>
    </row>
    <row r="125" spans="2:2">
      <c r="B125" s="532"/>
    </row>
    <row r="126" spans="2:2">
      <c r="B126" s="532"/>
    </row>
    <row r="127" spans="2:2">
      <c r="B127" s="532"/>
    </row>
    <row r="128" spans="2:2">
      <c r="B128" s="532"/>
    </row>
    <row r="129" spans="2:2">
      <c r="B129" s="532"/>
    </row>
    <row r="130" spans="2:2">
      <c r="B130" s="532"/>
    </row>
    <row r="131" spans="2:2">
      <c r="B131" s="532"/>
    </row>
    <row r="132" spans="2:2">
      <c r="B132" s="532"/>
    </row>
    <row r="133" spans="2:2">
      <c r="B133" s="532"/>
    </row>
    <row r="134" spans="2:2">
      <c r="B134" s="532"/>
    </row>
    <row r="135" spans="2:2">
      <c r="B135" s="532"/>
    </row>
    <row r="136" spans="2:2">
      <c r="B136" s="532"/>
    </row>
    <row r="137" spans="2:2">
      <c r="B137" s="532"/>
    </row>
    <row r="138" spans="2:2">
      <c r="B138" s="532"/>
    </row>
    <row r="139" spans="2:2">
      <c r="B139" s="532"/>
    </row>
    <row r="140" spans="2:2">
      <c r="B140" s="532"/>
    </row>
    <row r="141" spans="2:2">
      <c r="B141" s="532"/>
    </row>
    <row r="142" spans="2:2">
      <c r="B142" s="532"/>
    </row>
    <row r="143" spans="2:2">
      <c r="B143" s="532"/>
    </row>
    <row r="144" spans="2:2">
      <c r="B144" s="532"/>
    </row>
    <row r="145" spans="2:2">
      <c r="B145" s="532"/>
    </row>
    <row r="146" spans="2:2">
      <c r="B146" s="532"/>
    </row>
    <row r="147" spans="2:2">
      <c r="B147" s="532"/>
    </row>
    <row r="148" spans="2:2">
      <c r="B148" s="532"/>
    </row>
    <row r="149" spans="2:2">
      <c r="B149" s="532"/>
    </row>
    <row r="150" spans="2:2">
      <c r="B150" s="532"/>
    </row>
    <row r="151" spans="2:2">
      <c r="B151" s="532"/>
    </row>
    <row r="152" spans="2:2">
      <c r="B152" s="532"/>
    </row>
    <row r="153" spans="2:2">
      <c r="B153" s="532"/>
    </row>
    <row r="154" spans="2:2">
      <c r="B154" s="532"/>
    </row>
    <row r="155" spans="2:2">
      <c r="B155" s="532"/>
    </row>
    <row r="156" spans="2:2">
      <c r="B156" s="532"/>
    </row>
    <row r="157" spans="2:2">
      <c r="B157" s="532"/>
    </row>
    <row r="158" spans="2:2">
      <c r="B158" s="532"/>
    </row>
    <row r="159" spans="2:2">
      <c r="B159" s="532"/>
    </row>
    <row r="160" spans="2:2">
      <c r="B160" s="532"/>
    </row>
    <row r="161" spans="2:2">
      <c r="B161" s="532"/>
    </row>
    <row r="162" spans="2:2">
      <c r="B162" s="532"/>
    </row>
    <row r="163" spans="2:2">
      <c r="B163" s="532"/>
    </row>
    <row r="164" spans="2:2">
      <c r="B164" s="532"/>
    </row>
    <row r="165" spans="2:2">
      <c r="B165" s="532"/>
    </row>
    <row r="166" spans="2:2">
      <c r="B166" s="532"/>
    </row>
    <row r="167" spans="2:2">
      <c r="B167" s="532"/>
    </row>
    <row r="168" spans="2:2">
      <c r="B168" s="532"/>
    </row>
    <row r="169" spans="2:2">
      <c r="B169" s="532"/>
    </row>
    <row r="170" spans="2:2">
      <c r="B170" s="532"/>
    </row>
    <row r="171" spans="2:2">
      <c r="B171" s="532"/>
    </row>
    <row r="172" spans="2:2">
      <c r="B172" s="532"/>
    </row>
    <row r="173" spans="2:2">
      <c r="B173" s="532"/>
    </row>
    <row r="174" spans="2:2">
      <c r="B174" s="532"/>
    </row>
    <row r="175" spans="2:2">
      <c r="B175" s="532"/>
    </row>
    <row r="176" spans="2:2">
      <c r="B176" s="532"/>
    </row>
    <row r="177" spans="2:2">
      <c r="B177" s="532"/>
    </row>
    <row r="178" spans="2:2">
      <c r="B178" s="532"/>
    </row>
    <row r="179" spans="2:2">
      <c r="B179" s="532"/>
    </row>
    <row r="180" spans="2:2">
      <c r="B180" s="532"/>
    </row>
    <row r="181" spans="2:2">
      <c r="B181" s="532"/>
    </row>
    <row r="182" spans="2:2">
      <c r="B182" s="532"/>
    </row>
    <row r="183" spans="2:2">
      <c r="B183" s="532"/>
    </row>
    <row r="184" spans="2:2">
      <c r="B184" s="532"/>
    </row>
    <row r="185" spans="2:2">
      <c r="B185" s="532"/>
    </row>
    <row r="186" spans="2:2">
      <c r="B186" s="532"/>
    </row>
    <row r="187" spans="2:2">
      <c r="B187" s="532"/>
    </row>
    <row r="188" spans="2:2">
      <c r="B188" s="532"/>
    </row>
    <row r="189" spans="2:2">
      <c r="B189" s="532"/>
    </row>
    <row r="190" spans="2:2">
      <c r="B190" s="532"/>
    </row>
    <row r="191" spans="2:2">
      <c r="B191" s="532"/>
    </row>
    <row r="192" spans="2:2">
      <c r="B192" s="532"/>
    </row>
    <row r="193" spans="2:2">
      <c r="B193" s="532"/>
    </row>
    <row r="194" spans="2:2">
      <c r="B194" s="532"/>
    </row>
    <row r="195" spans="2:2">
      <c r="B195" s="532"/>
    </row>
    <row r="196" spans="2:2">
      <c r="B196" s="532"/>
    </row>
    <row r="197" spans="2:2">
      <c r="B197" s="532"/>
    </row>
    <row r="198" spans="2:2">
      <c r="B198" s="532"/>
    </row>
    <row r="199" spans="2:2">
      <c r="B199" s="532"/>
    </row>
    <row r="200" spans="2:2">
      <c r="B200" s="532"/>
    </row>
    <row r="201" spans="2:2">
      <c r="B201" s="532"/>
    </row>
    <row r="202" spans="2:2">
      <c r="B202" s="532"/>
    </row>
    <row r="203" spans="2:2">
      <c r="B203" s="532"/>
    </row>
    <row r="204" spans="2:2">
      <c r="B204" s="532"/>
    </row>
    <row r="205" spans="2:2">
      <c r="B205" s="532"/>
    </row>
    <row r="206" spans="2:2">
      <c r="B206" s="532"/>
    </row>
    <row r="207" spans="2:2">
      <c r="B207" s="532"/>
    </row>
    <row r="208" spans="2:2">
      <c r="B208" s="532"/>
    </row>
    <row r="209" spans="2:2">
      <c r="B209" s="532"/>
    </row>
    <row r="210" spans="2:2">
      <c r="B210" s="532"/>
    </row>
    <row r="211" spans="2:2">
      <c r="B211" s="532"/>
    </row>
    <row r="212" spans="2:2">
      <c r="B212" s="532"/>
    </row>
    <row r="213" spans="2:2">
      <c r="B213" s="532"/>
    </row>
    <row r="214" spans="2:2">
      <c r="B214" s="532"/>
    </row>
    <row r="215" spans="2:2">
      <c r="B215" s="532"/>
    </row>
    <row r="216" spans="2:2">
      <c r="B216" s="532"/>
    </row>
    <row r="217" spans="2:2">
      <c r="B217" s="532"/>
    </row>
    <row r="218" spans="2:2">
      <c r="B218" s="532"/>
    </row>
    <row r="219" spans="2:2">
      <c r="B219" s="532"/>
    </row>
    <row r="220" spans="2:2">
      <c r="B220" s="532"/>
    </row>
    <row r="221" spans="2:2">
      <c r="B221" s="532"/>
    </row>
    <row r="222" spans="2:2">
      <c r="B222" s="532"/>
    </row>
    <row r="223" spans="2:2">
      <c r="B223" s="532"/>
    </row>
    <row r="224" spans="2:2">
      <c r="B224" s="532"/>
    </row>
    <row r="225" spans="2:2">
      <c r="B225" s="532"/>
    </row>
    <row r="226" spans="2:2">
      <c r="B226" s="532"/>
    </row>
    <row r="227" spans="2:2">
      <c r="B227" s="532"/>
    </row>
    <row r="228" spans="2:2">
      <c r="B228" s="532"/>
    </row>
    <row r="229" spans="2:2">
      <c r="B229" s="532"/>
    </row>
    <row r="230" spans="2:2">
      <c r="B230" s="532"/>
    </row>
    <row r="231" spans="2:2">
      <c r="B231" s="532"/>
    </row>
    <row r="232" spans="2:2">
      <c r="B232" s="532"/>
    </row>
    <row r="233" spans="2:2">
      <c r="B233" s="532"/>
    </row>
    <row r="234" spans="2:2">
      <c r="B234" s="532"/>
    </row>
    <row r="235" spans="2:2">
      <c r="B235" s="532"/>
    </row>
    <row r="236" spans="2:2">
      <c r="B236" s="532"/>
    </row>
    <row r="237" spans="2:2">
      <c r="B237" s="532"/>
    </row>
    <row r="238" spans="2:2">
      <c r="B238" s="532"/>
    </row>
    <row r="239" spans="2:2">
      <c r="B239" s="532"/>
    </row>
    <row r="240" spans="2:2">
      <c r="B240" s="532"/>
    </row>
    <row r="241" spans="2:2">
      <c r="B241" s="532"/>
    </row>
    <row r="242" spans="2:2">
      <c r="B242" s="532"/>
    </row>
    <row r="243" spans="2:2">
      <c r="B243" s="532"/>
    </row>
    <row r="244" spans="2:2">
      <c r="B244" s="532"/>
    </row>
    <row r="245" spans="2:2">
      <c r="B245" s="532"/>
    </row>
    <row r="246" spans="2:2">
      <c r="B246" s="532"/>
    </row>
    <row r="247" spans="2:2">
      <c r="B247" s="532"/>
    </row>
    <row r="248" spans="2:2">
      <c r="B248" s="532"/>
    </row>
    <row r="249" spans="2:2">
      <c r="B249" s="532"/>
    </row>
    <row r="250" spans="2:2">
      <c r="B250" s="532"/>
    </row>
    <row r="251" spans="2:2">
      <c r="B251" s="532"/>
    </row>
    <row r="252" spans="2:2">
      <c r="B252" s="532"/>
    </row>
    <row r="253" spans="2:2">
      <c r="B253" s="532"/>
    </row>
    <row r="254" spans="2:2">
      <c r="B254" s="532"/>
    </row>
    <row r="255" spans="2:2">
      <c r="B255" s="532"/>
    </row>
    <row r="256" spans="2:2">
      <c r="B256" s="532"/>
    </row>
    <row r="257" spans="2:2">
      <c r="B257" s="532"/>
    </row>
    <row r="258" spans="2:2">
      <c r="B258" s="532"/>
    </row>
    <row r="259" spans="2:2">
      <c r="B259" s="532"/>
    </row>
    <row r="260" spans="2:2">
      <c r="B260" s="532"/>
    </row>
    <row r="261" spans="2:2">
      <c r="B261" s="532"/>
    </row>
    <row r="262" spans="2:2">
      <c r="B262" s="532"/>
    </row>
    <row r="263" spans="2:2">
      <c r="B263" s="532"/>
    </row>
    <row r="264" spans="2:2">
      <c r="B264" s="532"/>
    </row>
    <row r="265" spans="2:2">
      <c r="B265" s="532"/>
    </row>
    <row r="266" spans="2:2">
      <c r="B266" s="532"/>
    </row>
    <row r="267" spans="2:2">
      <c r="B267" s="532"/>
    </row>
    <row r="268" spans="2:2">
      <c r="B268" s="532"/>
    </row>
    <row r="269" spans="2:2">
      <c r="B269" s="532"/>
    </row>
    <row r="270" spans="2:2">
      <c r="B270" s="532"/>
    </row>
    <row r="271" spans="2:2">
      <c r="B271" s="532"/>
    </row>
    <row r="272" spans="2:2">
      <c r="B272" s="532"/>
    </row>
    <row r="273" spans="2:2">
      <c r="B273" s="532"/>
    </row>
    <row r="274" spans="2:2">
      <c r="B274" s="532"/>
    </row>
    <row r="275" spans="2:2">
      <c r="B275" s="532"/>
    </row>
    <row r="276" spans="2:2">
      <c r="B276" s="532"/>
    </row>
    <row r="277" spans="2:2">
      <c r="B277" s="532"/>
    </row>
    <row r="278" spans="2:2">
      <c r="B278" s="532"/>
    </row>
    <row r="279" spans="2:2">
      <c r="B279" s="532"/>
    </row>
    <row r="280" spans="2:2">
      <c r="B280" s="532"/>
    </row>
    <row r="281" spans="2:2">
      <c r="B281" s="532"/>
    </row>
    <row r="282" spans="2:2">
      <c r="B282" s="532"/>
    </row>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46260-1068-465F-B700-98216E259C16}">
  <sheetPr codeName="工作表30"/>
  <dimension ref="A1:V45"/>
  <sheetViews>
    <sheetView view="pageBreakPreview" zoomScale="80" zoomScaleNormal="90" zoomScaleSheetLayoutView="80" workbookViewId="0">
      <pane xSplit="2" ySplit="4" topLeftCell="C5" activePane="bottomRight" state="frozen"/>
      <selection sqref="A1:IV8"/>
      <selection pane="topRight" sqref="A1:IV8"/>
      <selection pane="bottomLeft" sqref="A1:IV8"/>
      <selection pane="bottomRight"/>
    </sheetView>
  </sheetViews>
  <sheetFormatPr defaultRowHeight="16.5"/>
  <cols>
    <col min="1" max="1" width="12.625" style="303" customWidth="1"/>
    <col min="2" max="2" width="3.25" style="765" customWidth="1"/>
    <col min="3" max="4" width="9.375" style="309" customWidth="1"/>
    <col min="5" max="6" width="9.375" style="607" customWidth="1"/>
    <col min="7" max="12" width="9.375" style="518" customWidth="1"/>
    <col min="13" max="14" width="9.375" style="609" customWidth="1"/>
    <col min="15" max="15" width="9.375" style="518" customWidth="1"/>
    <col min="16" max="16" width="9.375" style="303" customWidth="1"/>
    <col min="17" max="16384" width="9" style="303"/>
  </cols>
  <sheetData>
    <row r="1" spans="1:16" s="233" customFormat="1" ht="25.5" customHeight="1">
      <c r="B1" s="765"/>
      <c r="C1" s="278"/>
      <c r="D1" s="278"/>
      <c r="E1" s="279"/>
      <c r="F1" s="279"/>
      <c r="G1" s="279"/>
      <c r="H1" s="279"/>
      <c r="I1" s="280" t="s">
        <v>568</v>
      </c>
      <c r="J1" s="279"/>
      <c r="K1" s="279"/>
      <c r="L1" s="279"/>
      <c r="M1" s="279"/>
      <c r="N1" s="279"/>
      <c r="O1" s="279"/>
      <c r="P1" s="279"/>
    </row>
    <row r="2" spans="1:16" s="233" customFormat="1" ht="15.6" customHeight="1">
      <c r="B2" s="765"/>
      <c r="C2" s="281"/>
      <c r="D2" s="281"/>
      <c r="F2" s="282"/>
      <c r="G2" s="283" t="s">
        <v>4</v>
      </c>
      <c r="H2" s="283"/>
      <c r="I2" s="231"/>
      <c r="J2" s="231"/>
      <c r="K2" s="231"/>
      <c r="M2" s="232"/>
      <c r="N2" s="232"/>
      <c r="O2" s="608"/>
      <c r="P2" s="785" t="s">
        <v>427</v>
      </c>
    </row>
    <row r="3" spans="1:16" s="289" customFormat="1" ht="19.5" customHeight="1">
      <c r="A3" s="1042" t="s">
        <v>315</v>
      </c>
      <c r="B3" s="1040"/>
      <c r="C3" s="284" t="s">
        <v>25</v>
      </c>
      <c r="D3" s="285"/>
      <c r="E3" s="286" t="s">
        <v>223</v>
      </c>
      <c r="F3" s="286"/>
      <c r="G3" s="287" t="s">
        <v>31</v>
      </c>
      <c r="H3" s="288"/>
      <c r="I3" s="287" t="s">
        <v>224</v>
      </c>
      <c r="J3" s="288"/>
      <c r="K3" s="287" t="s">
        <v>225</v>
      </c>
      <c r="L3" s="288"/>
      <c r="M3" s="287" t="s">
        <v>226</v>
      </c>
      <c r="N3" s="288"/>
      <c r="O3" s="287" t="s">
        <v>227</v>
      </c>
      <c r="P3" s="284"/>
    </row>
    <row r="4" spans="1:16" s="294" customFormat="1" ht="32.25" customHeight="1">
      <c r="A4" s="1043"/>
      <c r="B4" s="1041"/>
      <c r="C4" s="290" t="s">
        <v>15</v>
      </c>
      <c r="D4" s="291" t="s">
        <v>118</v>
      </c>
      <c r="E4" s="292" t="s">
        <v>15</v>
      </c>
      <c r="F4" s="291" t="s">
        <v>118</v>
      </c>
      <c r="G4" s="290" t="s">
        <v>15</v>
      </c>
      <c r="H4" s="291" t="s">
        <v>118</v>
      </c>
      <c r="I4" s="290" t="s">
        <v>15</v>
      </c>
      <c r="J4" s="291" t="s">
        <v>118</v>
      </c>
      <c r="K4" s="290" t="s">
        <v>15</v>
      </c>
      <c r="L4" s="291" t="s">
        <v>118</v>
      </c>
      <c r="M4" s="290" t="s">
        <v>15</v>
      </c>
      <c r="N4" s="291" t="s">
        <v>118</v>
      </c>
      <c r="O4" s="292" t="s">
        <v>15</v>
      </c>
      <c r="P4" s="293" t="s">
        <v>118</v>
      </c>
    </row>
    <row r="5" spans="1:16" s="294" customFormat="1" ht="5.45" hidden="1" customHeight="1">
      <c r="A5" s="520"/>
      <c r="B5" s="766"/>
      <c r="C5" s="790"/>
      <c r="D5" s="791"/>
      <c r="E5" s="792"/>
      <c r="F5" s="791"/>
      <c r="G5" s="790"/>
      <c r="H5" s="791"/>
      <c r="I5" s="790"/>
      <c r="J5" s="791"/>
      <c r="K5" s="790"/>
      <c r="L5" s="791"/>
      <c r="M5" s="790"/>
      <c r="N5" s="791"/>
      <c r="O5" s="792"/>
      <c r="P5" s="791"/>
    </row>
    <row r="6" spans="1:16" s="294" customFormat="1" ht="5.45" hidden="1" customHeight="1">
      <c r="A6" s="520"/>
      <c r="B6" s="766"/>
      <c r="C6" s="790"/>
      <c r="D6" s="791"/>
      <c r="E6" s="792"/>
      <c r="F6" s="791"/>
      <c r="G6" s="790"/>
      <c r="H6" s="791"/>
      <c r="I6" s="790"/>
      <c r="J6" s="791"/>
      <c r="K6" s="790"/>
      <c r="L6" s="791"/>
      <c r="M6" s="790"/>
      <c r="N6" s="791"/>
      <c r="O6" s="792"/>
      <c r="P6" s="791"/>
    </row>
    <row r="7" spans="1:16" ht="17.45" hidden="1" customHeight="1">
      <c r="A7" s="751" t="s">
        <v>316</v>
      </c>
      <c r="B7" s="766"/>
      <c r="C7" s="295">
        <v>476.19363664493488</v>
      </c>
      <c r="D7" s="296">
        <v>735.94241864817195</v>
      </c>
      <c r="E7" s="297">
        <v>85.015727230164302</v>
      </c>
      <c r="F7" s="298">
        <v>119.38553158345447</v>
      </c>
      <c r="G7" s="299">
        <v>76.424268196085734</v>
      </c>
      <c r="H7" s="299">
        <v>125.26687472130385</v>
      </c>
      <c r="I7" s="300">
        <v>58.969600815415163</v>
      </c>
      <c r="J7" s="298">
        <v>66.466162368033864</v>
      </c>
      <c r="K7" s="299">
        <v>43.52169758868996</v>
      </c>
      <c r="L7" s="299">
        <v>75.747614006609425</v>
      </c>
      <c r="M7" s="300">
        <v>15.31202857046849</v>
      </c>
      <c r="N7" s="301">
        <v>23.555972375507512</v>
      </c>
      <c r="O7" s="297">
        <v>10.718419999327944</v>
      </c>
      <c r="P7" s="302">
        <v>16.463641572106891</v>
      </c>
    </row>
    <row r="8" spans="1:16" ht="18" customHeight="1">
      <c r="A8" s="520" t="s">
        <v>317</v>
      </c>
      <c r="B8" s="766"/>
      <c r="C8" s="302">
        <v>484.93177761839269</v>
      </c>
      <c r="D8" s="840">
        <v>731.71946468820943</v>
      </c>
      <c r="E8" s="841">
        <v>85.548237421647727</v>
      </c>
      <c r="F8" s="842">
        <v>118.32311537317024</v>
      </c>
      <c r="G8" s="841">
        <v>76.781080050759613</v>
      </c>
      <c r="H8" s="841">
        <v>121.878361720339</v>
      </c>
      <c r="I8" s="843">
        <v>62.961312244557092</v>
      </c>
      <c r="J8" s="842">
        <v>70.469244528711144</v>
      </c>
      <c r="K8" s="841">
        <v>51.419868775750935</v>
      </c>
      <c r="L8" s="841">
        <v>87.389950377600869</v>
      </c>
      <c r="M8" s="843">
        <v>15.343816966138883</v>
      </c>
      <c r="N8" s="842">
        <v>23.117166638361905</v>
      </c>
      <c r="O8" s="841">
        <v>9.578261500074575</v>
      </c>
      <c r="P8" s="302">
        <v>14.249212369787585</v>
      </c>
    </row>
    <row r="9" spans="1:16" ht="16.899999999999999" hidden="1" customHeight="1">
      <c r="A9" s="520" t="s">
        <v>318</v>
      </c>
      <c r="B9" s="766"/>
      <c r="C9" s="302">
        <v>487.40490699799744</v>
      </c>
      <c r="D9" s="840">
        <v>714.73367584657262</v>
      </c>
      <c r="E9" s="841">
        <v>88.64416696897112</v>
      </c>
      <c r="F9" s="842">
        <v>118.90019914989196</v>
      </c>
      <c r="G9" s="841">
        <v>73.994519723378275</v>
      </c>
      <c r="H9" s="841">
        <v>114.41508078962252</v>
      </c>
      <c r="I9" s="843">
        <v>66.572577015562203</v>
      </c>
      <c r="J9" s="842">
        <v>73.436272244663044</v>
      </c>
      <c r="K9" s="841">
        <v>57.295148630792141</v>
      </c>
      <c r="L9" s="841">
        <v>94.336640876606481</v>
      </c>
      <c r="M9" s="843">
        <v>16.796490177605762</v>
      </c>
      <c r="N9" s="842">
        <v>24.429834450529214</v>
      </c>
      <c r="O9" s="841">
        <v>9.3847705313707159</v>
      </c>
      <c r="P9" s="302">
        <v>13.530809401476482</v>
      </c>
    </row>
    <row r="10" spans="1:16" ht="18" hidden="1" customHeight="1">
      <c r="A10" s="520" t="s">
        <v>319</v>
      </c>
      <c r="B10" s="766"/>
      <c r="C10" s="302">
        <v>510.68282470391972</v>
      </c>
      <c r="D10" s="840">
        <v>730.0523522133127</v>
      </c>
      <c r="E10" s="841">
        <v>92.140714886216088</v>
      </c>
      <c r="F10" s="842">
        <v>121.07464709634974</v>
      </c>
      <c r="G10" s="841">
        <v>76.141290582494264</v>
      </c>
      <c r="H10" s="841">
        <v>115.07000928831317</v>
      </c>
      <c r="I10" s="843">
        <v>69.384742795357155</v>
      </c>
      <c r="J10" s="842">
        <v>76.5639740143653</v>
      </c>
      <c r="K10" s="841">
        <v>54.759874211980346</v>
      </c>
      <c r="L10" s="841">
        <v>87.289544287092895</v>
      </c>
      <c r="M10" s="843">
        <v>19.622793610660732</v>
      </c>
      <c r="N10" s="842">
        <v>27.561400771613449</v>
      </c>
      <c r="O10" s="841">
        <v>9.5713549056377598</v>
      </c>
      <c r="P10" s="302">
        <v>13.654936583573223</v>
      </c>
    </row>
    <row r="11" spans="1:16" ht="18" hidden="1" customHeight="1">
      <c r="A11" s="520" t="s">
        <v>320</v>
      </c>
      <c r="B11" s="766"/>
      <c r="C11" s="302">
        <v>511.06623706751287</v>
      </c>
      <c r="D11" s="840">
        <v>707.80653920283169</v>
      </c>
      <c r="E11" s="841">
        <v>94.363455559950978</v>
      </c>
      <c r="F11" s="842">
        <v>121.72294951368674</v>
      </c>
      <c r="G11" s="841">
        <v>72.28466632336324</v>
      </c>
      <c r="H11" s="841">
        <v>104.86777250693905</v>
      </c>
      <c r="I11" s="843">
        <v>70.215248450610844</v>
      </c>
      <c r="J11" s="842">
        <v>76.311364616197551</v>
      </c>
      <c r="K11" s="841">
        <v>53.479956088352353</v>
      </c>
      <c r="L11" s="841">
        <v>82.196953273380132</v>
      </c>
      <c r="M11" s="843">
        <v>19.334561187937833</v>
      </c>
      <c r="N11" s="842">
        <v>26.619378901665819</v>
      </c>
      <c r="O11" s="841">
        <v>9.4973284015206527</v>
      </c>
      <c r="P11" s="302">
        <v>13.260078943685956</v>
      </c>
    </row>
    <row r="12" spans="1:16" ht="18" hidden="1" customHeight="1">
      <c r="A12" s="520" t="s">
        <v>321</v>
      </c>
      <c r="B12" s="766"/>
      <c r="C12" s="302">
        <v>514.52276578737246</v>
      </c>
      <c r="D12" s="840">
        <v>693.36487038704695</v>
      </c>
      <c r="E12" s="841">
        <v>91.625378153644817</v>
      </c>
      <c r="F12" s="842">
        <v>115.33962705031078</v>
      </c>
      <c r="G12" s="841">
        <v>70.063557938593107</v>
      </c>
      <c r="H12" s="841">
        <v>98.393722609780696</v>
      </c>
      <c r="I12" s="843">
        <v>68.842611218483583</v>
      </c>
      <c r="J12" s="842">
        <v>74.109331827777794</v>
      </c>
      <c r="K12" s="841">
        <v>56.870413015628166</v>
      </c>
      <c r="L12" s="841">
        <v>83.906810513221544</v>
      </c>
      <c r="M12" s="843">
        <v>19.574692354792486</v>
      </c>
      <c r="N12" s="842">
        <v>26.029027787253291</v>
      </c>
      <c r="O12" s="841">
        <v>9.5846789080663193</v>
      </c>
      <c r="P12" s="302">
        <v>12.886732546490681</v>
      </c>
    </row>
    <row r="13" spans="1:16" ht="18.600000000000001" customHeight="1">
      <c r="A13" s="520" t="s">
        <v>322</v>
      </c>
      <c r="B13" s="766"/>
      <c r="C13" s="302">
        <v>510.68927040674453</v>
      </c>
      <c r="D13" s="840">
        <v>669.51744397594712</v>
      </c>
      <c r="E13" s="841">
        <v>95.967206690385837</v>
      </c>
      <c r="F13" s="842">
        <v>117.77396610550426</v>
      </c>
      <c r="G13" s="841">
        <v>69.113010747936045</v>
      </c>
      <c r="H13" s="841">
        <v>93.69651296688545</v>
      </c>
      <c r="I13" s="843">
        <v>66.66372034794199</v>
      </c>
      <c r="J13" s="842">
        <v>71.285765352739077</v>
      </c>
      <c r="K13" s="841">
        <v>58.792747206244528</v>
      </c>
      <c r="L13" s="841">
        <v>84.146989337053583</v>
      </c>
      <c r="M13" s="843">
        <v>20.581861445059825</v>
      </c>
      <c r="N13" s="842">
        <v>26.609878532258154</v>
      </c>
      <c r="O13" s="841">
        <v>9.0296194985808782</v>
      </c>
      <c r="P13" s="302">
        <v>11.896278123797247</v>
      </c>
    </row>
    <row r="14" spans="1:16" ht="18.600000000000001" customHeight="1">
      <c r="A14" s="520" t="s">
        <v>323</v>
      </c>
      <c r="B14" s="766"/>
      <c r="C14" s="302">
        <v>526.8058532821733</v>
      </c>
      <c r="D14" s="840">
        <v>671.96348118757692</v>
      </c>
      <c r="E14" s="841">
        <v>101.47342963827838</v>
      </c>
      <c r="F14" s="842">
        <v>121.85605622162858</v>
      </c>
      <c r="G14" s="841">
        <v>69.35478217321139</v>
      </c>
      <c r="H14" s="841">
        <v>90.664044337248399</v>
      </c>
      <c r="I14" s="843">
        <v>63.675678543949488</v>
      </c>
      <c r="J14" s="842">
        <v>67.306236698654516</v>
      </c>
      <c r="K14" s="841">
        <v>62.905876773231114</v>
      </c>
      <c r="L14" s="841">
        <v>86.410833795304953</v>
      </c>
      <c r="M14" s="843">
        <v>23.660511028306047</v>
      </c>
      <c r="N14" s="842">
        <v>29.96997411911909</v>
      </c>
      <c r="O14" s="841">
        <v>9.0003867406631759</v>
      </c>
      <c r="P14" s="302">
        <v>11.557249970279681</v>
      </c>
    </row>
    <row r="15" spans="1:16" ht="18.600000000000001" customHeight="1">
      <c r="A15" s="520" t="s">
        <v>324</v>
      </c>
      <c r="B15" s="766"/>
      <c r="C15" s="302">
        <v>524.11593299197773</v>
      </c>
      <c r="D15" s="840">
        <v>647.21641306432923</v>
      </c>
      <c r="E15" s="841">
        <v>107.05454894295686</v>
      </c>
      <c r="F15" s="842">
        <v>125.50755285119963</v>
      </c>
      <c r="G15" s="841">
        <v>65.617018214958094</v>
      </c>
      <c r="H15" s="841">
        <v>82.799527811635343</v>
      </c>
      <c r="I15" s="843">
        <v>63.650426294772942</v>
      </c>
      <c r="J15" s="842">
        <v>66.258245626981292</v>
      </c>
      <c r="K15" s="841">
        <v>59.985850131305988</v>
      </c>
      <c r="L15" s="841">
        <v>79.802748255124655</v>
      </c>
      <c r="M15" s="843">
        <v>25.743167891789479</v>
      </c>
      <c r="N15" s="842">
        <v>31.572737107561615</v>
      </c>
      <c r="O15" s="841">
        <v>8.0870097010540452</v>
      </c>
      <c r="P15" s="302">
        <v>10.194534950670347</v>
      </c>
    </row>
    <row r="16" spans="1:16" ht="18.600000000000001" customHeight="1">
      <c r="A16" s="783" t="s">
        <v>407</v>
      </c>
      <c r="B16" s="766" t="s">
        <v>405</v>
      </c>
      <c r="C16" s="302">
        <v>532.27054374937313</v>
      </c>
      <c r="D16" s="840">
        <v>638.55520412463693</v>
      </c>
      <c r="E16" s="841">
        <v>110.58183983274724</v>
      </c>
      <c r="F16" s="842">
        <v>126.93010472835343</v>
      </c>
      <c r="G16" s="841">
        <v>64.770853779726465</v>
      </c>
      <c r="H16" s="841">
        <v>79.429768936262732</v>
      </c>
      <c r="I16" s="843">
        <v>62.688967353507401</v>
      </c>
      <c r="J16" s="842">
        <v>64.877888192146159</v>
      </c>
      <c r="K16" s="841">
        <v>56.931768899225077</v>
      </c>
      <c r="L16" s="841">
        <v>72.63928857705082</v>
      </c>
      <c r="M16" s="843">
        <v>28.899808385829036</v>
      </c>
      <c r="N16" s="842">
        <v>34.424335246221801</v>
      </c>
      <c r="O16" s="841">
        <v>7.8390848805013782</v>
      </c>
      <c r="P16" s="302">
        <v>9.4256264423048179</v>
      </c>
    </row>
    <row r="17" spans="1:17" ht="18.600000000000001" customHeight="1">
      <c r="A17" s="520" t="s">
        <v>325</v>
      </c>
      <c r="B17" s="766"/>
      <c r="C17" s="302">
        <v>554.61693655698332</v>
      </c>
      <c r="D17" s="840">
        <v>647.73719015805716</v>
      </c>
      <c r="E17" s="841">
        <v>121.50377484077697</v>
      </c>
      <c r="F17" s="842">
        <v>136.38387016229245</v>
      </c>
      <c r="G17" s="841">
        <v>66.448331955027285</v>
      </c>
      <c r="H17" s="841">
        <v>78.979332691229928</v>
      </c>
      <c r="I17" s="843">
        <v>61.045760951890692</v>
      </c>
      <c r="J17" s="842">
        <v>62.608834117023548</v>
      </c>
      <c r="K17" s="841">
        <v>52.925447529421682</v>
      </c>
      <c r="L17" s="841">
        <v>64.699222685481004</v>
      </c>
      <c r="M17" s="843">
        <v>33.97178024165526</v>
      </c>
      <c r="N17" s="842">
        <v>39.186233356637757</v>
      </c>
      <c r="O17" s="841">
        <v>7.5184604299524933</v>
      </c>
      <c r="P17" s="302">
        <v>8.7883765277078503</v>
      </c>
    </row>
    <row r="18" spans="1:17" ht="18.600000000000001" customHeight="1">
      <c r="A18" s="520" t="s">
        <v>326</v>
      </c>
      <c r="B18" s="766"/>
      <c r="C18" s="302">
        <v>562.4857518844824</v>
      </c>
      <c r="D18" s="840">
        <v>641.11633884326886</v>
      </c>
      <c r="E18" s="841">
        <v>130.40640196046607</v>
      </c>
      <c r="F18" s="842">
        <v>143.54359107786919</v>
      </c>
      <c r="G18" s="841">
        <v>65.032969812837123</v>
      </c>
      <c r="H18" s="841">
        <v>75.315789361776652</v>
      </c>
      <c r="I18" s="843">
        <v>57.934563325807716</v>
      </c>
      <c r="J18" s="842">
        <v>58.897577083275273</v>
      </c>
      <c r="K18" s="841">
        <v>52.575779453536498</v>
      </c>
      <c r="L18" s="841">
        <v>62.157562635398968</v>
      </c>
      <c r="M18" s="843">
        <v>35.095603689156583</v>
      </c>
      <c r="N18" s="842">
        <v>39.423494780129545</v>
      </c>
      <c r="O18" s="841">
        <v>7.9239110522095721</v>
      </c>
      <c r="P18" s="302">
        <v>9.0863395467609926</v>
      </c>
    </row>
    <row r="19" spans="1:17" ht="18.600000000000001" customHeight="1">
      <c r="A19" s="520" t="s">
        <v>327</v>
      </c>
      <c r="B19" s="766"/>
      <c r="C19" s="302">
        <v>551.83653380187707</v>
      </c>
      <c r="D19" s="840">
        <v>610.72872925785055</v>
      </c>
      <c r="E19" s="841">
        <v>134.09833464946396</v>
      </c>
      <c r="F19" s="842">
        <v>144.25992305470385</v>
      </c>
      <c r="G19" s="841">
        <v>59.558686083152708</v>
      </c>
      <c r="H19" s="841">
        <v>66.591473939978741</v>
      </c>
      <c r="I19" s="843">
        <v>52.218430475853793</v>
      </c>
      <c r="J19" s="842">
        <v>52.48663422699002</v>
      </c>
      <c r="K19" s="841">
        <v>49.708506801569591</v>
      </c>
      <c r="L19" s="841">
        <v>56.757049883675961</v>
      </c>
      <c r="M19" s="843">
        <v>34.667454064698894</v>
      </c>
      <c r="N19" s="842">
        <v>38.071593559108123</v>
      </c>
      <c r="O19" s="841">
        <v>7.4835477507663359</v>
      </c>
      <c r="P19" s="302">
        <v>8.3064108652742323</v>
      </c>
    </row>
    <row r="20" spans="1:17" s="308" customFormat="1" ht="18.600000000000001" customHeight="1">
      <c r="A20" s="520" t="s">
        <v>372</v>
      </c>
      <c r="B20" s="766"/>
      <c r="C20" s="307">
        <v>558.47068445655259</v>
      </c>
      <c r="D20" s="840">
        <v>600.76294902773395</v>
      </c>
      <c r="E20" s="307">
        <v>134.00072349399511</v>
      </c>
      <c r="F20" s="840">
        <v>140.48013749920142</v>
      </c>
      <c r="G20" s="307">
        <v>58.1845246750242</v>
      </c>
      <c r="H20" s="307">
        <v>63.030443752665505</v>
      </c>
      <c r="I20" s="844">
        <v>50.252561138059079</v>
      </c>
      <c r="J20" s="840">
        <v>50.220592187343065</v>
      </c>
      <c r="K20" s="307">
        <v>50.513601508501928</v>
      </c>
      <c r="L20" s="307">
        <v>55.403783833254515</v>
      </c>
      <c r="M20" s="844">
        <v>34.493966143430328</v>
      </c>
      <c r="N20" s="840">
        <v>36.663127154382977</v>
      </c>
      <c r="O20" s="307">
        <v>6.9290189557899744</v>
      </c>
      <c r="P20" s="307">
        <v>7.4299494175000937</v>
      </c>
      <c r="Q20" s="303"/>
    </row>
    <row r="21" spans="1:17" s="308" customFormat="1" ht="18.600000000000001" customHeight="1">
      <c r="A21" s="520" t="s">
        <v>373</v>
      </c>
      <c r="B21" s="766"/>
      <c r="C21" s="307">
        <v>567.8701640840419</v>
      </c>
      <c r="D21" s="840">
        <v>594.12488722643957</v>
      </c>
      <c r="E21" s="307">
        <v>135.31730258241876</v>
      </c>
      <c r="F21" s="840">
        <v>138.2573778679162</v>
      </c>
      <c r="G21" s="307">
        <v>57.386276152247234</v>
      </c>
      <c r="H21" s="307">
        <v>60.396139179265631</v>
      </c>
      <c r="I21" s="844">
        <v>58.881018045532748</v>
      </c>
      <c r="J21" s="840">
        <v>58.747896600163266</v>
      </c>
      <c r="K21" s="307">
        <v>51.334615964234146</v>
      </c>
      <c r="L21" s="307">
        <v>54.477341816377958</v>
      </c>
      <c r="M21" s="844">
        <v>40.9940914988304</v>
      </c>
      <c r="N21" s="840">
        <v>42.397569989741164</v>
      </c>
      <c r="O21" s="307">
        <v>6.8830819706004709</v>
      </c>
      <c r="P21" s="307">
        <v>7.1695381702717587</v>
      </c>
      <c r="Q21" s="303"/>
    </row>
    <row r="22" spans="1:17" s="308" customFormat="1" ht="18.600000000000001" customHeight="1">
      <c r="A22" s="520" t="s">
        <v>382</v>
      </c>
      <c r="B22" s="766"/>
      <c r="C22" s="307">
        <v>561.11623730590634</v>
      </c>
      <c r="D22" s="840">
        <v>569.36390450852014</v>
      </c>
      <c r="E22" s="307">
        <v>142.23425062419622</v>
      </c>
      <c r="F22" s="840">
        <v>141.64228618845803</v>
      </c>
      <c r="G22" s="307">
        <v>60.095931714577688</v>
      </c>
      <c r="H22" s="307">
        <v>61.107709290172423</v>
      </c>
      <c r="I22" s="844">
        <v>47.397893937802607</v>
      </c>
      <c r="J22" s="840">
        <v>46.468449076874258</v>
      </c>
      <c r="K22" s="307">
        <v>47.564676826599438</v>
      </c>
      <c r="L22" s="307">
        <v>48.817863934216533</v>
      </c>
      <c r="M22" s="844">
        <v>42.597251327839714</v>
      </c>
      <c r="N22" s="840">
        <v>42.715189192610268</v>
      </c>
      <c r="O22" s="307">
        <v>6.9147284166038228</v>
      </c>
      <c r="P22" s="307">
        <v>6.9937267333031912</v>
      </c>
      <c r="Q22" s="303"/>
    </row>
    <row r="23" spans="1:17" s="308" customFormat="1" ht="18.600000000000001" customHeight="1">
      <c r="A23" s="520" t="s">
        <v>328</v>
      </c>
      <c r="B23" s="766"/>
      <c r="C23" s="307">
        <v>566.96799444253463</v>
      </c>
      <c r="D23" s="840">
        <v>558.74062470387832</v>
      </c>
      <c r="E23" s="307">
        <v>147.67836169359458</v>
      </c>
      <c r="F23" s="840">
        <v>143.12082241960104</v>
      </c>
      <c r="G23" s="307">
        <v>58.81979059241435</v>
      </c>
      <c r="H23" s="307">
        <v>57.755460709993692</v>
      </c>
      <c r="I23" s="844">
        <v>42.580676349260912</v>
      </c>
      <c r="J23" s="840">
        <v>41.473901256740938</v>
      </c>
      <c r="K23" s="307">
        <v>49.249992838317866</v>
      </c>
      <c r="L23" s="307">
        <v>48.792253125364638</v>
      </c>
      <c r="M23" s="844">
        <v>40.790255815285889</v>
      </c>
      <c r="N23" s="840">
        <v>39.758366784642192</v>
      </c>
      <c r="O23" s="307">
        <v>5.8143906840838779</v>
      </c>
      <c r="P23" s="307">
        <v>5.6995345656002048</v>
      </c>
      <c r="Q23" s="303"/>
    </row>
    <row r="24" spans="1:17" s="308" customFormat="1" ht="18.600000000000001" customHeight="1">
      <c r="A24" s="520" t="s">
        <v>374</v>
      </c>
      <c r="B24" s="766"/>
      <c r="C24" s="307">
        <v>565.08493101508554</v>
      </c>
      <c r="D24" s="840">
        <v>539.75422517611082</v>
      </c>
      <c r="E24" s="307">
        <v>152.88134730037237</v>
      </c>
      <c r="F24" s="840">
        <v>144.16200186087588</v>
      </c>
      <c r="G24" s="307">
        <v>53.460838033025787</v>
      </c>
      <c r="H24" s="307">
        <v>50.514366211093183</v>
      </c>
      <c r="I24" s="844">
        <v>37.790744779944703</v>
      </c>
      <c r="J24" s="840">
        <v>36.306205925170907</v>
      </c>
      <c r="K24" s="307">
        <v>50.932254803551345</v>
      </c>
      <c r="L24" s="307">
        <v>48.471813981050488</v>
      </c>
      <c r="M24" s="844">
        <v>39.255364291383252</v>
      </c>
      <c r="N24" s="840">
        <v>37.096002718256265</v>
      </c>
      <c r="O24" s="307">
        <v>5.684860535279701</v>
      </c>
      <c r="P24" s="307">
        <v>5.3330421846878391</v>
      </c>
      <c r="Q24" s="303"/>
    </row>
    <row r="25" spans="1:17" s="308" customFormat="1" ht="18.600000000000001" customHeight="1">
      <c r="A25" s="520" t="s">
        <v>375</v>
      </c>
      <c r="B25" s="766"/>
      <c r="C25" s="307">
        <v>575.63243202419994</v>
      </c>
      <c r="D25" s="840">
        <v>532.28623896138799</v>
      </c>
      <c r="E25" s="307">
        <v>156.01439227339398</v>
      </c>
      <c r="F25" s="840">
        <v>143.11931001427556</v>
      </c>
      <c r="G25" s="307">
        <v>54.975782556154059</v>
      </c>
      <c r="H25" s="307">
        <v>49.934049491832056</v>
      </c>
      <c r="I25" s="844">
        <v>36.303340448037559</v>
      </c>
      <c r="J25" s="840">
        <v>34.494976920603484</v>
      </c>
      <c r="K25" s="307">
        <v>52.232311949715857</v>
      </c>
      <c r="L25" s="307">
        <v>47.871958862515811</v>
      </c>
      <c r="M25" s="844">
        <v>44.378628727408142</v>
      </c>
      <c r="N25" s="840">
        <v>40.464098491856276</v>
      </c>
      <c r="O25" s="307">
        <v>5.8016203939056483</v>
      </c>
      <c r="P25" s="307">
        <v>5.2441840579941053</v>
      </c>
      <c r="Q25" s="303"/>
    </row>
    <row r="26" spans="1:17" s="308" customFormat="1" ht="18.600000000000001" customHeight="1">
      <c r="A26" s="520" t="s">
        <v>384</v>
      </c>
      <c r="B26" s="766"/>
      <c r="C26" s="307">
        <v>590.27230117266708</v>
      </c>
      <c r="D26" s="840">
        <v>528.68833966745126</v>
      </c>
      <c r="E26" s="307">
        <v>160.53898213419305</v>
      </c>
      <c r="F26" s="840">
        <v>142.82026012134881</v>
      </c>
      <c r="G26" s="307">
        <v>54.484432174101499</v>
      </c>
      <c r="H26" s="307">
        <v>47.760713399830678</v>
      </c>
      <c r="I26" s="844">
        <v>37.325302307130237</v>
      </c>
      <c r="J26" s="840">
        <v>34.958107179813013</v>
      </c>
      <c r="K26" s="307">
        <v>56.789389917425986</v>
      </c>
      <c r="L26" s="307">
        <v>50.051030820388675</v>
      </c>
      <c r="M26" s="844">
        <v>40.584035668382107</v>
      </c>
      <c r="N26" s="840">
        <v>35.778889450733864</v>
      </c>
      <c r="O26" s="307">
        <v>4.2257558627615799</v>
      </c>
      <c r="P26" s="307">
        <v>3.6809006635112249</v>
      </c>
      <c r="Q26" s="303"/>
    </row>
    <row r="27" spans="1:17" ht="18.600000000000001" customHeight="1">
      <c r="A27" s="520" t="s">
        <v>376</v>
      </c>
      <c r="B27" s="766"/>
      <c r="C27" s="302">
        <v>611.34409624565865</v>
      </c>
      <c r="D27" s="840">
        <v>529.95586762068012</v>
      </c>
      <c r="E27" s="841">
        <v>163.7589322629008</v>
      </c>
      <c r="F27" s="842">
        <v>141.18345004457757</v>
      </c>
      <c r="G27" s="841">
        <v>57.805292864495556</v>
      </c>
      <c r="H27" s="841">
        <v>48.86105502179327</v>
      </c>
      <c r="I27" s="843">
        <v>36.801984535467334</v>
      </c>
      <c r="J27" s="842">
        <v>34.010470780623862</v>
      </c>
      <c r="K27" s="841">
        <v>57.061773989839963</v>
      </c>
      <c r="L27" s="841">
        <v>48.297814168988744</v>
      </c>
      <c r="M27" s="843">
        <v>46.199359187919001</v>
      </c>
      <c r="N27" s="842">
        <v>39.406613949533053</v>
      </c>
      <c r="O27" s="841">
        <v>4.267534369324963</v>
      </c>
      <c r="P27" s="302">
        <v>3.5645630944781979</v>
      </c>
    </row>
    <row r="28" spans="1:17" ht="18.600000000000001" customHeight="1">
      <c r="A28" s="520" t="s">
        <v>377</v>
      </c>
      <c r="B28" s="766"/>
      <c r="C28" s="302">
        <v>591.80785731169976</v>
      </c>
      <c r="D28" s="840">
        <v>495.40271305854776</v>
      </c>
      <c r="E28" s="841">
        <v>166.4866252721159</v>
      </c>
      <c r="F28" s="842">
        <v>139.28205503026092</v>
      </c>
      <c r="G28" s="841">
        <v>55.188839726500653</v>
      </c>
      <c r="H28" s="841">
        <v>44.724376486886797</v>
      </c>
      <c r="I28" s="843">
        <v>35.099856704429719</v>
      </c>
      <c r="J28" s="842">
        <v>31.900950774558929</v>
      </c>
      <c r="K28" s="841">
        <v>53.817443502747508</v>
      </c>
      <c r="L28" s="841">
        <v>43.800146347723825</v>
      </c>
      <c r="M28" s="843">
        <v>42.45632398775733</v>
      </c>
      <c r="N28" s="842">
        <v>34.911550076556473</v>
      </c>
      <c r="O28" s="841">
        <v>3.6453727097847368</v>
      </c>
      <c r="P28" s="302">
        <v>2.9157806928835823</v>
      </c>
    </row>
    <row r="29" spans="1:17" ht="18.600000000000001" customHeight="1">
      <c r="A29" s="520" t="s">
        <v>378</v>
      </c>
      <c r="B29" s="766"/>
      <c r="C29" s="302">
        <v>608.20000000000005</v>
      </c>
      <c r="D29" s="840">
        <v>491.6</v>
      </c>
      <c r="E29" s="841">
        <v>175.9</v>
      </c>
      <c r="F29" s="842">
        <v>142.6</v>
      </c>
      <c r="G29" s="841">
        <v>56.2</v>
      </c>
      <c r="H29" s="841">
        <v>43.8</v>
      </c>
      <c r="I29" s="843">
        <v>31.1</v>
      </c>
      <c r="J29" s="842">
        <v>27.9</v>
      </c>
      <c r="K29" s="841">
        <v>56.7</v>
      </c>
      <c r="L29" s="841">
        <v>44.4</v>
      </c>
      <c r="M29" s="843">
        <v>44.6</v>
      </c>
      <c r="N29" s="842">
        <v>35.5</v>
      </c>
      <c r="O29" s="841">
        <v>3.4</v>
      </c>
      <c r="P29" s="302">
        <v>2.6</v>
      </c>
    </row>
    <row r="30" spans="1:17" ht="33">
      <c r="A30" s="784"/>
      <c r="B30" s="767"/>
      <c r="C30" s="505" t="s">
        <v>25</v>
      </c>
      <c r="D30" s="505"/>
      <c r="E30" s="292" t="s">
        <v>223</v>
      </c>
      <c r="F30" s="292"/>
      <c r="G30" s="506" t="s">
        <v>31</v>
      </c>
      <c r="H30" s="506"/>
      <c r="I30" s="506" t="s">
        <v>228</v>
      </c>
      <c r="J30" s="506"/>
      <c r="K30" s="507" t="s">
        <v>229</v>
      </c>
      <c r="L30" s="506"/>
      <c r="M30" s="506" t="s">
        <v>226</v>
      </c>
      <c r="N30" s="506"/>
      <c r="O30" s="506" t="s">
        <v>227</v>
      </c>
      <c r="P30" s="508"/>
    </row>
    <row r="31" spans="1:17" ht="18.600000000000001" customHeight="1">
      <c r="A31" s="783" t="s">
        <v>406</v>
      </c>
      <c r="B31" s="766" t="s">
        <v>408</v>
      </c>
      <c r="C31" s="839">
        <v>618.67999999999995</v>
      </c>
      <c r="D31" s="306">
        <v>484.27</v>
      </c>
      <c r="E31" s="297">
        <v>169.2</v>
      </c>
      <c r="F31" s="301">
        <v>133.72</v>
      </c>
      <c r="G31" s="297">
        <v>46.366</v>
      </c>
      <c r="H31" s="297">
        <v>35.012999999999998</v>
      </c>
      <c r="I31" s="845">
        <v>30.773</v>
      </c>
      <c r="J31" s="301">
        <v>27.02</v>
      </c>
      <c r="K31" s="297">
        <v>68.381</v>
      </c>
      <c r="L31" s="297">
        <v>51.695</v>
      </c>
      <c r="M31" s="845">
        <v>34.942999999999998</v>
      </c>
      <c r="N31" s="301">
        <v>26.923999999999999</v>
      </c>
      <c r="O31" s="297">
        <v>3.3130000000000002</v>
      </c>
      <c r="P31" s="839">
        <v>2.46</v>
      </c>
    </row>
    <row r="32" spans="1:17" ht="18.600000000000001" customHeight="1">
      <c r="A32" s="520" t="s">
        <v>379</v>
      </c>
      <c r="B32" s="766"/>
      <c r="C32" s="839">
        <v>616.29999999999995</v>
      </c>
      <c r="D32" s="306">
        <v>466.7</v>
      </c>
      <c r="E32" s="297">
        <v>173</v>
      </c>
      <c r="F32" s="301">
        <v>132.5</v>
      </c>
      <c r="G32" s="297">
        <v>45</v>
      </c>
      <c r="H32" s="297">
        <v>32.799999999999997</v>
      </c>
      <c r="I32" s="845">
        <v>31.9</v>
      </c>
      <c r="J32" s="301">
        <v>27.7</v>
      </c>
      <c r="K32" s="297">
        <v>65.400000000000006</v>
      </c>
      <c r="L32" s="297">
        <v>47.7</v>
      </c>
      <c r="M32" s="845">
        <v>35.700000000000003</v>
      </c>
      <c r="N32" s="301">
        <v>26.6</v>
      </c>
      <c r="O32" s="297">
        <v>3.2</v>
      </c>
      <c r="P32" s="839">
        <v>2.2999999999999998</v>
      </c>
    </row>
    <row r="33" spans="1:22" ht="18.600000000000001" customHeight="1">
      <c r="A33" s="520" t="s">
        <v>380</v>
      </c>
      <c r="B33" s="766"/>
      <c r="C33" s="839">
        <v>625.29999999999995</v>
      </c>
      <c r="D33" s="306">
        <v>455.6</v>
      </c>
      <c r="E33" s="297">
        <v>177.4</v>
      </c>
      <c r="F33" s="301">
        <v>131.6</v>
      </c>
      <c r="G33" s="297">
        <v>43.8</v>
      </c>
      <c r="H33" s="297">
        <v>30.6</v>
      </c>
      <c r="I33" s="845">
        <v>28.8</v>
      </c>
      <c r="J33" s="301">
        <v>24.4</v>
      </c>
      <c r="K33" s="297">
        <v>67.7</v>
      </c>
      <c r="L33" s="297">
        <v>47.4</v>
      </c>
      <c r="M33" s="845">
        <v>35.5</v>
      </c>
      <c r="N33" s="301">
        <v>25.3</v>
      </c>
      <c r="O33" s="297">
        <v>2.8</v>
      </c>
      <c r="P33" s="839">
        <v>1.9</v>
      </c>
    </row>
    <row r="34" spans="1:22" ht="18.600000000000001" customHeight="1">
      <c r="A34" s="520" t="s">
        <v>381</v>
      </c>
      <c r="B34" s="766"/>
      <c r="C34" s="305">
        <v>655.48500000000001</v>
      </c>
      <c r="D34" s="306">
        <v>462.38</v>
      </c>
      <c r="E34" s="503">
        <v>183.495</v>
      </c>
      <c r="F34" s="301">
        <v>132.22300000000001</v>
      </c>
      <c r="G34" s="503">
        <v>46.663899999999998</v>
      </c>
      <c r="H34" s="503">
        <v>31.345300000000002</v>
      </c>
      <c r="I34" s="845">
        <v>28.999500000000001</v>
      </c>
      <c r="J34" s="301">
        <v>24.056999999999999</v>
      </c>
      <c r="K34" s="503">
        <v>71.196600000000004</v>
      </c>
      <c r="L34" s="503">
        <v>47.905900000000003</v>
      </c>
      <c r="M34" s="845">
        <v>39.153199999999998</v>
      </c>
      <c r="N34" s="301">
        <v>26.8964</v>
      </c>
      <c r="O34" s="503">
        <v>2.8025099999999998</v>
      </c>
      <c r="P34" s="305">
        <v>1.7976000000000001</v>
      </c>
    </row>
    <row r="35" spans="1:22" ht="18.600000000000001" customHeight="1">
      <c r="A35" s="520" t="s">
        <v>385</v>
      </c>
      <c r="B35" s="766"/>
      <c r="C35" s="305">
        <v>661.02524296000001</v>
      </c>
      <c r="D35" s="306">
        <v>450.62701611</v>
      </c>
      <c r="E35" s="503">
        <v>187.64207715000001</v>
      </c>
      <c r="F35" s="301">
        <v>131.33076957</v>
      </c>
      <c r="G35" s="503">
        <v>47.532555029999997</v>
      </c>
      <c r="H35" s="503">
        <v>30.811054210000002</v>
      </c>
      <c r="I35" s="845">
        <v>29.535417296999999</v>
      </c>
      <c r="J35" s="301">
        <v>23.766447209999999</v>
      </c>
      <c r="K35" s="503">
        <v>73.574258627000006</v>
      </c>
      <c r="L35" s="503">
        <v>47.900923693000003</v>
      </c>
      <c r="M35" s="845">
        <v>39.883341762999997</v>
      </c>
      <c r="N35" s="301">
        <v>26.468755927</v>
      </c>
      <c r="O35" s="503">
        <v>2.6901165761999999</v>
      </c>
      <c r="P35" s="305">
        <v>1.6736898608999999</v>
      </c>
    </row>
    <row r="36" spans="1:22" s="823" customFormat="1" ht="18.600000000000001" customHeight="1">
      <c r="A36" s="825" t="s">
        <v>530</v>
      </c>
      <c r="B36" s="813"/>
      <c r="C36" s="846">
        <v>661.28158293000001</v>
      </c>
      <c r="D36" s="847">
        <v>435.27514479000001</v>
      </c>
      <c r="E36" s="821">
        <v>191.86821214</v>
      </c>
      <c r="F36" s="822">
        <v>130.44777536000001</v>
      </c>
      <c r="G36" s="821">
        <v>48.460741755000001</v>
      </c>
      <c r="H36" s="821">
        <v>30.263224937</v>
      </c>
      <c r="I36" s="848">
        <v>28.353367777999999</v>
      </c>
      <c r="J36" s="822">
        <v>22.388391691999999</v>
      </c>
      <c r="K36" s="821">
        <v>75.794604844999995</v>
      </c>
      <c r="L36" s="821">
        <v>47.676064064000002</v>
      </c>
      <c r="M36" s="848">
        <v>40.428929611000001</v>
      </c>
      <c r="N36" s="822">
        <v>25.814484631999999</v>
      </c>
      <c r="O36" s="821">
        <v>2.6087325844999998</v>
      </c>
      <c r="P36" s="846">
        <v>1.5392459224999999</v>
      </c>
    </row>
    <row r="37" spans="1:22" s="233" customFormat="1" ht="13.15" customHeight="1">
      <c r="A37" s="769" t="s">
        <v>409</v>
      </c>
      <c r="C37" s="228"/>
      <c r="D37" s="229"/>
      <c r="E37" s="230"/>
      <c r="F37" s="228"/>
      <c r="G37" s="228"/>
      <c r="H37" s="228"/>
      <c r="I37" s="228"/>
      <c r="J37" s="231"/>
      <c r="K37" s="232"/>
      <c r="L37" s="232"/>
      <c r="M37" s="231"/>
      <c r="N37" s="231"/>
      <c r="O37" s="232"/>
      <c r="Q37" s="593"/>
    </row>
    <row r="38" spans="1:22" s="233" customFormat="1" ht="13.15" customHeight="1">
      <c r="A38" s="234" t="s">
        <v>410</v>
      </c>
      <c r="C38" s="228"/>
      <c r="D38" s="229"/>
      <c r="E38" s="230"/>
      <c r="F38" s="228"/>
      <c r="G38" s="228"/>
      <c r="H38" s="228"/>
      <c r="I38" s="228"/>
      <c r="J38" s="231"/>
      <c r="K38" s="232"/>
      <c r="L38" s="232"/>
      <c r="M38" s="231"/>
      <c r="N38" s="231"/>
      <c r="O38" s="232"/>
      <c r="Q38" s="593"/>
    </row>
    <row r="39" spans="1:22" s="237" customFormat="1" ht="13.15" customHeight="1">
      <c r="A39" s="234" t="s">
        <v>411</v>
      </c>
      <c r="C39" s="235"/>
      <c r="D39" s="235"/>
      <c r="E39" s="235"/>
      <c r="F39" s="235"/>
      <c r="G39" s="235"/>
      <c r="H39" s="235"/>
      <c r="I39" s="235"/>
      <c r="J39" s="236"/>
      <c r="K39" s="236"/>
      <c r="L39" s="236"/>
      <c r="M39" s="236"/>
      <c r="N39" s="236"/>
      <c r="R39" s="235"/>
      <c r="V39" s="594"/>
    </row>
    <row r="40" spans="1:22">
      <c r="D40" s="518"/>
      <c r="E40" s="518"/>
      <c r="F40" s="518"/>
      <c r="H40" s="609"/>
      <c r="I40" s="609"/>
      <c r="K40" s="303"/>
      <c r="L40" s="303"/>
      <c r="M40" s="303"/>
      <c r="N40" s="303"/>
      <c r="O40" s="303"/>
    </row>
    <row r="41" spans="1:22">
      <c r="D41" s="518"/>
      <c r="E41" s="518"/>
      <c r="F41" s="518"/>
      <c r="H41" s="609"/>
      <c r="I41" s="609"/>
      <c r="K41" s="303"/>
      <c r="L41" s="303"/>
      <c r="M41" s="303"/>
      <c r="N41" s="303"/>
      <c r="O41" s="303"/>
    </row>
    <row r="42" spans="1:22">
      <c r="D42" s="518"/>
      <c r="E42" s="518"/>
      <c r="F42" s="518"/>
      <c r="H42" s="609"/>
      <c r="I42" s="609"/>
      <c r="K42" s="303"/>
      <c r="L42" s="303"/>
      <c r="M42" s="303"/>
      <c r="N42" s="303"/>
      <c r="O42" s="303"/>
    </row>
    <row r="43" spans="1:22">
      <c r="D43" s="518"/>
      <c r="E43" s="518"/>
      <c r="F43" s="518"/>
      <c r="H43" s="609"/>
      <c r="I43" s="609"/>
      <c r="K43" s="303"/>
      <c r="L43" s="303"/>
      <c r="M43" s="303"/>
      <c r="N43" s="303"/>
      <c r="O43" s="303"/>
    </row>
    <row r="44" spans="1:22">
      <c r="D44" s="518"/>
      <c r="E44" s="518"/>
      <c r="F44" s="518"/>
      <c r="H44" s="609"/>
      <c r="I44" s="609"/>
      <c r="K44" s="303"/>
      <c r="L44" s="303"/>
      <c r="M44" s="303"/>
      <c r="N44" s="303"/>
      <c r="O44" s="303"/>
    </row>
    <row r="45" spans="1:22">
      <c r="D45" s="518"/>
      <c r="E45" s="518"/>
      <c r="F45" s="518"/>
      <c r="H45" s="609"/>
      <c r="I45" s="609"/>
      <c r="K45" s="303"/>
      <c r="L45" s="303"/>
      <c r="M45" s="303"/>
      <c r="N45" s="303"/>
      <c r="O45" s="303"/>
    </row>
  </sheetData>
  <mergeCells count="2">
    <mergeCell ref="B3:B4"/>
    <mergeCell ref="A3:A4"/>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CB8CD-27E8-4AAE-99D3-0C1397E0C115}">
  <sheetPr codeName="工作表31"/>
  <dimension ref="A1:V44"/>
  <sheetViews>
    <sheetView view="pageBreakPreview" zoomScale="80" zoomScaleNormal="90" zoomScaleSheetLayoutView="80" workbookViewId="0">
      <pane xSplit="2" ySplit="4" topLeftCell="C18" activePane="bottomRight" state="frozen"/>
      <selection sqref="A1:IV8"/>
      <selection pane="topRight" sqref="A1:IV8"/>
      <selection pane="bottomLeft" sqref="A1:IV8"/>
      <selection pane="bottomRight"/>
    </sheetView>
  </sheetViews>
  <sheetFormatPr defaultRowHeight="16.5"/>
  <cols>
    <col min="1" max="1" width="12.625" style="303" customWidth="1"/>
    <col min="2" max="2" width="3.25" style="765" customWidth="1"/>
    <col min="3" max="4" width="9.375" style="309" customWidth="1"/>
    <col min="5" max="6" width="9.375" style="607" customWidth="1"/>
    <col min="7" max="12" width="9.375" style="518" customWidth="1"/>
    <col min="13" max="14" width="9.375" style="609" customWidth="1"/>
    <col min="15" max="15" width="9.375" style="518" customWidth="1"/>
    <col min="16" max="16" width="9.375" style="303" customWidth="1"/>
    <col min="17" max="16384" width="9" style="303"/>
  </cols>
  <sheetData>
    <row r="1" spans="1:16" s="233" customFormat="1" ht="25.5" customHeight="1">
      <c r="B1" s="765"/>
      <c r="C1" s="278"/>
      <c r="D1" s="278"/>
      <c r="E1" s="279"/>
      <c r="F1" s="279"/>
      <c r="G1" s="279"/>
      <c r="H1" s="279"/>
      <c r="I1" s="280" t="s">
        <v>569</v>
      </c>
      <c r="J1" s="279"/>
      <c r="K1" s="279"/>
      <c r="L1" s="279"/>
      <c r="M1" s="279"/>
      <c r="N1" s="279"/>
      <c r="O1" s="279"/>
      <c r="P1" s="279"/>
    </row>
    <row r="2" spans="1:16" s="233" customFormat="1" ht="15.6" customHeight="1">
      <c r="B2" s="765"/>
      <c r="C2" s="281"/>
      <c r="D2" s="281"/>
      <c r="F2" s="282"/>
      <c r="G2" s="283" t="s">
        <v>4</v>
      </c>
      <c r="H2" s="283"/>
      <c r="I2" s="231"/>
      <c r="J2" s="231"/>
      <c r="K2" s="231"/>
      <c r="M2" s="232"/>
      <c r="N2" s="232"/>
      <c r="O2" s="608"/>
      <c r="P2" s="785" t="s">
        <v>427</v>
      </c>
    </row>
    <row r="3" spans="1:16" s="289" customFormat="1" ht="19.5" customHeight="1">
      <c r="A3" s="1042" t="s">
        <v>315</v>
      </c>
      <c r="B3" s="1040"/>
      <c r="C3" s="284" t="s">
        <v>25</v>
      </c>
      <c r="D3" s="285"/>
      <c r="E3" s="286" t="s">
        <v>223</v>
      </c>
      <c r="F3" s="286"/>
      <c r="G3" s="287" t="s">
        <v>31</v>
      </c>
      <c r="H3" s="288"/>
      <c r="I3" s="287" t="s">
        <v>224</v>
      </c>
      <c r="J3" s="288"/>
      <c r="K3" s="287" t="s">
        <v>225</v>
      </c>
      <c r="L3" s="288"/>
      <c r="M3" s="287" t="s">
        <v>226</v>
      </c>
      <c r="N3" s="288"/>
      <c r="O3" s="287" t="s">
        <v>227</v>
      </c>
      <c r="P3" s="284"/>
    </row>
    <row r="4" spans="1:16" s="294" customFormat="1" ht="32.25" customHeight="1">
      <c r="A4" s="1043"/>
      <c r="B4" s="1041"/>
      <c r="C4" s="290" t="s">
        <v>15</v>
      </c>
      <c r="D4" s="291" t="s">
        <v>118</v>
      </c>
      <c r="E4" s="292" t="s">
        <v>15</v>
      </c>
      <c r="F4" s="291" t="s">
        <v>118</v>
      </c>
      <c r="G4" s="290" t="s">
        <v>15</v>
      </c>
      <c r="H4" s="291" t="s">
        <v>118</v>
      </c>
      <c r="I4" s="290" t="s">
        <v>15</v>
      </c>
      <c r="J4" s="291" t="s">
        <v>118</v>
      </c>
      <c r="K4" s="290" t="s">
        <v>15</v>
      </c>
      <c r="L4" s="291" t="s">
        <v>118</v>
      </c>
      <c r="M4" s="290" t="s">
        <v>15</v>
      </c>
      <c r="N4" s="291" t="s">
        <v>118</v>
      </c>
      <c r="O4" s="292" t="s">
        <v>15</v>
      </c>
      <c r="P4" s="293" t="s">
        <v>118</v>
      </c>
    </row>
    <row r="5" spans="1:16" s="294" customFormat="1" ht="5.45" hidden="1" customHeight="1">
      <c r="A5" s="520"/>
      <c r="B5" s="766"/>
      <c r="C5" s="790"/>
      <c r="D5" s="791"/>
      <c r="E5" s="792"/>
      <c r="F5" s="791"/>
      <c r="G5" s="790"/>
      <c r="H5" s="791"/>
      <c r="I5" s="790"/>
      <c r="J5" s="791"/>
      <c r="K5" s="790"/>
      <c r="L5" s="791"/>
      <c r="M5" s="790"/>
      <c r="N5" s="791"/>
      <c r="O5" s="792"/>
      <c r="P5" s="791"/>
    </row>
    <row r="6" spans="1:16" s="294" customFormat="1" ht="5.45" hidden="1" customHeight="1">
      <c r="A6" s="520"/>
      <c r="B6" s="766"/>
      <c r="C6" s="790"/>
      <c r="D6" s="791"/>
      <c r="E6" s="792"/>
      <c r="F6" s="791"/>
      <c r="G6" s="790"/>
      <c r="H6" s="791"/>
      <c r="I6" s="790"/>
      <c r="J6" s="791"/>
      <c r="K6" s="790"/>
      <c r="L6" s="791"/>
      <c r="M6" s="790"/>
      <c r="N6" s="791"/>
      <c r="O6" s="792"/>
      <c r="P6" s="791"/>
    </row>
    <row r="7" spans="1:16" ht="16.149999999999999" hidden="1" customHeight="1">
      <c r="A7" s="751" t="s">
        <v>316</v>
      </c>
      <c r="B7" s="766"/>
      <c r="C7" s="295">
        <v>557.4723224111342</v>
      </c>
      <c r="D7" s="296">
        <v>853.66589155230554</v>
      </c>
      <c r="E7" s="297">
        <v>104.75253609946327</v>
      </c>
      <c r="F7" s="298">
        <v>145.83136171832959</v>
      </c>
      <c r="G7" s="299">
        <v>82.074774608919341</v>
      </c>
      <c r="H7" s="299">
        <v>133.34552553442589</v>
      </c>
      <c r="I7" s="300">
        <v>86.05068041840218</v>
      </c>
      <c r="J7" s="298">
        <v>95.840490413013271</v>
      </c>
      <c r="K7" s="299">
        <v>46.825098292947359</v>
      </c>
      <c r="L7" s="299">
        <v>81.104659811995035</v>
      </c>
      <c r="M7" s="300">
        <v>12.873882355262181</v>
      </c>
      <c r="N7" s="301">
        <v>20.016978493120526</v>
      </c>
      <c r="O7" s="297">
        <v>16.165328430454313</v>
      </c>
      <c r="P7" s="302">
        <v>25.417897634922827</v>
      </c>
    </row>
    <row r="8" spans="1:16" ht="18" customHeight="1">
      <c r="A8" s="520" t="s">
        <v>317</v>
      </c>
      <c r="B8" s="766"/>
      <c r="C8" s="839">
        <v>569.38310854014901</v>
      </c>
      <c r="D8" s="306">
        <v>849.98779927478824</v>
      </c>
      <c r="E8" s="297">
        <v>105.41475687078326</v>
      </c>
      <c r="F8" s="301">
        <v>143.81458199012457</v>
      </c>
      <c r="G8" s="297">
        <v>83.044996484182803</v>
      </c>
      <c r="H8" s="297">
        <v>131.09949656468478</v>
      </c>
      <c r="I8" s="845">
        <v>91.172211299617345</v>
      </c>
      <c r="J8" s="301">
        <v>100.24845966364381</v>
      </c>
      <c r="K8" s="297">
        <v>55.884561678190181</v>
      </c>
      <c r="L8" s="297">
        <v>95.565700021272391</v>
      </c>
      <c r="M8" s="845">
        <v>12.459737419250743</v>
      </c>
      <c r="N8" s="301">
        <v>18.572548526508754</v>
      </c>
      <c r="O8" s="297">
        <v>14.083188417922104</v>
      </c>
      <c r="P8" s="839">
        <v>21.510692003901489</v>
      </c>
    </row>
    <row r="9" spans="1:16" ht="18" hidden="1" customHeight="1">
      <c r="A9" s="520" t="s">
        <v>318</v>
      </c>
      <c r="B9" s="766"/>
      <c r="C9" s="839">
        <v>574.92958621699825</v>
      </c>
      <c r="D9" s="306">
        <v>833.59398633762896</v>
      </c>
      <c r="E9" s="297">
        <v>110.29478851699278</v>
      </c>
      <c r="F9" s="301">
        <v>146.0068290695375</v>
      </c>
      <c r="G9" s="297">
        <v>79.037036342931771</v>
      </c>
      <c r="H9" s="297">
        <v>121.48666715404792</v>
      </c>
      <c r="I9" s="845">
        <v>95.962975986569717</v>
      </c>
      <c r="J9" s="301">
        <v>104.06609622887009</v>
      </c>
      <c r="K9" s="297">
        <v>62.584549556458512</v>
      </c>
      <c r="L9" s="297">
        <v>102.80596230015742</v>
      </c>
      <c r="M9" s="845">
        <v>13.690678453012517</v>
      </c>
      <c r="N9" s="301">
        <v>19.638562193755245</v>
      </c>
      <c r="O9" s="297">
        <v>13.976722887549522</v>
      </c>
      <c r="P9" s="839">
        <v>20.572193638242634</v>
      </c>
    </row>
    <row r="10" spans="1:16" ht="18" hidden="1" customHeight="1">
      <c r="A10" s="520" t="s">
        <v>319</v>
      </c>
      <c r="B10" s="766"/>
      <c r="C10" s="839">
        <v>601.98196601440486</v>
      </c>
      <c r="D10" s="306">
        <v>848.7389338733708</v>
      </c>
      <c r="E10" s="297">
        <v>114.12271808243382</v>
      </c>
      <c r="F10" s="301">
        <v>148.0147731777279</v>
      </c>
      <c r="G10" s="297">
        <v>81.104916382880788</v>
      </c>
      <c r="H10" s="297">
        <v>121.40075828778077</v>
      </c>
      <c r="I10" s="845">
        <v>101.32746593105517</v>
      </c>
      <c r="J10" s="301">
        <v>110.10774521530753</v>
      </c>
      <c r="K10" s="297">
        <v>59.232940737389107</v>
      </c>
      <c r="L10" s="297">
        <v>93.626567693038993</v>
      </c>
      <c r="M10" s="845">
        <v>15.986745250921631</v>
      </c>
      <c r="N10" s="301">
        <v>22.13804053286654</v>
      </c>
      <c r="O10" s="297">
        <v>14.717955945292928</v>
      </c>
      <c r="P10" s="839">
        <v>21.501556018164489</v>
      </c>
    </row>
    <row r="11" spans="1:16" ht="18" hidden="1" customHeight="1">
      <c r="A11" s="520" t="s">
        <v>320</v>
      </c>
      <c r="B11" s="766"/>
      <c r="C11" s="839">
        <v>605.73661901287403</v>
      </c>
      <c r="D11" s="306">
        <v>825.79962873118825</v>
      </c>
      <c r="E11" s="297">
        <v>117.4082685101594</v>
      </c>
      <c r="F11" s="301">
        <v>149.13768751027268</v>
      </c>
      <c r="G11" s="297">
        <v>76.54918625789935</v>
      </c>
      <c r="H11" s="297">
        <v>108.69363253897912</v>
      </c>
      <c r="I11" s="845">
        <v>101.68877765548287</v>
      </c>
      <c r="J11" s="301">
        <v>109.30870726550965</v>
      </c>
      <c r="K11" s="297">
        <v>57.83458651265753</v>
      </c>
      <c r="L11" s="297">
        <v>87.297540680976368</v>
      </c>
      <c r="M11" s="845">
        <v>15.622874438851857</v>
      </c>
      <c r="N11" s="301">
        <v>21.068794846877594</v>
      </c>
      <c r="O11" s="297">
        <v>14.830619829089425</v>
      </c>
      <c r="P11" s="839">
        <v>21.38525934486443</v>
      </c>
    </row>
    <row r="12" spans="1:16" ht="18" hidden="1" customHeight="1">
      <c r="A12" s="520" t="s">
        <v>321</v>
      </c>
      <c r="B12" s="766"/>
      <c r="C12" s="839">
        <v>611.50785370554865</v>
      </c>
      <c r="D12" s="306">
        <v>811.47866293073446</v>
      </c>
      <c r="E12" s="297">
        <v>114.44853459400127</v>
      </c>
      <c r="F12" s="301">
        <v>142.54181742606599</v>
      </c>
      <c r="G12" s="297">
        <v>75.919695533236649</v>
      </c>
      <c r="H12" s="297">
        <v>104.40255212653447</v>
      </c>
      <c r="I12" s="845">
        <v>99.635635188410703</v>
      </c>
      <c r="J12" s="301">
        <v>106.32342846218809</v>
      </c>
      <c r="K12" s="297">
        <v>62.168275684792974</v>
      </c>
      <c r="L12" s="297">
        <v>90.467066301486327</v>
      </c>
      <c r="M12" s="845">
        <v>16.706349426447215</v>
      </c>
      <c r="N12" s="301">
        <v>21.739401604063353</v>
      </c>
      <c r="O12" s="297">
        <v>14.516450159900897</v>
      </c>
      <c r="P12" s="839">
        <v>19.809862859885445</v>
      </c>
    </row>
    <row r="13" spans="1:16" ht="18.600000000000001" customHeight="1">
      <c r="A13" s="520" t="s">
        <v>322</v>
      </c>
      <c r="B13" s="766"/>
      <c r="C13" s="839">
        <v>607.09029213972349</v>
      </c>
      <c r="D13" s="306">
        <v>781.45525887128781</v>
      </c>
      <c r="E13" s="297">
        <v>120.69871227573672</v>
      </c>
      <c r="F13" s="301">
        <v>146.62200423955846</v>
      </c>
      <c r="G13" s="297">
        <v>75.701717438938388</v>
      </c>
      <c r="H13" s="297">
        <v>100.13489809683908</v>
      </c>
      <c r="I13" s="845">
        <v>97.083335305225191</v>
      </c>
      <c r="J13" s="301">
        <v>102.48423313589984</v>
      </c>
      <c r="K13" s="297">
        <v>64.608642565415536</v>
      </c>
      <c r="L13" s="297">
        <v>90.861943777446754</v>
      </c>
      <c r="M13" s="845">
        <v>17.311633057741727</v>
      </c>
      <c r="N13" s="301">
        <v>21.893288231478945</v>
      </c>
      <c r="O13" s="297">
        <v>13.819018187153045</v>
      </c>
      <c r="P13" s="839">
        <v>18.516667320840991</v>
      </c>
    </row>
    <row r="14" spans="1:16" ht="18.600000000000001" customHeight="1">
      <c r="A14" s="520" t="s">
        <v>323</v>
      </c>
      <c r="B14" s="766"/>
      <c r="C14" s="839">
        <v>626.8537498201473</v>
      </c>
      <c r="D14" s="306">
        <v>785.76958016206845</v>
      </c>
      <c r="E14" s="297">
        <v>126.8958639770884</v>
      </c>
      <c r="F14" s="301">
        <v>150.22053770875539</v>
      </c>
      <c r="G14" s="297">
        <v>76.762196081638805</v>
      </c>
      <c r="H14" s="297">
        <v>98.377706960873098</v>
      </c>
      <c r="I14" s="845">
        <v>92.426036191161884</v>
      </c>
      <c r="J14" s="301">
        <v>96.469521639114916</v>
      </c>
      <c r="K14" s="297">
        <v>69.830712344550463</v>
      </c>
      <c r="L14" s="297">
        <v>94.431469999861918</v>
      </c>
      <c r="M14" s="845">
        <v>19.969051253397975</v>
      </c>
      <c r="N14" s="301">
        <v>24.84834444703149</v>
      </c>
      <c r="O14" s="297">
        <v>13.741033389491795</v>
      </c>
      <c r="P14" s="839">
        <v>17.917251418294544</v>
      </c>
    </row>
    <row r="15" spans="1:16" ht="18.600000000000001" customHeight="1">
      <c r="A15" s="520" t="s">
        <v>324</v>
      </c>
      <c r="B15" s="766"/>
      <c r="C15" s="839">
        <v>626.23510009745485</v>
      </c>
      <c r="D15" s="306">
        <v>758.93661268099493</v>
      </c>
      <c r="E15" s="297">
        <v>132.71121193980548</v>
      </c>
      <c r="F15" s="301">
        <v>152.98992429156161</v>
      </c>
      <c r="G15" s="297">
        <v>73.488717361481619</v>
      </c>
      <c r="H15" s="297">
        <v>90.27516845109966</v>
      </c>
      <c r="I15" s="845">
        <v>91.967846872651464</v>
      </c>
      <c r="J15" s="301">
        <v>94.663212353761622</v>
      </c>
      <c r="K15" s="297">
        <v>66.895006831325915</v>
      </c>
      <c r="L15" s="297">
        <v>87.482582568336596</v>
      </c>
      <c r="M15" s="845">
        <v>22.35723570450542</v>
      </c>
      <c r="N15" s="301">
        <v>26.881388333041972</v>
      </c>
      <c r="O15" s="297">
        <v>12.238819545394813</v>
      </c>
      <c r="P15" s="839">
        <v>15.717127647464054</v>
      </c>
    </row>
    <row r="16" spans="1:16" ht="18.600000000000001" customHeight="1">
      <c r="A16" s="783" t="s">
        <v>407</v>
      </c>
      <c r="B16" s="766" t="s">
        <v>405</v>
      </c>
      <c r="C16" s="839">
        <v>643.46217179434973</v>
      </c>
      <c r="D16" s="306">
        <v>760.10876510322828</v>
      </c>
      <c r="E16" s="297">
        <v>139.80825350031421</v>
      </c>
      <c r="F16" s="301">
        <v>158.35393742936611</v>
      </c>
      <c r="G16" s="297">
        <v>73.194328226449798</v>
      </c>
      <c r="H16" s="297">
        <v>88.000094743241931</v>
      </c>
      <c r="I16" s="845">
        <v>91.527422885960419</v>
      </c>
      <c r="J16" s="301">
        <v>93.86986345710487</v>
      </c>
      <c r="K16" s="297">
        <v>64.791659840840751</v>
      </c>
      <c r="L16" s="297">
        <v>81.073787161226079</v>
      </c>
      <c r="M16" s="845">
        <v>24.407312769589446</v>
      </c>
      <c r="N16" s="301">
        <v>28.63587854830476</v>
      </c>
      <c r="O16" s="297">
        <v>12.360113517933117</v>
      </c>
      <c r="P16" s="839">
        <v>14.963067279906156</v>
      </c>
    </row>
    <row r="17" spans="1:17" ht="18.600000000000001" customHeight="1">
      <c r="A17" s="520" t="s">
        <v>325</v>
      </c>
      <c r="B17" s="766"/>
      <c r="C17" s="839">
        <v>668.17099595171874</v>
      </c>
      <c r="D17" s="306">
        <v>769.66068304874034</v>
      </c>
      <c r="E17" s="297">
        <v>152.13478244826575</v>
      </c>
      <c r="F17" s="301">
        <v>168.78845018765156</v>
      </c>
      <c r="G17" s="297">
        <v>75.880156845782082</v>
      </c>
      <c r="H17" s="297">
        <v>88.527380059864257</v>
      </c>
      <c r="I17" s="845">
        <v>88.602961189327388</v>
      </c>
      <c r="J17" s="301">
        <v>89.929856170108323</v>
      </c>
      <c r="K17" s="297">
        <v>60.170735832933595</v>
      </c>
      <c r="L17" s="297">
        <v>72.041879965500883</v>
      </c>
      <c r="M17" s="845">
        <v>30.204101912494139</v>
      </c>
      <c r="N17" s="301">
        <v>34.368734997924797</v>
      </c>
      <c r="O17" s="297">
        <v>11.772932375326564</v>
      </c>
      <c r="P17" s="839">
        <v>13.664680397228953</v>
      </c>
    </row>
    <row r="18" spans="1:17" ht="18.600000000000001" customHeight="1">
      <c r="A18" s="520" t="s">
        <v>326</v>
      </c>
      <c r="B18" s="766"/>
      <c r="C18" s="839">
        <v>678.93953588917452</v>
      </c>
      <c r="D18" s="306">
        <v>765.82206683678635</v>
      </c>
      <c r="E18" s="297">
        <v>163.29005892877802</v>
      </c>
      <c r="F18" s="301">
        <v>178.09906864235572</v>
      </c>
      <c r="G18" s="297">
        <v>74.182361844532053</v>
      </c>
      <c r="H18" s="297">
        <v>84.64638289646814</v>
      </c>
      <c r="I18" s="845">
        <v>85.308355975230114</v>
      </c>
      <c r="J18" s="301">
        <v>85.932679909355869</v>
      </c>
      <c r="K18" s="297">
        <v>61.134028059630253</v>
      </c>
      <c r="L18" s="297">
        <v>71.286696588366169</v>
      </c>
      <c r="M18" s="845">
        <v>31.455642737890436</v>
      </c>
      <c r="N18" s="301">
        <v>34.657256142265155</v>
      </c>
      <c r="O18" s="297">
        <v>11.942081719746817</v>
      </c>
      <c r="P18" s="839">
        <v>13.800900927392155</v>
      </c>
    </row>
    <row r="19" spans="1:17" ht="18.600000000000001" customHeight="1">
      <c r="A19" s="520" t="s">
        <v>327</v>
      </c>
      <c r="B19" s="766"/>
      <c r="C19" s="839">
        <v>667.30059728572257</v>
      </c>
      <c r="D19" s="306">
        <v>731.15098040307748</v>
      </c>
      <c r="E19" s="297">
        <v>167.4976771922002</v>
      </c>
      <c r="F19" s="301">
        <v>178.89479432366721</v>
      </c>
      <c r="G19" s="297">
        <v>68.242460197821259</v>
      </c>
      <c r="H19" s="297">
        <v>74.985496518302241</v>
      </c>
      <c r="I19" s="845">
        <v>76.90659851957497</v>
      </c>
      <c r="J19" s="301">
        <v>76.70334438062018</v>
      </c>
      <c r="K19" s="297">
        <v>57.589978605966238</v>
      </c>
      <c r="L19" s="297">
        <v>65.171412020874214</v>
      </c>
      <c r="M19" s="845">
        <v>31.804495293249595</v>
      </c>
      <c r="N19" s="301">
        <v>34.53753504234772</v>
      </c>
      <c r="O19" s="297">
        <v>11.498202258775949</v>
      </c>
      <c r="P19" s="839">
        <v>12.850842104681696</v>
      </c>
    </row>
    <row r="20" spans="1:17" s="308" customFormat="1" ht="18.600000000000001" customHeight="1">
      <c r="A20" s="520" t="s">
        <v>372</v>
      </c>
      <c r="B20" s="766"/>
      <c r="C20" s="305">
        <v>676.70297706466476</v>
      </c>
      <c r="D20" s="306">
        <v>721.99265500689921</v>
      </c>
      <c r="E20" s="305">
        <v>167.61597581345831</v>
      </c>
      <c r="F20" s="306">
        <v>174.54672386220639</v>
      </c>
      <c r="G20" s="305">
        <v>67.094589178857561</v>
      </c>
      <c r="H20" s="305">
        <v>71.729582736082591</v>
      </c>
      <c r="I20" s="849">
        <v>73.039114440679967</v>
      </c>
      <c r="J20" s="306">
        <v>72.462189012282323</v>
      </c>
      <c r="K20" s="305">
        <v>57.865401309902033</v>
      </c>
      <c r="L20" s="305">
        <v>62.390746595893127</v>
      </c>
      <c r="M20" s="849">
        <v>32.266454686918991</v>
      </c>
      <c r="N20" s="306">
        <v>33.928829422884718</v>
      </c>
      <c r="O20" s="305">
        <v>10.987553449404503</v>
      </c>
      <c r="P20" s="305">
        <v>11.942415951754572</v>
      </c>
      <c r="Q20" s="303"/>
    </row>
    <row r="21" spans="1:17" s="308" customFormat="1" ht="18.600000000000001" customHeight="1">
      <c r="A21" s="520" t="s">
        <v>373</v>
      </c>
      <c r="B21" s="766"/>
      <c r="C21" s="305">
        <v>684.09766637335395</v>
      </c>
      <c r="D21" s="306">
        <v>711.8463013316973</v>
      </c>
      <c r="E21" s="305">
        <v>169.68331810022781</v>
      </c>
      <c r="F21" s="306">
        <v>172.71342766908717</v>
      </c>
      <c r="G21" s="305">
        <v>64.869266615523159</v>
      </c>
      <c r="H21" s="305">
        <v>67.520988309421256</v>
      </c>
      <c r="I21" s="849">
        <v>79.765435001810587</v>
      </c>
      <c r="J21" s="306">
        <v>79.040090159909454</v>
      </c>
      <c r="K21" s="305">
        <v>60.249681062394728</v>
      </c>
      <c r="L21" s="305">
        <v>63.319536268655384</v>
      </c>
      <c r="M21" s="849">
        <v>36.504479313300827</v>
      </c>
      <c r="N21" s="306">
        <v>37.467118468493204</v>
      </c>
      <c r="O21" s="305">
        <v>10.471651704884204</v>
      </c>
      <c r="P21" s="305">
        <v>10.920345027274809</v>
      </c>
      <c r="Q21" s="303"/>
    </row>
    <row r="22" spans="1:17" s="308" customFormat="1" ht="18.600000000000001" customHeight="1">
      <c r="A22" s="520" t="s">
        <v>382</v>
      </c>
      <c r="B22" s="766"/>
      <c r="C22" s="305">
        <v>680.73777246357577</v>
      </c>
      <c r="D22" s="306">
        <v>688.34837829721982</v>
      </c>
      <c r="E22" s="305">
        <v>179.31908429142095</v>
      </c>
      <c r="F22" s="306">
        <v>178.41383513976376</v>
      </c>
      <c r="G22" s="305">
        <v>68.90179679360881</v>
      </c>
      <c r="H22" s="305">
        <v>69.728138452258008</v>
      </c>
      <c r="I22" s="849">
        <v>68.567065487273211</v>
      </c>
      <c r="J22" s="306">
        <v>66.925015825858196</v>
      </c>
      <c r="K22" s="305">
        <v>55.856084565107842</v>
      </c>
      <c r="L22" s="305">
        <v>57.088697786964538</v>
      </c>
      <c r="M22" s="849">
        <v>38.969771032335132</v>
      </c>
      <c r="N22" s="306">
        <v>38.965679626664006</v>
      </c>
      <c r="O22" s="305">
        <v>10.702593084151715</v>
      </c>
      <c r="P22" s="305">
        <v>10.988673686056293</v>
      </c>
      <c r="Q22" s="303"/>
    </row>
    <row r="23" spans="1:17" s="308" customFormat="1" ht="18.600000000000001" customHeight="1">
      <c r="A23" s="520" t="s">
        <v>328</v>
      </c>
      <c r="B23" s="766"/>
      <c r="C23" s="305">
        <v>689.1830934101788</v>
      </c>
      <c r="D23" s="306">
        <v>678.83974332111075</v>
      </c>
      <c r="E23" s="305">
        <v>186.24226472275629</v>
      </c>
      <c r="F23" s="306">
        <v>180.7293706122785</v>
      </c>
      <c r="G23" s="305">
        <v>66.585792052974327</v>
      </c>
      <c r="H23" s="305">
        <v>65.167708110343753</v>
      </c>
      <c r="I23" s="849">
        <v>61.847182016055221</v>
      </c>
      <c r="J23" s="306">
        <v>59.990304539025146</v>
      </c>
      <c r="K23" s="305">
        <v>58.571322212344036</v>
      </c>
      <c r="L23" s="305">
        <v>57.988784140946855</v>
      </c>
      <c r="M23" s="849">
        <v>37.75997757700241</v>
      </c>
      <c r="N23" s="306">
        <v>36.784947881159525</v>
      </c>
      <c r="O23" s="305">
        <v>8.8027783495447522</v>
      </c>
      <c r="P23" s="305">
        <v>8.7371412361176972</v>
      </c>
      <c r="Q23" s="303"/>
    </row>
    <row r="24" spans="1:17" s="308" customFormat="1" ht="18.600000000000001" customHeight="1">
      <c r="A24" s="520" t="s">
        <v>374</v>
      </c>
      <c r="B24" s="766"/>
      <c r="C24" s="305">
        <v>683.14035903425906</v>
      </c>
      <c r="D24" s="306">
        <v>654.22007208932337</v>
      </c>
      <c r="E24" s="305">
        <v>192.08742856694229</v>
      </c>
      <c r="F24" s="306">
        <v>182.05554265761958</v>
      </c>
      <c r="G24" s="305">
        <v>61.089385206825476</v>
      </c>
      <c r="H24" s="305">
        <v>57.941548026394273</v>
      </c>
      <c r="I24" s="849">
        <v>53.971158971102263</v>
      </c>
      <c r="J24" s="306">
        <v>51.600706921576403</v>
      </c>
      <c r="K24" s="305">
        <v>58.812599609369883</v>
      </c>
      <c r="L24" s="305">
        <v>56.157796300050705</v>
      </c>
      <c r="M24" s="849">
        <v>36.393676293427944</v>
      </c>
      <c r="N24" s="306">
        <v>34.592926100341636</v>
      </c>
      <c r="O24" s="305">
        <v>8.7058698324163686</v>
      </c>
      <c r="P24" s="305">
        <v>8.238574752544185</v>
      </c>
      <c r="Q24" s="303"/>
    </row>
    <row r="25" spans="1:17" s="308" customFormat="1" ht="18.600000000000001" customHeight="1">
      <c r="A25" s="520" t="s">
        <v>375</v>
      </c>
      <c r="B25" s="766"/>
      <c r="C25" s="305">
        <v>693.95967178412684</v>
      </c>
      <c r="D25" s="306">
        <v>645.61780931825558</v>
      </c>
      <c r="E25" s="305">
        <v>194.21340570750027</v>
      </c>
      <c r="F25" s="306">
        <v>179.67241893567183</v>
      </c>
      <c r="G25" s="305">
        <v>62.1030733630162</v>
      </c>
      <c r="H25" s="305">
        <v>56.760180913655432</v>
      </c>
      <c r="I25" s="849">
        <v>52.590225104945667</v>
      </c>
      <c r="J25" s="306">
        <v>49.836031682729882</v>
      </c>
      <c r="K25" s="305">
        <v>61.016139147057501</v>
      </c>
      <c r="L25" s="305">
        <v>56.366301029464651</v>
      </c>
      <c r="M25" s="849">
        <v>42.25130684274653</v>
      </c>
      <c r="N25" s="306">
        <v>38.904834947315067</v>
      </c>
      <c r="O25" s="305">
        <v>8.9824243606826855</v>
      </c>
      <c r="P25" s="305">
        <v>8.216144223449998</v>
      </c>
      <c r="Q25" s="303"/>
    </row>
    <row r="26" spans="1:17" s="308" customFormat="1" ht="18.600000000000001" customHeight="1">
      <c r="A26" s="520" t="s">
        <v>384</v>
      </c>
      <c r="B26" s="766"/>
      <c r="C26" s="305">
        <v>718.32644537054989</v>
      </c>
      <c r="D26" s="306">
        <v>649.69727133914125</v>
      </c>
      <c r="E26" s="305">
        <v>202.44920250333007</v>
      </c>
      <c r="F26" s="306">
        <v>182.27277495243752</v>
      </c>
      <c r="G26" s="305">
        <v>62.567637758966526</v>
      </c>
      <c r="H26" s="305">
        <v>55.50172020818534</v>
      </c>
      <c r="I26" s="849">
        <v>54.830173058980648</v>
      </c>
      <c r="J26" s="306">
        <v>51.309656071463493</v>
      </c>
      <c r="K26" s="305">
        <v>67.208381721402006</v>
      </c>
      <c r="L26" s="305">
        <v>60.10785597498473</v>
      </c>
      <c r="M26" s="849">
        <v>37.629060390738495</v>
      </c>
      <c r="N26" s="306">
        <v>33.709052454045782</v>
      </c>
      <c r="O26" s="305">
        <v>6.4102986696071342</v>
      </c>
      <c r="P26" s="305">
        <v>5.6520164861448654</v>
      </c>
      <c r="Q26" s="303"/>
    </row>
    <row r="27" spans="1:17" ht="18.600000000000001" customHeight="1">
      <c r="A27" s="520" t="s">
        <v>376</v>
      </c>
      <c r="B27" s="766"/>
      <c r="C27" s="839">
        <v>748.44101839398115</v>
      </c>
      <c r="D27" s="306">
        <v>657.86330932556768</v>
      </c>
      <c r="E27" s="297">
        <v>207.27124386335279</v>
      </c>
      <c r="F27" s="301">
        <v>181.2852342446877</v>
      </c>
      <c r="G27" s="297">
        <v>67.390855056640561</v>
      </c>
      <c r="H27" s="297">
        <v>57.882584292035553</v>
      </c>
      <c r="I27" s="845">
        <v>53.904027544984039</v>
      </c>
      <c r="J27" s="301">
        <v>49.967156831946177</v>
      </c>
      <c r="K27" s="297">
        <v>68.022779580614198</v>
      </c>
      <c r="L27" s="297">
        <v>58.557215106413345</v>
      </c>
      <c r="M27" s="845">
        <v>44.693511195560077</v>
      </c>
      <c r="N27" s="301">
        <v>39.026183198248205</v>
      </c>
      <c r="O27" s="297">
        <v>6.4144667433488323</v>
      </c>
      <c r="P27" s="839">
        <v>5.4393956526053051</v>
      </c>
    </row>
    <row r="28" spans="1:17" ht="18.600000000000001" customHeight="1">
      <c r="A28" s="520" t="s">
        <v>377</v>
      </c>
      <c r="B28" s="766"/>
      <c r="C28" s="839">
        <v>728.26691787579489</v>
      </c>
      <c r="D28" s="306">
        <v>621.08808084271777</v>
      </c>
      <c r="E28" s="297">
        <v>211.00322931338263</v>
      </c>
      <c r="F28" s="301">
        <v>179.47777281947452</v>
      </c>
      <c r="G28" s="297">
        <v>64.817759651531986</v>
      </c>
      <c r="H28" s="297">
        <v>53.851739015415426</v>
      </c>
      <c r="I28" s="845">
        <v>51.75746479637256</v>
      </c>
      <c r="J28" s="301">
        <v>47.244970223358479</v>
      </c>
      <c r="K28" s="297">
        <v>64.472249205628302</v>
      </c>
      <c r="L28" s="297">
        <v>53.759030240122733</v>
      </c>
      <c r="M28" s="845">
        <v>40.701130527454524</v>
      </c>
      <c r="N28" s="301">
        <v>34.46113315388655</v>
      </c>
      <c r="O28" s="297">
        <v>5.243121016588475</v>
      </c>
      <c r="P28" s="839">
        <v>4.2688951652525358</v>
      </c>
    </row>
    <row r="29" spans="1:17" ht="18.600000000000001" customHeight="1">
      <c r="A29" s="520" t="s">
        <v>378</v>
      </c>
      <c r="B29" s="766"/>
      <c r="C29" s="839">
        <v>740.3</v>
      </c>
      <c r="D29" s="306">
        <v>613.4</v>
      </c>
      <c r="E29" s="297">
        <v>222.6</v>
      </c>
      <c r="F29" s="301">
        <v>184.7</v>
      </c>
      <c r="G29" s="297">
        <v>66</v>
      </c>
      <c r="H29" s="297">
        <v>53</v>
      </c>
      <c r="I29" s="845">
        <v>45.5</v>
      </c>
      <c r="J29" s="301">
        <v>41</v>
      </c>
      <c r="K29" s="297">
        <v>66</v>
      </c>
      <c r="L29" s="297">
        <v>53.4</v>
      </c>
      <c r="M29" s="845">
        <v>43.1</v>
      </c>
      <c r="N29" s="301">
        <v>35.5</v>
      </c>
      <c r="O29" s="297">
        <v>5.3</v>
      </c>
      <c r="P29" s="839">
        <v>4.2</v>
      </c>
    </row>
    <row r="30" spans="1:17" ht="33">
      <c r="A30" s="784"/>
      <c r="B30" s="767"/>
      <c r="C30" s="505" t="s">
        <v>25</v>
      </c>
      <c r="D30" s="505"/>
      <c r="E30" s="292" t="s">
        <v>223</v>
      </c>
      <c r="F30" s="292"/>
      <c r="G30" s="506" t="s">
        <v>31</v>
      </c>
      <c r="H30" s="506"/>
      <c r="I30" s="506" t="s">
        <v>270</v>
      </c>
      <c r="J30" s="506"/>
      <c r="K30" s="507" t="s">
        <v>229</v>
      </c>
      <c r="L30" s="506"/>
      <c r="M30" s="506" t="s">
        <v>226</v>
      </c>
      <c r="N30" s="506"/>
      <c r="O30" s="506" t="s">
        <v>227</v>
      </c>
      <c r="P30" s="508"/>
    </row>
    <row r="31" spans="1:17" ht="18.600000000000001" customHeight="1">
      <c r="A31" s="783" t="s">
        <v>406</v>
      </c>
      <c r="B31" s="766" t="s">
        <v>408</v>
      </c>
      <c r="C31" s="839">
        <v>754.74</v>
      </c>
      <c r="D31" s="306">
        <v>608.64</v>
      </c>
      <c r="E31" s="297">
        <v>214.95</v>
      </c>
      <c r="F31" s="301">
        <v>174.43</v>
      </c>
      <c r="G31" s="297">
        <v>53.521999999999998</v>
      </c>
      <c r="H31" s="297">
        <v>42.042999999999999</v>
      </c>
      <c r="I31" s="845">
        <v>45.095999999999997</v>
      </c>
      <c r="J31" s="301">
        <v>39.945</v>
      </c>
      <c r="K31" s="297">
        <v>80.790999999999997</v>
      </c>
      <c r="L31" s="297">
        <v>63.457000000000001</v>
      </c>
      <c r="M31" s="845">
        <v>34.069000000000003</v>
      </c>
      <c r="N31" s="301">
        <v>27.379000000000001</v>
      </c>
      <c r="O31" s="297">
        <v>4.9749999999999996</v>
      </c>
      <c r="P31" s="839">
        <v>3.8</v>
      </c>
    </row>
    <row r="32" spans="1:17" ht="18.600000000000001" customHeight="1">
      <c r="A32" s="520" t="s">
        <v>379</v>
      </c>
      <c r="B32" s="766"/>
      <c r="C32" s="839">
        <v>748.6</v>
      </c>
      <c r="D32" s="306">
        <v>586.6</v>
      </c>
      <c r="E32" s="297">
        <v>217.4</v>
      </c>
      <c r="F32" s="301">
        <v>171.6</v>
      </c>
      <c r="G32" s="297">
        <v>52.9</v>
      </c>
      <c r="H32" s="297">
        <v>40.299999999999997</v>
      </c>
      <c r="I32" s="845">
        <v>46</v>
      </c>
      <c r="J32" s="301">
        <v>40.299999999999997</v>
      </c>
      <c r="K32" s="297">
        <v>77.3</v>
      </c>
      <c r="L32" s="297">
        <v>59.1</v>
      </c>
      <c r="M32" s="845">
        <v>34.799999999999997</v>
      </c>
      <c r="N32" s="301">
        <v>27.2</v>
      </c>
      <c r="O32" s="297">
        <v>4.9000000000000004</v>
      </c>
      <c r="P32" s="839">
        <v>3.6</v>
      </c>
    </row>
    <row r="33" spans="1:22" ht="18.600000000000001" customHeight="1">
      <c r="A33" s="520" t="s">
        <v>380</v>
      </c>
      <c r="B33" s="766"/>
      <c r="C33" s="839">
        <v>759.5</v>
      </c>
      <c r="D33" s="306">
        <v>576.20000000000005</v>
      </c>
      <c r="E33" s="297">
        <v>223.6</v>
      </c>
      <c r="F33" s="301">
        <v>171.3</v>
      </c>
      <c r="G33" s="297">
        <v>51.2</v>
      </c>
      <c r="H33" s="297">
        <v>37.6</v>
      </c>
      <c r="I33" s="845">
        <v>41.6</v>
      </c>
      <c r="J33" s="301">
        <v>35.799999999999997</v>
      </c>
      <c r="K33" s="297">
        <v>80.7</v>
      </c>
      <c r="L33" s="297">
        <v>59.6</v>
      </c>
      <c r="M33" s="845">
        <v>34.9</v>
      </c>
      <c r="N33" s="301">
        <v>26.1</v>
      </c>
      <c r="O33" s="297">
        <v>4.0999999999999996</v>
      </c>
      <c r="P33" s="839">
        <v>2.9</v>
      </c>
    </row>
    <row r="34" spans="1:22" ht="18.600000000000001" customHeight="1">
      <c r="A34" s="520" t="s">
        <v>381</v>
      </c>
      <c r="B34" s="766"/>
      <c r="C34" s="305">
        <v>800.27</v>
      </c>
      <c r="D34" s="306">
        <v>590.62800000000004</v>
      </c>
      <c r="E34" s="503">
        <v>232.33600000000001</v>
      </c>
      <c r="F34" s="301">
        <v>173.732</v>
      </c>
      <c r="G34" s="503">
        <v>54.9377</v>
      </c>
      <c r="H34" s="503">
        <v>39.140799999999999</v>
      </c>
      <c r="I34" s="845">
        <v>41.879800000000003</v>
      </c>
      <c r="J34" s="301">
        <v>35.491399999999999</v>
      </c>
      <c r="K34" s="503">
        <v>85.091200000000001</v>
      </c>
      <c r="L34" s="503">
        <v>60.698</v>
      </c>
      <c r="M34" s="845">
        <v>38.520800000000001</v>
      </c>
      <c r="N34" s="301">
        <v>28.1389</v>
      </c>
      <c r="O34" s="503">
        <v>4.2008700000000001</v>
      </c>
      <c r="P34" s="305">
        <v>2.7858399999999999</v>
      </c>
    </row>
    <row r="35" spans="1:22" ht="18.600000000000001" customHeight="1">
      <c r="A35" s="520" t="s">
        <v>385</v>
      </c>
      <c r="B35" s="766"/>
      <c r="C35" s="305">
        <v>799.32268087</v>
      </c>
      <c r="D35" s="306">
        <v>573.11131155999999</v>
      </c>
      <c r="E35" s="503">
        <v>233.88660050999999</v>
      </c>
      <c r="F35" s="301">
        <v>170.41067125000001</v>
      </c>
      <c r="G35" s="503">
        <v>55.113872198999999</v>
      </c>
      <c r="H35" s="503">
        <v>38.278723638999999</v>
      </c>
      <c r="I35" s="845">
        <v>42.454663457999999</v>
      </c>
      <c r="J35" s="301">
        <v>34.931080088999998</v>
      </c>
      <c r="K35" s="503">
        <v>87.928325207</v>
      </c>
      <c r="L35" s="503">
        <v>61.139046096999998</v>
      </c>
      <c r="M35" s="845">
        <v>39.444241867999999</v>
      </c>
      <c r="N35" s="301">
        <v>28.047961307000001</v>
      </c>
      <c r="O35" s="503">
        <v>4.1082391508000002</v>
      </c>
      <c r="P35" s="305">
        <v>2.6890138507999999</v>
      </c>
    </row>
    <row r="36" spans="1:22" s="823" customFormat="1" ht="18.600000000000001" customHeight="1">
      <c r="A36" s="825" t="s">
        <v>530</v>
      </c>
      <c r="B36" s="813"/>
      <c r="C36" s="846">
        <v>799.21250082999995</v>
      </c>
      <c r="D36" s="847">
        <v>556.63504406000004</v>
      </c>
      <c r="E36" s="821">
        <v>238.74482709</v>
      </c>
      <c r="F36" s="822">
        <v>169.36297931999999</v>
      </c>
      <c r="G36" s="821">
        <v>56.503142201000003</v>
      </c>
      <c r="H36" s="821">
        <v>37.967291719000002</v>
      </c>
      <c r="I36" s="848">
        <v>40.525742088000001</v>
      </c>
      <c r="J36" s="822">
        <v>32.84560269</v>
      </c>
      <c r="K36" s="821">
        <v>90.410164949000006</v>
      </c>
      <c r="L36" s="821">
        <v>61.159135073999998</v>
      </c>
      <c r="M36" s="848">
        <v>39.840751728999997</v>
      </c>
      <c r="N36" s="822">
        <v>27.464689068999999</v>
      </c>
      <c r="O36" s="821">
        <v>3.9386945616000002</v>
      </c>
      <c r="P36" s="846">
        <v>2.4464711218000001</v>
      </c>
    </row>
    <row r="37" spans="1:22" s="233" customFormat="1">
      <c r="A37" s="769" t="s">
        <v>455</v>
      </c>
      <c r="C37" s="228"/>
      <c r="D37" s="229"/>
      <c r="E37" s="230"/>
      <c r="F37" s="228"/>
      <c r="G37" s="228"/>
      <c r="H37" s="228"/>
      <c r="I37" s="228"/>
      <c r="J37" s="231"/>
      <c r="K37" s="232"/>
      <c r="L37" s="232"/>
      <c r="M37" s="231"/>
      <c r="N37" s="231"/>
      <c r="O37" s="232"/>
      <c r="Q37" s="593"/>
    </row>
    <row r="38" spans="1:22" s="233" customFormat="1">
      <c r="A38" s="234" t="s">
        <v>453</v>
      </c>
      <c r="C38" s="228"/>
      <c r="D38" s="229"/>
      <c r="E38" s="230"/>
      <c r="F38" s="228"/>
      <c r="G38" s="228"/>
      <c r="H38" s="228"/>
      <c r="I38" s="228"/>
      <c r="J38" s="231"/>
      <c r="K38" s="232"/>
      <c r="L38" s="232"/>
      <c r="M38" s="231"/>
      <c r="N38" s="231"/>
      <c r="O38" s="232"/>
      <c r="Q38" s="593"/>
    </row>
    <row r="39" spans="1:22" s="237" customFormat="1" ht="16.5" customHeight="1">
      <c r="A39" s="234" t="s">
        <v>454</v>
      </c>
      <c r="C39" s="235"/>
      <c r="D39" s="235"/>
      <c r="E39" s="235"/>
      <c r="F39" s="235"/>
      <c r="G39" s="235"/>
      <c r="H39" s="235"/>
      <c r="I39" s="235"/>
      <c r="J39" s="236"/>
      <c r="K39" s="236"/>
      <c r="L39" s="236"/>
      <c r="M39" s="236"/>
      <c r="N39" s="236"/>
      <c r="R39" s="235"/>
      <c r="V39" s="594"/>
    </row>
    <row r="40" spans="1:22">
      <c r="D40" s="518"/>
      <c r="E40" s="518"/>
      <c r="F40" s="518"/>
      <c r="H40" s="609"/>
      <c r="I40" s="609"/>
      <c r="K40" s="303"/>
      <c r="L40" s="303"/>
      <c r="M40" s="303"/>
      <c r="N40" s="303"/>
      <c r="O40" s="303"/>
    </row>
    <row r="41" spans="1:22">
      <c r="D41" s="518"/>
      <c r="E41" s="518"/>
      <c r="F41" s="518"/>
      <c r="H41" s="609"/>
      <c r="I41" s="609"/>
      <c r="K41" s="303"/>
      <c r="L41" s="303"/>
      <c r="M41" s="303"/>
      <c r="N41" s="303"/>
      <c r="O41" s="303"/>
    </row>
    <row r="42" spans="1:22">
      <c r="D42" s="518"/>
      <c r="E42" s="518"/>
      <c r="F42" s="518"/>
      <c r="H42" s="609"/>
      <c r="I42" s="609"/>
      <c r="K42" s="303"/>
      <c r="L42" s="303"/>
      <c r="M42" s="303"/>
      <c r="N42" s="303"/>
      <c r="O42" s="303"/>
    </row>
    <row r="43" spans="1:22">
      <c r="D43" s="518"/>
      <c r="E43" s="518"/>
      <c r="F43" s="518"/>
      <c r="H43" s="609"/>
      <c r="I43" s="609"/>
      <c r="K43" s="303"/>
      <c r="L43" s="303"/>
      <c r="M43" s="303"/>
      <c r="N43" s="303"/>
      <c r="O43" s="303"/>
    </row>
    <row r="44" spans="1:22">
      <c r="D44" s="518"/>
      <c r="E44" s="518"/>
      <c r="F44" s="518"/>
      <c r="H44" s="609"/>
      <c r="I44" s="609"/>
      <c r="K44" s="303"/>
      <c r="L44" s="303"/>
      <c r="M44" s="303"/>
      <c r="N44" s="303"/>
      <c r="O44" s="303"/>
    </row>
  </sheetData>
  <mergeCells count="2">
    <mergeCell ref="B3:B4"/>
    <mergeCell ref="A3:A4"/>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32647-CF8B-4965-BC07-15C5CC659CBF}">
  <sheetPr codeName="工作表32"/>
  <dimension ref="A1:V44"/>
  <sheetViews>
    <sheetView view="pageBreakPreview" zoomScale="80" zoomScaleNormal="90" zoomScaleSheetLayoutView="80" workbookViewId="0">
      <pane xSplit="2" ySplit="4" topLeftCell="C19" activePane="bottomRight" state="frozen"/>
      <selection sqref="A1:IV8"/>
      <selection pane="topRight" sqref="A1:IV8"/>
      <selection pane="bottomLeft" sqref="A1:IV8"/>
      <selection pane="bottomRight"/>
    </sheetView>
  </sheetViews>
  <sheetFormatPr defaultRowHeight="16.5"/>
  <cols>
    <col min="1" max="1" width="12.625" style="303" customWidth="1"/>
    <col min="2" max="2" width="3.25" style="765" customWidth="1"/>
    <col min="3" max="4" width="9.375" style="309" customWidth="1"/>
    <col min="5" max="6" width="9.375" style="607" customWidth="1"/>
    <col min="7" max="12" width="9.375" style="518" customWidth="1"/>
    <col min="13" max="14" width="9.375" style="609" customWidth="1"/>
    <col min="15" max="15" width="9.375" style="518" customWidth="1"/>
    <col min="16" max="16" width="9.375" style="303" customWidth="1"/>
    <col min="17" max="16384" width="9" style="303"/>
  </cols>
  <sheetData>
    <row r="1" spans="1:16" s="233" customFormat="1" ht="25.5" customHeight="1">
      <c r="B1" s="765"/>
      <c r="C1" s="278"/>
      <c r="D1" s="278"/>
      <c r="E1" s="279"/>
      <c r="F1" s="279"/>
      <c r="G1" s="279"/>
      <c r="H1" s="279"/>
      <c r="I1" s="280" t="s">
        <v>570</v>
      </c>
      <c r="J1" s="279"/>
      <c r="K1" s="279"/>
      <c r="L1" s="279"/>
      <c r="M1" s="279"/>
      <c r="N1" s="279"/>
      <c r="O1" s="279"/>
      <c r="P1" s="279"/>
    </row>
    <row r="2" spans="1:16" s="233" customFormat="1" ht="15.6" customHeight="1">
      <c r="B2" s="765"/>
      <c r="C2" s="281"/>
      <c r="D2" s="281"/>
      <c r="F2" s="282"/>
      <c r="G2" s="283" t="s">
        <v>4</v>
      </c>
      <c r="H2" s="283"/>
      <c r="I2" s="231"/>
      <c r="J2" s="231"/>
      <c r="K2" s="231"/>
      <c r="M2" s="232"/>
      <c r="N2" s="232"/>
      <c r="O2" s="608"/>
      <c r="P2" s="785" t="s">
        <v>427</v>
      </c>
    </row>
    <row r="3" spans="1:16" s="289" customFormat="1" ht="19.5" customHeight="1">
      <c r="A3" s="1042" t="s">
        <v>315</v>
      </c>
      <c r="B3" s="1040"/>
      <c r="C3" s="284" t="s">
        <v>25</v>
      </c>
      <c r="D3" s="285"/>
      <c r="E3" s="286" t="s">
        <v>223</v>
      </c>
      <c r="F3" s="286"/>
      <c r="G3" s="287" t="s">
        <v>31</v>
      </c>
      <c r="H3" s="288"/>
      <c r="I3" s="287" t="s">
        <v>271</v>
      </c>
      <c r="J3" s="288"/>
      <c r="K3" s="287" t="s">
        <v>225</v>
      </c>
      <c r="L3" s="288"/>
      <c r="M3" s="287" t="s">
        <v>226</v>
      </c>
      <c r="N3" s="288"/>
      <c r="O3" s="287" t="s">
        <v>227</v>
      </c>
      <c r="P3" s="284"/>
    </row>
    <row r="4" spans="1:16" s="294" customFormat="1" ht="32.25" customHeight="1">
      <c r="A4" s="1043"/>
      <c r="B4" s="1041"/>
      <c r="C4" s="290" t="s">
        <v>15</v>
      </c>
      <c r="D4" s="291" t="s">
        <v>118</v>
      </c>
      <c r="E4" s="292" t="s">
        <v>15</v>
      </c>
      <c r="F4" s="291" t="s">
        <v>118</v>
      </c>
      <c r="G4" s="290" t="s">
        <v>15</v>
      </c>
      <c r="H4" s="291" t="s">
        <v>118</v>
      </c>
      <c r="I4" s="290" t="s">
        <v>15</v>
      </c>
      <c r="J4" s="291" t="s">
        <v>118</v>
      </c>
      <c r="K4" s="290" t="s">
        <v>15</v>
      </c>
      <c r="L4" s="291" t="s">
        <v>118</v>
      </c>
      <c r="M4" s="290" t="s">
        <v>15</v>
      </c>
      <c r="N4" s="291" t="s">
        <v>118</v>
      </c>
      <c r="O4" s="292" t="s">
        <v>15</v>
      </c>
      <c r="P4" s="293" t="s">
        <v>118</v>
      </c>
    </row>
    <row r="5" spans="1:16" s="294" customFormat="1" ht="5.45" hidden="1" customHeight="1">
      <c r="A5" s="520"/>
      <c r="B5" s="766"/>
      <c r="C5" s="790"/>
      <c r="D5" s="791"/>
      <c r="E5" s="792"/>
      <c r="F5" s="791"/>
      <c r="G5" s="790"/>
      <c r="H5" s="791"/>
      <c r="I5" s="790"/>
      <c r="J5" s="791"/>
      <c r="K5" s="790"/>
      <c r="L5" s="791"/>
      <c r="M5" s="790"/>
      <c r="N5" s="791"/>
      <c r="O5" s="792"/>
      <c r="P5" s="791"/>
    </row>
    <row r="6" spans="1:16" s="294" customFormat="1" ht="5.45" hidden="1" customHeight="1">
      <c r="A6" s="520"/>
      <c r="B6" s="766"/>
      <c r="C6" s="790"/>
      <c r="D6" s="791"/>
      <c r="E6" s="792"/>
      <c r="F6" s="791"/>
      <c r="G6" s="790"/>
      <c r="H6" s="791"/>
      <c r="I6" s="790"/>
      <c r="J6" s="791"/>
      <c r="K6" s="790"/>
      <c r="L6" s="791"/>
      <c r="M6" s="790"/>
      <c r="N6" s="791"/>
      <c r="O6" s="792"/>
      <c r="P6" s="791"/>
    </row>
    <row r="7" spans="1:16" ht="17.45" hidden="1" customHeight="1">
      <c r="A7" s="751" t="s">
        <v>316</v>
      </c>
      <c r="B7" s="766"/>
      <c r="C7" s="295">
        <v>388.42707522683702</v>
      </c>
      <c r="D7" s="296">
        <v>609.85560434692979</v>
      </c>
      <c r="E7" s="297">
        <v>63.703475051193209</v>
      </c>
      <c r="F7" s="298">
        <v>91.330604515064493</v>
      </c>
      <c r="G7" s="299">
        <v>70.322723695823242</v>
      </c>
      <c r="H7" s="299">
        <v>115.63448796232203</v>
      </c>
      <c r="I7" s="300">
        <v>29.726839151171031</v>
      </c>
      <c r="J7" s="298">
        <v>34.847960528059168</v>
      </c>
      <c r="K7" s="299">
        <v>39.954610866436823</v>
      </c>
      <c r="L7" s="299">
        <v>68.87761064703696</v>
      </c>
      <c r="M7" s="300">
        <v>17.944793944637428</v>
      </c>
      <c r="N7" s="301">
        <v>27.831285767455793</v>
      </c>
      <c r="O7" s="297">
        <v>4.8367252000991252</v>
      </c>
      <c r="P7" s="302">
        <v>7.4415696402987095</v>
      </c>
    </row>
    <row r="8" spans="1:16" ht="18" customHeight="1">
      <c r="A8" s="520" t="s">
        <v>317</v>
      </c>
      <c r="B8" s="766"/>
      <c r="C8" s="839">
        <v>393.91403513442259</v>
      </c>
      <c r="D8" s="306">
        <v>604.54340338444285</v>
      </c>
      <c r="E8" s="297">
        <v>64.137023732952969</v>
      </c>
      <c r="F8" s="301">
        <v>90.883906184895295</v>
      </c>
      <c r="G8" s="297">
        <v>70.030115955445225</v>
      </c>
      <c r="H8" s="297">
        <v>111.41041996364783</v>
      </c>
      <c r="I8" s="845">
        <v>32.556919327539141</v>
      </c>
      <c r="J8" s="301">
        <v>38.2038900320293</v>
      </c>
      <c r="K8" s="297">
        <v>46.608026284264731</v>
      </c>
      <c r="L8" s="297">
        <v>78.057369899938962</v>
      </c>
      <c r="M8" s="845">
        <v>18.452141221246219</v>
      </c>
      <c r="N8" s="301">
        <v>28.077963165001545</v>
      </c>
      <c r="O8" s="297">
        <v>4.7230611619245702</v>
      </c>
      <c r="P8" s="839">
        <v>6.9622799653369274</v>
      </c>
    </row>
    <row r="9" spans="1:16" ht="18" hidden="1" customHeight="1">
      <c r="A9" s="520" t="s">
        <v>318</v>
      </c>
      <c r="B9" s="766"/>
      <c r="C9" s="839">
        <v>393.25960714780581</v>
      </c>
      <c r="D9" s="306">
        <v>587.65967942527527</v>
      </c>
      <c r="E9" s="297">
        <v>65.355829602074238</v>
      </c>
      <c r="F9" s="301">
        <v>89.689219925240366</v>
      </c>
      <c r="G9" s="297">
        <v>68.570572519189255</v>
      </c>
      <c r="H9" s="297">
        <v>106.31903165903529</v>
      </c>
      <c r="I9" s="845">
        <v>34.959003009551076</v>
      </c>
      <c r="J9" s="301">
        <v>40.318024931107217</v>
      </c>
      <c r="K9" s="297">
        <v>51.605642075404077</v>
      </c>
      <c r="L9" s="297">
        <v>84.297537520684145</v>
      </c>
      <c r="M9" s="845">
        <v>20.137234510509238</v>
      </c>
      <c r="N9" s="301">
        <v>29.724250298844289</v>
      </c>
      <c r="O9" s="297">
        <v>4.4454695784527773</v>
      </c>
      <c r="P9" s="839">
        <v>6.3835446790561763</v>
      </c>
    </row>
    <row r="10" spans="1:16" ht="18" hidden="1" customHeight="1">
      <c r="A10" s="520" t="s">
        <v>319</v>
      </c>
      <c r="B10" s="766"/>
      <c r="C10" s="839">
        <v>412.65013271539215</v>
      </c>
      <c r="D10" s="306">
        <v>602.14965673953918</v>
      </c>
      <c r="E10" s="297">
        <v>68.537481408946178</v>
      </c>
      <c r="F10" s="301">
        <v>92.098472075287532</v>
      </c>
      <c r="G10" s="297">
        <v>70.811584385359225</v>
      </c>
      <c r="H10" s="297">
        <v>107.328336670824</v>
      </c>
      <c r="I10" s="845">
        <v>35.086160207515562</v>
      </c>
      <c r="J10" s="301">
        <v>40.65538026111674</v>
      </c>
      <c r="K10" s="297">
        <v>49.956907320557555</v>
      </c>
      <c r="L10" s="297">
        <v>79.150079528038759</v>
      </c>
      <c r="M10" s="845">
        <v>23.527010055517454</v>
      </c>
      <c r="N10" s="301">
        <v>33.636446531147683</v>
      </c>
      <c r="O10" s="297">
        <v>4.0451785663384134</v>
      </c>
      <c r="P10" s="839">
        <v>5.7444771955230358</v>
      </c>
    </row>
    <row r="11" spans="1:16" ht="18" hidden="1" customHeight="1">
      <c r="A11" s="520" t="s">
        <v>320</v>
      </c>
      <c r="B11" s="766"/>
      <c r="C11" s="839">
        <v>409.5835105222788</v>
      </c>
      <c r="D11" s="306">
        <v>579.70487809221061</v>
      </c>
      <c r="E11" s="297">
        <v>69.660370995849163</v>
      </c>
      <c r="F11" s="301">
        <v>91.848398182450353</v>
      </c>
      <c r="G11" s="297">
        <v>67.713277664415983</v>
      </c>
      <c r="H11" s="297">
        <v>99.277433773640681</v>
      </c>
      <c r="I11" s="845">
        <v>36.476929326104788</v>
      </c>
      <c r="J11" s="301">
        <v>41.028495442921418</v>
      </c>
      <c r="K11" s="297">
        <v>48.811972718322501</v>
      </c>
      <c r="L11" s="297">
        <v>75.050300704769171</v>
      </c>
      <c r="M11" s="845">
        <v>23.31333558008571</v>
      </c>
      <c r="N11" s="301">
        <v>32.736926160929343</v>
      </c>
      <c r="O11" s="297">
        <v>3.780260989218696</v>
      </c>
      <c r="P11" s="839">
        <v>5.1683070007487677</v>
      </c>
    </row>
    <row r="12" spans="1:16" ht="18" hidden="1" customHeight="1">
      <c r="A12" s="520" t="s">
        <v>321</v>
      </c>
      <c r="B12" s="766"/>
      <c r="C12" s="839">
        <v>410.7498315273902</v>
      </c>
      <c r="D12" s="306">
        <v>565.43438429636467</v>
      </c>
      <c r="E12" s="297">
        <v>67.204864944620439</v>
      </c>
      <c r="F12" s="301">
        <v>86.103532613425358</v>
      </c>
      <c r="G12" s="297">
        <v>63.797553734730286</v>
      </c>
      <c r="H12" s="297">
        <v>90.829409786084184</v>
      </c>
      <c r="I12" s="845">
        <v>35.894437610494599</v>
      </c>
      <c r="J12" s="301">
        <v>39.671357957274658</v>
      </c>
      <c r="K12" s="297">
        <v>51.20175764051168</v>
      </c>
      <c r="L12" s="297">
        <v>75.711628694485483</v>
      </c>
      <c r="M12" s="845">
        <v>22.643782905366177</v>
      </c>
      <c r="N12" s="301">
        <v>30.841086296908806</v>
      </c>
      <c r="O12" s="297">
        <v>4.3077417998911711</v>
      </c>
      <c r="P12" s="839">
        <v>5.7847817384886557</v>
      </c>
    </row>
    <row r="13" spans="1:16" ht="18.600000000000001" customHeight="1">
      <c r="A13" s="520" t="s">
        <v>322</v>
      </c>
      <c r="B13" s="766"/>
      <c r="C13" s="839">
        <v>407.70482336616499</v>
      </c>
      <c r="D13" s="306">
        <v>546.94324019174223</v>
      </c>
      <c r="E13" s="297">
        <v>69.546731854678271</v>
      </c>
      <c r="F13" s="301">
        <v>86.858255625836051</v>
      </c>
      <c r="G13" s="297">
        <v>62.074351098556257</v>
      </c>
      <c r="H13" s="297">
        <v>85.597405111213931</v>
      </c>
      <c r="I13" s="845">
        <v>34.166677367978757</v>
      </c>
      <c r="J13" s="301">
        <v>37.846637528048831</v>
      </c>
      <c r="K13" s="297">
        <v>52.579675144566302</v>
      </c>
      <c r="L13" s="297">
        <v>75.498676417340974</v>
      </c>
      <c r="M13" s="845">
        <v>24.075424330617761</v>
      </c>
      <c r="N13" s="301">
        <v>31.892377010703687</v>
      </c>
      <c r="O13" s="297">
        <v>3.9131412078744536</v>
      </c>
      <c r="P13" s="839">
        <v>5.1409645669799247</v>
      </c>
    </row>
    <row r="14" spans="1:16" ht="18.600000000000001" customHeight="1">
      <c r="A14" s="520" t="s">
        <v>323</v>
      </c>
      <c r="B14" s="766"/>
      <c r="C14" s="839">
        <v>420.06690569659077</v>
      </c>
      <c r="D14" s="306">
        <v>547.66004731528528</v>
      </c>
      <c r="E14" s="297">
        <v>74.350781583821757</v>
      </c>
      <c r="F14" s="301">
        <v>91.115778550829546</v>
      </c>
      <c r="G14" s="297">
        <v>61.451971696668828</v>
      </c>
      <c r="H14" s="297">
        <v>81.618588703338759</v>
      </c>
      <c r="I14" s="845">
        <v>33.002540735322221</v>
      </c>
      <c r="J14" s="301">
        <v>36.024806137527477</v>
      </c>
      <c r="K14" s="297">
        <v>55.517918738498402</v>
      </c>
      <c r="L14" s="297">
        <v>76.6261068838092</v>
      </c>
      <c r="M14" s="845">
        <v>27.598850014559943</v>
      </c>
      <c r="N14" s="301">
        <v>35.71610701667565</v>
      </c>
      <c r="O14" s="297">
        <v>3.9426928592228494</v>
      </c>
      <c r="P14" s="839">
        <v>5.0511562861061314</v>
      </c>
    </row>
    <row r="15" spans="1:16" ht="18.600000000000001" customHeight="1">
      <c r="A15" s="520" t="s">
        <v>324</v>
      </c>
      <c r="B15" s="766"/>
      <c r="C15" s="839">
        <v>415.35012503988133</v>
      </c>
      <c r="D15" s="306">
        <v>524.60227198977009</v>
      </c>
      <c r="E15" s="297">
        <v>79.727968054135374</v>
      </c>
      <c r="F15" s="301">
        <v>95.272195404272253</v>
      </c>
      <c r="G15" s="297">
        <v>57.232972967672282</v>
      </c>
      <c r="H15" s="297">
        <v>73.734892307388819</v>
      </c>
      <c r="I15" s="845">
        <v>33.489906819608855</v>
      </c>
      <c r="J15" s="301">
        <v>36.089985702528452</v>
      </c>
      <c r="K15" s="297">
        <v>52.626996430813918</v>
      </c>
      <c r="L15" s="297">
        <v>70.484454481319275</v>
      </c>
      <c r="M15" s="845">
        <v>29.349480599379195</v>
      </c>
      <c r="N15" s="301">
        <v>36.858597196839739</v>
      </c>
      <c r="O15" s="297">
        <v>3.6649705777152555</v>
      </c>
      <c r="P15" s="839">
        <v>4.6107220894493706</v>
      </c>
    </row>
    <row r="16" spans="1:16" ht="18.600000000000001" customHeight="1">
      <c r="A16" s="783" t="s">
        <v>407</v>
      </c>
      <c r="B16" s="766" t="s">
        <v>405</v>
      </c>
      <c r="C16" s="839">
        <v>414.06712892846218</v>
      </c>
      <c r="D16" s="306">
        <v>506.84025838450179</v>
      </c>
      <c r="E16" s="297">
        <v>79.512394423742066</v>
      </c>
      <c r="F16" s="301">
        <v>92.751975101393356</v>
      </c>
      <c r="G16" s="297">
        <v>55.816194190654421</v>
      </c>
      <c r="H16" s="297">
        <v>69.620240351957875</v>
      </c>
      <c r="I16" s="845">
        <v>32.031940364627971</v>
      </c>
      <c r="J16" s="301">
        <v>34.149156169919387</v>
      </c>
      <c r="K16" s="297">
        <v>48.5762321045748</v>
      </c>
      <c r="L16" s="297">
        <v>62.468727519839071</v>
      </c>
      <c r="M16" s="845">
        <v>33.675607432819021</v>
      </c>
      <c r="N16" s="301">
        <v>41.054730889953142</v>
      </c>
      <c r="O16" s="297">
        <v>3.0329570901144383</v>
      </c>
      <c r="P16" s="839">
        <v>3.6914593632285597</v>
      </c>
    </row>
    <row r="17" spans="1:17" ht="18.600000000000001" customHeight="1">
      <c r="A17" s="520" t="s">
        <v>325</v>
      </c>
      <c r="B17" s="766"/>
      <c r="C17" s="839">
        <v>434.12960101593131</v>
      </c>
      <c r="D17" s="306">
        <v>515.96903695142441</v>
      </c>
      <c r="E17" s="297">
        <v>89.002528198993517</v>
      </c>
      <c r="F17" s="301">
        <v>101.59373344785429</v>
      </c>
      <c r="G17" s="297">
        <v>56.44062763838614</v>
      </c>
      <c r="H17" s="297">
        <v>68.206372492181018</v>
      </c>
      <c r="I17" s="845">
        <v>31.805999297593285</v>
      </c>
      <c r="J17" s="301">
        <v>33.618904179598637</v>
      </c>
      <c r="K17" s="297">
        <v>45.237783278843835</v>
      </c>
      <c r="L17" s="297">
        <v>55.758070118718848</v>
      </c>
      <c r="M17" s="845">
        <v>37.969501903708256</v>
      </c>
      <c r="N17" s="301">
        <v>44.824625570105901</v>
      </c>
      <c r="O17" s="297">
        <v>3.0042229683893722</v>
      </c>
      <c r="P17" s="839">
        <v>3.5929044175816491</v>
      </c>
    </row>
    <row r="18" spans="1:17" ht="18.600000000000001" customHeight="1">
      <c r="A18" s="520" t="s">
        <v>326</v>
      </c>
      <c r="B18" s="766"/>
      <c r="C18" s="839">
        <v>439.15398181001734</v>
      </c>
      <c r="D18" s="306">
        <v>507.88864756299273</v>
      </c>
      <c r="E18" s="297">
        <v>95.58057251159201</v>
      </c>
      <c r="F18" s="301">
        <v>106.53189469530457</v>
      </c>
      <c r="G18" s="297">
        <v>55.34319696416204</v>
      </c>
      <c r="H18" s="297">
        <v>64.951779519467323</v>
      </c>
      <c r="I18" s="845">
        <v>28.944021455836264</v>
      </c>
      <c r="J18" s="301">
        <v>30.367573649976951</v>
      </c>
      <c r="K18" s="297">
        <v>43.512064106301963</v>
      </c>
      <c r="L18" s="297">
        <v>51.857434057406024</v>
      </c>
      <c r="M18" s="845">
        <v>38.950547785292599</v>
      </c>
      <c r="N18" s="301">
        <v>44.803507408775147</v>
      </c>
      <c r="O18" s="297">
        <v>3.6684194413170048</v>
      </c>
      <c r="P18" s="839">
        <v>4.2206929441175891</v>
      </c>
    </row>
    <row r="19" spans="1:17" ht="18.600000000000001" customHeight="1">
      <c r="A19" s="520" t="s">
        <v>327</v>
      </c>
      <c r="B19" s="766"/>
      <c r="C19" s="839">
        <v>429.83673029770011</v>
      </c>
      <c r="D19" s="306">
        <v>481.97208919483353</v>
      </c>
      <c r="E19" s="297">
        <v>98.808452200864636</v>
      </c>
      <c r="F19" s="301">
        <v>107.4613474152914</v>
      </c>
      <c r="G19" s="297">
        <v>50.38337470315399</v>
      </c>
      <c r="H19" s="297">
        <v>57.114527850668445</v>
      </c>
      <c r="I19" s="845">
        <v>26.132810765843455</v>
      </c>
      <c r="J19" s="301">
        <v>27.083166456870281</v>
      </c>
      <c r="K19" s="297">
        <v>41.380911336382894</v>
      </c>
      <c r="L19" s="297">
        <v>47.442017557848445</v>
      </c>
      <c r="M19" s="845">
        <v>37.692468056227469</v>
      </c>
      <c r="N19" s="301">
        <v>42.136022117855241</v>
      </c>
      <c r="O19" s="297">
        <v>3.2416473158067003</v>
      </c>
      <c r="P19" s="839">
        <v>3.6135802680757347</v>
      </c>
    </row>
    <row r="20" spans="1:17" s="308" customFormat="1" ht="18.600000000000001" customHeight="1">
      <c r="A20" s="520" t="s">
        <v>372</v>
      </c>
      <c r="B20" s="766"/>
      <c r="C20" s="305">
        <v>433.88348717381496</v>
      </c>
      <c r="D20" s="306">
        <v>471.75985349994767</v>
      </c>
      <c r="E20" s="305">
        <v>98.578674406987815</v>
      </c>
      <c r="F20" s="306">
        <v>104.34959496685991</v>
      </c>
      <c r="G20" s="305">
        <v>48.795550312322561</v>
      </c>
      <c r="H20" s="305">
        <v>53.433958288247148</v>
      </c>
      <c r="I20" s="849">
        <v>26.2412462165343</v>
      </c>
      <c r="J20" s="306">
        <v>26.970440694477716</v>
      </c>
      <c r="K20" s="305">
        <v>42.766647507735286</v>
      </c>
      <c r="L20" s="305">
        <v>47.226527257285646</v>
      </c>
      <c r="M20" s="849">
        <v>36.841204813679155</v>
      </c>
      <c r="N20" s="306">
        <v>39.812010790879405</v>
      </c>
      <c r="O20" s="305">
        <v>2.6523410154346494</v>
      </c>
      <c r="P20" s="305">
        <v>2.8118367606225649</v>
      </c>
      <c r="Q20" s="303"/>
    </row>
    <row r="21" spans="1:17" s="308" customFormat="1" ht="18.600000000000001" customHeight="1">
      <c r="A21" s="520" t="s">
        <v>373</v>
      </c>
      <c r="B21" s="766"/>
      <c r="C21" s="305">
        <v>445.73353952477265</v>
      </c>
      <c r="D21" s="306">
        <v>469.76253230817764</v>
      </c>
      <c r="E21" s="305">
        <v>99.204084521097329</v>
      </c>
      <c r="F21" s="306">
        <v>102.11089206911024</v>
      </c>
      <c r="G21" s="305">
        <v>49.522842982026141</v>
      </c>
      <c r="H21" s="305">
        <v>52.45168492692801</v>
      </c>
      <c r="I21" s="849">
        <v>36.934816478034172</v>
      </c>
      <c r="J21" s="306">
        <v>37.62077377332524</v>
      </c>
      <c r="K21" s="305">
        <v>41.966300054759316</v>
      </c>
      <c r="L21" s="305">
        <v>44.651908998963293</v>
      </c>
      <c r="M21" s="849">
        <v>45.711960050765803</v>
      </c>
      <c r="N21" s="306">
        <v>47.859052245486332</v>
      </c>
      <c r="O21" s="305">
        <v>3.1120657678262904</v>
      </c>
      <c r="P21" s="305">
        <v>3.2668288273041934</v>
      </c>
      <c r="Q21" s="303"/>
    </row>
    <row r="22" spans="1:17" s="308" customFormat="1" ht="18.600000000000001" customHeight="1">
      <c r="A22" s="520" t="s">
        <v>382</v>
      </c>
      <c r="B22" s="766"/>
      <c r="C22" s="305">
        <v>435.74953794910334</v>
      </c>
      <c r="D22" s="306">
        <v>444.52109083378173</v>
      </c>
      <c r="E22" s="305">
        <v>103.36830949378424</v>
      </c>
      <c r="F22" s="306">
        <v>103.31360496658868</v>
      </c>
      <c r="G22" s="305">
        <v>50.867141672836574</v>
      </c>
      <c r="H22" s="305">
        <v>51.88618862296763</v>
      </c>
      <c r="I22" s="849">
        <v>25.212007968877803</v>
      </c>
      <c r="J22" s="306">
        <v>25.226909455151706</v>
      </c>
      <c r="K22" s="305">
        <v>38.875051467207776</v>
      </c>
      <c r="L22" s="305">
        <v>39.806437524812637</v>
      </c>
      <c r="M22" s="849">
        <v>46.398957177436777</v>
      </c>
      <c r="N22" s="306">
        <v>46.971857131999336</v>
      </c>
      <c r="O22" s="305">
        <v>2.9449397810589595</v>
      </c>
      <c r="P22" s="305">
        <v>2.9659517816650989</v>
      </c>
      <c r="Q22" s="303"/>
    </row>
    <row r="23" spans="1:17" s="308" customFormat="1" ht="18.600000000000001" customHeight="1">
      <c r="A23" s="520" t="s">
        <v>328</v>
      </c>
      <c r="B23" s="766"/>
      <c r="C23" s="305">
        <v>439.242164464994</v>
      </c>
      <c r="D23" s="306">
        <v>433.55659282993321</v>
      </c>
      <c r="E23" s="305">
        <v>107.37559580640171</v>
      </c>
      <c r="F23" s="306">
        <v>104.24861543809612</v>
      </c>
      <c r="G23" s="305">
        <v>50.703616809178094</v>
      </c>
      <c r="H23" s="305">
        <v>49.742239447293038</v>
      </c>
      <c r="I23" s="849">
        <v>22.445435713324553</v>
      </c>
      <c r="J23" s="306">
        <v>22.37490953597495</v>
      </c>
      <c r="K23" s="305">
        <v>39.508360741724616</v>
      </c>
      <c r="L23" s="305">
        <v>38.927503818989358</v>
      </c>
      <c r="M23" s="849">
        <v>43.957170593549961</v>
      </c>
      <c r="N23" s="306">
        <v>42.986828946085744</v>
      </c>
      <c r="O23" s="305">
        <v>2.6912553424622421</v>
      </c>
      <c r="P23" s="305">
        <v>2.623755451542841</v>
      </c>
      <c r="Q23" s="303"/>
    </row>
    <row r="24" spans="1:17" s="308" customFormat="1" ht="18.600000000000001" customHeight="1">
      <c r="A24" s="520" t="s">
        <v>374</v>
      </c>
      <c r="B24" s="766"/>
      <c r="C24" s="305">
        <v>442.05075037896688</v>
      </c>
      <c r="D24" s="306">
        <v>421.29491873076518</v>
      </c>
      <c r="E24" s="305">
        <v>112.02182761948072</v>
      </c>
      <c r="F24" s="306">
        <v>105.37699780577948</v>
      </c>
      <c r="G24" s="305">
        <v>45.510572071345592</v>
      </c>
      <c r="H24" s="305">
        <v>42.734593520720566</v>
      </c>
      <c r="I24" s="849">
        <v>20.927953837043059</v>
      </c>
      <c r="J24" s="306">
        <v>20.596536181842939</v>
      </c>
      <c r="K24" s="305">
        <v>42.719572146075301</v>
      </c>
      <c r="L24" s="305">
        <v>40.237067888286717</v>
      </c>
      <c r="M24" s="849">
        <v>42.237738282755018</v>
      </c>
      <c r="N24" s="306">
        <v>39.845468071931421</v>
      </c>
      <c r="O24" s="305">
        <v>2.5364461861576952</v>
      </c>
      <c r="P24" s="305">
        <v>2.3753996625197282</v>
      </c>
      <c r="Q24" s="303"/>
    </row>
    <row r="25" spans="1:17" s="308" customFormat="1" ht="18.600000000000001" customHeight="1">
      <c r="A25" s="520" t="s">
        <v>375</v>
      </c>
      <c r="B25" s="766"/>
      <c r="C25" s="305">
        <v>452.62223674987746</v>
      </c>
      <c r="D25" s="306">
        <v>415.93236778546759</v>
      </c>
      <c r="E25" s="305">
        <v>116.30360284443937</v>
      </c>
      <c r="F25" s="306">
        <v>106.01210762770683</v>
      </c>
      <c r="G25" s="305">
        <v>47.566419879328457</v>
      </c>
      <c r="H25" s="305">
        <v>42.805938165085919</v>
      </c>
      <c r="I25" s="849">
        <v>19.371880996085309</v>
      </c>
      <c r="J25" s="306">
        <v>18.775335577381853</v>
      </c>
      <c r="K25" s="305">
        <v>43.100853284803897</v>
      </c>
      <c r="L25" s="305">
        <v>38.92653035581219</v>
      </c>
      <c r="M25" s="849">
        <v>46.59014216230689</v>
      </c>
      <c r="N25" s="306">
        <v>42.19771881936876</v>
      </c>
      <c r="O25" s="305">
        <v>2.4949319434995543</v>
      </c>
      <c r="P25" s="305">
        <v>2.246440807328582</v>
      </c>
      <c r="Q25" s="303"/>
    </row>
    <row r="26" spans="1:17" s="308" customFormat="1" ht="18.600000000000001" customHeight="1">
      <c r="A26" s="520" t="s">
        <v>384</v>
      </c>
      <c r="B26" s="766"/>
      <c r="C26" s="305">
        <v>457.49826955261636</v>
      </c>
      <c r="D26" s="306">
        <v>405.19606648458699</v>
      </c>
      <c r="E26" s="305">
        <v>117.08401268083355</v>
      </c>
      <c r="F26" s="306">
        <v>103.07078927148972</v>
      </c>
      <c r="G26" s="305">
        <v>46.103291519584637</v>
      </c>
      <c r="H26" s="305">
        <v>39.792993682463027</v>
      </c>
      <c r="I26" s="849">
        <v>19.17522776429076</v>
      </c>
      <c r="J26" s="306">
        <v>18.233458846142323</v>
      </c>
      <c r="K26" s="305">
        <v>45.986369399070668</v>
      </c>
      <c r="L26" s="305">
        <v>39.67869009838131</v>
      </c>
      <c r="M26" s="849">
        <v>43.647926988791305</v>
      </c>
      <c r="N26" s="306">
        <v>38.004337847176132</v>
      </c>
      <c r="O26" s="305">
        <v>1.9606940209265411</v>
      </c>
      <c r="P26" s="305">
        <v>1.6964416383146497</v>
      </c>
      <c r="Q26" s="303"/>
    </row>
    <row r="27" spans="1:17" ht="18.600000000000001" customHeight="1">
      <c r="A27" s="520" t="s">
        <v>376</v>
      </c>
      <c r="B27" s="766"/>
      <c r="C27" s="839">
        <v>469.65665689128571</v>
      </c>
      <c r="D27" s="306">
        <v>400.85944035026722</v>
      </c>
      <c r="E27" s="297">
        <v>118.78966588952686</v>
      </c>
      <c r="F27" s="301">
        <v>101.11678190648692</v>
      </c>
      <c r="G27" s="297">
        <v>47.898770234412325</v>
      </c>
      <c r="H27" s="297">
        <v>39.679070300249769</v>
      </c>
      <c r="I27" s="845">
        <v>19.127301225471339</v>
      </c>
      <c r="J27" s="301">
        <v>17.806131409086262</v>
      </c>
      <c r="K27" s="297">
        <v>45.733752976898728</v>
      </c>
      <c r="L27" s="297">
        <v>37.797632262014176</v>
      </c>
      <c r="M27" s="845">
        <v>47.755628597551919</v>
      </c>
      <c r="N27" s="301">
        <v>39.994394373387692</v>
      </c>
      <c r="O27" s="297">
        <v>2.0487146775645164</v>
      </c>
      <c r="P27" s="839">
        <v>1.6842005855257738</v>
      </c>
    </row>
    <row r="28" spans="1:17" ht="18.600000000000001" customHeight="1">
      <c r="A28" s="520" t="s">
        <v>377</v>
      </c>
      <c r="B28" s="766"/>
      <c r="C28" s="839">
        <v>451.33626085260136</v>
      </c>
      <c r="D28" s="306">
        <v>369.82160189612114</v>
      </c>
      <c r="E28" s="297">
        <v>120.66102680844382</v>
      </c>
      <c r="F28" s="301">
        <v>99.477940140889004</v>
      </c>
      <c r="G28" s="297">
        <v>45.27678323571083</v>
      </c>
      <c r="H28" s="297">
        <v>35.691349356597058</v>
      </c>
      <c r="I28" s="845">
        <v>17.952440171425796</v>
      </c>
      <c r="J28" s="301">
        <v>16.333342067262926</v>
      </c>
      <c r="K28" s="297">
        <v>42.849335901981632</v>
      </c>
      <c r="L28" s="297">
        <v>33.802561228835501</v>
      </c>
      <c r="M28" s="845">
        <v>44.263123909538194</v>
      </c>
      <c r="N28" s="301">
        <v>35.502605976437131</v>
      </c>
      <c r="O28" s="297">
        <v>2.0006434069196652</v>
      </c>
      <c r="P28" s="839">
        <v>1.5696652356078897</v>
      </c>
    </row>
    <row r="29" spans="1:17" ht="18.600000000000001" customHeight="1">
      <c r="A29" s="520" t="s">
        <v>378</v>
      </c>
      <c r="B29" s="766"/>
      <c r="C29" s="839">
        <v>472.7</v>
      </c>
      <c r="D29" s="306">
        <v>371</v>
      </c>
      <c r="E29" s="297">
        <v>128</v>
      </c>
      <c r="F29" s="301">
        <v>101.6</v>
      </c>
      <c r="G29" s="297">
        <v>46.1</v>
      </c>
      <c r="H29" s="297">
        <v>34.700000000000003</v>
      </c>
      <c r="I29" s="845">
        <v>16.399999999999999</v>
      </c>
      <c r="J29" s="301">
        <v>14.6</v>
      </c>
      <c r="K29" s="297">
        <v>47.2</v>
      </c>
      <c r="L29" s="297">
        <v>35.5</v>
      </c>
      <c r="M29" s="845">
        <v>46.3</v>
      </c>
      <c r="N29" s="301">
        <v>35.700000000000003</v>
      </c>
      <c r="O29" s="297">
        <v>1.5</v>
      </c>
      <c r="P29" s="839">
        <v>1.1000000000000001</v>
      </c>
    </row>
    <row r="30" spans="1:17" ht="33">
      <c r="A30" s="784"/>
      <c r="B30" s="767"/>
      <c r="C30" s="505" t="s">
        <v>25</v>
      </c>
      <c r="D30" s="505"/>
      <c r="E30" s="292" t="s">
        <v>223</v>
      </c>
      <c r="F30" s="292"/>
      <c r="G30" s="506" t="s">
        <v>31</v>
      </c>
      <c r="H30" s="506"/>
      <c r="I30" s="506" t="s">
        <v>270</v>
      </c>
      <c r="J30" s="506"/>
      <c r="K30" s="507" t="s">
        <v>229</v>
      </c>
      <c r="L30" s="506"/>
      <c r="M30" s="506" t="s">
        <v>226</v>
      </c>
      <c r="N30" s="506"/>
      <c r="O30" s="506" t="s">
        <v>227</v>
      </c>
      <c r="P30" s="508"/>
    </row>
    <row r="31" spans="1:17" ht="18.600000000000001" customHeight="1">
      <c r="A31" s="783" t="s">
        <v>406</v>
      </c>
      <c r="B31" s="766" t="s">
        <v>408</v>
      </c>
      <c r="C31" s="839">
        <v>479.79</v>
      </c>
      <c r="D31" s="306">
        <v>362.5</v>
      </c>
      <c r="E31" s="297">
        <v>122.5</v>
      </c>
      <c r="F31" s="301">
        <v>94.385999999999996</v>
      </c>
      <c r="G31" s="297">
        <v>39.058999999999997</v>
      </c>
      <c r="H31" s="297">
        <v>28.199000000000002</v>
      </c>
      <c r="I31" s="845">
        <v>16.151</v>
      </c>
      <c r="J31" s="301">
        <v>14.068</v>
      </c>
      <c r="K31" s="297">
        <v>55.710999999999999</v>
      </c>
      <c r="L31" s="297">
        <v>40.207999999999998</v>
      </c>
      <c r="M31" s="845">
        <v>35.834000000000003</v>
      </c>
      <c r="N31" s="301">
        <v>26.529</v>
      </c>
      <c r="O31" s="297">
        <v>1.617</v>
      </c>
      <c r="P31" s="839">
        <v>1.1679999999999999</v>
      </c>
    </row>
    <row r="32" spans="1:17" ht="18.600000000000001" customHeight="1">
      <c r="A32" s="520" t="s">
        <v>379</v>
      </c>
      <c r="B32" s="766"/>
      <c r="C32" s="839">
        <v>481.9</v>
      </c>
      <c r="D32" s="306">
        <v>350.5</v>
      </c>
      <c r="E32" s="297">
        <v>127.8</v>
      </c>
      <c r="F32" s="301">
        <v>95.1</v>
      </c>
      <c r="G32" s="297">
        <v>36.9</v>
      </c>
      <c r="H32" s="297">
        <v>25.7</v>
      </c>
      <c r="I32" s="845">
        <v>17.5</v>
      </c>
      <c r="J32" s="301">
        <v>15.1</v>
      </c>
      <c r="K32" s="297">
        <v>53.3</v>
      </c>
      <c r="L32" s="297">
        <v>36.700000000000003</v>
      </c>
      <c r="M32" s="845">
        <v>36.5</v>
      </c>
      <c r="N32" s="301">
        <v>26</v>
      </c>
      <c r="O32" s="297">
        <v>1.6</v>
      </c>
      <c r="P32" s="839">
        <v>1.1000000000000001</v>
      </c>
    </row>
    <row r="33" spans="1:22" ht="18.600000000000001" customHeight="1">
      <c r="A33" s="520" t="s">
        <v>380</v>
      </c>
      <c r="B33" s="766"/>
      <c r="C33" s="839">
        <v>489.7</v>
      </c>
      <c r="D33" s="306">
        <v>339.9</v>
      </c>
      <c r="E33" s="297">
        <v>130.6</v>
      </c>
      <c r="F33" s="301">
        <v>93.9</v>
      </c>
      <c r="G33" s="297">
        <v>36.299999999999997</v>
      </c>
      <c r="H33" s="297">
        <v>24</v>
      </c>
      <c r="I33" s="845">
        <v>15.9</v>
      </c>
      <c r="J33" s="301">
        <v>13.1</v>
      </c>
      <c r="K33" s="297">
        <v>54.6</v>
      </c>
      <c r="L33" s="297">
        <v>35.9</v>
      </c>
      <c r="M33" s="845">
        <v>36.1</v>
      </c>
      <c r="N33" s="301">
        <v>24.4</v>
      </c>
      <c r="O33" s="297">
        <v>1.5</v>
      </c>
      <c r="P33" s="839">
        <v>1</v>
      </c>
    </row>
    <row r="34" spans="1:22" ht="18.600000000000001" customHeight="1">
      <c r="A34" s="520" t="s">
        <v>381</v>
      </c>
      <c r="B34" s="766"/>
      <c r="C34" s="305">
        <v>509.60500000000002</v>
      </c>
      <c r="D34" s="306">
        <v>340.58300000000003</v>
      </c>
      <c r="E34" s="503">
        <v>134.285</v>
      </c>
      <c r="F34" s="301">
        <v>93.377700000000004</v>
      </c>
      <c r="G34" s="503">
        <v>38.327500000000001</v>
      </c>
      <c r="H34" s="503">
        <v>24.054500000000001</v>
      </c>
      <c r="I34" s="845">
        <v>16.021699999999999</v>
      </c>
      <c r="J34" s="301">
        <v>12.757</v>
      </c>
      <c r="K34" s="503">
        <v>57.196899999999999</v>
      </c>
      <c r="L34" s="503">
        <v>35.788400000000003</v>
      </c>
      <c r="M34" s="845">
        <v>39.790300000000002</v>
      </c>
      <c r="N34" s="301">
        <v>25.715299999999999</v>
      </c>
      <c r="O34" s="503">
        <v>1.39357</v>
      </c>
      <c r="P34" s="305">
        <v>0.86258999999999997</v>
      </c>
    </row>
    <row r="35" spans="1:22" ht="18.600000000000001" customHeight="1">
      <c r="A35" s="520" t="s">
        <v>385</v>
      </c>
      <c r="B35" s="766"/>
      <c r="C35" s="305">
        <v>522.14861926000003</v>
      </c>
      <c r="D35" s="306">
        <v>335.36151874000001</v>
      </c>
      <c r="E35" s="503">
        <v>141.20388302999999</v>
      </c>
      <c r="F35" s="301">
        <v>95.115100779000002</v>
      </c>
      <c r="G35" s="503">
        <v>39.919487517999997</v>
      </c>
      <c r="H35" s="503">
        <v>23.907876037000001</v>
      </c>
      <c r="I35" s="845">
        <v>16.562065695000001</v>
      </c>
      <c r="J35" s="301">
        <v>12.818177183</v>
      </c>
      <c r="K35" s="503">
        <v>59.160077618999999</v>
      </c>
      <c r="L35" s="503">
        <v>35.504306345000003</v>
      </c>
      <c r="M35" s="845">
        <v>40.324280594999998</v>
      </c>
      <c r="N35" s="301">
        <v>24.944325928000001</v>
      </c>
      <c r="O35" s="503">
        <v>1.2660549439</v>
      </c>
      <c r="P35" s="305">
        <v>0.73751023780000002</v>
      </c>
    </row>
    <row r="36" spans="1:22" s="823" customFormat="1" ht="18.600000000000001" customHeight="1">
      <c r="A36" s="825" t="s">
        <v>530</v>
      </c>
      <c r="B36" s="813"/>
      <c r="C36" s="846">
        <v>523.19313253999997</v>
      </c>
      <c r="D36" s="847">
        <v>322.0347683</v>
      </c>
      <c r="E36" s="821">
        <v>144.93805886999999</v>
      </c>
      <c r="F36" s="822">
        <v>94.658721231000001</v>
      </c>
      <c r="G36" s="821">
        <v>40.409155990999999</v>
      </c>
      <c r="H36" s="821">
        <v>23.222925644</v>
      </c>
      <c r="I36" s="848">
        <v>16.167091259999999</v>
      </c>
      <c r="J36" s="822">
        <v>12.191475195000001</v>
      </c>
      <c r="K36" s="821">
        <v>61.162352142000003</v>
      </c>
      <c r="L36" s="821">
        <v>35.104995314999996</v>
      </c>
      <c r="M36" s="848">
        <v>41.017779257000001</v>
      </c>
      <c r="N36" s="822">
        <v>24.215435799000002</v>
      </c>
      <c r="O36" s="821">
        <v>1.2772516425</v>
      </c>
      <c r="P36" s="846">
        <v>0.71101200959999999</v>
      </c>
    </row>
    <row r="37" spans="1:22" s="233" customFormat="1">
      <c r="A37" s="769" t="s">
        <v>455</v>
      </c>
      <c r="C37" s="228"/>
      <c r="D37" s="229"/>
      <c r="E37" s="230"/>
      <c r="F37" s="228"/>
      <c r="G37" s="228"/>
      <c r="H37" s="228"/>
      <c r="I37" s="228"/>
      <c r="J37" s="231"/>
      <c r="K37" s="232"/>
      <c r="L37" s="232"/>
      <c r="M37" s="231"/>
      <c r="N37" s="231"/>
      <c r="O37" s="232"/>
      <c r="Q37" s="593"/>
    </row>
    <row r="38" spans="1:22" s="233" customFormat="1">
      <c r="A38" s="234" t="s">
        <v>453</v>
      </c>
      <c r="C38" s="228"/>
      <c r="D38" s="229"/>
      <c r="E38" s="230"/>
      <c r="F38" s="228"/>
      <c r="G38" s="228"/>
      <c r="H38" s="228"/>
      <c r="I38" s="228"/>
      <c r="J38" s="231"/>
      <c r="K38" s="232"/>
      <c r="L38" s="232"/>
      <c r="M38" s="231"/>
      <c r="N38" s="231"/>
      <c r="O38" s="232"/>
      <c r="Q38" s="593"/>
    </row>
    <row r="39" spans="1:22" s="237" customFormat="1" ht="16.5" customHeight="1">
      <c r="A39" s="234" t="s">
        <v>454</v>
      </c>
      <c r="C39" s="235"/>
      <c r="D39" s="235"/>
      <c r="E39" s="235"/>
      <c r="F39" s="235"/>
      <c r="G39" s="235"/>
      <c r="H39" s="235"/>
      <c r="I39" s="235"/>
      <c r="J39" s="236"/>
      <c r="K39" s="236"/>
      <c r="L39" s="236"/>
      <c r="M39" s="236"/>
      <c r="N39" s="236"/>
      <c r="R39" s="235"/>
      <c r="V39" s="594"/>
    </row>
    <row r="40" spans="1:22">
      <c r="M40" s="303"/>
      <c r="N40" s="303"/>
      <c r="O40" s="303"/>
    </row>
    <row r="41" spans="1:22">
      <c r="D41" s="518"/>
      <c r="E41" s="518"/>
      <c r="F41" s="518"/>
      <c r="H41" s="609"/>
      <c r="I41" s="609"/>
      <c r="K41" s="303"/>
      <c r="L41" s="303"/>
      <c r="M41" s="303"/>
      <c r="N41" s="303"/>
      <c r="O41" s="303"/>
    </row>
    <row r="42" spans="1:22">
      <c r="D42" s="518"/>
      <c r="E42" s="518"/>
      <c r="F42" s="518"/>
      <c r="H42" s="609"/>
      <c r="I42" s="609"/>
      <c r="K42" s="303"/>
      <c r="L42" s="303"/>
      <c r="M42" s="303"/>
      <c r="N42" s="303"/>
      <c r="O42" s="303"/>
    </row>
    <row r="43" spans="1:22">
      <c r="D43" s="518"/>
      <c r="E43" s="518"/>
      <c r="F43" s="518"/>
      <c r="H43" s="609"/>
      <c r="I43" s="609"/>
      <c r="K43" s="303"/>
      <c r="L43" s="303"/>
      <c r="M43" s="303"/>
      <c r="N43" s="303"/>
      <c r="O43" s="303"/>
    </row>
    <row r="44" spans="1:22">
      <c r="D44" s="518"/>
      <c r="E44" s="518"/>
      <c r="F44" s="518"/>
      <c r="H44" s="609"/>
      <c r="I44" s="609"/>
      <c r="K44" s="303"/>
      <c r="L44" s="303"/>
      <c r="M44" s="303"/>
      <c r="N44" s="303"/>
      <c r="O44" s="303"/>
    </row>
  </sheetData>
  <mergeCells count="2">
    <mergeCell ref="B3:B4"/>
    <mergeCell ref="A3:A4"/>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64FE2-F144-4983-8293-ABF601389961}">
  <sheetPr syncVertical="1" syncRef="C19" transitionEvaluation="1" codeName="工作表33"/>
  <dimension ref="A1:V39"/>
  <sheetViews>
    <sheetView view="pageBreakPreview" zoomScale="80" zoomScaleNormal="90" zoomScaleSheetLayoutView="80" workbookViewId="0">
      <pane xSplit="2" ySplit="4" topLeftCell="C19" activePane="bottomRight" state="frozen"/>
      <selection sqref="A1:IV8"/>
      <selection pane="topRight" sqref="A1:IV8"/>
      <selection pane="bottomLeft" sqref="A1:IV8"/>
      <selection pane="bottomRight"/>
    </sheetView>
  </sheetViews>
  <sheetFormatPr defaultRowHeight="16.5"/>
  <cols>
    <col min="1" max="1" width="12.625" style="303" customWidth="1"/>
    <col min="2" max="2" width="3.25" style="765" customWidth="1"/>
    <col min="3" max="4" width="13.875" style="309" customWidth="1"/>
    <col min="5" max="6" width="13.875" style="607" customWidth="1"/>
    <col min="7" max="12" width="13.875" style="518" customWidth="1"/>
    <col min="13" max="16" width="9.375" style="303" customWidth="1"/>
    <col min="17" max="16384" width="9" style="303"/>
  </cols>
  <sheetData>
    <row r="1" spans="1:12" s="233" customFormat="1" ht="25.5" customHeight="1">
      <c r="A1" s="778" t="s">
        <v>571</v>
      </c>
      <c r="C1" s="278"/>
      <c r="D1" s="278"/>
      <c r="E1" s="279"/>
      <c r="F1" s="279"/>
      <c r="G1" s="279"/>
      <c r="H1" s="279"/>
      <c r="I1" s="279"/>
      <c r="J1" s="279"/>
      <c r="K1" s="279"/>
      <c r="L1" s="279"/>
    </row>
    <row r="2" spans="1:12" s="233" customFormat="1" ht="15.6" customHeight="1">
      <c r="A2" s="779"/>
      <c r="C2" s="281"/>
      <c r="D2" s="281"/>
      <c r="F2" s="282"/>
      <c r="G2" s="283" t="s">
        <v>4</v>
      </c>
      <c r="H2" s="283"/>
      <c r="I2" s="231"/>
      <c r="J2" s="231"/>
      <c r="K2" s="231"/>
      <c r="L2" s="785" t="s">
        <v>427</v>
      </c>
    </row>
    <row r="3" spans="1:12" s="289" customFormat="1" ht="19.5" customHeight="1">
      <c r="A3" s="1042" t="s">
        <v>383</v>
      </c>
      <c r="B3" s="1040"/>
      <c r="C3" s="286" t="s">
        <v>430</v>
      </c>
      <c r="D3" s="286"/>
      <c r="E3" s="284" t="s">
        <v>431</v>
      </c>
      <c r="F3" s="285"/>
      <c r="G3" s="287" t="s">
        <v>432</v>
      </c>
      <c r="H3" s="288"/>
      <c r="I3" s="287" t="s">
        <v>236</v>
      </c>
      <c r="J3" s="288"/>
      <c r="K3" s="287" t="s">
        <v>433</v>
      </c>
      <c r="L3" s="287"/>
    </row>
    <row r="4" spans="1:12" s="294" customFormat="1" ht="32.25" customHeight="1">
      <c r="A4" s="1043"/>
      <c r="B4" s="1041"/>
      <c r="C4" s="292" t="s">
        <v>15</v>
      </c>
      <c r="D4" s="291" t="s">
        <v>232</v>
      </c>
      <c r="E4" s="290" t="s">
        <v>15</v>
      </c>
      <c r="F4" s="291" t="s">
        <v>232</v>
      </c>
      <c r="G4" s="290" t="s">
        <v>15</v>
      </c>
      <c r="H4" s="291" t="s">
        <v>232</v>
      </c>
      <c r="I4" s="290" t="s">
        <v>15</v>
      </c>
      <c r="J4" s="291" t="s">
        <v>232</v>
      </c>
      <c r="K4" s="290" t="s">
        <v>15</v>
      </c>
      <c r="L4" s="293" t="s">
        <v>232</v>
      </c>
    </row>
    <row r="5" spans="1:12" s="294" customFormat="1" ht="5.45" hidden="1" customHeight="1">
      <c r="A5" s="520"/>
      <c r="B5" s="766"/>
      <c r="C5" s="792"/>
      <c r="D5" s="791"/>
      <c r="E5" s="790"/>
      <c r="F5" s="791"/>
      <c r="G5" s="790"/>
      <c r="H5" s="791"/>
      <c r="I5" s="790"/>
      <c r="J5" s="791"/>
      <c r="K5" s="790"/>
      <c r="L5" s="791"/>
    </row>
    <row r="6" spans="1:12" s="294" customFormat="1" ht="5.45" hidden="1" customHeight="1">
      <c r="A6" s="520"/>
      <c r="B6" s="766"/>
      <c r="C6" s="792"/>
      <c r="D6" s="791"/>
      <c r="E6" s="790"/>
      <c r="F6" s="791"/>
      <c r="G6" s="790"/>
      <c r="H6" s="791"/>
      <c r="I6" s="790"/>
      <c r="J6" s="791"/>
      <c r="K6" s="790"/>
      <c r="L6" s="791"/>
    </row>
    <row r="7" spans="1:12" ht="17.45" hidden="1" customHeight="1">
      <c r="A7" s="751" t="s">
        <v>316</v>
      </c>
      <c r="B7" s="766"/>
      <c r="C7" s="299">
        <v>14.496780632928187</v>
      </c>
      <c r="D7" s="298">
        <v>20.79995086791488</v>
      </c>
      <c r="E7" s="295">
        <v>17.135884533299038</v>
      </c>
      <c r="F7" s="296">
        <v>23.276471442313536</v>
      </c>
      <c r="G7" s="299">
        <v>6.286815826031944</v>
      </c>
      <c r="H7" s="299">
        <v>9.3564840437801635</v>
      </c>
      <c r="I7" s="300">
        <v>4.9019000000000004</v>
      </c>
      <c r="J7" s="298">
        <v>6.8388</v>
      </c>
      <c r="K7" s="299">
        <v>1.9492787224521322</v>
      </c>
      <c r="L7" s="299">
        <v>2.7666683968213852</v>
      </c>
    </row>
    <row r="8" spans="1:12" ht="18" customHeight="1">
      <c r="A8" s="520" t="s">
        <v>317</v>
      </c>
      <c r="B8" s="766"/>
      <c r="C8" s="297">
        <v>15.023508329135309</v>
      </c>
      <c r="D8" s="301">
        <v>21.033819963549416</v>
      </c>
      <c r="E8" s="839">
        <v>16.93502761447921</v>
      </c>
      <c r="F8" s="306">
        <v>22.748887925133992</v>
      </c>
      <c r="G8" s="297">
        <v>7.1087852341438049</v>
      </c>
      <c r="H8" s="297">
        <v>10.444853519891776</v>
      </c>
      <c r="I8" s="845">
        <v>5.0022000000000002</v>
      </c>
      <c r="J8" s="301">
        <v>6.8540999999999999</v>
      </c>
      <c r="K8" s="297">
        <v>2.1853315072985682</v>
      </c>
      <c r="L8" s="297">
        <v>3.0025848420196009</v>
      </c>
    </row>
    <row r="9" spans="1:12" ht="18" hidden="1" customHeight="1">
      <c r="A9" s="520" t="s">
        <v>318</v>
      </c>
      <c r="B9" s="766"/>
      <c r="C9" s="297">
        <v>15.717957180808799</v>
      </c>
      <c r="D9" s="301">
        <v>21.425579421802869</v>
      </c>
      <c r="E9" s="839">
        <v>17.696119596734981</v>
      </c>
      <c r="F9" s="306">
        <v>23.098105073218985</v>
      </c>
      <c r="G9" s="297">
        <v>7.1561431067096963</v>
      </c>
      <c r="H9" s="297">
        <v>10.141434523809259</v>
      </c>
      <c r="I9" s="845">
        <v>4.9972000000000003</v>
      </c>
      <c r="J9" s="301">
        <v>6.5244</v>
      </c>
      <c r="K9" s="297">
        <v>2.2746312017755823</v>
      </c>
      <c r="L9" s="297">
        <v>3.0092757122204108</v>
      </c>
    </row>
    <row r="10" spans="1:12" ht="18" hidden="1" customHeight="1">
      <c r="A10" s="520" t="s">
        <v>319</v>
      </c>
      <c r="B10" s="766"/>
      <c r="C10" s="297">
        <v>16.681648650216605</v>
      </c>
      <c r="D10" s="301">
        <v>22.297358117371161</v>
      </c>
      <c r="E10" s="839">
        <v>18.6221979024684</v>
      </c>
      <c r="F10" s="306">
        <v>23.878359219083723</v>
      </c>
      <c r="G10" s="297">
        <v>7.6156451123527482</v>
      </c>
      <c r="H10" s="297">
        <v>10.399049531376001</v>
      </c>
      <c r="I10" s="845">
        <v>5.4284999999999997</v>
      </c>
      <c r="J10" s="301">
        <v>6.9654999999999996</v>
      </c>
      <c r="K10" s="297">
        <v>2.344830346470919</v>
      </c>
      <c r="L10" s="297">
        <v>3.109869645926775</v>
      </c>
    </row>
    <row r="11" spans="1:12" ht="18" hidden="1" customHeight="1">
      <c r="A11" s="520" t="s">
        <v>320</v>
      </c>
      <c r="B11" s="766"/>
      <c r="C11" s="297">
        <v>17.485081446589074</v>
      </c>
      <c r="D11" s="301">
        <v>22.935845941378876</v>
      </c>
      <c r="E11" s="839">
        <v>18.519790382965272</v>
      </c>
      <c r="F11" s="306">
        <v>23.216736700843292</v>
      </c>
      <c r="G11" s="297">
        <v>7.602861315112059</v>
      </c>
      <c r="H11" s="297">
        <v>10.13163184983082</v>
      </c>
      <c r="I11" s="845">
        <v>6.1208999999999998</v>
      </c>
      <c r="J11" s="301">
        <v>7.7000999999999999</v>
      </c>
      <c r="K11" s="297">
        <v>2.6042674195748736</v>
      </c>
      <c r="L11" s="297">
        <v>3.3462544985349916</v>
      </c>
    </row>
    <row r="12" spans="1:12" ht="18" hidden="1" customHeight="1">
      <c r="A12" s="520" t="s">
        <v>321</v>
      </c>
      <c r="B12" s="766"/>
      <c r="C12" s="297">
        <v>17.078424769143446</v>
      </c>
      <c r="D12" s="301">
        <v>21.75013737114222</v>
      </c>
      <c r="E12" s="839">
        <v>17.824833492773156</v>
      </c>
      <c r="F12" s="306">
        <v>21.865140745974404</v>
      </c>
      <c r="G12" s="297">
        <v>7.9979424823369296</v>
      </c>
      <c r="H12" s="297">
        <v>10.460735541030344</v>
      </c>
      <c r="I12" s="845">
        <v>6.3337000000000003</v>
      </c>
      <c r="J12" s="301">
        <v>7.7389999999999999</v>
      </c>
      <c r="K12" s="297">
        <v>2.2342830667591422</v>
      </c>
      <c r="L12" s="297">
        <v>2.8264127466895896</v>
      </c>
    </row>
    <row r="13" spans="1:12" ht="18.600000000000001" customHeight="1">
      <c r="A13" s="520" t="s">
        <v>322</v>
      </c>
      <c r="B13" s="766"/>
      <c r="C13" s="297">
        <v>18.377011204745816</v>
      </c>
      <c r="D13" s="301">
        <v>22.745724441894577</v>
      </c>
      <c r="E13" s="839">
        <v>18.919668359235519</v>
      </c>
      <c r="F13" s="306">
        <v>22.675635410327239</v>
      </c>
      <c r="G13" s="297">
        <v>8.1838565460879202</v>
      </c>
      <c r="H13" s="297">
        <v>10.355508550086917</v>
      </c>
      <c r="I13" s="845">
        <v>6.7140000000000004</v>
      </c>
      <c r="J13" s="301">
        <v>8.0723000000000003</v>
      </c>
      <c r="K13" s="297">
        <v>2.6839529532868989</v>
      </c>
      <c r="L13" s="297">
        <v>3.224846431334297</v>
      </c>
    </row>
    <row r="14" spans="1:12" ht="18.600000000000001" customHeight="1">
      <c r="A14" s="520" t="s">
        <v>323</v>
      </c>
      <c r="B14" s="766"/>
      <c r="C14" s="297">
        <v>19.472595734775304</v>
      </c>
      <c r="D14" s="301">
        <v>23.558863185207766</v>
      </c>
      <c r="E14" s="839">
        <v>21.61738934753151</v>
      </c>
      <c r="F14" s="306">
        <v>25.575855210199329</v>
      </c>
      <c r="G14" s="297">
        <v>9.0439604257981774</v>
      </c>
      <c r="H14" s="297">
        <v>11.097435184815602</v>
      </c>
      <c r="I14" s="845">
        <v>6.7645999999999997</v>
      </c>
      <c r="J14" s="301">
        <v>7.9222000000000001</v>
      </c>
      <c r="K14" s="297">
        <v>3.0307918771679119</v>
      </c>
      <c r="L14" s="297">
        <v>3.5998584542141492</v>
      </c>
    </row>
    <row r="15" spans="1:12" ht="18.600000000000001" customHeight="1">
      <c r="A15" s="520" t="s">
        <v>324</v>
      </c>
      <c r="B15" s="766"/>
      <c r="C15" s="297">
        <v>19.713884858441357</v>
      </c>
      <c r="D15" s="301">
        <v>23.383341631116238</v>
      </c>
      <c r="E15" s="839">
        <v>24.045183648507667</v>
      </c>
      <c r="F15" s="306">
        <v>27.900777585845322</v>
      </c>
      <c r="G15" s="297">
        <v>9.4636240451836482</v>
      </c>
      <c r="H15" s="297">
        <v>11.310169109990017</v>
      </c>
      <c r="I15" s="845">
        <v>7.6468999999999996</v>
      </c>
      <c r="J15" s="301">
        <v>8.7657000000000007</v>
      </c>
      <c r="K15" s="297">
        <v>3.3288165673377859</v>
      </c>
      <c r="L15" s="297">
        <v>3.8316249736707846</v>
      </c>
    </row>
    <row r="16" spans="1:12" ht="18.600000000000001" customHeight="1">
      <c r="A16" s="783" t="s">
        <v>407</v>
      </c>
      <c r="B16" s="766" t="s">
        <v>405</v>
      </c>
      <c r="C16" s="297">
        <v>21.293098072263273</v>
      </c>
      <c r="D16" s="301">
        <v>24.598802289793582</v>
      </c>
      <c r="E16" s="839">
        <v>23.74962920843975</v>
      </c>
      <c r="F16" s="306">
        <v>26.881521371526503</v>
      </c>
      <c r="G16" s="297">
        <v>9.9731370258284322</v>
      </c>
      <c r="H16" s="297">
        <v>11.647560006651879</v>
      </c>
      <c r="I16" s="845">
        <v>7.7194000000000003</v>
      </c>
      <c r="J16" s="301">
        <v>8.7091999999999992</v>
      </c>
      <c r="K16" s="297">
        <v>3.6942813804661672</v>
      </c>
      <c r="L16" s="297">
        <v>4.1590887097528562</v>
      </c>
    </row>
    <row r="17" spans="1:16" ht="18.600000000000001" customHeight="1">
      <c r="A17" s="520" t="s">
        <v>325</v>
      </c>
      <c r="B17" s="766"/>
      <c r="C17" s="297">
        <v>23.650941815297713</v>
      </c>
      <c r="D17" s="301">
        <v>26.738274920071333</v>
      </c>
      <c r="E17" s="839">
        <v>24.469085726999857</v>
      </c>
      <c r="F17" s="306">
        <v>27.155054169482788</v>
      </c>
      <c r="G17" s="297">
        <v>11.609179988463231</v>
      </c>
      <c r="H17" s="297">
        <v>13.31720170834669</v>
      </c>
      <c r="I17" s="845">
        <v>8.8963999999999999</v>
      </c>
      <c r="J17" s="301">
        <v>9.6975999999999996</v>
      </c>
      <c r="K17" s="297">
        <v>4.241182806639868</v>
      </c>
      <c r="L17" s="297">
        <v>4.6946809792152804</v>
      </c>
    </row>
    <row r="18" spans="1:16" ht="18.600000000000001" customHeight="1">
      <c r="A18" s="520" t="s">
        <v>326</v>
      </c>
      <c r="B18" s="766"/>
      <c r="C18" s="297">
        <v>25.366775875790385</v>
      </c>
      <c r="D18" s="301">
        <v>28.003474523243693</v>
      </c>
      <c r="E18" s="839">
        <v>27.022448873750598</v>
      </c>
      <c r="F18" s="306">
        <v>29.544936112532739</v>
      </c>
      <c r="G18" s="297">
        <v>12.321938198903879</v>
      </c>
      <c r="H18" s="297">
        <v>13.80098503635713</v>
      </c>
      <c r="I18" s="845">
        <v>9.4784000000000006</v>
      </c>
      <c r="J18" s="301">
        <v>10.111599999999999</v>
      </c>
      <c r="K18" s="297">
        <v>4.8597500390832105</v>
      </c>
      <c r="L18" s="297">
        <v>5.2762948340806322</v>
      </c>
    </row>
    <row r="19" spans="1:16" ht="18.600000000000001" customHeight="1">
      <c r="A19" s="520" t="s">
        <v>327</v>
      </c>
      <c r="B19" s="766"/>
      <c r="C19" s="297">
        <v>27.072970460925525</v>
      </c>
      <c r="D19" s="301">
        <v>29.157420350875562</v>
      </c>
      <c r="E19" s="839">
        <v>27.003635552796126</v>
      </c>
      <c r="F19" s="306">
        <v>28.875649368124254</v>
      </c>
      <c r="G19" s="297">
        <v>13.196744180628714</v>
      </c>
      <c r="H19" s="297">
        <v>14.338085375281038</v>
      </c>
      <c r="I19" s="845">
        <v>10.2003</v>
      </c>
      <c r="J19" s="301">
        <v>10.6351</v>
      </c>
      <c r="K19" s="297">
        <v>5.3757665436326425</v>
      </c>
      <c r="L19" s="297">
        <v>5.7133338813958359</v>
      </c>
    </row>
    <row r="20" spans="1:16" s="308" customFormat="1" ht="18.600000000000001" customHeight="1">
      <c r="A20" s="520" t="s">
        <v>372</v>
      </c>
      <c r="B20" s="766"/>
      <c r="C20" s="305">
        <v>26.328440169753183</v>
      </c>
      <c r="D20" s="306">
        <v>27.630429208366067</v>
      </c>
      <c r="E20" s="305">
        <v>26.859680221882481</v>
      </c>
      <c r="F20" s="306">
        <v>28.085307508326203</v>
      </c>
      <c r="G20" s="305">
        <v>13.679431342329579</v>
      </c>
      <c r="H20" s="305">
        <v>14.50691057987337</v>
      </c>
      <c r="I20" s="849">
        <v>9.3583999999999996</v>
      </c>
      <c r="J20" s="306">
        <v>9.5432000000000006</v>
      </c>
      <c r="K20" s="305">
        <v>5.3444581106456708</v>
      </c>
      <c r="L20" s="305">
        <v>5.4719122864075409</v>
      </c>
      <c r="M20" s="303"/>
    </row>
    <row r="21" spans="1:16" s="308" customFormat="1" ht="18.600000000000001" customHeight="1">
      <c r="A21" s="520" t="s">
        <v>373</v>
      </c>
      <c r="B21" s="766"/>
      <c r="C21" s="305">
        <v>27.073455751028519</v>
      </c>
      <c r="D21" s="306">
        <v>27.622162741582457</v>
      </c>
      <c r="E21" s="305">
        <v>26.178427930428985</v>
      </c>
      <c r="F21" s="306">
        <v>26.648579114791733</v>
      </c>
      <c r="G21" s="305">
        <v>14.211406207285989</v>
      </c>
      <c r="H21" s="305">
        <v>14.644599549411893</v>
      </c>
      <c r="I21" s="849">
        <v>10.0816</v>
      </c>
      <c r="J21" s="306">
        <v>10.107200000000001</v>
      </c>
      <c r="K21" s="305">
        <v>5.8971883814121533</v>
      </c>
      <c r="L21" s="305">
        <v>5.9095466271729551</v>
      </c>
      <c r="M21" s="303"/>
    </row>
    <row r="22" spans="1:16" s="308" customFormat="1" ht="18.600000000000001" customHeight="1">
      <c r="A22" s="520" t="s">
        <v>382</v>
      </c>
      <c r="B22" s="766"/>
      <c r="C22" s="305">
        <v>28.222369371809997</v>
      </c>
      <c r="D22" s="306">
        <v>28.026486314996596</v>
      </c>
      <c r="E22" s="305">
        <v>27.050381504589012</v>
      </c>
      <c r="F22" s="306">
        <v>26.97051313226056</v>
      </c>
      <c r="G22" s="305">
        <v>15.217811691300197</v>
      </c>
      <c r="H22" s="305">
        <v>15.253262574681861</v>
      </c>
      <c r="I22" s="849">
        <v>10.6073</v>
      </c>
      <c r="J22" s="306">
        <v>10.3111</v>
      </c>
      <c r="K22" s="305">
        <v>6.7344225908775162</v>
      </c>
      <c r="L22" s="305">
        <v>6.5907996444406605</v>
      </c>
      <c r="M22" s="303"/>
    </row>
    <row r="23" spans="1:16" s="308" customFormat="1" ht="18.600000000000001" customHeight="1">
      <c r="A23" s="520" t="s">
        <v>328</v>
      </c>
      <c r="B23" s="766"/>
      <c r="C23" s="305">
        <v>29.340516500515641</v>
      </c>
      <c r="D23" s="306">
        <v>28.34147491788848</v>
      </c>
      <c r="E23" s="305">
        <v>28.713869313624386</v>
      </c>
      <c r="F23" s="306">
        <v>27.973271381404096</v>
      </c>
      <c r="G23" s="305">
        <v>15.473709464879112</v>
      </c>
      <c r="H23" s="305">
        <v>14.966319339253312</v>
      </c>
      <c r="I23" s="849">
        <v>11.36</v>
      </c>
      <c r="J23" s="306">
        <v>10.7469</v>
      </c>
      <c r="K23" s="305">
        <v>6.9826400825025781</v>
      </c>
      <c r="L23" s="305">
        <v>6.6995575832758973</v>
      </c>
      <c r="M23" s="303"/>
    </row>
    <row r="24" spans="1:16" s="308" customFormat="1" ht="18.600000000000001" customHeight="1">
      <c r="A24" s="520" t="s">
        <v>374</v>
      </c>
      <c r="B24" s="766"/>
      <c r="C24" s="305">
        <v>30.476550684827593</v>
      </c>
      <c r="D24" s="306">
        <v>28.481827665988575</v>
      </c>
      <c r="E24" s="305">
        <v>30.908368595494885</v>
      </c>
      <c r="F24" s="306">
        <v>29.414763970202937</v>
      </c>
      <c r="G24" s="305">
        <v>16.244366556958209</v>
      </c>
      <c r="H24" s="305">
        <v>15.309089292030158</v>
      </c>
      <c r="I24" s="849">
        <v>10.9367</v>
      </c>
      <c r="J24" s="306">
        <v>10.1934</v>
      </c>
      <c r="K24" s="305">
        <v>7.1806421639828963</v>
      </c>
      <c r="L24" s="305">
        <v>6.7413685556343177</v>
      </c>
      <c r="M24" s="303"/>
    </row>
    <row r="25" spans="1:16" s="308" customFormat="1" ht="18.600000000000001" customHeight="1">
      <c r="A25" s="520" t="s">
        <v>375</v>
      </c>
      <c r="B25" s="766"/>
      <c r="C25" s="305">
        <v>30.630250987228372</v>
      </c>
      <c r="D25" s="306">
        <v>27.857788364137193</v>
      </c>
      <c r="E25" s="305">
        <v>31.069029000212829</v>
      </c>
      <c r="F25" s="306">
        <v>28.799206395504083</v>
      </c>
      <c r="G25" s="305">
        <v>16.447527335205393</v>
      </c>
      <c r="H25" s="305">
        <v>15.018263267034254</v>
      </c>
      <c r="I25" s="849">
        <v>12.483700000000001</v>
      </c>
      <c r="J25" s="306">
        <v>11.254099999999999</v>
      </c>
      <c r="K25" s="305">
        <v>8.2437081227383544</v>
      </c>
      <c r="L25" s="305">
        <v>7.5240872874112394</v>
      </c>
      <c r="M25" s="303"/>
    </row>
    <row r="26" spans="1:16" s="308" customFormat="1" ht="18.600000000000001" customHeight="1">
      <c r="A26" s="520" t="s">
        <v>384</v>
      </c>
      <c r="B26" s="766"/>
      <c r="C26" s="305">
        <v>31.584986088122861</v>
      </c>
      <c r="D26" s="306">
        <v>27.796958198548889</v>
      </c>
      <c r="E26" s="305">
        <v>31.169917069210022</v>
      </c>
      <c r="F26" s="306">
        <v>28.085958705635488</v>
      </c>
      <c r="G26" s="305">
        <v>17.212117401300564</v>
      </c>
      <c r="H26" s="305">
        <v>15.239441703706076</v>
      </c>
      <c r="I26" s="849">
        <v>12.042999999999999</v>
      </c>
      <c r="J26" s="306">
        <v>10.5158</v>
      </c>
      <c r="K26" s="305">
        <v>8.8003463265243749</v>
      </c>
      <c r="L26" s="305">
        <v>7.8174088417724183</v>
      </c>
      <c r="M26" s="303"/>
    </row>
    <row r="27" spans="1:16" ht="18.600000000000001" customHeight="1">
      <c r="A27" s="520" t="s">
        <v>376</v>
      </c>
      <c r="B27" s="766"/>
      <c r="C27" s="297">
        <v>32.125294809083385</v>
      </c>
      <c r="D27" s="301">
        <v>27.383159493832238</v>
      </c>
      <c r="E27" s="839">
        <v>31.271787935218391</v>
      </c>
      <c r="F27" s="306">
        <v>27.315210777346817</v>
      </c>
      <c r="G27" s="297">
        <v>18.086426589994765</v>
      </c>
      <c r="H27" s="297">
        <v>15.47007177226255</v>
      </c>
      <c r="I27" s="845">
        <v>12.873799999999999</v>
      </c>
      <c r="J27" s="301">
        <v>10.9816</v>
      </c>
      <c r="K27" s="297">
        <v>8.9794202554559259</v>
      </c>
      <c r="L27" s="297">
        <v>7.7705641269074395</v>
      </c>
    </row>
    <row r="28" spans="1:16" ht="18.600000000000001" customHeight="1">
      <c r="A28" s="520" t="s">
        <v>377</v>
      </c>
      <c r="B28" s="766"/>
      <c r="C28" s="297">
        <v>32.768921269807748</v>
      </c>
      <c r="D28" s="301">
        <v>27.040159817773343</v>
      </c>
      <c r="E28" s="839">
        <v>32.488507984439693</v>
      </c>
      <c r="F28" s="306">
        <v>27.633328129650451</v>
      </c>
      <c r="G28" s="297">
        <v>18.770164289324292</v>
      </c>
      <c r="H28" s="297">
        <v>15.46804412424401</v>
      </c>
      <c r="I28" s="845">
        <v>12.795199999999999</v>
      </c>
      <c r="J28" s="301">
        <v>10.5908</v>
      </c>
      <c r="K28" s="297">
        <v>9.6479695996947008</v>
      </c>
      <c r="L28" s="297">
        <v>8.1389559750564384</v>
      </c>
    </row>
    <row r="29" spans="1:16" ht="18.600000000000001" customHeight="1">
      <c r="A29" s="520" t="s">
        <v>378</v>
      </c>
      <c r="B29" s="766"/>
      <c r="C29" s="297">
        <v>34.9</v>
      </c>
      <c r="D29" s="301">
        <v>27.9</v>
      </c>
      <c r="E29" s="839">
        <v>34.1</v>
      </c>
      <c r="F29" s="306">
        <v>28.1</v>
      </c>
      <c r="G29" s="297">
        <v>19.5</v>
      </c>
      <c r="H29" s="297">
        <v>15.6</v>
      </c>
      <c r="I29" s="845">
        <v>13.7136</v>
      </c>
      <c r="J29" s="301">
        <v>11.077400000000001</v>
      </c>
      <c r="K29" s="297">
        <v>10.1</v>
      </c>
      <c r="L29" s="297">
        <v>8.3000000000000007</v>
      </c>
    </row>
    <row r="30" spans="1:16" ht="24.6" customHeight="1">
      <c r="A30" s="784"/>
      <c r="B30" s="767"/>
      <c r="C30" s="292" t="s">
        <v>233</v>
      </c>
      <c r="D30" s="292"/>
      <c r="E30" s="505" t="s">
        <v>234</v>
      </c>
      <c r="F30" s="505"/>
      <c r="G30" s="506" t="s">
        <v>235</v>
      </c>
      <c r="H30" s="506"/>
      <c r="I30" s="507" t="s">
        <v>272</v>
      </c>
      <c r="J30" s="506"/>
      <c r="K30" s="507" t="s">
        <v>237</v>
      </c>
      <c r="L30" s="601"/>
      <c r="M30" s="308"/>
      <c r="N30" s="308"/>
      <c r="O30" s="308"/>
      <c r="P30" s="308"/>
    </row>
    <row r="31" spans="1:16" ht="18.600000000000001" customHeight="1">
      <c r="A31" s="783" t="s">
        <v>406</v>
      </c>
      <c r="B31" s="766" t="s">
        <v>408</v>
      </c>
      <c r="C31" s="297">
        <v>33.816000000000003</v>
      </c>
      <c r="D31" s="301">
        <v>26.31</v>
      </c>
      <c r="E31" s="839">
        <v>33.268999999999998</v>
      </c>
      <c r="F31" s="306">
        <v>26.760999999999999</v>
      </c>
      <c r="G31" s="845">
        <v>18.549684281000001</v>
      </c>
      <c r="H31" s="301">
        <v>14.379</v>
      </c>
      <c r="I31" s="845">
        <v>13.5</v>
      </c>
      <c r="J31" s="301">
        <v>10.7</v>
      </c>
      <c r="K31" s="297">
        <v>9.6440000000000001</v>
      </c>
      <c r="L31" s="297">
        <v>7.766</v>
      </c>
    </row>
    <row r="32" spans="1:16" ht="18.600000000000001" customHeight="1">
      <c r="A32" s="520" t="s">
        <v>379</v>
      </c>
      <c r="B32" s="766"/>
      <c r="C32" s="297">
        <v>34.450000000000003</v>
      </c>
      <c r="D32" s="301">
        <v>25.94</v>
      </c>
      <c r="E32" s="839">
        <v>33.619999999999997</v>
      </c>
      <c r="F32" s="306">
        <v>26.18</v>
      </c>
      <c r="G32" s="845">
        <v>19.63</v>
      </c>
      <c r="H32" s="301">
        <v>14.78</v>
      </c>
      <c r="I32" s="845">
        <v>13.9</v>
      </c>
      <c r="J32" s="301">
        <v>10.6</v>
      </c>
      <c r="K32" s="297">
        <v>9.6999999999999993</v>
      </c>
      <c r="L32" s="297">
        <v>7.63</v>
      </c>
    </row>
    <row r="33" spans="1:22" ht="18.600000000000001" customHeight="1">
      <c r="A33" s="520" t="s">
        <v>380</v>
      </c>
      <c r="B33" s="766"/>
      <c r="C33" s="297">
        <v>35.4</v>
      </c>
      <c r="D33" s="301">
        <v>25.8</v>
      </c>
      <c r="E33" s="839">
        <v>33.5</v>
      </c>
      <c r="F33" s="306">
        <v>25.2</v>
      </c>
      <c r="G33" s="845">
        <v>20.2</v>
      </c>
      <c r="H33" s="301">
        <v>14.6</v>
      </c>
      <c r="I33" s="845">
        <v>14.8</v>
      </c>
      <c r="J33" s="301">
        <v>11</v>
      </c>
      <c r="K33" s="297">
        <v>10.199999999999999</v>
      </c>
      <c r="L33" s="297">
        <v>7.8</v>
      </c>
    </row>
    <row r="34" spans="1:22" ht="18.600000000000001" customHeight="1">
      <c r="A34" s="520" t="s">
        <v>381</v>
      </c>
      <c r="B34" s="766"/>
      <c r="C34" s="297">
        <v>36.8249</v>
      </c>
      <c r="D34" s="301">
        <v>26.024000000000001</v>
      </c>
      <c r="E34" s="839">
        <v>34.587299999999999</v>
      </c>
      <c r="F34" s="306">
        <v>25.296299999999999</v>
      </c>
      <c r="G34" s="845">
        <v>21.217099999999999</v>
      </c>
      <c r="H34" s="301">
        <v>14.9587</v>
      </c>
      <c r="I34" s="845">
        <v>16.0304</v>
      </c>
      <c r="J34" s="301">
        <v>11.6183</v>
      </c>
      <c r="K34" s="297">
        <v>10.619300000000001</v>
      </c>
      <c r="L34" s="297">
        <v>7.9120699999999999</v>
      </c>
    </row>
    <row r="35" spans="1:22" ht="18.600000000000001" customHeight="1">
      <c r="A35" s="520" t="s">
        <v>385</v>
      </c>
      <c r="B35" s="766"/>
      <c r="C35" s="297">
        <v>36.901008050000002</v>
      </c>
      <c r="D35" s="301">
        <v>25.407145112999999</v>
      </c>
      <c r="E35" s="839">
        <v>34.876974652000001</v>
      </c>
      <c r="F35" s="306">
        <v>24.724144605999999</v>
      </c>
      <c r="G35" s="845">
        <v>22.049501841000001</v>
      </c>
      <c r="H35" s="301">
        <v>14.913486449000001</v>
      </c>
      <c r="I35" s="845">
        <v>16.467326889999999</v>
      </c>
      <c r="J35" s="301">
        <v>11.621821615</v>
      </c>
      <c r="K35" s="297">
        <v>11.026899576</v>
      </c>
      <c r="L35" s="297">
        <v>8.0868130975000003</v>
      </c>
    </row>
    <row r="36" spans="1:22" s="820" customFormat="1" ht="18.600000000000001" customHeight="1">
      <c r="A36" s="825" t="s">
        <v>530</v>
      </c>
      <c r="B36" s="813"/>
      <c r="C36" s="846">
        <v>37.927287855000003</v>
      </c>
      <c r="D36" s="847">
        <v>25.284431643000001</v>
      </c>
      <c r="E36" s="846">
        <v>35.198613541999997</v>
      </c>
      <c r="F36" s="847">
        <v>24.154369272</v>
      </c>
      <c r="G36" s="846">
        <v>22.553328501999999</v>
      </c>
      <c r="H36" s="846">
        <v>14.934475761</v>
      </c>
      <c r="I36" s="850">
        <v>16.818575319000001</v>
      </c>
      <c r="J36" s="847">
        <v>11.562435059</v>
      </c>
      <c r="K36" s="846">
        <v>11.540107688999999</v>
      </c>
      <c r="L36" s="846">
        <v>8.2158743064999999</v>
      </c>
    </row>
    <row r="37" spans="1:22" s="233" customFormat="1">
      <c r="A37" s="769" t="s">
        <v>455</v>
      </c>
      <c r="C37" s="228"/>
      <c r="D37" s="229"/>
      <c r="E37" s="230"/>
      <c r="F37" s="228"/>
      <c r="G37" s="228"/>
      <c r="H37" s="228"/>
      <c r="I37" s="228"/>
      <c r="J37" s="231"/>
      <c r="K37" s="232"/>
      <c r="L37" s="232"/>
      <c r="M37" s="231"/>
      <c r="N37" s="231"/>
      <c r="O37" s="232"/>
      <c r="Q37" s="593"/>
    </row>
    <row r="38" spans="1:22" s="233" customFormat="1">
      <c r="A38" s="234" t="s">
        <v>453</v>
      </c>
      <c r="C38" s="228"/>
      <c r="D38" s="229"/>
      <c r="E38" s="230"/>
      <c r="F38" s="228"/>
      <c r="G38" s="228"/>
      <c r="H38" s="228"/>
      <c r="I38" s="228"/>
      <c r="J38" s="231"/>
      <c r="K38" s="232"/>
      <c r="L38" s="232"/>
      <c r="M38" s="231"/>
      <c r="N38" s="231"/>
      <c r="O38" s="232"/>
      <c r="Q38" s="593"/>
    </row>
    <row r="39" spans="1:22" s="237" customFormat="1" ht="16.5" customHeight="1">
      <c r="A39" s="234" t="s">
        <v>454</v>
      </c>
      <c r="C39" s="235"/>
      <c r="D39" s="235"/>
      <c r="E39" s="235"/>
      <c r="F39" s="235"/>
      <c r="G39" s="235"/>
      <c r="H39" s="235"/>
      <c r="I39" s="235"/>
      <c r="J39" s="236"/>
      <c r="K39" s="236"/>
      <c r="L39" s="236"/>
      <c r="M39" s="236"/>
      <c r="N39" s="236"/>
      <c r="R39" s="235"/>
      <c r="V39" s="594"/>
    </row>
  </sheetData>
  <mergeCells count="2">
    <mergeCell ref="B3:B4"/>
    <mergeCell ref="A3:A4"/>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A440A-996B-4F69-ADE2-7E7D8353A744}">
  <sheetPr syncVertical="1" syncRef="C20" transitionEvaluation="1" codeName="工作表34"/>
  <dimension ref="A1:V39"/>
  <sheetViews>
    <sheetView view="pageBreakPreview" zoomScale="80" zoomScaleNormal="90" zoomScaleSheetLayoutView="80" workbookViewId="0">
      <pane xSplit="2" ySplit="4" topLeftCell="C20" activePane="bottomRight" state="frozen"/>
      <selection sqref="A1:IV8"/>
      <selection pane="topRight" sqref="A1:IV8"/>
      <selection pane="bottomLeft" sqref="A1:IV8"/>
      <selection pane="bottomRight"/>
    </sheetView>
  </sheetViews>
  <sheetFormatPr defaultRowHeight="16.5"/>
  <cols>
    <col min="1" max="1" width="12.625" style="303" customWidth="1"/>
    <col min="2" max="2" width="3.25" style="765" customWidth="1"/>
    <col min="3" max="4" width="13.875" style="309" customWidth="1"/>
    <col min="5" max="6" width="13.875" style="607" customWidth="1"/>
    <col min="7" max="12" width="13.875" style="518" customWidth="1"/>
    <col min="13" max="16" width="9.375" style="303" customWidth="1"/>
    <col min="17" max="16384" width="9" style="303"/>
  </cols>
  <sheetData>
    <row r="1" spans="1:12" s="233" customFormat="1" ht="25.5" customHeight="1">
      <c r="A1" s="776" t="s">
        <v>572</v>
      </c>
      <c r="C1" s="278"/>
      <c r="D1" s="278"/>
      <c r="E1" s="279"/>
      <c r="F1" s="279"/>
      <c r="G1" s="279"/>
      <c r="H1" s="279"/>
      <c r="I1" s="279"/>
      <c r="J1" s="279"/>
      <c r="K1" s="279"/>
      <c r="L1" s="279"/>
    </row>
    <row r="2" spans="1:12" s="233" customFormat="1" ht="15.6" customHeight="1">
      <c r="A2" s="777"/>
      <c r="C2" s="281"/>
      <c r="D2" s="281"/>
      <c r="F2" s="282"/>
      <c r="G2" s="283" t="s">
        <v>4</v>
      </c>
      <c r="H2" s="283"/>
      <c r="I2" s="231"/>
      <c r="J2" s="231"/>
      <c r="K2" s="231"/>
      <c r="L2" s="785" t="s">
        <v>427</v>
      </c>
    </row>
    <row r="3" spans="1:12" s="289" customFormat="1" ht="19.5" customHeight="1">
      <c r="A3" s="1042" t="s">
        <v>383</v>
      </c>
      <c r="B3" s="1040"/>
      <c r="C3" s="1044" t="s">
        <v>437</v>
      </c>
      <c r="D3" s="1045"/>
      <c r="E3" s="1046" t="s">
        <v>438</v>
      </c>
      <c r="F3" s="1047"/>
      <c r="G3" s="1048" t="s">
        <v>231</v>
      </c>
      <c r="H3" s="1049"/>
      <c r="I3" s="1048" t="s">
        <v>433</v>
      </c>
      <c r="J3" s="1049"/>
      <c r="K3" s="506" t="s">
        <v>238</v>
      </c>
      <c r="L3" s="601"/>
    </row>
    <row r="4" spans="1:12" s="294" customFormat="1" ht="32.25" customHeight="1">
      <c r="A4" s="1043"/>
      <c r="B4" s="1041"/>
      <c r="C4" s="290" t="s">
        <v>15</v>
      </c>
      <c r="D4" s="291" t="s">
        <v>232</v>
      </c>
      <c r="E4" s="292" t="s">
        <v>15</v>
      </c>
      <c r="F4" s="291" t="s">
        <v>232</v>
      </c>
      <c r="G4" s="290" t="s">
        <v>15</v>
      </c>
      <c r="H4" s="291" t="s">
        <v>232</v>
      </c>
      <c r="I4" s="290" t="s">
        <v>15</v>
      </c>
      <c r="J4" s="291" t="s">
        <v>232</v>
      </c>
      <c r="K4" s="290" t="s">
        <v>15</v>
      </c>
      <c r="L4" s="293" t="s">
        <v>232</v>
      </c>
    </row>
    <row r="5" spans="1:12" s="294" customFormat="1" ht="5.45" hidden="1" customHeight="1">
      <c r="A5" s="520"/>
      <c r="B5" s="766"/>
      <c r="C5" s="790"/>
      <c r="D5" s="791"/>
      <c r="E5" s="792"/>
      <c r="F5" s="791"/>
      <c r="G5" s="790"/>
      <c r="H5" s="791"/>
      <c r="I5" s="790"/>
      <c r="J5" s="791"/>
      <c r="K5" s="790"/>
      <c r="L5" s="791"/>
    </row>
    <row r="6" spans="1:12" s="294" customFormat="1" ht="5.45" hidden="1" customHeight="1">
      <c r="A6" s="520"/>
      <c r="B6" s="766"/>
      <c r="C6" s="790"/>
      <c r="D6" s="791"/>
      <c r="E6" s="792"/>
      <c r="F6" s="791"/>
      <c r="G6" s="790"/>
      <c r="H6" s="791"/>
      <c r="I6" s="790"/>
      <c r="J6" s="791"/>
      <c r="K6" s="790"/>
      <c r="L6" s="791"/>
    </row>
    <row r="7" spans="1:12" ht="17.45" hidden="1" customHeight="1">
      <c r="A7" s="751" t="s">
        <v>316</v>
      </c>
      <c r="B7" s="766"/>
      <c r="C7" s="295">
        <v>26.3</v>
      </c>
      <c r="D7" s="296">
        <v>34.700000000000003</v>
      </c>
      <c r="E7" s="299">
        <v>20.100000000000001</v>
      </c>
      <c r="F7" s="298">
        <v>28.1</v>
      </c>
      <c r="G7" s="299">
        <v>6.8</v>
      </c>
      <c r="H7" s="299">
        <v>10</v>
      </c>
      <c r="I7" s="300">
        <v>3.2</v>
      </c>
      <c r="J7" s="298">
        <v>4.5</v>
      </c>
      <c r="K7" s="299">
        <v>4.7408999999999999</v>
      </c>
      <c r="L7" s="299">
        <v>6.8506999999999998</v>
      </c>
    </row>
    <row r="8" spans="1:12" ht="18" customHeight="1">
      <c r="A8" s="520" t="s">
        <v>317</v>
      </c>
      <c r="B8" s="766"/>
      <c r="C8" s="839">
        <v>26.2</v>
      </c>
      <c r="D8" s="306">
        <v>34.1</v>
      </c>
      <c r="E8" s="297">
        <v>20.3</v>
      </c>
      <c r="F8" s="301">
        <v>28</v>
      </c>
      <c r="G8" s="297">
        <v>7.8</v>
      </c>
      <c r="H8" s="297">
        <v>11.7</v>
      </c>
      <c r="I8" s="845">
        <v>3.5</v>
      </c>
      <c r="J8" s="301">
        <v>4.7</v>
      </c>
      <c r="K8" s="297">
        <v>4.7408999999999999</v>
      </c>
      <c r="L8" s="297">
        <v>6.7611999999999997</v>
      </c>
    </row>
    <row r="9" spans="1:12" ht="18" hidden="1" customHeight="1">
      <c r="A9" s="520" t="s">
        <v>318</v>
      </c>
      <c r="B9" s="766"/>
      <c r="C9" s="839">
        <v>27.2</v>
      </c>
      <c r="D9" s="306">
        <v>34.4</v>
      </c>
      <c r="E9" s="297">
        <v>21.5</v>
      </c>
      <c r="F9" s="301">
        <v>28.5</v>
      </c>
      <c r="G9" s="297">
        <v>7.7</v>
      </c>
      <c r="H9" s="297">
        <v>10.9</v>
      </c>
      <c r="I9" s="845">
        <v>3.7</v>
      </c>
      <c r="J9" s="301">
        <v>4.9000000000000004</v>
      </c>
      <c r="K9" s="297">
        <v>5.1783999999999999</v>
      </c>
      <c r="L9" s="297">
        <v>7.1025999999999998</v>
      </c>
    </row>
    <row r="10" spans="1:12" ht="18" hidden="1" customHeight="1">
      <c r="A10" s="520" t="s">
        <v>319</v>
      </c>
      <c r="B10" s="766"/>
      <c r="C10" s="839">
        <v>28.6</v>
      </c>
      <c r="D10" s="306">
        <v>35.9</v>
      </c>
      <c r="E10" s="297">
        <v>22.8</v>
      </c>
      <c r="F10" s="301">
        <v>29.9</v>
      </c>
      <c r="G10" s="297">
        <v>8.1999999999999993</v>
      </c>
      <c r="H10" s="297">
        <v>10.8</v>
      </c>
      <c r="I10" s="845">
        <v>4</v>
      </c>
      <c r="J10" s="301">
        <v>5.3</v>
      </c>
      <c r="K10" s="297">
        <v>5.2606000000000002</v>
      </c>
      <c r="L10" s="297">
        <v>7.2096999999999998</v>
      </c>
    </row>
    <row r="11" spans="1:12" ht="18" hidden="1" customHeight="1">
      <c r="A11" s="520" t="s">
        <v>320</v>
      </c>
      <c r="B11" s="766"/>
      <c r="C11" s="839">
        <v>28.5</v>
      </c>
      <c r="D11" s="306">
        <v>34.799999999999997</v>
      </c>
      <c r="E11" s="297">
        <v>23.9</v>
      </c>
      <c r="F11" s="301">
        <v>30.7</v>
      </c>
      <c r="G11" s="297">
        <v>8.4</v>
      </c>
      <c r="H11" s="297">
        <v>11.1</v>
      </c>
      <c r="I11" s="845">
        <v>4.4000000000000004</v>
      </c>
      <c r="J11" s="301">
        <v>5.6</v>
      </c>
      <c r="K11" s="297">
        <v>4.8308</v>
      </c>
      <c r="L11" s="297">
        <v>6.2739000000000003</v>
      </c>
    </row>
    <row r="12" spans="1:12" ht="18" hidden="1" customHeight="1">
      <c r="A12" s="520" t="s">
        <v>321</v>
      </c>
      <c r="B12" s="766"/>
      <c r="C12" s="839">
        <v>27.8</v>
      </c>
      <c r="D12" s="306">
        <v>33.4</v>
      </c>
      <c r="E12" s="297">
        <v>23.5</v>
      </c>
      <c r="F12" s="301">
        <v>29.2</v>
      </c>
      <c r="G12" s="297">
        <v>9.1</v>
      </c>
      <c r="H12" s="297">
        <v>11.7</v>
      </c>
      <c r="I12" s="845">
        <v>3.7</v>
      </c>
      <c r="J12" s="301">
        <v>4.5999999999999996</v>
      </c>
      <c r="K12" s="297">
        <v>4.9058000000000002</v>
      </c>
      <c r="L12" s="297">
        <v>6.0778999999999996</v>
      </c>
    </row>
    <row r="13" spans="1:12" ht="18.600000000000001" customHeight="1">
      <c r="A13" s="520" t="s">
        <v>322</v>
      </c>
      <c r="B13" s="766"/>
      <c r="C13" s="839">
        <v>29.4</v>
      </c>
      <c r="D13" s="306">
        <v>34.5</v>
      </c>
      <c r="E13" s="297">
        <v>25.4</v>
      </c>
      <c r="F13" s="301">
        <v>31</v>
      </c>
      <c r="G13" s="297">
        <v>8.6999999999999993</v>
      </c>
      <c r="H13" s="297">
        <v>11.1</v>
      </c>
      <c r="I13" s="845">
        <v>4.7</v>
      </c>
      <c r="J13" s="301">
        <v>5.5</v>
      </c>
      <c r="K13" s="297">
        <v>5.6128</v>
      </c>
      <c r="L13" s="297">
        <v>6.9603999999999999</v>
      </c>
    </row>
    <row r="14" spans="1:12" ht="18.600000000000001" customHeight="1">
      <c r="A14" s="520" t="s">
        <v>323</v>
      </c>
      <c r="B14" s="766"/>
      <c r="C14" s="839">
        <v>32.700000000000003</v>
      </c>
      <c r="D14" s="306">
        <v>37.9</v>
      </c>
      <c r="E14" s="297">
        <v>27.2</v>
      </c>
      <c r="F14" s="301">
        <v>32.200000000000003</v>
      </c>
      <c r="G14" s="297">
        <v>9.8000000000000007</v>
      </c>
      <c r="H14" s="297">
        <v>11.8</v>
      </c>
      <c r="I14" s="845">
        <v>5.0999999999999996</v>
      </c>
      <c r="J14" s="301">
        <v>6</v>
      </c>
      <c r="K14" s="297">
        <v>5.0368000000000004</v>
      </c>
      <c r="L14" s="297">
        <v>5.9443999999999999</v>
      </c>
    </row>
    <row r="15" spans="1:12" ht="18.600000000000001" customHeight="1">
      <c r="A15" s="520" t="s">
        <v>324</v>
      </c>
      <c r="B15" s="766"/>
      <c r="C15" s="839">
        <v>35.9</v>
      </c>
      <c r="D15" s="306">
        <v>41</v>
      </c>
      <c r="E15" s="297">
        <v>27.2</v>
      </c>
      <c r="F15" s="301">
        <v>31.4</v>
      </c>
      <c r="G15" s="297">
        <v>10.3</v>
      </c>
      <c r="H15" s="297">
        <v>12.1</v>
      </c>
      <c r="I15" s="845">
        <v>5.9</v>
      </c>
      <c r="J15" s="301">
        <v>6.7</v>
      </c>
      <c r="K15" s="297">
        <v>5.3661000000000003</v>
      </c>
      <c r="L15" s="297">
        <v>6.2438000000000002</v>
      </c>
    </row>
    <row r="16" spans="1:12" ht="18.600000000000001" customHeight="1">
      <c r="A16" s="783" t="s">
        <v>407</v>
      </c>
      <c r="B16" s="766" t="s">
        <v>405</v>
      </c>
      <c r="C16" s="839">
        <v>36</v>
      </c>
      <c r="D16" s="306">
        <v>40</v>
      </c>
      <c r="E16" s="297">
        <v>29.6</v>
      </c>
      <c r="F16" s="301">
        <v>33.299999999999997</v>
      </c>
      <c r="G16" s="297">
        <v>11.4</v>
      </c>
      <c r="H16" s="297">
        <v>13.1</v>
      </c>
      <c r="I16" s="845">
        <v>6.3</v>
      </c>
      <c r="J16" s="301">
        <v>7</v>
      </c>
      <c r="K16" s="297">
        <v>5.5956000000000001</v>
      </c>
      <c r="L16" s="297">
        <v>6.3639000000000001</v>
      </c>
    </row>
    <row r="17" spans="1:16" ht="18.600000000000001" customHeight="1">
      <c r="A17" s="520" t="s">
        <v>325</v>
      </c>
      <c r="B17" s="766"/>
      <c r="C17" s="839">
        <v>36.9</v>
      </c>
      <c r="D17" s="306">
        <v>40.4</v>
      </c>
      <c r="E17" s="297">
        <v>32.4</v>
      </c>
      <c r="F17" s="301">
        <v>35.9</v>
      </c>
      <c r="G17" s="297">
        <v>13</v>
      </c>
      <c r="H17" s="297">
        <v>14.7</v>
      </c>
      <c r="I17" s="845">
        <v>7.6</v>
      </c>
      <c r="J17" s="301">
        <v>8.4</v>
      </c>
      <c r="K17" s="297">
        <v>5.9550000000000001</v>
      </c>
      <c r="L17" s="297">
        <v>6.694</v>
      </c>
    </row>
    <row r="18" spans="1:16" ht="18.600000000000001" customHeight="1">
      <c r="A18" s="520" t="s">
        <v>326</v>
      </c>
      <c r="B18" s="766"/>
      <c r="C18" s="839">
        <v>40.5</v>
      </c>
      <c r="D18" s="306">
        <v>43.8</v>
      </c>
      <c r="E18" s="297">
        <v>34.9</v>
      </c>
      <c r="F18" s="301">
        <v>37.700000000000003</v>
      </c>
      <c r="G18" s="297">
        <v>14</v>
      </c>
      <c r="H18" s="297">
        <v>15.6</v>
      </c>
      <c r="I18" s="845">
        <v>8.5</v>
      </c>
      <c r="J18" s="301">
        <v>9.3000000000000007</v>
      </c>
      <c r="K18" s="297">
        <v>6.1478999999999999</v>
      </c>
      <c r="L18" s="297">
        <v>6.8480999999999996</v>
      </c>
    </row>
    <row r="19" spans="1:16" ht="18.600000000000001" customHeight="1">
      <c r="A19" s="520" t="s">
        <v>327</v>
      </c>
      <c r="B19" s="766"/>
      <c r="C19" s="839">
        <v>39.9</v>
      </c>
      <c r="D19" s="306">
        <v>42.4</v>
      </c>
      <c r="E19" s="297">
        <v>37</v>
      </c>
      <c r="F19" s="301">
        <v>39.1</v>
      </c>
      <c r="G19" s="297">
        <v>14.9</v>
      </c>
      <c r="H19" s="297">
        <v>16</v>
      </c>
      <c r="I19" s="845">
        <v>9.4</v>
      </c>
      <c r="J19" s="301">
        <v>10</v>
      </c>
      <c r="K19" s="297">
        <v>7.0807000000000002</v>
      </c>
      <c r="L19" s="297">
        <v>7.6483999999999996</v>
      </c>
    </row>
    <row r="20" spans="1:16" s="308" customFormat="1" ht="18.600000000000001" customHeight="1">
      <c r="A20" s="520" t="s">
        <v>372</v>
      </c>
      <c r="B20" s="766"/>
      <c r="C20" s="305">
        <v>40.1</v>
      </c>
      <c r="D20" s="306">
        <v>41.8</v>
      </c>
      <c r="E20" s="305">
        <v>36.1</v>
      </c>
      <c r="F20" s="306">
        <v>37.200000000000003</v>
      </c>
      <c r="G20" s="305">
        <v>15.7</v>
      </c>
      <c r="H20" s="305">
        <v>16.5</v>
      </c>
      <c r="I20" s="849">
        <v>9.6</v>
      </c>
      <c r="J20" s="306">
        <v>9.9</v>
      </c>
      <c r="K20" s="305">
        <v>6.7568000000000001</v>
      </c>
      <c r="L20" s="305">
        <v>7.1355000000000004</v>
      </c>
      <c r="M20" s="303"/>
    </row>
    <row r="21" spans="1:16" s="308" customFormat="1" ht="18.600000000000001" customHeight="1">
      <c r="A21" s="520" t="s">
        <v>373</v>
      </c>
      <c r="B21" s="766"/>
      <c r="C21" s="305">
        <v>38.6</v>
      </c>
      <c r="D21" s="306">
        <v>39.200000000000003</v>
      </c>
      <c r="E21" s="305">
        <v>37.6</v>
      </c>
      <c r="F21" s="306">
        <v>37.799999999999997</v>
      </c>
      <c r="G21" s="305">
        <v>15.9</v>
      </c>
      <c r="H21" s="305">
        <v>16.3</v>
      </c>
      <c r="I21" s="849">
        <v>10.5</v>
      </c>
      <c r="J21" s="306">
        <v>10.7</v>
      </c>
      <c r="K21" s="305">
        <v>6.9515000000000002</v>
      </c>
      <c r="L21" s="305">
        <v>7.1914999999999996</v>
      </c>
      <c r="M21" s="303"/>
    </row>
    <row r="22" spans="1:16" s="308" customFormat="1" ht="18.600000000000001" customHeight="1">
      <c r="A22" s="520" t="s">
        <v>382</v>
      </c>
      <c r="B22" s="766"/>
      <c r="C22" s="305">
        <v>40.200000000000003</v>
      </c>
      <c r="D22" s="306">
        <v>40.200000000000003</v>
      </c>
      <c r="E22" s="305">
        <v>38.700000000000003</v>
      </c>
      <c r="F22" s="306">
        <v>38</v>
      </c>
      <c r="G22" s="305">
        <v>17.3</v>
      </c>
      <c r="H22" s="305">
        <v>17.3</v>
      </c>
      <c r="I22" s="849">
        <v>12.1</v>
      </c>
      <c r="J22" s="306">
        <v>11.9</v>
      </c>
      <c r="K22" s="305">
        <v>7.1966999999999999</v>
      </c>
      <c r="L22" s="305">
        <v>7.2389999999999999</v>
      </c>
      <c r="M22" s="303"/>
    </row>
    <row r="23" spans="1:16" s="308" customFormat="1" ht="18.600000000000001" customHeight="1">
      <c r="A23" s="520" t="s">
        <v>328</v>
      </c>
      <c r="B23" s="766"/>
      <c r="C23" s="305">
        <v>41.7</v>
      </c>
      <c r="D23" s="306">
        <v>40.9</v>
      </c>
      <c r="E23" s="305">
        <v>40.299999999999997</v>
      </c>
      <c r="F23" s="306">
        <v>38.6</v>
      </c>
      <c r="G23" s="305">
        <v>17.7</v>
      </c>
      <c r="H23" s="305">
        <v>17.100000000000001</v>
      </c>
      <c r="I23" s="849">
        <v>12.6</v>
      </c>
      <c r="J23" s="306">
        <v>12.2</v>
      </c>
      <c r="K23" s="305">
        <v>8.0757999999999992</v>
      </c>
      <c r="L23" s="305">
        <v>7.9489000000000001</v>
      </c>
      <c r="M23" s="303"/>
    </row>
    <row r="24" spans="1:16" s="308" customFormat="1" ht="18.600000000000001" customHeight="1">
      <c r="A24" s="520" t="s">
        <v>374</v>
      </c>
      <c r="B24" s="766"/>
      <c r="C24" s="305">
        <v>44.5</v>
      </c>
      <c r="D24" s="306">
        <v>42.8</v>
      </c>
      <c r="E24" s="305">
        <v>41.1</v>
      </c>
      <c r="F24" s="306">
        <v>38.299999999999997</v>
      </c>
      <c r="G24" s="305">
        <v>18.5</v>
      </c>
      <c r="H24" s="305">
        <v>17.5</v>
      </c>
      <c r="I24" s="849">
        <v>13.1</v>
      </c>
      <c r="J24" s="306">
        <v>12.5</v>
      </c>
      <c r="K24" s="305">
        <v>8.8542000000000005</v>
      </c>
      <c r="L24" s="305">
        <v>8.5106000000000002</v>
      </c>
      <c r="M24" s="303"/>
    </row>
    <row r="25" spans="1:16" s="308" customFormat="1" ht="18.600000000000001" customHeight="1">
      <c r="A25" s="520" t="s">
        <v>375</v>
      </c>
      <c r="B25" s="766"/>
      <c r="C25" s="305">
        <v>44.2</v>
      </c>
      <c r="D25" s="306">
        <v>41.6</v>
      </c>
      <c r="E25" s="305">
        <v>41.3</v>
      </c>
      <c r="F25" s="306">
        <v>37.700000000000003</v>
      </c>
      <c r="G25" s="305">
        <v>18.5</v>
      </c>
      <c r="H25" s="305">
        <v>16.899999999999999</v>
      </c>
      <c r="I25" s="849">
        <v>15</v>
      </c>
      <c r="J25" s="306">
        <v>13.9</v>
      </c>
      <c r="K25" s="305">
        <v>8.7562999999999995</v>
      </c>
      <c r="L25" s="305">
        <v>8.1989999999999998</v>
      </c>
      <c r="M25" s="303"/>
    </row>
    <row r="26" spans="1:16" s="308" customFormat="1" ht="18.600000000000001" customHeight="1">
      <c r="A26" s="520" t="s">
        <v>384</v>
      </c>
      <c r="B26" s="766"/>
      <c r="C26" s="305">
        <v>44.9</v>
      </c>
      <c r="D26" s="306">
        <v>41.3</v>
      </c>
      <c r="E26" s="305">
        <v>43</v>
      </c>
      <c r="F26" s="306">
        <v>38</v>
      </c>
      <c r="G26" s="305">
        <v>19.8</v>
      </c>
      <c r="H26" s="305">
        <v>17.7</v>
      </c>
      <c r="I26" s="849">
        <v>15.9</v>
      </c>
      <c r="J26" s="306">
        <v>14.4</v>
      </c>
      <c r="K26" s="305">
        <v>9.6197999999999997</v>
      </c>
      <c r="L26" s="305">
        <v>8.7591000000000001</v>
      </c>
      <c r="M26" s="303"/>
    </row>
    <row r="27" spans="1:16" ht="18.600000000000001" customHeight="1">
      <c r="A27" s="520" t="s">
        <v>376</v>
      </c>
      <c r="B27" s="766"/>
      <c r="C27" s="839">
        <v>45.2</v>
      </c>
      <c r="D27" s="306">
        <v>40.4</v>
      </c>
      <c r="E27" s="297">
        <v>44</v>
      </c>
      <c r="F27" s="301">
        <v>37.799999999999997</v>
      </c>
      <c r="G27" s="297">
        <v>21</v>
      </c>
      <c r="H27" s="297">
        <v>18.2</v>
      </c>
      <c r="I27" s="845">
        <v>16.2</v>
      </c>
      <c r="J27" s="301">
        <v>14.3</v>
      </c>
      <c r="K27" s="297">
        <v>10.283899999999999</v>
      </c>
      <c r="L27" s="297">
        <v>9.1401000000000003</v>
      </c>
    </row>
    <row r="28" spans="1:16" ht="18.600000000000001" customHeight="1">
      <c r="A28" s="520" t="s">
        <v>377</v>
      </c>
      <c r="B28" s="766"/>
      <c r="C28" s="839">
        <v>46.5</v>
      </c>
      <c r="D28" s="306">
        <v>40.5</v>
      </c>
      <c r="E28" s="297">
        <v>44.5</v>
      </c>
      <c r="F28" s="301">
        <v>37.200000000000003</v>
      </c>
      <c r="G28" s="297">
        <v>21.5</v>
      </c>
      <c r="H28" s="297">
        <v>18</v>
      </c>
      <c r="I28" s="845">
        <v>17.7</v>
      </c>
      <c r="J28" s="301">
        <v>15.2</v>
      </c>
      <c r="K28" s="297">
        <v>10.6244</v>
      </c>
      <c r="L28" s="297">
        <v>9.1669</v>
      </c>
    </row>
    <row r="29" spans="1:16" ht="18.600000000000001" customHeight="1">
      <c r="A29" s="520" t="s">
        <v>378</v>
      </c>
      <c r="B29" s="766"/>
      <c r="C29" s="839">
        <v>48.7</v>
      </c>
      <c r="D29" s="306">
        <v>41.4</v>
      </c>
      <c r="E29" s="297">
        <v>47.1</v>
      </c>
      <c r="F29" s="301">
        <v>38.4</v>
      </c>
      <c r="G29" s="297">
        <v>22.1</v>
      </c>
      <c r="H29" s="297">
        <v>18.100000000000001</v>
      </c>
      <c r="I29" s="845">
        <v>18.600000000000001</v>
      </c>
      <c r="J29" s="301">
        <v>15.6</v>
      </c>
      <c r="K29" s="297">
        <v>11.577299999999999</v>
      </c>
      <c r="L29" s="297">
        <v>9.7934999999999999</v>
      </c>
    </row>
    <row r="30" spans="1:16">
      <c r="A30" s="784"/>
      <c r="B30" s="767"/>
      <c r="C30" s="505" t="s">
        <v>234</v>
      </c>
      <c r="D30" s="505"/>
      <c r="E30" s="292" t="s">
        <v>233</v>
      </c>
      <c r="F30" s="292"/>
      <c r="G30" s="506" t="s">
        <v>235</v>
      </c>
      <c r="H30" s="506"/>
      <c r="I30" s="506" t="s">
        <v>237</v>
      </c>
      <c r="J30" s="506"/>
      <c r="K30" s="506" t="s">
        <v>238</v>
      </c>
      <c r="L30" s="601"/>
      <c r="M30" s="308"/>
      <c r="N30" s="308"/>
      <c r="O30" s="308"/>
      <c r="P30" s="308"/>
    </row>
    <row r="31" spans="1:16" ht="18.600000000000001" customHeight="1">
      <c r="A31" s="783" t="s">
        <v>406</v>
      </c>
      <c r="B31" s="766" t="s">
        <v>408</v>
      </c>
      <c r="C31" s="839">
        <v>47.2</v>
      </c>
      <c r="D31" s="306">
        <v>39.299999999999997</v>
      </c>
      <c r="E31" s="297">
        <v>45.7</v>
      </c>
      <c r="F31" s="301">
        <v>36.5</v>
      </c>
      <c r="G31" s="845">
        <v>21.3</v>
      </c>
      <c r="H31" s="301">
        <v>17</v>
      </c>
      <c r="I31" s="297">
        <v>17.899999999999999</v>
      </c>
      <c r="J31" s="301">
        <v>14.8</v>
      </c>
      <c r="K31" s="297">
        <v>11.4</v>
      </c>
      <c r="L31" s="297">
        <v>9.3000000000000007</v>
      </c>
    </row>
    <row r="32" spans="1:16" ht="18.600000000000001" customHeight="1">
      <c r="A32" s="520" t="s">
        <v>379</v>
      </c>
      <c r="B32" s="766"/>
      <c r="C32" s="839">
        <v>47</v>
      </c>
      <c r="D32" s="306">
        <v>37.97</v>
      </c>
      <c r="E32" s="297">
        <v>45.88</v>
      </c>
      <c r="F32" s="301">
        <v>35.47</v>
      </c>
      <c r="G32" s="845">
        <v>22.03</v>
      </c>
      <c r="H32" s="301">
        <v>17.2</v>
      </c>
      <c r="I32" s="297">
        <v>18.079999999999998</v>
      </c>
      <c r="J32" s="301">
        <v>14.55</v>
      </c>
      <c r="K32" s="297">
        <v>11.8</v>
      </c>
      <c r="L32" s="297">
        <v>9.4</v>
      </c>
    </row>
    <row r="33" spans="1:22" ht="18.600000000000001" customHeight="1">
      <c r="A33" s="520" t="s">
        <v>380</v>
      </c>
      <c r="B33" s="766"/>
      <c r="C33" s="839">
        <v>46.9</v>
      </c>
      <c r="D33" s="306">
        <v>36.799999999999997</v>
      </c>
      <c r="E33" s="297">
        <v>46.5</v>
      </c>
      <c r="F33" s="301">
        <v>35.1</v>
      </c>
      <c r="G33" s="297">
        <v>23.4</v>
      </c>
      <c r="H33" s="297">
        <v>17.600000000000001</v>
      </c>
      <c r="I33" s="845">
        <v>18.899999999999999</v>
      </c>
      <c r="J33" s="301">
        <v>14.9</v>
      </c>
      <c r="K33" s="297">
        <v>12.5</v>
      </c>
      <c r="L33" s="297">
        <v>9.6999999999999993</v>
      </c>
    </row>
    <row r="34" spans="1:22" ht="18.600000000000001" customHeight="1">
      <c r="A34" s="520" t="s">
        <v>381</v>
      </c>
      <c r="B34" s="766"/>
      <c r="C34" s="839">
        <v>48.391599999999997</v>
      </c>
      <c r="D34" s="306">
        <v>36.977400000000003</v>
      </c>
      <c r="E34" s="297">
        <v>49.3108</v>
      </c>
      <c r="F34" s="301">
        <v>36.313400000000001</v>
      </c>
      <c r="G34" s="297">
        <v>24.698399999999999</v>
      </c>
      <c r="H34" s="297">
        <v>18.225100000000001</v>
      </c>
      <c r="I34" s="845">
        <v>19.827400000000001</v>
      </c>
      <c r="J34" s="301">
        <v>15.211399999999999</v>
      </c>
      <c r="K34" s="297">
        <v>12.155900000000001</v>
      </c>
      <c r="L34" s="297">
        <v>9.1652799999999992</v>
      </c>
    </row>
    <row r="35" spans="1:22" ht="18.600000000000001" customHeight="1">
      <c r="A35" s="520" t="s">
        <v>385</v>
      </c>
      <c r="B35" s="766"/>
      <c r="C35" s="839">
        <v>47.995211457000003</v>
      </c>
      <c r="D35" s="306">
        <v>35.778798969</v>
      </c>
      <c r="E35" s="297">
        <v>48.269665846999999</v>
      </c>
      <c r="F35" s="301">
        <v>34.682675238999998</v>
      </c>
      <c r="G35" s="297">
        <v>25.352724279</v>
      </c>
      <c r="H35" s="297">
        <v>18.058823659000002</v>
      </c>
      <c r="I35" s="845">
        <v>20.232434564999998</v>
      </c>
      <c r="J35" s="301">
        <v>15.254364506</v>
      </c>
      <c r="K35" s="297">
        <v>12.667785439999999</v>
      </c>
      <c r="L35" s="297">
        <v>9.4211960231000003</v>
      </c>
    </row>
    <row r="36" spans="1:22" s="820" customFormat="1" ht="18.600000000000001" customHeight="1">
      <c r="A36" s="825" t="s">
        <v>530</v>
      </c>
      <c r="B36" s="813"/>
      <c r="C36" s="851">
        <v>48.368881692999999</v>
      </c>
      <c r="D36" s="852">
        <v>34.940868356000003</v>
      </c>
      <c r="E36" s="853">
        <v>48.916873979999998</v>
      </c>
      <c r="F36" s="854">
        <v>34.166543705999999</v>
      </c>
      <c r="G36" s="853">
        <v>26.277942629999998</v>
      </c>
      <c r="H36" s="853">
        <v>18.344543851000001</v>
      </c>
      <c r="I36" s="855">
        <v>21.448760602</v>
      </c>
      <c r="J36" s="854">
        <v>15.73116602</v>
      </c>
      <c r="K36" s="853">
        <v>13.168939643</v>
      </c>
      <c r="L36" s="853">
        <v>9.5209681589000006</v>
      </c>
    </row>
    <row r="37" spans="1:22" s="233" customFormat="1">
      <c r="A37" s="769" t="s">
        <v>455</v>
      </c>
      <c r="C37" s="228"/>
      <c r="D37" s="229"/>
      <c r="E37" s="230"/>
      <c r="F37" s="228"/>
      <c r="G37" s="228"/>
      <c r="H37" s="228"/>
      <c r="I37" s="228"/>
      <c r="J37" s="231"/>
      <c r="K37" s="232"/>
      <c r="L37" s="232"/>
      <c r="M37" s="231"/>
      <c r="N37" s="231"/>
      <c r="O37" s="232"/>
      <c r="Q37" s="593"/>
    </row>
    <row r="38" spans="1:22" s="233" customFormat="1">
      <c r="A38" s="234" t="s">
        <v>453</v>
      </c>
      <c r="C38" s="228"/>
      <c r="D38" s="229"/>
      <c r="E38" s="230"/>
      <c r="F38" s="228"/>
      <c r="G38" s="228"/>
      <c r="H38" s="228"/>
      <c r="I38" s="228"/>
      <c r="J38" s="231"/>
      <c r="K38" s="232"/>
      <c r="L38" s="232"/>
      <c r="M38" s="231"/>
      <c r="N38" s="231"/>
      <c r="O38" s="232"/>
      <c r="Q38" s="593"/>
    </row>
    <row r="39" spans="1:22" s="237" customFormat="1" ht="16.5" customHeight="1">
      <c r="A39" s="234" t="s">
        <v>454</v>
      </c>
      <c r="C39" s="235"/>
      <c r="D39" s="235"/>
      <c r="E39" s="235"/>
      <c r="F39" s="235"/>
      <c r="G39" s="235"/>
      <c r="H39" s="235"/>
      <c r="I39" s="235"/>
      <c r="J39" s="236"/>
      <c r="K39" s="236"/>
      <c r="L39" s="236"/>
      <c r="M39" s="236"/>
      <c r="N39" s="236"/>
      <c r="R39" s="235"/>
      <c r="V39" s="594"/>
    </row>
  </sheetData>
  <mergeCells count="6">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drawing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E4B8B-9C91-429E-9D98-493A52F031AC}">
  <sheetPr syncVertical="1" syncRef="C22" codeName="工作表35"/>
  <dimension ref="A1:P39"/>
  <sheetViews>
    <sheetView view="pageBreakPreview" zoomScale="80" zoomScaleNormal="90" zoomScaleSheetLayoutView="80" workbookViewId="0">
      <pane xSplit="2" ySplit="4" topLeftCell="C22" activePane="bottomRight" state="frozen"/>
      <selection sqref="A1:IV8"/>
      <selection pane="topRight" sqref="A1:IV8"/>
      <selection pane="bottomLeft" sqref="A1:IV8"/>
      <selection pane="bottomRight"/>
    </sheetView>
  </sheetViews>
  <sheetFormatPr defaultRowHeight="16.5"/>
  <cols>
    <col min="1" max="1" width="12.625" style="303" customWidth="1"/>
    <col min="2" max="2" width="3.25" style="765" customWidth="1"/>
    <col min="3" max="4" width="13.875" style="309" customWidth="1"/>
    <col min="5" max="6" width="13.875" style="607" customWidth="1"/>
    <col min="7" max="12" width="13.875" style="518" customWidth="1"/>
    <col min="13" max="16" width="9.375" style="303" customWidth="1"/>
    <col min="17" max="16384" width="9" style="303"/>
  </cols>
  <sheetData>
    <row r="1" spans="1:12" s="233" customFormat="1" ht="25.5" customHeight="1">
      <c r="B1" s="768"/>
      <c r="C1" s="278"/>
      <c r="D1" s="278"/>
      <c r="E1" s="279"/>
      <c r="F1" s="279"/>
      <c r="G1" s="280" t="s">
        <v>573</v>
      </c>
      <c r="H1" s="279"/>
      <c r="I1" s="279"/>
      <c r="J1" s="279"/>
      <c r="K1" s="279"/>
      <c r="L1" s="279"/>
    </row>
    <row r="2" spans="1:12" s="233" customFormat="1" ht="15.6" customHeight="1">
      <c r="B2" s="765"/>
      <c r="C2" s="281"/>
      <c r="D2" s="281"/>
      <c r="F2" s="282"/>
      <c r="G2" s="283" t="s">
        <v>4</v>
      </c>
      <c r="H2" s="283"/>
      <c r="I2" s="231"/>
      <c r="J2" s="231"/>
      <c r="K2" s="231"/>
      <c r="L2" s="785" t="s">
        <v>427</v>
      </c>
    </row>
    <row r="3" spans="1:12" s="289" customFormat="1" ht="19.5" customHeight="1">
      <c r="A3" s="1042" t="s">
        <v>383</v>
      </c>
      <c r="B3" s="1040"/>
      <c r="C3" s="1044" t="s">
        <v>434</v>
      </c>
      <c r="D3" s="1045"/>
      <c r="E3" s="1046" t="s">
        <v>435</v>
      </c>
      <c r="F3" s="1047"/>
      <c r="G3" s="1048" t="s">
        <v>239</v>
      </c>
      <c r="H3" s="1049"/>
      <c r="I3" s="1048" t="s">
        <v>436</v>
      </c>
      <c r="J3" s="1049"/>
      <c r="K3" s="507" t="s">
        <v>230</v>
      </c>
      <c r="L3" s="601"/>
    </row>
    <row r="4" spans="1:12" s="294" customFormat="1" ht="32.25" customHeight="1">
      <c r="A4" s="1043"/>
      <c r="B4" s="1041"/>
      <c r="C4" s="602" t="s">
        <v>119</v>
      </c>
      <c r="D4" s="293" t="s">
        <v>232</v>
      </c>
      <c r="E4" s="292" t="s">
        <v>119</v>
      </c>
      <c r="F4" s="293" t="s">
        <v>232</v>
      </c>
      <c r="G4" s="290" t="s">
        <v>15</v>
      </c>
      <c r="H4" s="293" t="s">
        <v>232</v>
      </c>
      <c r="I4" s="290" t="s">
        <v>15</v>
      </c>
      <c r="J4" s="293" t="s">
        <v>232</v>
      </c>
      <c r="K4" s="290" t="s">
        <v>15</v>
      </c>
      <c r="L4" s="293" t="s">
        <v>232</v>
      </c>
    </row>
    <row r="5" spans="1:12" s="294" customFormat="1" ht="5.45" hidden="1" customHeight="1">
      <c r="A5" s="520"/>
      <c r="B5" s="766"/>
      <c r="C5" s="793"/>
      <c r="D5" s="791"/>
      <c r="E5" s="794"/>
      <c r="F5" s="791"/>
      <c r="G5" s="793"/>
      <c r="H5" s="791"/>
      <c r="I5" s="793"/>
      <c r="J5" s="791"/>
      <c r="K5" s="793"/>
      <c r="L5" s="791"/>
    </row>
    <row r="6" spans="1:12" s="294" customFormat="1" ht="5.45" hidden="1" customHeight="1">
      <c r="A6" s="520"/>
      <c r="B6" s="766"/>
      <c r="C6" s="793"/>
      <c r="D6" s="791"/>
      <c r="E6" s="794"/>
      <c r="F6" s="791"/>
      <c r="G6" s="793"/>
      <c r="H6" s="791"/>
      <c r="I6" s="793"/>
      <c r="J6" s="791"/>
      <c r="K6" s="793"/>
      <c r="L6" s="791"/>
    </row>
    <row r="7" spans="1:12" ht="17.45" hidden="1" customHeight="1">
      <c r="A7" s="751" t="s">
        <v>316</v>
      </c>
      <c r="B7" s="766"/>
      <c r="C7" s="604">
        <v>8.5</v>
      </c>
      <c r="D7" s="304">
        <v>12.6</v>
      </c>
      <c r="E7" s="605">
        <v>7.3</v>
      </c>
      <c r="F7" s="504">
        <v>10.6</v>
      </c>
      <c r="G7" s="605">
        <v>5.7</v>
      </c>
      <c r="H7" s="299">
        <v>8.6</v>
      </c>
      <c r="I7" s="605">
        <v>4.9000000000000004</v>
      </c>
      <c r="J7" s="504">
        <v>6.8</v>
      </c>
      <c r="K7" s="605">
        <v>6.4996999999999998</v>
      </c>
      <c r="L7" s="299">
        <v>9.6463999999999999</v>
      </c>
    </row>
    <row r="8" spans="1:12" ht="18" customHeight="1">
      <c r="A8" s="781" t="s">
        <v>334</v>
      </c>
      <c r="B8" s="766"/>
      <c r="C8" s="856">
        <v>9.4</v>
      </c>
      <c r="D8" s="305">
        <v>13.5</v>
      </c>
      <c r="E8" s="857">
        <v>7</v>
      </c>
      <c r="F8" s="503">
        <v>10.1</v>
      </c>
      <c r="G8" s="857">
        <v>6.3</v>
      </c>
      <c r="H8" s="297">
        <v>9.1999999999999993</v>
      </c>
      <c r="I8" s="857">
        <v>5</v>
      </c>
      <c r="J8" s="503">
        <v>6.9</v>
      </c>
      <c r="K8" s="857">
        <v>6.4298000000000002</v>
      </c>
      <c r="L8" s="297">
        <v>9.4155999999999995</v>
      </c>
    </row>
    <row r="9" spans="1:12" ht="18" hidden="1" customHeight="1">
      <c r="A9" s="781" t="s">
        <v>335</v>
      </c>
      <c r="B9" s="766"/>
      <c r="C9" s="856">
        <v>9.5</v>
      </c>
      <c r="D9" s="305">
        <v>13.5</v>
      </c>
      <c r="E9" s="857">
        <v>7.5</v>
      </c>
      <c r="F9" s="503">
        <v>10.4</v>
      </c>
      <c r="G9" s="857">
        <v>6.5</v>
      </c>
      <c r="H9" s="297">
        <v>9.4</v>
      </c>
      <c r="I9" s="857">
        <v>5</v>
      </c>
      <c r="J9" s="503">
        <v>6.5</v>
      </c>
      <c r="K9" s="857">
        <v>7.1402999999999999</v>
      </c>
      <c r="L9" s="297">
        <v>10.0168</v>
      </c>
    </row>
    <row r="10" spans="1:12" ht="18" hidden="1" customHeight="1">
      <c r="A10" s="781" t="s">
        <v>336</v>
      </c>
      <c r="B10" s="766"/>
      <c r="C10" s="856">
        <v>10.1</v>
      </c>
      <c r="D10" s="305">
        <v>13.9</v>
      </c>
      <c r="E10" s="857">
        <v>7.9</v>
      </c>
      <c r="F10" s="503">
        <v>10.8</v>
      </c>
      <c r="G10" s="857">
        <v>7</v>
      </c>
      <c r="H10" s="297">
        <v>9.8000000000000007</v>
      </c>
      <c r="I10" s="857">
        <v>5.4</v>
      </c>
      <c r="J10" s="503">
        <v>7</v>
      </c>
      <c r="K10" s="857">
        <v>6.9375999999999998</v>
      </c>
      <c r="L10" s="297">
        <v>9.4957999999999991</v>
      </c>
    </row>
    <row r="11" spans="1:12" ht="18" hidden="1" customHeight="1">
      <c r="A11" s="781" t="s">
        <v>337</v>
      </c>
      <c r="B11" s="766"/>
      <c r="C11" s="856">
        <v>10.6</v>
      </c>
      <c r="D11" s="305">
        <v>14.4</v>
      </c>
      <c r="E11" s="857">
        <v>7.8</v>
      </c>
      <c r="F11" s="503">
        <v>10.4</v>
      </c>
      <c r="G11" s="857">
        <v>6.7</v>
      </c>
      <c r="H11" s="297">
        <v>9.1</v>
      </c>
      <c r="I11" s="857">
        <v>6.1</v>
      </c>
      <c r="J11" s="503">
        <v>7.7</v>
      </c>
      <c r="K11" s="857">
        <v>7.0323000000000002</v>
      </c>
      <c r="L11" s="297">
        <v>9.5210000000000008</v>
      </c>
    </row>
    <row r="12" spans="1:12" ht="18" hidden="1" customHeight="1">
      <c r="A12" s="781" t="s">
        <v>414</v>
      </c>
      <c r="B12" s="766"/>
      <c r="C12" s="856">
        <v>10.199999999999999</v>
      </c>
      <c r="D12" s="305">
        <v>13.4</v>
      </c>
      <c r="E12" s="857">
        <v>7.1</v>
      </c>
      <c r="F12" s="503">
        <v>9.1999999999999993</v>
      </c>
      <c r="G12" s="857">
        <v>6.9</v>
      </c>
      <c r="H12" s="297">
        <v>9.1</v>
      </c>
      <c r="I12" s="857">
        <v>6.3</v>
      </c>
      <c r="J12" s="503">
        <v>7.7</v>
      </c>
      <c r="K12" s="857">
        <v>6.1494999999999997</v>
      </c>
      <c r="L12" s="297">
        <v>7.9215999999999998</v>
      </c>
    </row>
    <row r="13" spans="1:12" ht="18.600000000000001" customHeight="1">
      <c r="A13" s="781" t="s">
        <v>338</v>
      </c>
      <c r="B13" s="766"/>
      <c r="C13" s="856">
        <v>10.8</v>
      </c>
      <c r="D13" s="305">
        <v>13.8</v>
      </c>
      <c r="E13" s="857">
        <v>7.7</v>
      </c>
      <c r="F13" s="503">
        <v>9.6999999999999993</v>
      </c>
      <c r="G13" s="857">
        <v>7.6</v>
      </c>
      <c r="H13" s="297">
        <v>9.6999999999999993</v>
      </c>
      <c r="I13" s="857">
        <v>6.7</v>
      </c>
      <c r="J13" s="503">
        <v>8.1</v>
      </c>
      <c r="K13" s="857">
        <v>6.4511000000000003</v>
      </c>
      <c r="L13" s="297">
        <v>8.2463999999999995</v>
      </c>
    </row>
    <row r="14" spans="1:12" ht="18.600000000000001" customHeight="1">
      <c r="A14" s="781" t="s">
        <v>339</v>
      </c>
      <c r="B14" s="766"/>
      <c r="C14" s="856">
        <v>11.2</v>
      </c>
      <c r="D14" s="305">
        <v>14</v>
      </c>
      <c r="E14" s="857">
        <v>9.8000000000000007</v>
      </c>
      <c r="F14" s="503">
        <v>12.2</v>
      </c>
      <c r="G14" s="857">
        <v>8.1999999999999993</v>
      </c>
      <c r="H14" s="297">
        <v>10.3</v>
      </c>
      <c r="I14" s="857">
        <v>6.8</v>
      </c>
      <c r="J14" s="503">
        <v>7.9</v>
      </c>
      <c r="K14" s="857">
        <v>6.6044999999999998</v>
      </c>
      <c r="L14" s="297">
        <v>8.1722000000000001</v>
      </c>
    </row>
    <row r="15" spans="1:12" ht="18.600000000000001" customHeight="1">
      <c r="A15" s="781" t="s">
        <v>340</v>
      </c>
      <c r="B15" s="766"/>
      <c r="C15" s="856">
        <v>11.7</v>
      </c>
      <c r="D15" s="305">
        <v>14.4</v>
      </c>
      <c r="E15" s="857">
        <v>11.5</v>
      </c>
      <c r="F15" s="503">
        <v>13.8</v>
      </c>
      <c r="G15" s="857">
        <v>8.5</v>
      </c>
      <c r="H15" s="297">
        <v>10.4</v>
      </c>
      <c r="I15" s="857">
        <v>7.6</v>
      </c>
      <c r="J15" s="503">
        <v>8.8000000000000007</v>
      </c>
      <c r="K15" s="857">
        <v>6.5374999999999996</v>
      </c>
      <c r="L15" s="297">
        <v>7.8258000000000001</v>
      </c>
    </row>
    <row r="16" spans="1:12" ht="18.600000000000001" customHeight="1">
      <c r="A16" s="781" t="s">
        <v>415</v>
      </c>
      <c r="B16" s="766" t="s">
        <v>402</v>
      </c>
      <c r="C16" s="856">
        <v>12.5</v>
      </c>
      <c r="D16" s="305">
        <v>14.8</v>
      </c>
      <c r="E16" s="857">
        <v>10.7</v>
      </c>
      <c r="F16" s="503">
        <v>12.6</v>
      </c>
      <c r="G16" s="857">
        <v>8.5</v>
      </c>
      <c r="H16" s="297">
        <v>10</v>
      </c>
      <c r="I16" s="857">
        <v>7.7</v>
      </c>
      <c r="J16" s="503">
        <v>8.6999999999999993</v>
      </c>
      <c r="K16" s="857">
        <v>6.6040000000000001</v>
      </c>
      <c r="L16" s="297">
        <v>7.6996000000000002</v>
      </c>
    </row>
    <row r="17" spans="1:16" ht="18.600000000000001" customHeight="1">
      <c r="A17" s="781" t="s">
        <v>341</v>
      </c>
      <c r="B17" s="766"/>
      <c r="C17" s="856">
        <v>14.4</v>
      </c>
      <c r="D17" s="305">
        <v>16.7</v>
      </c>
      <c r="E17" s="857">
        <v>11.2</v>
      </c>
      <c r="F17" s="503">
        <v>12.9</v>
      </c>
      <c r="G17" s="857">
        <v>10.1</v>
      </c>
      <c r="H17" s="297">
        <v>11.8</v>
      </c>
      <c r="I17" s="857">
        <v>8.9</v>
      </c>
      <c r="J17" s="503">
        <v>9.6999999999999993</v>
      </c>
      <c r="K17" s="857">
        <v>7.1714000000000002</v>
      </c>
      <c r="L17" s="297">
        <v>8.1461000000000006</v>
      </c>
    </row>
    <row r="18" spans="1:16" ht="18.600000000000001" customHeight="1">
      <c r="A18" s="781" t="s">
        <v>342</v>
      </c>
      <c r="B18" s="766"/>
      <c r="C18" s="856">
        <v>15.3</v>
      </c>
      <c r="D18" s="305">
        <v>17.3</v>
      </c>
      <c r="E18" s="857">
        <v>12.7</v>
      </c>
      <c r="F18" s="503">
        <v>14.4</v>
      </c>
      <c r="G18" s="857">
        <v>10.5</v>
      </c>
      <c r="H18" s="297">
        <v>11.9</v>
      </c>
      <c r="I18" s="857">
        <v>9.5</v>
      </c>
      <c r="J18" s="503">
        <v>10.1</v>
      </c>
      <c r="K18" s="857">
        <v>7.7497999999999996</v>
      </c>
      <c r="L18" s="297">
        <v>8.6338000000000008</v>
      </c>
    </row>
    <row r="19" spans="1:16" ht="18.600000000000001" customHeight="1">
      <c r="A19" s="781" t="s">
        <v>343</v>
      </c>
      <c r="B19" s="766"/>
      <c r="C19" s="856">
        <v>16.5</v>
      </c>
      <c r="D19" s="305">
        <v>18.2</v>
      </c>
      <c r="E19" s="857">
        <v>13.3</v>
      </c>
      <c r="F19" s="503">
        <v>14.7</v>
      </c>
      <c r="G19" s="857">
        <v>11.4</v>
      </c>
      <c r="H19" s="297">
        <v>12.6</v>
      </c>
      <c r="I19" s="857">
        <v>10.199999999999999</v>
      </c>
      <c r="J19" s="503">
        <v>10.6</v>
      </c>
      <c r="K19" s="857">
        <v>7.3673999999999999</v>
      </c>
      <c r="L19" s="297">
        <v>7.9538000000000002</v>
      </c>
    </row>
    <row r="20" spans="1:16" s="308" customFormat="1" ht="18.600000000000001" customHeight="1">
      <c r="A20" s="781" t="s">
        <v>344</v>
      </c>
      <c r="B20" s="766"/>
      <c r="C20" s="856">
        <v>16.100000000000001</v>
      </c>
      <c r="D20" s="305">
        <v>17.2</v>
      </c>
      <c r="E20" s="856">
        <v>13</v>
      </c>
      <c r="F20" s="305">
        <v>13.8</v>
      </c>
      <c r="G20" s="856">
        <v>11.5</v>
      </c>
      <c r="H20" s="305">
        <v>12.4</v>
      </c>
      <c r="I20" s="856">
        <v>9.4</v>
      </c>
      <c r="J20" s="305">
        <v>9.5</v>
      </c>
      <c r="K20" s="856">
        <v>7.6372</v>
      </c>
      <c r="L20" s="305">
        <v>8.1030999999999995</v>
      </c>
    </row>
    <row r="21" spans="1:16" s="308" customFormat="1" ht="18.600000000000001" customHeight="1">
      <c r="A21" s="781" t="s">
        <v>345</v>
      </c>
      <c r="B21" s="766"/>
      <c r="C21" s="856">
        <v>16</v>
      </c>
      <c r="D21" s="305">
        <v>16.600000000000001</v>
      </c>
      <c r="E21" s="856">
        <v>13.1</v>
      </c>
      <c r="F21" s="305">
        <v>13.7</v>
      </c>
      <c r="G21" s="856">
        <v>12.4</v>
      </c>
      <c r="H21" s="305">
        <v>12.8</v>
      </c>
      <c r="I21" s="856">
        <v>10.1</v>
      </c>
      <c r="J21" s="305">
        <v>10.1</v>
      </c>
      <c r="K21" s="856">
        <v>7.4168000000000003</v>
      </c>
      <c r="L21" s="305">
        <v>7.6128</v>
      </c>
    </row>
    <row r="22" spans="1:16" s="308" customFormat="1" ht="18.600000000000001" customHeight="1">
      <c r="A22" s="781" t="s">
        <v>346</v>
      </c>
      <c r="B22" s="766"/>
      <c r="C22" s="856">
        <v>17.3</v>
      </c>
      <c r="D22" s="305">
        <v>17.399999999999999</v>
      </c>
      <c r="E22" s="856">
        <v>13.3</v>
      </c>
      <c r="F22" s="305">
        <v>13.4</v>
      </c>
      <c r="G22" s="856">
        <v>13.1</v>
      </c>
      <c r="H22" s="305">
        <v>13.1</v>
      </c>
      <c r="I22" s="856">
        <v>10.6</v>
      </c>
      <c r="J22" s="305">
        <v>10.3</v>
      </c>
      <c r="K22" s="856">
        <v>7.1822999999999997</v>
      </c>
      <c r="L22" s="305">
        <v>7.1158999999999999</v>
      </c>
    </row>
    <row r="23" spans="1:16" s="308" customFormat="1" ht="18.600000000000001" customHeight="1">
      <c r="A23" s="781" t="s">
        <v>347</v>
      </c>
      <c r="B23" s="766"/>
      <c r="C23" s="856">
        <v>17.899999999999999</v>
      </c>
      <c r="D23" s="305">
        <v>17.5</v>
      </c>
      <c r="E23" s="856">
        <v>15.2</v>
      </c>
      <c r="F23" s="305">
        <v>14.9</v>
      </c>
      <c r="G23" s="856">
        <v>13.1</v>
      </c>
      <c r="H23" s="305">
        <v>12.7</v>
      </c>
      <c r="I23" s="856">
        <v>11.4</v>
      </c>
      <c r="J23" s="305">
        <v>10.7</v>
      </c>
      <c r="K23" s="856">
        <v>7.2865000000000002</v>
      </c>
      <c r="L23" s="305">
        <v>7.032</v>
      </c>
    </row>
    <row r="24" spans="1:16" s="308" customFormat="1" ht="18.600000000000001" customHeight="1">
      <c r="A24" s="781" t="s">
        <v>416</v>
      </c>
      <c r="B24" s="766"/>
      <c r="C24" s="856">
        <v>19.399999999999999</v>
      </c>
      <c r="D24" s="305">
        <v>18.2</v>
      </c>
      <c r="E24" s="856">
        <v>16.7</v>
      </c>
      <c r="F24" s="305">
        <v>15.9</v>
      </c>
      <c r="G24" s="856">
        <v>13.9</v>
      </c>
      <c r="H24" s="305">
        <v>13</v>
      </c>
      <c r="I24" s="856">
        <v>10.9</v>
      </c>
      <c r="J24" s="305">
        <v>10.199999999999999</v>
      </c>
      <c r="K24" s="856">
        <v>7.2001999999999997</v>
      </c>
      <c r="L24" s="305">
        <v>6.7336</v>
      </c>
    </row>
    <row r="25" spans="1:16" s="308" customFormat="1" ht="18.600000000000001" customHeight="1">
      <c r="A25" s="781" t="s">
        <v>417</v>
      </c>
      <c r="B25" s="766"/>
      <c r="C25" s="856">
        <v>19.5</v>
      </c>
      <c r="D25" s="305">
        <v>17.7</v>
      </c>
      <c r="E25" s="856">
        <v>17.399999999999999</v>
      </c>
      <c r="F25" s="305">
        <v>16</v>
      </c>
      <c r="G25" s="856">
        <v>14.4</v>
      </c>
      <c r="H25" s="305">
        <v>13.1</v>
      </c>
      <c r="I25" s="856">
        <v>12.5</v>
      </c>
      <c r="J25" s="305">
        <v>11.3</v>
      </c>
      <c r="K25" s="856">
        <v>6.8971999999999998</v>
      </c>
      <c r="L25" s="305">
        <v>6.2088999999999999</v>
      </c>
    </row>
    <row r="26" spans="1:16" s="308" customFormat="1" ht="18.600000000000001" customHeight="1">
      <c r="A26" s="781" t="s">
        <v>348</v>
      </c>
      <c r="B26" s="766"/>
      <c r="C26" s="856">
        <v>19.7</v>
      </c>
      <c r="D26" s="305">
        <v>17.3</v>
      </c>
      <c r="E26" s="856">
        <v>16.899999999999999</v>
      </c>
      <c r="F26" s="305">
        <v>15</v>
      </c>
      <c r="G26" s="856">
        <v>14.6</v>
      </c>
      <c r="H26" s="305">
        <v>12.8</v>
      </c>
      <c r="I26" s="856">
        <v>12</v>
      </c>
      <c r="J26" s="305">
        <v>10.5</v>
      </c>
      <c r="K26" s="856">
        <v>7.7977999999999996</v>
      </c>
      <c r="L26" s="305">
        <v>6.7927</v>
      </c>
    </row>
    <row r="27" spans="1:16" ht="18.600000000000001" customHeight="1">
      <c r="A27" s="781" t="s">
        <v>418</v>
      </c>
      <c r="B27" s="766"/>
      <c r="C27" s="856">
        <v>19.899999999999999</v>
      </c>
      <c r="D27" s="305">
        <v>16.8</v>
      </c>
      <c r="E27" s="857">
        <v>16.899999999999999</v>
      </c>
      <c r="F27" s="503">
        <v>14.4</v>
      </c>
      <c r="G27" s="857">
        <v>15.1</v>
      </c>
      <c r="H27" s="297">
        <v>12.7</v>
      </c>
      <c r="I27" s="857">
        <v>12.9</v>
      </c>
      <c r="J27" s="503">
        <v>11</v>
      </c>
      <c r="K27" s="857">
        <v>7.3270999999999997</v>
      </c>
      <c r="L27" s="297">
        <v>6.1077000000000004</v>
      </c>
    </row>
    <row r="28" spans="1:16" ht="18.600000000000001" customHeight="1">
      <c r="A28" s="781" t="s">
        <v>419</v>
      </c>
      <c r="B28" s="766"/>
      <c r="C28" s="856">
        <v>20.7</v>
      </c>
      <c r="D28" s="305">
        <v>16.899999999999999</v>
      </c>
      <c r="E28" s="857">
        <v>18.100000000000001</v>
      </c>
      <c r="F28" s="503">
        <v>15</v>
      </c>
      <c r="G28" s="857">
        <v>16</v>
      </c>
      <c r="H28" s="297">
        <v>12.9</v>
      </c>
      <c r="I28" s="857">
        <v>12.8</v>
      </c>
      <c r="J28" s="503">
        <v>10.6</v>
      </c>
      <c r="K28" s="857">
        <v>7.3535000000000004</v>
      </c>
      <c r="L28" s="297">
        <v>5.9584999999999999</v>
      </c>
    </row>
    <row r="29" spans="1:16" ht="18.600000000000001" customHeight="1">
      <c r="A29" s="781" t="s">
        <v>420</v>
      </c>
      <c r="B29" s="766"/>
      <c r="C29" s="856">
        <v>22.4</v>
      </c>
      <c r="D29" s="305">
        <v>17.600000000000001</v>
      </c>
      <c r="E29" s="857">
        <v>19.100000000000001</v>
      </c>
      <c r="F29" s="503">
        <v>15.2</v>
      </c>
      <c r="G29" s="857">
        <v>16.899999999999999</v>
      </c>
      <c r="H29" s="297">
        <v>13.1</v>
      </c>
      <c r="I29" s="857">
        <v>13.7</v>
      </c>
      <c r="J29" s="503">
        <v>11.1</v>
      </c>
      <c r="K29" s="857">
        <v>7.4488000000000003</v>
      </c>
      <c r="L29" s="297">
        <v>5.7986000000000004</v>
      </c>
    </row>
    <row r="30" spans="1:16">
      <c r="A30" s="782"/>
      <c r="B30" s="767"/>
      <c r="C30" s="505" t="s">
        <v>233</v>
      </c>
      <c r="D30" s="508"/>
      <c r="E30" s="292" t="s">
        <v>234</v>
      </c>
      <c r="F30" s="606"/>
      <c r="G30" s="506" t="s">
        <v>235</v>
      </c>
      <c r="H30" s="601"/>
      <c r="I30" s="507" t="s">
        <v>236</v>
      </c>
      <c r="J30" s="601"/>
      <c r="K30" s="507" t="s">
        <v>230</v>
      </c>
      <c r="L30" s="601"/>
      <c r="M30" s="308"/>
      <c r="N30" s="308"/>
      <c r="O30" s="308"/>
      <c r="P30" s="308"/>
    </row>
    <row r="31" spans="1:16" ht="18.600000000000001" customHeight="1">
      <c r="A31" s="781" t="s">
        <v>421</v>
      </c>
      <c r="B31" s="766" t="s">
        <v>403</v>
      </c>
      <c r="C31" s="856">
        <v>21.7</v>
      </c>
      <c r="D31" s="305">
        <v>16.5</v>
      </c>
      <c r="E31" s="857">
        <v>19.100000000000001</v>
      </c>
      <c r="F31" s="503">
        <v>14.7</v>
      </c>
      <c r="G31" s="857">
        <v>15.7</v>
      </c>
      <c r="H31" s="503">
        <v>11.8</v>
      </c>
      <c r="I31" s="857">
        <v>13.5</v>
      </c>
      <c r="J31" s="297">
        <v>10.7</v>
      </c>
      <c r="K31" s="857">
        <v>6.8</v>
      </c>
      <c r="L31" s="297">
        <v>5.0999999999999996</v>
      </c>
    </row>
    <row r="32" spans="1:16" ht="18.600000000000001" customHeight="1">
      <c r="A32" s="781" t="s">
        <v>422</v>
      </c>
      <c r="B32" s="766"/>
      <c r="C32" s="856">
        <v>22.84</v>
      </c>
      <c r="D32" s="305">
        <v>16.86</v>
      </c>
      <c r="E32" s="857">
        <v>20.02</v>
      </c>
      <c r="F32" s="503">
        <v>14.87</v>
      </c>
      <c r="G32" s="857">
        <v>17.2</v>
      </c>
      <c r="H32" s="503">
        <v>12.48</v>
      </c>
      <c r="I32" s="857">
        <v>13.87</v>
      </c>
      <c r="J32" s="297">
        <v>10.63</v>
      </c>
      <c r="K32" s="857">
        <v>7.2</v>
      </c>
      <c r="L32" s="297">
        <v>5.2</v>
      </c>
    </row>
    <row r="33" spans="1:12" ht="18.600000000000001" customHeight="1">
      <c r="A33" s="781" t="s">
        <v>423</v>
      </c>
      <c r="B33" s="766"/>
      <c r="C33" s="856">
        <v>24.2</v>
      </c>
      <c r="D33" s="305">
        <v>17.100000000000001</v>
      </c>
      <c r="E33" s="857">
        <v>19.899999999999999</v>
      </c>
      <c r="F33" s="503">
        <v>14.2</v>
      </c>
      <c r="G33" s="857">
        <v>17</v>
      </c>
      <c r="H33" s="503">
        <v>11.9</v>
      </c>
      <c r="I33" s="857">
        <v>14.8</v>
      </c>
      <c r="J33" s="297">
        <v>11</v>
      </c>
      <c r="K33" s="857">
        <v>7.1</v>
      </c>
      <c r="L33" s="297">
        <v>4.9000000000000004</v>
      </c>
    </row>
    <row r="34" spans="1:12" ht="18.600000000000001" customHeight="1">
      <c r="A34" s="781" t="s">
        <v>424</v>
      </c>
      <c r="B34" s="766"/>
      <c r="C34" s="856">
        <v>24.244599999999998</v>
      </c>
      <c r="D34" s="305">
        <v>16.538499999999999</v>
      </c>
      <c r="E34" s="857">
        <v>20.6785</v>
      </c>
      <c r="F34" s="503">
        <v>14.276199999999999</v>
      </c>
      <c r="G34" s="857">
        <v>17.709599999999998</v>
      </c>
      <c r="H34" s="503">
        <v>11.944800000000001</v>
      </c>
      <c r="I34" s="857">
        <v>16.0304</v>
      </c>
      <c r="J34" s="297">
        <v>11.6183</v>
      </c>
      <c r="K34" s="857">
        <v>6.9764999999999997</v>
      </c>
      <c r="L34" s="297">
        <v>4.6969099999999999</v>
      </c>
    </row>
    <row r="35" spans="1:12" ht="18.600000000000001" customHeight="1">
      <c r="A35" s="781" t="s">
        <v>425</v>
      </c>
      <c r="B35" s="766"/>
      <c r="C35" s="856">
        <v>25.484738633999999</v>
      </c>
      <c r="D35" s="305">
        <v>16.954415364999999</v>
      </c>
      <c r="E35" s="857">
        <v>21.703799039</v>
      </c>
      <c r="F35" s="503">
        <v>14.351107402</v>
      </c>
      <c r="G35" s="857">
        <v>18.732445598999998</v>
      </c>
      <c r="H35" s="503">
        <v>12.068536569000001</v>
      </c>
      <c r="I35" s="857">
        <v>16.467326889999999</v>
      </c>
      <c r="J35" s="297">
        <v>11.621821615</v>
      </c>
      <c r="K35" s="857">
        <v>7.6135549009999997</v>
      </c>
      <c r="L35" s="297">
        <v>4.9797183179999998</v>
      </c>
    </row>
    <row r="36" spans="1:12" s="820" customFormat="1" ht="18.600000000000001" customHeight="1">
      <c r="A36" s="824" t="s">
        <v>530</v>
      </c>
      <c r="B36" s="813"/>
      <c r="C36" s="858">
        <v>26.925150395999999</v>
      </c>
      <c r="D36" s="846">
        <v>17.286022066000001</v>
      </c>
      <c r="E36" s="858">
        <v>22.013303476000001</v>
      </c>
      <c r="F36" s="846">
        <v>14.094988122</v>
      </c>
      <c r="G36" s="858">
        <v>18.824460449</v>
      </c>
      <c r="H36" s="846">
        <v>11.85552687</v>
      </c>
      <c r="I36" s="858">
        <v>16.818575319000001</v>
      </c>
      <c r="J36" s="847">
        <v>11.562435059</v>
      </c>
      <c r="K36" s="846">
        <v>7.0377422717</v>
      </c>
      <c r="L36" s="846">
        <v>4.4091253157999999</v>
      </c>
    </row>
    <row r="37" spans="1:12" s="233" customFormat="1">
      <c r="A37" s="519" t="s">
        <v>452</v>
      </c>
      <c r="C37" s="228"/>
      <c r="D37" s="229"/>
      <c r="E37" s="230"/>
      <c r="F37" s="228"/>
      <c r="G37" s="228"/>
      <c r="H37" s="228"/>
      <c r="I37" s="228"/>
      <c r="J37" s="231"/>
      <c r="K37" s="232"/>
      <c r="L37" s="232"/>
    </row>
    <row r="38" spans="1:12" s="233" customFormat="1">
      <c r="A38" s="234" t="s">
        <v>453</v>
      </c>
      <c r="C38" s="228"/>
      <c r="D38" s="229"/>
      <c r="E38" s="230"/>
      <c r="F38" s="228"/>
      <c r="G38" s="228"/>
      <c r="H38" s="228"/>
      <c r="I38" s="228"/>
      <c r="J38" s="231"/>
      <c r="K38" s="232"/>
      <c r="L38" s="232"/>
    </row>
    <row r="39" spans="1:12" s="237" customFormat="1" ht="16.5" customHeight="1">
      <c r="A39" s="234" t="s">
        <v>454</v>
      </c>
      <c r="C39" s="235"/>
      <c r="D39" s="235"/>
      <c r="E39" s="235"/>
      <c r="F39" s="235"/>
      <c r="G39" s="235"/>
      <c r="H39" s="235"/>
      <c r="I39" s="235"/>
      <c r="J39" s="236"/>
      <c r="K39" s="236"/>
      <c r="L39" s="236"/>
    </row>
  </sheetData>
  <mergeCells count="6">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drawing r:id="rId2"/>
  <legacyDrawing r:id="rId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65912-584C-4C0C-906C-3BB64FC04833}">
  <sheetPr syncVertical="1" syncRef="C22" codeName="工作表36"/>
  <dimension ref="A1:V53"/>
  <sheetViews>
    <sheetView view="pageBreakPreview" zoomScale="80" zoomScaleNormal="90" zoomScaleSheetLayoutView="80" workbookViewId="0">
      <pane xSplit="2" ySplit="6" topLeftCell="C22" activePane="bottomRight" state="frozen"/>
      <selection sqref="A1:IV8"/>
      <selection pane="topRight" sqref="A1:IV8"/>
      <selection pane="bottomLeft" sqref="A1:IV8"/>
      <selection pane="bottomRight"/>
    </sheetView>
  </sheetViews>
  <sheetFormatPr defaultColWidth="11" defaultRowHeight="15.75"/>
  <cols>
    <col min="1" max="1" width="12.625" style="597" customWidth="1"/>
    <col min="2" max="2" width="2.5" style="271" customWidth="1"/>
    <col min="3" max="10" width="8.125" style="597" customWidth="1"/>
    <col min="11" max="19" width="8.125" style="598" customWidth="1"/>
    <col min="20" max="20" width="8.125" style="597" customWidth="1"/>
    <col min="21" max="21" width="9.75" style="596" customWidth="1"/>
    <col min="22" max="22" width="9.75" style="596" hidden="1" customWidth="1"/>
    <col min="23" max="16384" width="11" style="597"/>
  </cols>
  <sheetData>
    <row r="1" spans="1:20" ht="25.5">
      <c r="J1" s="780" t="s">
        <v>574</v>
      </c>
    </row>
    <row r="2" spans="1:20" s="242" customFormat="1" ht="11.45" customHeight="1">
      <c r="B2" s="238"/>
      <c r="C2" s="239"/>
      <c r="D2" s="239"/>
      <c r="E2" s="240"/>
      <c r="F2" s="595"/>
      <c r="G2" s="241"/>
      <c r="H2" s="241"/>
      <c r="I2" s="241"/>
      <c r="K2" s="239"/>
      <c r="L2" s="239"/>
      <c r="M2" s="239"/>
      <c r="N2" s="239"/>
      <c r="O2" s="239"/>
      <c r="P2" s="239"/>
      <c r="Q2" s="239"/>
      <c r="R2" s="239"/>
      <c r="S2" s="239"/>
      <c r="T2" s="239"/>
    </row>
    <row r="3" spans="1:20" s="247" customFormat="1" ht="24" customHeight="1">
      <c r="A3" s="770" t="s">
        <v>4</v>
      </c>
      <c r="B3" s="524"/>
      <c r="C3" s="243" t="s">
        <v>240</v>
      </c>
      <c r="D3" s="244"/>
      <c r="E3" s="245"/>
      <c r="F3" s="245"/>
      <c r="G3" s="245"/>
      <c r="H3" s="245"/>
      <c r="I3" s="245"/>
      <c r="J3" s="245"/>
      <c r="K3" s="245"/>
      <c r="L3" s="245"/>
      <c r="M3" s="245"/>
      <c r="N3" s="245"/>
      <c r="O3" s="245"/>
      <c r="P3" s="245"/>
      <c r="Q3" s="245"/>
      <c r="R3" s="246"/>
      <c r="S3" s="243" t="s">
        <v>4</v>
      </c>
      <c r="T3" s="245"/>
    </row>
    <row r="4" spans="1:20" s="247" customFormat="1" ht="24" customHeight="1">
      <c r="A4" s="771"/>
      <c r="B4" s="525"/>
      <c r="C4" s="249"/>
      <c r="D4" s="248"/>
      <c r="E4" s="243" t="s">
        <v>241</v>
      </c>
      <c r="F4" s="243"/>
      <c r="G4" s="243"/>
      <c r="H4" s="243"/>
      <c r="I4" s="250" t="s">
        <v>242</v>
      </c>
      <c r="J4" s="251"/>
      <c r="K4" s="243" t="s">
        <v>243</v>
      </c>
      <c r="L4" s="243"/>
      <c r="M4" s="250" t="s">
        <v>244</v>
      </c>
      <c r="N4" s="251"/>
      <c r="O4" s="250" t="s">
        <v>245</v>
      </c>
      <c r="P4" s="251"/>
      <c r="Q4" s="252"/>
      <c r="R4" s="253"/>
      <c r="S4" s="254" t="s">
        <v>246</v>
      </c>
      <c r="T4" s="255"/>
    </row>
    <row r="5" spans="1:20" s="247" customFormat="1" ht="24" customHeight="1">
      <c r="A5" s="772" t="s">
        <v>329</v>
      </c>
      <c r="B5" s="526"/>
      <c r="C5" s="256"/>
      <c r="D5" s="257"/>
      <c r="E5" s="258"/>
      <c r="F5" s="258"/>
      <c r="G5" s="259" t="s">
        <v>247</v>
      </c>
      <c r="H5" s="245"/>
      <c r="I5" s="260"/>
      <c r="J5" s="248"/>
      <c r="K5" s="258"/>
      <c r="L5" s="258"/>
      <c r="M5" s="261"/>
      <c r="N5" s="262"/>
      <c r="O5" s="261" t="s">
        <v>248</v>
      </c>
      <c r="P5" s="262"/>
      <c r="Q5" s="263" t="s">
        <v>249</v>
      </c>
      <c r="R5" s="262"/>
      <c r="S5" s="258"/>
      <c r="T5" s="258"/>
    </row>
    <row r="6" spans="1:20" s="264" customFormat="1" ht="34.15" customHeight="1">
      <c r="A6" s="786"/>
      <c r="B6" s="787"/>
      <c r="C6" s="788" t="s">
        <v>429</v>
      </c>
      <c r="D6" s="789" t="s">
        <v>428</v>
      </c>
      <c r="E6" s="788" t="s">
        <v>429</v>
      </c>
      <c r="F6" s="789" t="s">
        <v>428</v>
      </c>
      <c r="G6" s="788" t="s">
        <v>429</v>
      </c>
      <c r="H6" s="789" t="s">
        <v>428</v>
      </c>
      <c r="I6" s="788" t="s">
        <v>429</v>
      </c>
      <c r="J6" s="789" t="s">
        <v>428</v>
      </c>
      <c r="K6" s="788" t="s">
        <v>429</v>
      </c>
      <c r="L6" s="789" t="s">
        <v>428</v>
      </c>
      <c r="M6" s="788" t="s">
        <v>429</v>
      </c>
      <c r="N6" s="789" t="s">
        <v>428</v>
      </c>
      <c r="O6" s="788" t="s">
        <v>429</v>
      </c>
      <c r="P6" s="789" t="s">
        <v>428</v>
      </c>
      <c r="Q6" s="788" t="s">
        <v>429</v>
      </c>
      <c r="R6" s="789" t="s">
        <v>428</v>
      </c>
      <c r="S6" s="788" t="s">
        <v>429</v>
      </c>
      <c r="T6" s="788" t="s">
        <v>428</v>
      </c>
    </row>
    <row r="7" spans="1:20" s="271" customFormat="1" ht="20.45" hidden="1" customHeight="1">
      <c r="A7" s="772" t="s">
        <v>330</v>
      </c>
      <c r="B7" s="526"/>
      <c r="C7" s="265">
        <v>11284</v>
      </c>
      <c r="D7" s="266">
        <v>58.969600815415163</v>
      </c>
      <c r="E7" s="267">
        <v>5742</v>
      </c>
      <c r="F7" s="268">
        <v>30.007395239464188</v>
      </c>
      <c r="G7" s="269">
        <v>5517</v>
      </c>
      <c r="H7" s="266">
        <v>28.831556868011827</v>
      </c>
      <c r="I7" s="267">
        <v>723</v>
      </c>
      <c r="J7" s="268">
        <v>3.7783606336002449</v>
      </c>
      <c r="K7" s="265">
        <v>1061</v>
      </c>
      <c r="L7" s="266">
        <v>5.5447311649375655</v>
      </c>
      <c r="M7" s="267">
        <v>234</v>
      </c>
      <c r="N7" s="268">
        <v>1.2228719063104527</v>
      </c>
      <c r="O7" s="265">
        <v>1607</v>
      </c>
      <c r="P7" s="266">
        <v>8.3980989463286235</v>
      </c>
      <c r="Q7" s="267">
        <v>1917</v>
      </c>
      <c r="R7" s="268">
        <v>10.018142924774095</v>
      </c>
      <c r="S7" s="265">
        <v>2281</v>
      </c>
      <c r="T7" s="270">
        <v>11.920388112368132</v>
      </c>
    </row>
    <row r="8" spans="1:20" s="271" customFormat="1" ht="19.149999999999999" customHeight="1">
      <c r="A8" s="781" t="s">
        <v>334</v>
      </c>
      <c r="B8" s="559"/>
      <c r="C8" s="265">
        <v>12187</v>
      </c>
      <c r="D8" s="266">
        <v>62.961312244557092</v>
      </c>
      <c r="E8" s="267">
        <v>6510</v>
      </c>
      <c r="F8" s="268">
        <v>33.632406885375126</v>
      </c>
      <c r="G8" s="269">
        <v>6270</v>
      </c>
      <c r="H8" s="266">
        <v>32.392502484070974</v>
      </c>
      <c r="I8" s="267">
        <v>828</v>
      </c>
      <c r="J8" s="268">
        <v>4.2776701844993248</v>
      </c>
      <c r="K8" s="265">
        <v>1032</v>
      </c>
      <c r="L8" s="266">
        <v>5.3315889256078544</v>
      </c>
      <c r="M8" s="267">
        <v>289</v>
      </c>
      <c r="N8" s="268">
        <v>1.49305154990375</v>
      </c>
      <c r="O8" s="265">
        <v>1531</v>
      </c>
      <c r="P8" s="266">
        <v>7.9095568266527367</v>
      </c>
      <c r="Q8" s="267">
        <v>1997</v>
      </c>
      <c r="R8" s="268">
        <v>10.317037872518299</v>
      </c>
      <c r="S8" s="265">
        <v>2260</v>
      </c>
      <c r="T8" s="270">
        <v>11.6757664456141</v>
      </c>
    </row>
    <row r="9" spans="1:20" s="271" customFormat="1" ht="17.45" hidden="1" customHeight="1">
      <c r="A9" s="781" t="s">
        <v>335</v>
      </c>
      <c r="B9" s="559"/>
      <c r="C9" s="265">
        <v>13024</v>
      </c>
      <c r="D9" s="266">
        <v>66.572577015562203</v>
      </c>
      <c r="E9" s="267">
        <v>7240</v>
      </c>
      <c r="F9" s="268">
        <v>37.007482923270146</v>
      </c>
      <c r="G9" s="269">
        <v>7034</v>
      </c>
      <c r="H9" s="266">
        <v>35.954507580425719</v>
      </c>
      <c r="I9" s="267">
        <v>914</v>
      </c>
      <c r="J9" s="268">
        <v>4.671939142523331</v>
      </c>
      <c r="K9" s="265">
        <v>1135</v>
      </c>
      <c r="L9" s="266">
        <v>5.8015874472253612</v>
      </c>
      <c r="M9" s="267">
        <v>268</v>
      </c>
      <c r="N9" s="268">
        <v>1.3698902518558564</v>
      </c>
      <c r="O9" s="265">
        <v>1569</v>
      </c>
      <c r="P9" s="266">
        <v>8.0199918103053669</v>
      </c>
      <c r="Q9" s="267">
        <v>1898</v>
      </c>
      <c r="R9" s="268">
        <v>9.7016854403821462</v>
      </c>
      <c r="S9" s="265">
        <v>1851</v>
      </c>
      <c r="T9" s="270">
        <v>9.4614434932283213</v>
      </c>
    </row>
    <row r="10" spans="1:20" s="271" customFormat="1" ht="17.45" hidden="1" customHeight="1">
      <c r="A10" s="781" t="s">
        <v>336</v>
      </c>
      <c r="B10" s="559"/>
      <c r="C10" s="265">
        <v>13730</v>
      </c>
      <c r="D10" s="266">
        <v>69.384742795357155</v>
      </c>
      <c r="E10" s="267">
        <v>7733</v>
      </c>
      <c r="F10" s="268">
        <v>39.078821269956073</v>
      </c>
      <c r="G10" s="269">
        <v>7524</v>
      </c>
      <c r="H10" s="266">
        <v>38.022636911308609</v>
      </c>
      <c r="I10" s="267">
        <v>907</v>
      </c>
      <c r="J10" s="268">
        <v>4.5835369057093187</v>
      </c>
      <c r="K10" s="265">
        <v>1194</v>
      </c>
      <c r="L10" s="266">
        <v>6.0338953312204255</v>
      </c>
      <c r="M10" s="267">
        <v>327</v>
      </c>
      <c r="N10" s="268">
        <v>1.6524989726206694</v>
      </c>
      <c r="O10" s="265">
        <v>1517</v>
      </c>
      <c r="P10" s="266">
        <v>7.6661802491301385</v>
      </c>
      <c r="Q10" s="267">
        <v>2052</v>
      </c>
      <c r="R10" s="268">
        <v>10.369810066720531</v>
      </c>
      <c r="S10" s="265">
        <v>1790</v>
      </c>
      <c r="T10" s="270">
        <v>9.0457894831528982</v>
      </c>
    </row>
    <row r="11" spans="1:20" s="271" customFormat="1" ht="17.45" hidden="1" customHeight="1">
      <c r="A11" s="781" t="s">
        <v>337</v>
      </c>
      <c r="B11" s="559"/>
      <c r="C11" s="265">
        <v>14047</v>
      </c>
      <c r="D11" s="266">
        <v>70.215248450610844</v>
      </c>
      <c r="E11" s="267">
        <v>7851</v>
      </c>
      <c r="F11" s="268">
        <v>39.243960673862439</v>
      </c>
      <c r="G11" s="269">
        <v>7584</v>
      </c>
      <c r="H11" s="266">
        <v>37.909336103754015</v>
      </c>
      <c r="I11" s="267">
        <v>812</v>
      </c>
      <c r="J11" s="268">
        <v>4.0588582431761946</v>
      </c>
      <c r="K11" s="265">
        <v>1260</v>
      </c>
      <c r="L11" s="266">
        <v>6.2982283083768529</v>
      </c>
      <c r="M11" s="267">
        <v>395</v>
      </c>
      <c r="N11" s="268">
        <v>1.9744445887371882</v>
      </c>
      <c r="O11" s="265">
        <v>1518</v>
      </c>
      <c r="P11" s="266">
        <v>7.5878655334254477</v>
      </c>
      <c r="Q11" s="267">
        <v>2211</v>
      </c>
      <c r="R11" s="268">
        <v>11.051891103032718</v>
      </c>
      <c r="S11" s="265">
        <v>1573</v>
      </c>
      <c r="T11" s="270">
        <v>7.8627881976799925</v>
      </c>
    </row>
    <row r="12" spans="1:20" s="271" customFormat="1" ht="17.45" hidden="1" customHeight="1">
      <c r="A12" s="781" t="s">
        <v>414</v>
      </c>
      <c r="B12" s="559"/>
      <c r="C12" s="265">
        <v>13927</v>
      </c>
      <c r="D12" s="266">
        <v>68.847550919407439</v>
      </c>
      <c r="E12" s="267">
        <v>7569</v>
      </c>
      <c r="F12" s="268">
        <v>37.414353310525193</v>
      </c>
      <c r="G12" s="269">
        <v>7333</v>
      </c>
      <c r="H12" s="266">
        <v>36.247780793510536</v>
      </c>
      <c r="I12" s="267">
        <v>919</v>
      </c>
      <c r="J12" s="268">
        <v>4.5427124709172482</v>
      </c>
      <c r="K12" s="265">
        <v>1118</v>
      </c>
      <c r="L12" s="266">
        <v>5.5263901441626588</v>
      </c>
      <c r="M12" s="267">
        <v>407</v>
      </c>
      <c r="N12" s="268">
        <v>2.0118432814617195</v>
      </c>
      <c r="O12" s="265">
        <v>1665</v>
      </c>
      <c r="P12" s="266">
        <v>8.2302679696161256</v>
      </c>
      <c r="Q12" s="267">
        <v>2249</v>
      </c>
      <c r="R12" s="268">
        <v>11.121983742724492</v>
      </c>
      <c r="S12" s="265">
        <v>1359</v>
      </c>
      <c r="T12" s="270">
        <v>6.7176781806055939</v>
      </c>
    </row>
    <row r="13" spans="1:20" s="271" customFormat="1" ht="19.149999999999999" customHeight="1">
      <c r="A13" s="781" t="s">
        <v>338</v>
      </c>
      <c r="B13" s="559"/>
      <c r="C13" s="265">
        <v>13636</v>
      </c>
      <c r="D13" s="266">
        <v>66.66372034794199</v>
      </c>
      <c r="E13" s="267">
        <v>7498</v>
      </c>
      <c r="F13" s="268">
        <v>36.656246345619614</v>
      </c>
      <c r="G13" s="269">
        <v>7322</v>
      </c>
      <c r="H13" s="266">
        <v>35.795816983545855</v>
      </c>
      <c r="I13" s="267">
        <v>996</v>
      </c>
      <c r="J13" s="268">
        <v>4.869247980826505</v>
      </c>
      <c r="K13" s="265">
        <v>1156</v>
      </c>
      <c r="L13" s="266">
        <v>5.6514564918026506</v>
      </c>
      <c r="M13" s="267">
        <v>344</v>
      </c>
      <c r="N13" s="268">
        <v>1.6817482985987127</v>
      </c>
      <c r="O13" s="265">
        <v>1437</v>
      </c>
      <c r="P13" s="266">
        <v>7.0252101892045058</v>
      </c>
      <c r="Q13" s="267">
        <v>2205</v>
      </c>
      <c r="R13" s="268">
        <v>10.779811041890003</v>
      </c>
      <c r="S13" s="265">
        <v>1465</v>
      </c>
      <c r="T13" s="270">
        <v>7.1620966786253319</v>
      </c>
    </row>
    <row r="14" spans="1:20" s="271" customFormat="1" ht="19.149999999999999" customHeight="1">
      <c r="A14" s="781" t="s">
        <v>339</v>
      </c>
      <c r="B14" s="766"/>
      <c r="C14" s="265">
        <v>13152</v>
      </c>
      <c r="D14" s="266">
        <v>63.675678543949488</v>
      </c>
      <c r="E14" s="267">
        <v>7377</v>
      </c>
      <c r="F14" s="268">
        <v>35.715897248989918</v>
      </c>
      <c r="G14" s="269">
        <v>7216</v>
      </c>
      <c r="H14" s="266">
        <v>34.936412437130436</v>
      </c>
      <c r="I14" s="267">
        <v>829</v>
      </c>
      <c r="J14" s="268">
        <v>4.0136205529907336</v>
      </c>
      <c r="K14" s="265">
        <v>1056</v>
      </c>
      <c r="L14" s="266">
        <v>5.1126457225068931</v>
      </c>
      <c r="M14" s="267">
        <v>401</v>
      </c>
      <c r="N14" s="268">
        <v>1.9414497487928637</v>
      </c>
      <c r="O14" s="265">
        <v>1245</v>
      </c>
      <c r="P14" s="266">
        <v>6.0276931103419331</v>
      </c>
      <c r="Q14" s="267">
        <v>2244</v>
      </c>
      <c r="R14" s="268">
        <v>10.864372160327148</v>
      </c>
      <c r="S14" s="265">
        <v>1381</v>
      </c>
      <c r="T14" s="270">
        <v>6.6861399079375188</v>
      </c>
    </row>
    <row r="15" spans="1:20" s="271" customFormat="1" ht="19.149999999999999" customHeight="1">
      <c r="A15" s="781" t="s">
        <v>340</v>
      </c>
      <c r="B15" s="766"/>
      <c r="C15" s="265">
        <v>13270</v>
      </c>
      <c r="D15" s="266">
        <v>63.650426294772942</v>
      </c>
      <c r="E15" s="267">
        <v>7499</v>
      </c>
      <c r="F15" s="268">
        <v>35.969445876752246</v>
      </c>
      <c r="G15" s="269">
        <v>7367</v>
      </c>
      <c r="H15" s="266">
        <v>35.336299209765805</v>
      </c>
      <c r="I15" s="267">
        <v>872</v>
      </c>
      <c r="J15" s="268">
        <v>4.1826052546376795</v>
      </c>
      <c r="K15" s="265">
        <v>985</v>
      </c>
      <c r="L15" s="266">
        <v>4.7246171741033418</v>
      </c>
      <c r="M15" s="267">
        <v>489</v>
      </c>
      <c r="N15" s="268">
        <v>2.3455206072452124</v>
      </c>
      <c r="O15" s="265">
        <v>1236</v>
      </c>
      <c r="P15" s="266">
        <v>5.9285551545093718</v>
      </c>
      <c r="Q15" s="267">
        <v>2189</v>
      </c>
      <c r="R15" s="268">
        <v>10.499682227525092</v>
      </c>
      <c r="S15" s="265">
        <v>1301</v>
      </c>
      <c r="T15" s="270">
        <v>6.2403319223436018</v>
      </c>
    </row>
    <row r="16" spans="1:20" s="271" customFormat="1" ht="19.149999999999999" customHeight="1">
      <c r="A16" s="781" t="s">
        <v>415</v>
      </c>
      <c r="B16" s="766" t="s">
        <v>404</v>
      </c>
      <c r="C16" s="265">
        <v>13219</v>
      </c>
      <c r="D16" s="266">
        <v>62.688967353507401</v>
      </c>
      <c r="E16" s="267">
        <v>7420</v>
      </c>
      <c r="F16" s="268">
        <v>35.188148707392756</v>
      </c>
      <c r="G16" s="269">
        <v>7250</v>
      </c>
      <c r="H16" s="266">
        <v>34.381951230269209</v>
      </c>
      <c r="I16" s="267">
        <v>694</v>
      </c>
      <c r="J16" s="268">
        <v>3.2911826419043897</v>
      </c>
      <c r="K16" s="265">
        <v>1265</v>
      </c>
      <c r="L16" s="266">
        <v>5.9990576974193859</v>
      </c>
      <c r="M16" s="267">
        <v>441</v>
      </c>
      <c r="N16" s="268">
        <v>2.0913711024205131</v>
      </c>
      <c r="O16" s="265">
        <v>1154</v>
      </c>
      <c r="P16" s="266">
        <v>5.4726581682387128</v>
      </c>
      <c r="Q16" s="267">
        <v>2245</v>
      </c>
      <c r="R16" s="268">
        <v>10.646549036131637</v>
      </c>
      <c r="S16" s="265">
        <v>1451</v>
      </c>
      <c r="T16" s="270">
        <v>6.8811325841545683</v>
      </c>
    </row>
    <row r="17" spans="1:22" s="271" customFormat="1" ht="19.149999999999999" customHeight="1">
      <c r="A17" s="781" t="s">
        <v>341</v>
      </c>
      <c r="B17" s="766"/>
      <c r="C17" s="269">
        <v>12983</v>
      </c>
      <c r="D17" s="266">
        <v>61.045760951890692</v>
      </c>
      <c r="E17" s="267">
        <v>7537</v>
      </c>
      <c r="F17" s="268">
        <v>35.438796910914284</v>
      </c>
      <c r="G17" s="269">
        <v>7427</v>
      </c>
      <c r="H17" s="266">
        <v>34.921579495470404</v>
      </c>
      <c r="I17" s="267">
        <v>568</v>
      </c>
      <c r="J17" s="268">
        <v>2.6707226542920677</v>
      </c>
      <c r="K17" s="269">
        <v>1260</v>
      </c>
      <c r="L17" s="266">
        <v>5.9244903950845167</v>
      </c>
      <c r="M17" s="267">
        <v>363</v>
      </c>
      <c r="N17" s="268">
        <v>1.7068174709648247</v>
      </c>
      <c r="O17" s="269">
        <v>1112</v>
      </c>
      <c r="P17" s="266">
        <v>5.2285978724872875</v>
      </c>
      <c r="Q17" s="267">
        <v>2143</v>
      </c>
      <c r="R17" s="268">
        <v>10.076335648147714</v>
      </c>
      <c r="S17" s="269">
        <v>1618</v>
      </c>
      <c r="T17" s="270">
        <v>7.6077979835291654</v>
      </c>
    </row>
    <row r="18" spans="1:22" s="271" customFormat="1" ht="19.149999999999999" customHeight="1">
      <c r="A18" s="781" t="s">
        <v>342</v>
      </c>
      <c r="B18" s="766"/>
      <c r="C18" s="269">
        <v>12422</v>
      </c>
      <c r="D18" s="266">
        <v>57.934563325807716</v>
      </c>
      <c r="E18" s="267">
        <v>7160</v>
      </c>
      <c r="F18" s="268">
        <v>33.393292015197488</v>
      </c>
      <c r="G18" s="269">
        <v>7077</v>
      </c>
      <c r="H18" s="266">
        <v>33.006191004406794</v>
      </c>
      <c r="I18" s="267">
        <v>517</v>
      </c>
      <c r="J18" s="268">
        <v>2.4112195491420536</v>
      </c>
      <c r="K18" s="269">
        <v>1326</v>
      </c>
      <c r="L18" s="266">
        <v>6.1842884374513787</v>
      </c>
      <c r="M18" s="267">
        <v>354</v>
      </c>
      <c r="N18" s="268">
        <v>1.6510091303603232</v>
      </c>
      <c r="O18" s="269">
        <v>1115</v>
      </c>
      <c r="P18" s="266">
        <v>5.2002123738750283</v>
      </c>
      <c r="Q18" s="267">
        <v>1950</v>
      </c>
      <c r="R18" s="268">
        <v>9.0945418197814387</v>
      </c>
      <c r="S18" s="269">
        <v>1847</v>
      </c>
      <c r="T18" s="270">
        <v>8.6141634569929852</v>
      </c>
    </row>
    <row r="19" spans="1:22" s="271" customFormat="1" ht="19.149999999999999" customHeight="1">
      <c r="A19" s="781" t="s">
        <v>343</v>
      </c>
      <c r="B19" s="766"/>
      <c r="C19" s="269">
        <v>11297</v>
      </c>
      <c r="D19" s="266">
        <v>52.218430475853793</v>
      </c>
      <c r="E19" s="267">
        <v>6646</v>
      </c>
      <c r="F19" s="268">
        <v>30.719986628531853</v>
      </c>
      <c r="G19" s="269">
        <v>6516</v>
      </c>
      <c r="H19" s="266">
        <v>30.119084091410404</v>
      </c>
      <c r="I19" s="267">
        <v>480</v>
      </c>
      <c r="J19" s="268">
        <v>2.2187170601407296</v>
      </c>
      <c r="K19" s="269">
        <v>1260</v>
      </c>
      <c r="L19" s="266">
        <v>5.8241322828694146</v>
      </c>
      <c r="M19" s="267">
        <v>260</v>
      </c>
      <c r="N19" s="268">
        <v>1.2018050742428952</v>
      </c>
      <c r="O19" s="269">
        <v>917</v>
      </c>
      <c r="P19" s="266">
        <v>4.2386740503105189</v>
      </c>
      <c r="Q19" s="267">
        <v>1734</v>
      </c>
      <c r="R19" s="268">
        <v>8.0151153797583845</v>
      </c>
      <c r="S19" s="269">
        <v>2172</v>
      </c>
      <c r="T19" s="270">
        <v>10.039694697136801</v>
      </c>
    </row>
    <row r="20" spans="1:22" s="271" customFormat="1" ht="19.149999999999999" customHeight="1">
      <c r="A20" s="781" t="s">
        <v>344</v>
      </c>
      <c r="B20" s="766"/>
      <c r="C20" s="269">
        <v>10973</v>
      </c>
      <c r="D20" s="266">
        <v>50.252561138059079</v>
      </c>
      <c r="E20" s="267">
        <v>6203</v>
      </c>
      <c r="F20" s="268">
        <v>28.407603822052351</v>
      </c>
      <c r="G20" s="269">
        <v>5903</v>
      </c>
      <c r="H20" s="266">
        <v>27.033707135511047</v>
      </c>
      <c r="I20" s="267">
        <v>382</v>
      </c>
      <c r="J20" s="268">
        <v>1.7494284475292599</v>
      </c>
      <c r="K20" s="269">
        <v>1276</v>
      </c>
      <c r="L20" s="266">
        <v>5.843640573422344</v>
      </c>
      <c r="M20" s="267">
        <v>289</v>
      </c>
      <c r="N20" s="268">
        <v>1.3235204747014557</v>
      </c>
      <c r="O20" s="269">
        <v>934</v>
      </c>
      <c r="P20" s="266">
        <v>4.2773983507652584</v>
      </c>
      <c r="Q20" s="267">
        <v>1889</v>
      </c>
      <c r="R20" s="268">
        <v>8.6509694695884072</v>
      </c>
      <c r="S20" s="269">
        <v>2177</v>
      </c>
      <c r="T20" s="270">
        <v>9.9699102886680588</v>
      </c>
    </row>
    <row r="21" spans="1:22" s="271" customFormat="1" ht="19.149999999999999" customHeight="1">
      <c r="A21" s="781" t="s">
        <v>345</v>
      </c>
      <c r="B21" s="766"/>
      <c r="C21" s="269">
        <v>12960</v>
      </c>
      <c r="D21" s="266">
        <v>58.881018045532748</v>
      </c>
      <c r="E21" s="267">
        <v>5648</v>
      </c>
      <c r="F21" s="268">
        <v>25.660493049472912</v>
      </c>
      <c r="G21" s="269">
        <v>5526</v>
      </c>
      <c r="H21" s="266">
        <v>25.106211861081327</v>
      </c>
      <c r="I21" s="267">
        <v>410</v>
      </c>
      <c r="J21" s="268">
        <v>1.8627482560700945</v>
      </c>
      <c r="K21" s="269">
        <v>1466</v>
      </c>
      <c r="L21" s="266">
        <v>6.6604608375579479</v>
      </c>
      <c r="M21" s="267">
        <v>217</v>
      </c>
      <c r="N21" s="268">
        <v>0.98589358918831826</v>
      </c>
      <c r="O21" s="269">
        <v>829</v>
      </c>
      <c r="P21" s="266">
        <v>3.7663861080051428</v>
      </c>
      <c r="Q21" s="267">
        <v>4390</v>
      </c>
      <c r="R21" s="268">
        <v>19.945036205238331</v>
      </c>
      <c r="S21" s="269">
        <v>2281</v>
      </c>
      <c r="T21" s="270">
        <v>10.363240907550942</v>
      </c>
    </row>
    <row r="22" spans="1:22" s="271" customFormat="1" ht="19.149999999999999" customHeight="1">
      <c r="A22" s="781" t="s">
        <v>346</v>
      </c>
      <c r="B22" s="766"/>
      <c r="C22" s="269">
        <v>10515</v>
      </c>
      <c r="D22" s="266">
        <v>47.397893937802607</v>
      </c>
      <c r="E22" s="267">
        <v>5534</v>
      </c>
      <c r="F22" s="268">
        <v>24.94531098923439</v>
      </c>
      <c r="G22" s="269">
        <v>5420</v>
      </c>
      <c r="H22" s="266">
        <v>24.431439385914416</v>
      </c>
      <c r="I22" s="267">
        <v>448</v>
      </c>
      <c r="J22" s="268">
        <v>2.0194252481346235</v>
      </c>
      <c r="K22" s="269">
        <v>1590</v>
      </c>
      <c r="L22" s="266">
        <v>7.1671565726206508</v>
      </c>
      <c r="M22" s="267">
        <v>234</v>
      </c>
      <c r="N22" s="268">
        <v>1.0547890804988882</v>
      </c>
      <c r="O22" s="269">
        <v>836</v>
      </c>
      <c r="P22" s="266">
        <v>3.7683917576797885</v>
      </c>
      <c r="Q22" s="267">
        <v>1873</v>
      </c>
      <c r="R22" s="268">
        <v>8.4428202896342626</v>
      </c>
      <c r="S22" s="269">
        <v>2471</v>
      </c>
      <c r="T22" s="270">
        <v>11.138392384242533</v>
      </c>
    </row>
    <row r="23" spans="1:22" s="271" customFormat="1" ht="19.149999999999999" customHeight="1">
      <c r="A23" s="781" t="s">
        <v>347</v>
      </c>
      <c r="B23" s="766"/>
      <c r="C23" s="269">
        <v>9513</v>
      </c>
      <c r="D23" s="266">
        <v>42.580676349260912</v>
      </c>
      <c r="E23" s="267">
        <v>4868</v>
      </c>
      <c r="F23" s="268">
        <v>21.789417898475996</v>
      </c>
      <c r="G23" s="269">
        <v>4787</v>
      </c>
      <c r="H23" s="266">
        <v>21.426857740346055</v>
      </c>
      <c r="I23" s="267">
        <v>401</v>
      </c>
      <c r="J23" s="268">
        <v>1.7948965853099574</v>
      </c>
      <c r="K23" s="269">
        <v>1336</v>
      </c>
      <c r="L23" s="266">
        <v>5.9800045834765667</v>
      </c>
      <c r="M23" s="267">
        <v>188</v>
      </c>
      <c r="N23" s="268">
        <v>0.84149765096825935</v>
      </c>
      <c r="O23" s="269">
        <v>853</v>
      </c>
      <c r="P23" s="266">
        <v>3.8180717887017304</v>
      </c>
      <c r="Q23" s="267">
        <v>1867</v>
      </c>
      <c r="R23" s="268">
        <v>8.356787842328405</v>
      </c>
      <c r="S23" s="269">
        <v>2781</v>
      </c>
      <c r="T23" s="270">
        <v>12.447898762461326</v>
      </c>
    </row>
    <row r="24" spans="1:22" s="271" customFormat="1" ht="19.149999999999999" customHeight="1">
      <c r="A24" s="781" t="s">
        <v>416</v>
      </c>
      <c r="B24" s="766"/>
      <c r="C24" s="272">
        <v>8489</v>
      </c>
      <c r="D24" s="273">
        <v>37.790744779944703</v>
      </c>
      <c r="E24" s="267">
        <v>4627</v>
      </c>
      <c r="F24" s="268">
        <v>20.6</v>
      </c>
      <c r="G24" s="269">
        <v>4322</v>
      </c>
      <c r="H24" s="266">
        <v>19.239999999999998</v>
      </c>
      <c r="I24" s="267">
        <v>333</v>
      </c>
      <c r="J24" s="268">
        <v>1.48</v>
      </c>
      <c r="K24" s="269">
        <v>1169</v>
      </c>
      <c r="L24" s="266">
        <v>5.2</v>
      </c>
      <c r="M24" s="267">
        <v>155</v>
      </c>
      <c r="N24" s="268">
        <v>0.69</v>
      </c>
      <c r="O24" s="269">
        <v>629</v>
      </c>
      <c r="P24" s="266">
        <v>2.8</v>
      </c>
      <c r="Q24" s="267">
        <v>1576</v>
      </c>
      <c r="R24" s="268">
        <v>7.02</v>
      </c>
      <c r="S24" s="272">
        <v>3053</v>
      </c>
      <c r="T24" s="273">
        <v>13.591134858425159</v>
      </c>
    </row>
    <row r="25" spans="1:22" s="271" customFormat="1" ht="19.149999999999999" customHeight="1">
      <c r="A25" s="781" t="s">
        <v>417</v>
      </c>
      <c r="B25" s="766"/>
      <c r="C25" s="272">
        <v>8191</v>
      </c>
      <c r="D25" s="273">
        <v>36.299999999999997</v>
      </c>
      <c r="E25" s="267">
        <v>4484</v>
      </c>
      <c r="F25" s="268">
        <v>19.87</v>
      </c>
      <c r="G25" s="269">
        <v>4389</v>
      </c>
      <c r="H25" s="266">
        <v>19.45</v>
      </c>
      <c r="I25" s="267">
        <v>349</v>
      </c>
      <c r="J25" s="268">
        <v>1.55</v>
      </c>
      <c r="K25" s="269">
        <v>1180</v>
      </c>
      <c r="L25" s="266">
        <v>5.23</v>
      </c>
      <c r="M25" s="267">
        <v>159</v>
      </c>
      <c r="N25" s="268">
        <v>0.7</v>
      </c>
      <c r="O25" s="269">
        <v>616</v>
      </c>
      <c r="P25" s="266">
        <v>2.73</v>
      </c>
      <c r="Q25" s="267">
        <v>1403</v>
      </c>
      <c r="R25" s="268">
        <v>6.22</v>
      </c>
      <c r="S25" s="272">
        <v>3195</v>
      </c>
      <c r="T25" s="273">
        <v>14.16</v>
      </c>
    </row>
    <row r="26" spans="1:22" s="271" customFormat="1" ht="19.149999999999999" customHeight="1">
      <c r="A26" s="781" t="s">
        <v>348</v>
      </c>
      <c r="B26" s="766"/>
      <c r="C26" s="272">
        <v>8453</v>
      </c>
      <c r="D26" s="273">
        <v>37.33</v>
      </c>
      <c r="E26" s="267">
        <v>4850</v>
      </c>
      <c r="F26" s="268">
        <v>21.415795124758265</v>
      </c>
      <c r="G26" s="269">
        <v>4735</v>
      </c>
      <c r="H26" s="266">
        <v>20.907997920769152</v>
      </c>
      <c r="I26" s="267">
        <v>324</v>
      </c>
      <c r="J26" s="268">
        <v>1.4306634268910676</v>
      </c>
      <c r="K26" s="269">
        <v>1187</v>
      </c>
      <c r="L26" s="266">
        <v>5.2413502707398072</v>
      </c>
      <c r="M26" s="267">
        <v>137</v>
      </c>
      <c r="N26" s="268">
        <v>0.60494101692616142</v>
      </c>
      <c r="O26" s="269">
        <v>570</v>
      </c>
      <c r="P26" s="266">
        <v>2.5169078806416931</v>
      </c>
      <c r="Q26" s="267">
        <v>1385</v>
      </c>
      <c r="R26" s="268">
        <v>6.1156445871732368</v>
      </c>
      <c r="S26" s="272">
        <v>3468</v>
      </c>
      <c r="T26" s="273">
        <v>15.313397421167354</v>
      </c>
    </row>
    <row r="27" spans="1:22" s="271" customFormat="1" ht="19.149999999999999" customHeight="1">
      <c r="A27" s="781" t="s">
        <v>418</v>
      </c>
      <c r="B27" s="766"/>
      <c r="C27" s="265">
        <v>8365</v>
      </c>
      <c r="D27" s="266">
        <v>36.801983725912024</v>
      </c>
      <c r="E27" s="267">
        <v>4846</v>
      </c>
      <c r="F27" s="268">
        <v>21.320073297760867</v>
      </c>
      <c r="G27" s="269">
        <v>4735</v>
      </c>
      <c r="H27" s="266">
        <v>20.83172659201356</v>
      </c>
      <c r="I27" s="267">
        <v>308</v>
      </c>
      <c r="J27" s="268">
        <v>1.3550521204519907</v>
      </c>
      <c r="K27" s="265">
        <v>1252</v>
      </c>
      <c r="L27" s="266">
        <v>5.5081988792399104</v>
      </c>
      <c r="M27" s="267">
        <v>122</v>
      </c>
      <c r="N27" s="268">
        <v>0.53674142433487948</v>
      </c>
      <c r="O27" s="265">
        <v>626</v>
      </c>
      <c r="P27" s="266">
        <v>2.7540994396199552</v>
      </c>
      <c r="Q27" s="267">
        <v>1211</v>
      </c>
      <c r="R27" s="268">
        <v>5.3278185645044189</v>
      </c>
      <c r="S27" s="265">
        <v>4282</v>
      </c>
      <c r="T27" s="266">
        <v>18.838744090179951</v>
      </c>
    </row>
    <row r="28" spans="1:22" s="271" customFormat="1" ht="19.149999999999999" customHeight="1">
      <c r="A28" s="781" t="s">
        <v>419</v>
      </c>
      <c r="B28" s="766"/>
      <c r="C28" s="265">
        <v>8011</v>
      </c>
      <c r="D28" s="266">
        <v>35.099856704429719</v>
      </c>
      <c r="E28" s="267">
        <v>4748</v>
      </c>
      <c r="F28" s="268">
        <v>20.803160608242706</v>
      </c>
      <c r="G28" s="269">
        <v>4637</v>
      </c>
      <c r="H28" s="266">
        <v>20.316818816432484</v>
      </c>
      <c r="I28" s="267">
        <v>301</v>
      </c>
      <c r="J28" s="268">
        <v>1.3188187327466414</v>
      </c>
      <c r="K28" s="265">
        <v>1166</v>
      </c>
      <c r="L28" s="266">
        <v>5.108779542799283</v>
      </c>
      <c r="M28" s="267">
        <v>126</v>
      </c>
      <c r="N28" s="268">
        <v>0.55206365556836157</v>
      </c>
      <c r="O28" s="265">
        <v>550</v>
      </c>
      <c r="P28" s="266">
        <v>2.4098016711317372</v>
      </c>
      <c r="Q28" s="267">
        <v>1120</v>
      </c>
      <c r="R28" s="268">
        <v>4.9072324939409917</v>
      </c>
      <c r="S28" s="265">
        <v>4406</v>
      </c>
      <c r="T28" s="266">
        <v>19.304702114557152</v>
      </c>
    </row>
    <row r="29" spans="1:22" s="271" customFormat="1" ht="19.149999999999999" customHeight="1">
      <c r="A29" s="781" t="s">
        <v>420</v>
      </c>
      <c r="B29" s="766"/>
      <c r="C29" s="265">
        <v>7130</v>
      </c>
      <c r="D29" s="266">
        <v>31.111671964814224</v>
      </c>
      <c r="E29" s="267">
        <v>4127</v>
      </c>
      <c r="F29" s="268">
        <v>18.008116437417716</v>
      </c>
      <c r="G29" s="269">
        <v>4007</v>
      </c>
      <c r="H29" s="266">
        <v>17.484497834924348</v>
      </c>
      <c r="I29" s="267">
        <v>324</v>
      </c>
      <c r="J29" s="268">
        <v>1.4137702267320911</v>
      </c>
      <c r="K29" s="265">
        <v>1137</v>
      </c>
      <c r="L29" s="266">
        <v>4.9612862586246527</v>
      </c>
      <c r="M29" s="267">
        <v>95</v>
      </c>
      <c r="N29" s="268">
        <v>0.41453139364058222</v>
      </c>
      <c r="O29" s="265">
        <v>507</v>
      </c>
      <c r="P29" s="266">
        <v>2.212288595534476</v>
      </c>
      <c r="Q29" s="267">
        <v>940</v>
      </c>
      <c r="R29" s="268">
        <v>4.1016790528647089</v>
      </c>
      <c r="S29" s="265">
        <v>3933</v>
      </c>
      <c r="T29" s="266">
        <v>17.161599696720106</v>
      </c>
    </row>
    <row r="30" spans="1:22" s="271" customFormat="1" ht="42.75">
      <c r="A30" s="782"/>
      <c r="B30" s="767"/>
      <c r="C30" s="509" t="s">
        <v>37</v>
      </c>
      <c r="D30" s="510"/>
      <c r="E30" s="510" t="s">
        <v>250</v>
      </c>
      <c r="F30" s="510"/>
      <c r="G30" s="510" t="s">
        <v>251</v>
      </c>
      <c r="H30" s="510"/>
      <c r="I30" s="510" t="s">
        <v>252</v>
      </c>
      <c r="J30" s="510"/>
      <c r="K30" s="510" t="s">
        <v>253</v>
      </c>
      <c r="L30" s="510"/>
      <c r="M30" s="510" t="s">
        <v>254</v>
      </c>
      <c r="N30" s="510"/>
      <c r="O30" s="510" t="s">
        <v>255</v>
      </c>
      <c r="P30" s="510"/>
      <c r="Q30" s="510" t="s">
        <v>256</v>
      </c>
      <c r="R30" s="510"/>
      <c r="S30" s="510" t="s">
        <v>257</v>
      </c>
      <c r="T30" s="511"/>
    </row>
    <row r="31" spans="1:22" s="271" customFormat="1" ht="18.600000000000001" customHeight="1">
      <c r="A31" s="781" t="s">
        <v>421</v>
      </c>
      <c r="B31" s="766" t="s">
        <v>402</v>
      </c>
      <c r="C31" s="265">
        <v>7077</v>
      </c>
      <c r="D31" s="266">
        <v>30.772647833939541</v>
      </c>
      <c r="E31" s="267">
        <v>3871</v>
      </c>
      <c r="F31" s="268">
        <v>16.832120922026274</v>
      </c>
      <c r="G31" s="269">
        <v>3646</v>
      </c>
      <c r="H31" s="266">
        <v>15.853762046424128</v>
      </c>
      <c r="I31" s="267">
        <v>323</v>
      </c>
      <c r="J31" s="268">
        <v>1.4044885191977492</v>
      </c>
      <c r="K31" s="265">
        <v>1157</v>
      </c>
      <c r="L31" s="266">
        <v>5.0309387514297086</v>
      </c>
      <c r="M31" s="267">
        <v>116</v>
      </c>
      <c r="N31" s="268">
        <v>0.50439835364377372</v>
      </c>
      <c r="O31" s="265">
        <v>492</v>
      </c>
      <c r="P31" s="266">
        <v>2.1393447413166955</v>
      </c>
      <c r="Q31" s="267">
        <v>1118</v>
      </c>
      <c r="R31" s="268">
        <v>4.8613565463253359</v>
      </c>
      <c r="S31" s="265">
        <v>4128</v>
      </c>
      <c r="T31" s="266">
        <v>17.949624171047393</v>
      </c>
    </row>
    <row r="32" spans="1:22" s="271" customFormat="1" ht="18.600000000000001" customHeight="1">
      <c r="A32" s="781" t="s">
        <v>422</v>
      </c>
      <c r="B32" s="766"/>
      <c r="C32" s="265">
        <v>7358</v>
      </c>
      <c r="D32" s="266">
        <f>C32/$V$32*100000</f>
        <v>31.882623415607373</v>
      </c>
      <c r="E32" s="267">
        <v>3695</v>
      </c>
      <c r="F32" s="268">
        <f>E32/$V$32*100000</f>
        <v>16.010640598079537</v>
      </c>
      <c r="G32" s="269">
        <v>3464</v>
      </c>
      <c r="H32" s="266">
        <f>G32/$V$32*100000</f>
        <v>15.009704744721928</v>
      </c>
      <c r="I32" s="267">
        <v>344</v>
      </c>
      <c r="J32" s="268">
        <f>I32/$V$32*100000</f>
        <v>1.4905711409308149</v>
      </c>
      <c r="K32" s="265">
        <v>1047</v>
      </c>
      <c r="L32" s="266">
        <f>K32/$V$32*100000</f>
        <v>4.5367092574260557</v>
      </c>
      <c r="M32" s="267">
        <v>101</v>
      </c>
      <c r="N32" s="268">
        <f>M32/$V$32*100000</f>
        <v>0.4376386198663148</v>
      </c>
      <c r="O32" s="265">
        <v>465</v>
      </c>
      <c r="P32" s="266">
        <f>O32/$V$32*100000</f>
        <v>2.0148708736419443</v>
      </c>
      <c r="Q32" s="267">
        <f>C32-E32-I32-K32-M32-O32</f>
        <v>1706</v>
      </c>
      <c r="R32" s="268">
        <f>Q32/$V$32*100000</f>
        <v>7.3921929256627035</v>
      </c>
      <c r="S32" s="265">
        <v>4063</v>
      </c>
      <c r="T32" s="266">
        <f>S32/$V$32*100000</f>
        <v>17.605205074424131</v>
      </c>
      <c r="V32" s="274">
        <v>23078402</v>
      </c>
    </row>
    <row r="33" spans="1:22" s="271" customFormat="1" ht="18.600000000000001" customHeight="1">
      <c r="A33" s="781" t="s">
        <v>423</v>
      </c>
      <c r="B33" s="766"/>
      <c r="C33" s="265">
        <v>6669</v>
      </c>
      <c r="D33" s="266">
        <v>28.8</v>
      </c>
      <c r="E33" s="267">
        <v>3773</v>
      </c>
      <c r="F33" s="268">
        <v>16.3</v>
      </c>
      <c r="G33" s="269">
        <v>3515</v>
      </c>
      <c r="H33" s="266">
        <v>15.2</v>
      </c>
      <c r="I33" s="267">
        <v>274</v>
      </c>
      <c r="J33" s="268">
        <v>1.2</v>
      </c>
      <c r="K33" s="265">
        <v>1178</v>
      </c>
      <c r="L33" s="266">
        <v>5.0999999999999996</v>
      </c>
      <c r="M33" s="267">
        <v>74</v>
      </c>
      <c r="N33" s="268">
        <v>0.3</v>
      </c>
      <c r="O33" s="265">
        <v>381</v>
      </c>
      <c r="P33" s="266">
        <v>1.6</v>
      </c>
      <c r="Q33" s="267">
        <v>989</v>
      </c>
      <c r="R33" s="268">
        <v>4.3</v>
      </c>
      <c r="S33" s="265">
        <v>3889</v>
      </c>
      <c r="T33" s="266">
        <v>16.805707718000001</v>
      </c>
      <c r="V33" s="274"/>
    </row>
    <row r="34" spans="1:22" s="271" customFormat="1" ht="18.600000000000001" customHeight="1">
      <c r="A34" s="781" t="s">
        <v>424</v>
      </c>
      <c r="B34" s="766"/>
      <c r="C34" s="269">
        <v>6726</v>
      </c>
      <c r="D34" s="266">
        <v>28.999500000000001</v>
      </c>
      <c r="E34" s="267">
        <v>3704</v>
      </c>
      <c r="F34" s="268">
        <v>15.97</v>
      </c>
      <c r="G34" s="269">
        <v>3470</v>
      </c>
      <c r="H34" s="266">
        <v>14.9611</v>
      </c>
      <c r="I34" s="267">
        <v>242</v>
      </c>
      <c r="J34" s="268">
        <v>1.04339</v>
      </c>
      <c r="K34" s="269">
        <v>1120</v>
      </c>
      <c r="L34" s="266">
        <v>4.8289400000000002</v>
      </c>
      <c r="M34" s="267">
        <v>105</v>
      </c>
      <c r="N34" s="268">
        <v>0.45271</v>
      </c>
      <c r="O34" s="269">
        <v>344</v>
      </c>
      <c r="P34" s="266">
        <v>1.4831700000000001</v>
      </c>
      <c r="Q34" s="267">
        <v>1211</v>
      </c>
      <c r="R34" s="268">
        <v>5.2212899999999998</v>
      </c>
      <c r="S34" s="269">
        <v>3507</v>
      </c>
      <c r="T34" s="266">
        <v>15.1206</v>
      </c>
      <c r="V34" s="274"/>
    </row>
    <row r="35" spans="1:22" s="271" customFormat="1" ht="18.600000000000001" customHeight="1">
      <c r="A35" s="781" t="s">
        <v>425</v>
      </c>
      <c r="B35" s="766"/>
      <c r="C35" s="269">
        <v>6873</v>
      </c>
      <c r="D35" s="266">
        <v>29.535417296999999</v>
      </c>
      <c r="E35" s="267">
        <v>3497</v>
      </c>
      <c r="F35" s="268">
        <v>15.027695953</v>
      </c>
      <c r="G35" s="269">
        <v>3291</v>
      </c>
      <c r="H35" s="266">
        <v>14.142449923999999</v>
      </c>
      <c r="I35" s="267">
        <v>325</v>
      </c>
      <c r="J35" s="268">
        <v>1.3966260180000001</v>
      </c>
      <c r="K35" s="269">
        <v>1270</v>
      </c>
      <c r="L35" s="266">
        <v>5.4575847472000003</v>
      </c>
      <c r="M35" s="267">
        <v>133</v>
      </c>
      <c r="N35" s="268">
        <v>0.57154233970000001</v>
      </c>
      <c r="O35" s="269">
        <v>413</v>
      </c>
      <c r="P35" s="266">
        <v>1.7747893705</v>
      </c>
      <c r="Q35" s="267">
        <v>1235</v>
      </c>
      <c r="R35" s="268">
        <v>5.3071788683000003</v>
      </c>
      <c r="S35" s="269">
        <v>3766</v>
      </c>
      <c r="T35" s="266">
        <v>16.183672564999998</v>
      </c>
      <c r="V35" s="274"/>
    </row>
    <row r="36" spans="1:22" s="819" customFormat="1" ht="18.600000000000001" customHeight="1">
      <c r="A36" s="886" t="s">
        <v>534</v>
      </c>
      <c r="B36" s="813"/>
      <c r="C36" s="814">
        <v>6619</v>
      </c>
      <c r="D36" s="815">
        <v>28.353367777999999</v>
      </c>
      <c r="E36" s="816">
        <v>3314</v>
      </c>
      <c r="F36" s="817">
        <v>14.195960238</v>
      </c>
      <c r="G36" s="814">
        <v>3129</v>
      </c>
      <c r="H36" s="815">
        <v>13.403488106999999</v>
      </c>
      <c r="I36" s="816">
        <v>343</v>
      </c>
      <c r="J36" s="817">
        <v>1.4692861683</v>
      </c>
      <c r="K36" s="814">
        <v>1318</v>
      </c>
      <c r="L36" s="815">
        <v>5.6458284834999999</v>
      </c>
      <c r="M36" s="816">
        <v>88</v>
      </c>
      <c r="N36" s="817">
        <v>0.37695971659999999</v>
      </c>
      <c r="O36" s="814">
        <v>359</v>
      </c>
      <c r="P36" s="815">
        <v>1.5378242985999999</v>
      </c>
      <c r="Q36" s="816">
        <v>1197</v>
      </c>
      <c r="R36" s="817">
        <v>5.1275088731</v>
      </c>
      <c r="S36" s="814">
        <v>3565</v>
      </c>
      <c r="T36" s="815">
        <v>15.271152157</v>
      </c>
      <c r="U36" s="818"/>
      <c r="V36" s="818"/>
    </row>
    <row r="37" spans="1:22" s="275" customFormat="1" ht="16.5">
      <c r="A37" s="527" t="s">
        <v>450</v>
      </c>
      <c r="B37" s="527"/>
      <c r="H37" s="276"/>
    </row>
    <row r="38" spans="1:22" s="237" customFormat="1" ht="16.5" customHeight="1">
      <c r="A38" s="773" t="s">
        <v>451</v>
      </c>
      <c r="B38" s="527"/>
      <c r="K38" s="236"/>
      <c r="L38" s="236"/>
      <c r="M38" s="236"/>
      <c r="N38" s="236"/>
      <c r="O38" s="236"/>
      <c r="P38" s="236"/>
      <c r="V38" s="235"/>
    </row>
    <row r="39" spans="1:22">
      <c r="A39" s="811"/>
      <c r="C39" s="277"/>
      <c r="L39" s="599"/>
      <c r="U39" s="597"/>
      <c r="V39" s="597"/>
    </row>
    <row r="40" spans="1:22">
      <c r="B40" s="528"/>
      <c r="C40" s="600"/>
      <c r="D40" s="600"/>
      <c r="U40" s="597"/>
      <c r="V40" s="597"/>
    </row>
    <row r="41" spans="1:22">
      <c r="B41" s="528"/>
      <c r="C41" s="600"/>
      <c r="D41" s="600"/>
      <c r="U41" s="597"/>
      <c r="V41" s="597"/>
    </row>
    <row r="42" spans="1:22">
      <c r="B42" s="528"/>
      <c r="C42" s="600"/>
      <c r="D42" s="600"/>
      <c r="U42" s="597"/>
      <c r="V42" s="597"/>
    </row>
    <row r="43" spans="1:22">
      <c r="B43" s="528"/>
      <c r="C43" s="600"/>
      <c r="D43" s="600"/>
      <c r="U43" s="597"/>
      <c r="V43" s="597"/>
    </row>
    <row r="44" spans="1:22">
      <c r="B44" s="528"/>
      <c r="C44" s="600"/>
      <c r="D44" s="600"/>
      <c r="U44" s="597"/>
      <c r="V44" s="597"/>
    </row>
    <row r="45" spans="1:22">
      <c r="B45" s="528"/>
      <c r="C45" s="600"/>
      <c r="D45" s="600"/>
      <c r="U45" s="597"/>
      <c r="V45" s="597"/>
    </row>
    <row r="46" spans="1:22">
      <c r="B46" s="528"/>
      <c r="C46" s="600"/>
      <c r="D46" s="600"/>
      <c r="U46" s="597"/>
      <c r="V46" s="597"/>
    </row>
    <row r="47" spans="1:22">
      <c r="B47" s="528"/>
      <c r="C47" s="600"/>
      <c r="U47" s="597"/>
      <c r="V47" s="597"/>
    </row>
    <row r="48" spans="1:22">
      <c r="U48" s="597"/>
      <c r="V48" s="597"/>
    </row>
    <row r="49" spans="2:22">
      <c r="B49" s="529"/>
      <c r="U49" s="597"/>
      <c r="V49" s="597"/>
    </row>
    <row r="50" spans="2:22">
      <c r="B50" s="529"/>
      <c r="U50" s="597"/>
      <c r="V50" s="597"/>
    </row>
    <row r="51" spans="2:22">
      <c r="U51" s="597"/>
      <c r="V51" s="597"/>
    </row>
    <row r="52" spans="2:22">
      <c r="U52" s="597"/>
      <c r="V52" s="597"/>
    </row>
    <row r="53" spans="2:22">
      <c r="U53" s="597"/>
      <c r="V53" s="597"/>
    </row>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9D710-B7DB-4135-8E94-8902478D2337}">
  <sheetPr codeName="工作表37"/>
  <dimension ref="A1:W39"/>
  <sheetViews>
    <sheetView view="pageBreakPreview" zoomScale="80" zoomScaleNormal="90" zoomScaleSheetLayoutView="80" workbookViewId="0">
      <pane xSplit="2" ySplit="4" topLeftCell="C5" activePane="bottomRight" state="frozen"/>
      <selection sqref="A1:IV8"/>
      <selection pane="topRight" sqref="A1:IV8"/>
      <selection pane="bottomLeft" sqref="A1:IV8"/>
      <selection pane="bottomRight"/>
    </sheetView>
  </sheetViews>
  <sheetFormatPr defaultRowHeight="15.75"/>
  <cols>
    <col min="1" max="1" width="10.875" style="906" customWidth="1"/>
    <col min="2" max="2" width="2.875" style="521" customWidth="1"/>
    <col min="3" max="22" width="7.5" style="521" customWidth="1"/>
    <col min="23" max="23" width="9.5" style="521" bestFit="1" customWidth="1"/>
    <col min="24" max="16384" width="9" style="521"/>
  </cols>
  <sheetData>
    <row r="1" spans="1:23" ht="25.5">
      <c r="B1" s="209" t="s">
        <v>575</v>
      </c>
      <c r="C1" s="210"/>
      <c r="D1" s="210"/>
      <c r="E1" s="211"/>
      <c r="F1" s="211"/>
      <c r="G1" s="210"/>
      <c r="H1" s="211"/>
      <c r="I1" s="210"/>
      <c r="J1" s="210"/>
      <c r="K1" s="210"/>
      <c r="L1" s="210"/>
      <c r="M1" s="210"/>
      <c r="N1" s="210"/>
      <c r="O1" s="210"/>
      <c r="P1" s="210"/>
      <c r="Q1" s="210"/>
      <c r="R1" s="210"/>
      <c r="S1" s="210"/>
      <c r="T1" s="210"/>
      <c r="U1" s="210"/>
      <c r="V1" s="210"/>
    </row>
    <row r="2" spans="1:23" ht="15.95" customHeight="1">
      <c r="C2" s="208"/>
      <c r="D2" s="208"/>
      <c r="E2" s="208"/>
      <c r="F2" s="208"/>
      <c r="G2" s="208"/>
      <c r="H2" s="212"/>
      <c r="I2" s="208" t="s">
        <v>4</v>
      </c>
      <c r="J2" s="208" t="s">
        <v>4</v>
      </c>
      <c r="K2" s="208"/>
      <c r="L2" s="208"/>
      <c r="M2" s="208"/>
      <c r="N2" s="208"/>
      <c r="O2" s="208"/>
      <c r="P2" s="208"/>
      <c r="Q2" s="208"/>
      <c r="R2" s="208"/>
      <c r="S2" s="208"/>
      <c r="T2" s="213"/>
      <c r="U2" s="213"/>
      <c r="V2" s="214" t="s">
        <v>258</v>
      </c>
    </row>
    <row r="3" spans="1:23" s="221" customFormat="1" ht="16.5" customHeight="1">
      <c r="A3" s="919" t="s">
        <v>541</v>
      </c>
      <c r="B3" s="522"/>
      <c r="C3" s="215" t="s">
        <v>259</v>
      </c>
      <c r="D3" s="216" t="s">
        <v>15</v>
      </c>
      <c r="E3" s="220" t="s">
        <v>260</v>
      </c>
      <c r="F3" s="217" t="s">
        <v>175</v>
      </c>
      <c r="G3" s="218" t="s">
        <v>174</v>
      </c>
      <c r="H3" s="219" t="s">
        <v>173</v>
      </c>
      <c r="I3" s="220" t="s">
        <v>172</v>
      </c>
      <c r="J3" s="217" t="s">
        <v>171</v>
      </c>
      <c r="K3" s="220" t="s">
        <v>170</v>
      </c>
      <c r="L3" s="217" t="s">
        <v>169</v>
      </c>
      <c r="M3" s="220" t="s">
        <v>168</v>
      </c>
      <c r="N3" s="217" t="s">
        <v>167</v>
      </c>
      <c r="O3" s="220" t="s">
        <v>166</v>
      </c>
      <c r="P3" s="217" t="s">
        <v>165</v>
      </c>
      <c r="Q3" s="220" t="s">
        <v>261</v>
      </c>
      <c r="R3" s="217" t="s">
        <v>164</v>
      </c>
      <c r="S3" s="220" t="s">
        <v>163</v>
      </c>
      <c r="T3" s="217" t="s">
        <v>162</v>
      </c>
      <c r="U3" s="220" t="s">
        <v>161</v>
      </c>
      <c r="V3" s="217" t="s">
        <v>181</v>
      </c>
    </row>
    <row r="4" spans="1:23" s="221" customFormat="1" ht="16.5" customHeight="1">
      <c r="A4" s="920" t="s">
        <v>4</v>
      </c>
      <c r="B4" s="523"/>
      <c r="C4" s="222" t="s">
        <v>15</v>
      </c>
      <c r="D4" s="223" t="s">
        <v>4</v>
      </c>
      <c r="E4" s="225" t="s">
        <v>262</v>
      </c>
      <c r="F4" s="224" t="s">
        <v>262</v>
      </c>
      <c r="G4" s="225" t="s">
        <v>262</v>
      </c>
      <c r="H4" s="224" t="s">
        <v>262</v>
      </c>
      <c r="I4" s="225" t="s">
        <v>262</v>
      </c>
      <c r="J4" s="224" t="s">
        <v>262</v>
      </c>
      <c r="K4" s="225" t="s">
        <v>262</v>
      </c>
      <c r="L4" s="224" t="s">
        <v>262</v>
      </c>
      <c r="M4" s="225" t="s">
        <v>262</v>
      </c>
      <c r="N4" s="224" t="s">
        <v>262</v>
      </c>
      <c r="O4" s="225" t="s">
        <v>262</v>
      </c>
      <c r="P4" s="224" t="s">
        <v>262</v>
      </c>
      <c r="Q4" s="225" t="s">
        <v>263</v>
      </c>
      <c r="R4" s="224" t="s">
        <v>262</v>
      </c>
      <c r="S4" s="225" t="s">
        <v>262</v>
      </c>
      <c r="T4" s="224" t="s">
        <v>262</v>
      </c>
      <c r="U4" s="225" t="s">
        <v>262</v>
      </c>
      <c r="V4" s="224" t="s">
        <v>262</v>
      </c>
      <c r="W4" s="226"/>
    </row>
    <row r="5" spans="1:23" s="591" customFormat="1" ht="19.149999999999999" hidden="1" customHeight="1">
      <c r="A5" s="836" t="s">
        <v>542</v>
      </c>
      <c r="B5" s="227"/>
      <c r="C5" s="497">
        <v>14.118997111000001</v>
      </c>
      <c r="D5" s="497">
        <v>11.335377597000001</v>
      </c>
      <c r="E5" s="498">
        <v>0</v>
      </c>
      <c r="F5" s="498">
        <v>0.84180442879999995</v>
      </c>
      <c r="G5" s="498">
        <v>7.3530220920999998</v>
      </c>
      <c r="H5" s="498">
        <v>14.378257167999999</v>
      </c>
      <c r="I5" s="498">
        <v>13.144329308</v>
      </c>
      <c r="J5" s="498">
        <v>12.511575198999999</v>
      </c>
      <c r="K5" s="498">
        <v>14.759668981000001</v>
      </c>
      <c r="L5" s="498">
        <v>17.118612967000001</v>
      </c>
      <c r="M5" s="498">
        <v>15.410942015</v>
      </c>
      <c r="N5" s="498">
        <v>21.420499170999999</v>
      </c>
      <c r="O5" s="498">
        <v>18.443997317000001</v>
      </c>
      <c r="P5" s="498">
        <v>31.340209701999999</v>
      </c>
      <c r="Q5" s="499">
        <v>45.861922305999997</v>
      </c>
      <c r="R5" s="498">
        <v>39.190476996000001</v>
      </c>
      <c r="S5" s="498">
        <v>43.770712926999998</v>
      </c>
      <c r="T5" s="498">
        <v>55.511110385000002</v>
      </c>
      <c r="U5" s="498">
        <v>66.539582058999997</v>
      </c>
      <c r="V5" s="498">
        <v>66.867268472000006</v>
      </c>
    </row>
    <row r="6" spans="1:23" s="591" customFormat="1" ht="19.149999999999999" hidden="1" customHeight="1">
      <c r="A6" s="836" t="s">
        <v>543</v>
      </c>
      <c r="B6" s="227"/>
      <c r="C6" s="497">
        <v>15.093807846000001</v>
      </c>
      <c r="D6" s="497">
        <v>12.302754221000001</v>
      </c>
      <c r="E6" s="498">
        <v>0</v>
      </c>
      <c r="F6" s="498">
        <v>0.37196391099999998</v>
      </c>
      <c r="G6" s="498">
        <v>7.9797052862999998</v>
      </c>
      <c r="H6" s="498">
        <v>15.186269567</v>
      </c>
      <c r="I6" s="498">
        <v>14.402826316000001</v>
      </c>
      <c r="J6" s="498">
        <v>14.648360740999999</v>
      </c>
      <c r="K6" s="498">
        <v>16.983126370000001</v>
      </c>
      <c r="L6" s="498">
        <v>17.505191005</v>
      </c>
      <c r="M6" s="498">
        <v>17.016365304000001</v>
      </c>
      <c r="N6" s="498">
        <v>21.834489661999999</v>
      </c>
      <c r="O6" s="498">
        <v>22.890480788000001</v>
      </c>
      <c r="P6" s="498">
        <v>28.973691888000001</v>
      </c>
      <c r="Q6" s="499">
        <v>48.740325229</v>
      </c>
      <c r="R6" s="498">
        <v>41.227414846999999</v>
      </c>
      <c r="S6" s="498">
        <v>48.976474690000003</v>
      </c>
      <c r="T6" s="498">
        <v>57.319291380999999</v>
      </c>
      <c r="U6" s="498">
        <v>64.950204842999995</v>
      </c>
      <c r="V6" s="498">
        <v>70.894052776999999</v>
      </c>
    </row>
    <row r="7" spans="1:23" s="591" customFormat="1" ht="19.149999999999999" hidden="1" customHeight="1">
      <c r="A7" s="836" t="s">
        <v>544</v>
      </c>
      <c r="B7" s="227"/>
      <c r="C7" s="497">
        <v>14.829123858000001</v>
      </c>
      <c r="D7" s="497">
        <v>11.997571446</v>
      </c>
      <c r="E7" s="498">
        <v>0</v>
      </c>
      <c r="F7" s="498">
        <v>0.4293079984</v>
      </c>
      <c r="G7" s="498">
        <v>6.8730214417999997</v>
      </c>
      <c r="H7" s="498">
        <v>12.745232376000001</v>
      </c>
      <c r="I7" s="498">
        <v>14.255175344</v>
      </c>
      <c r="J7" s="498">
        <v>11.534797634</v>
      </c>
      <c r="K7" s="498">
        <v>13.459008168</v>
      </c>
      <c r="L7" s="498">
        <v>17.425511384</v>
      </c>
      <c r="M7" s="498">
        <v>18.31841807</v>
      </c>
      <c r="N7" s="498">
        <v>21.864592700999999</v>
      </c>
      <c r="O7" s="498">
        <v>24.203330490999999</v>
      </c>
      <c r="P7" s="498">
        <v>33.010813886999998</v>
      </c>
      <c r="Q7" s="499">
        <v>51.932713874999997</v>
      </c>
      <c r="R7" s="498">
        <v>45.389932133000002</v>
      </c>
      <c r="S7" s="498">
        <v>46.989223291000002</v>
      </c>
      <c r="T7" s="498">
        <v>70.743310065000003</v>
      </c>
      <c r="U7" s="498">
        <v>61.516136156000002</v>
      </c>
      <c r="V7" s="498">
        <v>69.358253632</v>
      </c>
    </row>
    <row r="8" spans="1:23" s="591" customFormat="1" ht="19.149999999999999" hidden="1" customHeight="1">
      <c r="A8" s="836" t="s">
        <v>545</v>
      </c>
      <c r="B8" s="227"/>
      <c r="C8" s="497">
        <v>13.152598598999999</v>
      </c>
      <c r="D8" s="497">
        <v>10.867535027000001</v>
      </c>
      <c r="E8" s="498">
        <v>5.09558814E-2</v>
      </c>
      <c r="F8" s="498">
        <v>0.54427811309999996</v>
      </c>
      <c r="G8" s="498">
        <v>6.2235240912999998</v>
      </c>
      <c r="H8" s="498">
        <v>12.060221037</v>
      </c>
      <c r="I8" s="498">
        <v>11.757345644000001</v>
      </c>
      <c r="J8" s="498">
        <v>12.154413680999999</v>
      </c>
      <c r="K8" s="498">
        <v>11.280270403999999</v>
      </c>
      <c r="L8" s="498">
        <v>16.778432678000001</v>
      </c>
      <c r="M8" s="498">
        <v>15.979757372</v>
      </c>
      <c r="N8" s="498">
        <v>17.851926384999999</v>
      </c>
      <c r="O8" s="498">
        <v>19.983796921</v>
      </c>
      <c r="P8" s="498">
        <v>27.246137273999999</v>
      </c>
      <c r="Q8" s="499">
        <v>47.297898859999997</v>
      </c>
      <c r="R8" s="498">
        <v>38.568832157000003</v>
      </c>
      <c r="S8" s="498">
        <v>52.978402228999997</v>
      </c>
      <c r="T8" s="498">
        <v>54.192097437000001</v>
      </c>
      <c r="U8" s="498">
        <v>53.747387279999998</v>
      </c>
      <c r="V8" s="498">
        <v>56.991518321000001</v>
      </c>
    </row>
    <row r="9" spans="1:23" s="591" customFormat="1" ht="19.149999999999999" hidden="1" customHeight="1">
      <c r="A9" s="836" t="s">
        <v>546</v>
      </c>
      <c r="B9" s="227"/>
      <c r="C9" s="497">
        <v>14.222579901</v>
      </c>
      <c r="D9" s="497">
        <v>11.920388735</v>
      </c>
      <c r="E9" s="498">
        <v>0</v>
      </c>
      <c r="F9" s="498">
        <v>0.71623963170000005</v>
      </c>
      <c r="G9" s="498">
        <v>5.8030052247999997</v>
      </c>
      <c r="H9" s="498">
        <v>14.507485862999999</v>
      </c>
      <c r="I9" s="498">
        <v>11.410405759</v>
      </c>
      <c r="J9" s="498">
        <v>13.329149295000001</v>
      </c>
      <c r="K9" s="498">
        <v>12.505225724000001</v>
      </c>
      <c r="L9" s="498">
        <v>17.178081648999999</v>
      </c>
      <c r="M9" s="498">
        <v>15.814147453</v>
      </c>
      <c r="N9" s="498">
        <v>21.884672805000001</v>
      </c>
      <c r="O9" s="498">
        <v>23.552009379000001</v>
      </c>
      <c r="P9" s="498">
        <v>26.811391255</v>
      </c>
      <c r="Q9" s="499">
        <v>51.721644664000003</v>
      </c>
      <c r="R9" s="498">
        <v>46.817782659000002</v>
      </c>
      <c r="S9" s="498">
        <v>53.756728260999999</v>
      </c>
      <c r="T9" s="498">
        <v>54.332375145999997</v>
      </c>
      <c r="U9" s="498">
        <v>57.725610928999998</v>
      </c>
      <c r="V9" s="498">
        <v>66.969042037999998</v>
      </c>
    </row>
    <row r="10" spans="1:23" s="591" customFormat="1" ht="21" customHeight="1">
      <c r="A10" s="836" t="s">
        <v>497</v>
      </c>
      <c r="B10" s="227"/>
      <c r="C10" s="497">
        <v>13.548647751000001</v>
      </c>
      <c r="D10" s="497">
        <v>11.675765842000001</v>
      </c>
      <c r="E10" s="498">
        <v>0</v>
      </c>
      <c r="F10" s="498">
        <v>0.65608331379999996</v>
      </c>
      <c r="G10" s="498">
        <v>6.9797286472</v>
      </c>
      <c r="H10" s="498">
        <v>12.945263111999999</v>
      </c>
      <c r="I10" s="498">
        <v>12.513236165</v>
      </c>
      <c r="J10" s="498">
        <v>12.748050997</v>
      </c>
      <c r="K10" s="498">
        <v>11.423821341</v>
      </c>
      <c r="L10" s="498">
        <v>14.477050481999999</v>
      </c>
      <c r="M10" s="498">
        <v>17.112933954999999</v>
      </c>
      <c r="N10" s="498">
        <v>17.340103989999999</v>
      </c>
      <c r="O10" s="498">
        <v>22.118203796</v>
      </c>
      <c r="P10" s="498">
        <v>31.105465442</v>
      </c>
      <c r="Q10" s="499">
        <v>48.108034042</v>
      </c>
      <c r="R10" s="498">
        <v>37.759866248999998</v>
      </c>
      <c r="S10" s="498">
        <v>58.803565847999998</v>
      </c>
      <c r="T10" s="498">
        <v>56.038439984999997</v>
      </c>
      <c r="U10" s="498">
        <v>46.143197723999997</v>
      </c>
      <c r="V10" s="498">
        <v>48.036168408999998</v>
      </c>
    </row>
    <row r="11" spans="1:23" s="591" customFormat="1" ht="19.149999999999999" hidden="1" customHeight="1">
      <c r="A11" s="836" t="s">
        <v>498</v>
      </c>
      <c r="B11" s="774"/>
      <c r="C11" s="497">
        <v>10.95307627</v>
      </c>
      <c r="D11" s="497">
        <v>9.4614439769000001</v>
      </c>
      <c r="E11" s="498">
        <v>0</v>
      </c>
      <c r="F11" s="498">
        <v>0.32155857300000001</v>
      </c>
      <c r="G11" s="498">
        <v>4.5951536089999996</v>
      </c>
      <c r="H11" s="498">
        <v>10.335524566</v>
      </c>
      <c r="I11" s="498">
        <v>11.466021663999999</v>
      </c>
      <c r="J11" s="498">
        <v>9.4103529851999994</v>
      </c>
      <c r="K11" s="498">
        <v>8.6137422768</v>
      </c>
      <c r="L11" s="498">
        <v>11.489216469</v>
      </c>
      <c r="M11" s="498">
        <v>14.647116306999999</v>
      </c>
      <c r="N11" s="498">
        <v>14.617193348000001</v>
      </c>
      <c r="O11" s="498">
        <v>15.712103173999999</v>
      </c>
      <c r="P11" s="498">
        <v>22.504149203000001</v>
      </c>
      <c r="Q11" s="499">
        <v>41.115894838000003</v>
      </c>
      <c r="R11" s="498">
        <v>32.576032904000002</v>
      </c>
      <c r="S11" s="498">
        <v>46.209206447</v>
      </c>
      <c r="T11" s="498">
        <v>46.476628894999997</v>
      </c>
      <c r="U11" s="498">
        <v>54.196625357000002</v>
      </c>
      <c r="V11" s="498">
        <v>47.578769295999997</v>
      </c>
    </row>
    <row r="12" spans="1:23" s="591" customFormat="1" ht="19.149999999999999" hidden="1" customHeight="1">
      <c r="A12" s="836" t="s">
        <v>499</v>
      </c>
      <c r="B12" s="774"/>
      <c r="C12" s="497">
        <v>10.431291591000001</v>
      </c>
      <c r="D12" s="497">
        <v>9.0457899403000006</v>
      </c>
      <c r="E12" s="498">
        <v>0</v>
      </c>
      <c r="F12" s="498">
        <v>0.47322294269999998</v>
      </c>
      <c r="G12" s="498">
        <v>3.5601278624999999</v>
      </c>
      <c r="H12" s="498">
        <v>9.6620244407999998</v>
      </c>
      <c r="I12" s="498">
        <v>8.4881830175000008</v>
      </c>
      <c r="J12" s="498">
        <v>9.6889727728999997</v>
      </c>
      <c r="K12" s="498">
        <v>7.6471328665999998</v>
      </c>
      <c r="L12" s="498">
        <v>10.638101555</v>
      </c>
      <c r="M12" s="498">
        <v>15.108072342</v>
      </c>
      <c r="N12" s="498">
        <v>13.671338536</v>
      </c>
      <c r="O12" s="498">
        <v>17.422785673</v>
      </c>
      <c r="P12" s="498">
        <v>22.579034096000001</v>
      </c>
      <c r="Q12" s="499">
        <v>39.710463214000001</v>
      </c>
      <c r="R12" s="498">
        <v>27.254182993000001</v>
      </c>
      <c r="S12" s="498">
        <v>47.827972348999999</v>
      </c>
      <c r="T12" s="498">
        <v>51.079827555000001</v>
      </c>
      <c r="U12" s="498">
        <v>52.026194058000002</v>
      </c>
      <c r="V12" s="498">
        <v>41.696303745000002</v>
      </c>
    </row>
    <row r="13" spans="1:23" s="591" customFormat="1" ht="19.149999999999999" hidden="1" customHeight="1">
      <c r="A13" s="836" t="s">
        <v>500</v>
      </c>
      <c r="B13" s="774"/>
      <c r="C13" s="497">
        <v>8.9779569480999992</v>
      </c>
      <c r="D13" s="497">
        <v>7.8627881976999996</v>
      </c>
      <c r="E13" s="498">
        <v>0</v>
      </c>
      <c r="F13" s="498">
        <v>0.41040562949999998</v>
      </c>
      <c r="G13" s="498">
        <v>4.2138443941999997</v>
      </c>
      <c r="H13" s="498">
        <v>7.2727121606000003</v>
      </c>
      <c r="I13" s="498">
        <v>7.6167340663000003</v>
      </c>
      <c r="J13" s="498">
        <v>8.2213584315000006</v>
      </c>
      <c r="K13" s="498">
        <v>7.2183993806000002</v>
      </c>
      <c r="L13" s="498">
        <v>8.4568405651000003</v>
      </c>
      <c r="M13" s="498">
        <v>10.955926499</v>
      </c>
      <c r="N13" s="498">
        <v>13.458983137000001</v>
      </c>
      <c r="O13" s="498">
        <v>13.197886785</v>
      </c>
      <c r="P13" s="498">
        <v>20.548220783000001</v>
      </c>
      <c r="Q13" s="499">
        <v>33.947466081999998</v>
      </c>
      <c r="R13" s="498">
        <v>24.355089215</v>
      </c>
      <c r="S13" s="498">
        <v>34.667409540000001</v>
      </c>
      <c r="T13" s="498">
        <v>41.887740854999997</v>
      </c>
      <c r="U13" s="498">
        <v>59.415815217000002</v>
      </c>
      <c r="V13" s="498">
        <v>45.963275342999999</v>
      </c>
    </row>
    <row r="14" spans="1:23" s="591" customFormat="1" ht="19.149999999999999" hidden="1" customHeight="1">
      <c r="A14" s="836" t="s">
        <v>501</v>
      </c>
      <c r="B14" s="774"/>
      <c r="C14" s="497">
        <v>7.4099273688</v>
      </c>
      <c r="D14" s="497">
        <v>6.7176785127</v>
      </c>
      <c r="E14" s="498">
        <v>0</v>
      </c>
      <c r="F14" s="498">
        <v>0.2006293743</v>
      </c>
      <c r="G14" s="498">
        <v>3.6061406473000002</v>
      </c>
      <c r="H14" s="498">
        <v>7.0250269205000002</v>
      </c>
      <c r="I14" s="498">
        <v>7.3533588114999997</v>
      </c>
      <c r="J14" s="498">
        <v>7.0601829395999998</v>
      </c>
      <c r="K14" s="498">
        <v>6.0268688772000001</v>
      </c>
      <c r="L14" s="498">
        <v>6.8421714463000001</v>
      </c>
      <c r="M14" s="498">
        <v>7.5603269619000004</v>
      </c>
      <c r="N14" s="498">
        <v>11.704245654999999</v>
      </c>
      <c r="O14" s="498">
        <v>12.925395661</v>
      </c>
      <c r="P14" s="498">
        <v>14.921043971</v>
      </c>
      <c r="Q14" s="499">
        <v>27.219816677000001</v>
      </c>
      <c r="R14" s="498">
        <v>21.724428458999999</v>
      </c>
      <c r="S14" s="498">
        <v>26.439465507000001</v>
      </c>
      <c r="T14" s="498">
        <v>37.217423267999997</v>
      </c>
      <c r="U14" s="498">
        <v>40.831366457000001</v>
      </c>
      <c r="V14" s="498">
        <v>19.275250578000001</v>
      </c>
    </row>
    <row r="15" spans="1:23" s="591" customFormat="1" ht="21" customHeight="1">
      <c r="A15" s="836" t="s">
        <v>502</v>
      </c>
      <c r="B15" s="774"/>
      <c r="C15" s="497">
        <v>7.6602885634</v>
      </c>
      <c r="D15" s="497">
        <v>7.1620966786000002</v>
      </c>
      <c r="E15" s="498">
        <v>0</v>
      </c>
      <c r="F15" s="498">
        <v>0.39834765389999999</v>
      </c>
      <c r="G15" s="498">
        <v>2.7578173089</v>
      </c>
      <c r="H15" s="498">
        <v>8.9173489145999998</v>
      </c>
      <c r="I15" s="498">
        <v>8.5912749249000004</v>
      </c>
      <c r="J15" s="498">
        <v>7.2986673272999996</v>
      </c>
      <c r="K15" s="498">
        <v>8.5909338579999996</v>
      </c>
      <c r="L15" s="498">
        <v>7.0493190029999999</v>
      </c>
      <c r="M15" s="498">
        <v>8.6527547068999997</v>
      </c>
      <c r="N15" s="498">
        <v>9.6460593523</v>
      </c>
      <c r="O15" s="498">
        <v>10.520543333000001</v>
      </c>
      <c r="P15" s="498">
        <v>14.211960458</v>
      </c>
      <c r="Q15" s="499">
        <v>27.484887150999999</v>
      </c>
      <c r="R15" s="498">
        <v>22.243548921999999</v>
      </c>
      <c r="S15" s="498">
        <v>29.967202562000001</v>
      </c>
      <c r="T15" s="498">
        <v>36.167162861999998</v>
      </c>
      <c r="U15" s="498">
        <v>26.117453920999999</v>
      </c>
      <c r="V15" s="498">
        <v>31.532064168000002</v>
      </c>
    </row>
    <row r="16" spans="1:23" s="591" customFormat="1" ht="21" customHeight="1">
      <c r="A16" s="836" t="s">
        <v>503</v>
      </c>
      <c r="B16" s="774"/>
      <c r="C16" s="497">
        <v>7.1357036214000003</v>
      </c>
      <c r="D16" s="497">
        <v>6.6861399079000003</v>
      </c>
      <c r="E16" s="498">
        <v>5.7268028700000001E-2</v>
      </c>
      <c r="F16" s="498">
        <v>0.64658377460000005</v>
      </c>
      <c r="G16" s="498">
        <v>2.6533673397999999</v>
      </c>
      <c r="H16" s="498">
        <v>6.0135971727999999</v>
      </c>
      <c r="I16" s="498">
        <v>8.3727141977000006</v>
      </c>
      <c r="J16" s="498">
        <v>7.8268963676999999</v>
      </c>
      <c r="K16" s="498">
        <v>7.1023588492999998</v>
      </c>
      <c r="L16" s="498">
        <v>7.2333958505</v>
      </c>
      <c r="M16" s="498">
        <v>7.6288507192999999</v>
      </c>
      <c r="N16" s="498">
        <v>8.4516275664999991</v>
      </c>
      <c r="O16" s="498">
        <v>9.4386865543000003</v>
      </c>
      <c r="P16" s="498">
        <v>15.073370649999999</v>
      </c>
      <c r="Q16" s="499">
        <v>25.362100302000002</v>
      </c>
      <c r="R16" s="498">
        <v>17.892442335999998</v>
      </c>
      <c r="S16" s="498">
        <v>25.584105810000001</v>
      </c>
      <c r="T16" s="498">
        <v>32.799734194000003</v>
      </c>
      <c r="U16" s="498">
        <v>35.660310074999998</v>
      </c>
      <c r="V16" s="498">
        <v>48.804294777999999</v>
      </c>
    </row>
    <row r="17" spans="1:22" s="591" customFormat="1" ht="21" customHeight="1">
      <c r="A17" s="836" t="s">
        <v>504</v>
      </c>
      <c r="B17" s="774"/>
      <c r="C17" s="497">
        <v>6.5985908543000003</v>
      </c>
      <c r="D17" s="497">
        <v>6.2403319223000002</v>
      </c>
      <c r="E17" s="498">
        <v>0</v>
      </c>
      <c r="F17" s="498">
        <v>0.19965360100000001</v>
      </c>
      <c r="G17" s="498">
        <v>2.2877524375</v>
      </c>
      <c r="H17" s="498">
        <v>5.7003814369999999</v>
      </c>
      <c r="I17" s="498">
        <v>8.7522610008000008</v>
      </c>
      <c r="J17" s="498">
        <v>6.3150658837</v>
      </c>
      <c r="K17" s="498">
        <v>5.4361613453000004</v>
      </c>
      <c r="L17" s="498">
        <v>6.0226616332000003</v>
      </c>
      <c r="M17" s="498">
        <v>8.5032886745000003</v>
      </c>
      <c r="N17" s="498">
        <v>10.290485711000001</v>
      </c>
      <c r="O17" s="498">
        <v>8.8130277285999998</v>
      </c>
      <c r="P17" s="498">
        <v>11.059620914</v>
      </c>
      <c r="Q17" s="499">
        <v>24.715307958</v>
      </c>
      <c r="R17" s="498">
        <v>17.601000131999999</v>
      </c>
      <c r="S17" s="498">
        <v>26.134340279</v>
      </c>
      <c r="T17" s="498">
        <v>35.928143712999997</v>
      </c>
      <c r="U17" s="498">
        <v>33.94485504</v>
      </c>
      <c r="V17" s="498">
        <v>21.892893229999999</v>
      </c>
    </row>
    <row r="18" spans="1:22" s="591" customFormat="1" ht="21" customHeight="1">
      <c r="A18" s="836" t="s">
        <v>547</v>
      </c>
      <c r="B18" s="921" t="s">
        <v>404</v>
      </c>
      <c r="C18" s="497">
        <v>7.1396370831000002</v>
      </c>
      <c r="D18" s="497">
        <v>6.8811325842000004</v>
      </c>
      <c r="E18" s="498">
        <v>0</v>
      </c>
      <c r="F18" s="498">
        <v>0.25331051510000002</v>
      </c>
      <c r="G18" s="498">
        <v>2.7356165925</v>
      </c>
      <c r="H18" s="498">
        <v>6.1667353082999998</v>
      </c>
      <c r="I18" s="498">
        <v>8.0977961374999996</v>
      </c>
      <c r="J18" s="498">
        <v>7.9383207840000001</v>
      </c>
      <c r="K18" s="498">
        <v>7.1198339809000002</v>
      </c>
      <c r="L18" s="498">
        <v>7.8535986218999998</v>
      </c>
      <c r="M18" s="498">
        <v>8.1920974258000001</v>
      </c>
      <c r="N18" s="498">
        <v>10.705130011</v>
      </c>
      <c r="O18" s="498">
        <v>9.9536898200999993</v>
      </c>
      <c r="P18" s="498">
        <v>14.170756237000001</v>
      </c>
      <c r="Q18" s="499">
        <v>23.975144456999999</v>
      </c>
      <c r="R18" s="498">
        <v>17.451128978</v>
      </c>
      <c r="S18" s="498">
        <v>21.946796344999999</v>
      </c>
      <c r="T18" s="498">
        <v>34.185044441000002</v>
      </c>
      <c r="U18" s="498">
        <v>36.885187760000001</v>
      </c>
      <c r="V18" s="498">
        <v>33.792086507999997</v>
      </c>
    </row>
    <row r="19" spans="1:22" s="591" customFormat="1" ht="21" customHeight="1">
      <c r="A19" s="836" t="s">
        <v>506</v>
      </c>
      <c r="B19" s="921"/>
      <c r="C19" s="497">
        <v>7.7940897035000001</v>
      </c>
      <c r="D19" s="497">
        <v>7.6077979835000002</v>
      </c>
      <c r="E19" s="498">
        <v>0</v>
      </c>
      <c r="F19" s="498">
        <v>0.62554507130000003</v>
      </c>
      <c r="G19" s="498">
        <v>2.2127465264000001</v>
      </c>
      <c r="H19" s="498">
        <v>5.8654433772000001</v>
      </c>
      <c r="I19" s="498">
        <v>8.6396477144000006</v>
      </c>
      <c r="J19" s="498">
        <v>8.4226087321000005</v>
      </c>
      <c r="K19" s="498">
        <v>7.8527793422999999</v>
      </c>
      <c r="L19" s="498">
        <v>9.4342223351999994</v>
      </c>
      <c r="M19" s="498">
        <v>8.6737219224000004</v>
      </c>
      <c r="N19" s="498">
        <v>11.777937382999999</v>
      </c>
      <c r="O19" s="498">
        <v>14.255809242</v>
      </c>
      <c r="P19" s="498">
        <v>15.863805059000001</v>
      </c>
      <c r="Q19" s="499">
        <v>25.552622432</v>
      </c>
      <c r="R19" s="498">
        <v>19.072147646000001</v>
      </c>
      <c r="S19" s="498">
        <v>28.645337916999999</v>
      </c>
      <c r="T19" s="498">
        <v>25.049149468</v>
      </c>
      <c r="U19" s="498">
        <v>39.489712595</v>
      </c>
      <c r="V19" s="498">
        <v>37.977888428999997</v>
      </c>
    </row>
    <row r="20" spans="1:22" s="591" customFormat="1" ht="21" customHeight="1">
      <c r="A20" s="836" t="s">
        <v>507</v>
      </c>
      <c r="B20" s="921"/>
      <c r="C20" s="497">
        <v>8.7003683009999992</v>
      </c>
      <c r="D20" s="497">
        <v>8.6141634570000001</v>
      </c>
      <c r="E20" s="498">
        <v>6.2174825699999998E-2</v>
      </c>
      <c r="F20" s="498">
        <v>0.32783033690000002</v>
      </c>
      <c r="G20" s="498">
        <v>2.5449457378</v>
      </c>
      <c r="H20" s="498">
        <v>6.0481902039</v>
      </c>
      <c r="I20" s="498">
        <v>9.1636679322999992</v>
      </c>
      <c r="J20" s="498">
        <v>10.478708287</v>
      </c>
      <c r="K20" s="498">
        <v>8.8874897339000007</v>
      </c>
      <c r="L20" s="498">
        <v>10.490952887000001</v>
      </c>
      <c r="M20" s="498">
        <v>10.18323139</v>
      </c>
      <c r="N20" s="498">
        <v>10.504903880000001</v>
      </c>
      <c r="O20" s="498">
        <v>16.844757252000001</v>
      </c>
      <c r="P20" s="498">
        <v>15.303615303999999</v>
      </c>
      <c r="Q20" s="499">
        <v>30.33712126</v>
      </c>
      <c r="R20" s="498">
        <v>20.372364887</v>
      </c>
      <c r="S20" s="498">
        <v>33.102104378</v>
      </c>
      <c r="T20" s="498">
        <v>34.730589852999998</v>
      </c>
      <c r="U20" s="498">
        <v>47.286530464000002</v>
      </c>
      <c r="V20" s="498">
        <v>49.428965374000001</v>
      </c>
    </row>
    <row r="21" spans="1:22" s="591" customFormat="1" ht="21" customHeight="1">
      <c r="A21" s="836" t="s">
        <v>508</v>
      </c>
      <c r="B21" s="921"/>
      <c r="C21" s="497">
        <v>9.9654105875999992</v>
      </c>
      <c r="D21" s="497">
        <v>10.039694697</v>
      </c>
      <c r="E21" s="498">
        <v>6.16828564E-2</v>
      </c>
      <c r="F21" s="498">
        <v>0.577306875</v>
      </c>
      <c r="G21" s="498">
        <v>2.8415733143000002</v>
      </c>
      <c r="H21" s="498">
        <v>5.8753319834999997</v>
      </c>
      <c r="I21" s="498">
        <v>9.3670880593000003</v>
      </c>
      <c r="J21" s="498">
        <v>11.9168667</v>
      </c>
      <c r="K21" s="498">
        <v>12.390861555000001</v>
      </c>
      <c r="L21" s="498">
        <v>12.103691393</v>
      </c>
      <c r="M21" s="498">
        <v>11.994326683000001</v>
      </c>
      <c r="N21" s="498">
        <v>13.487738093999999</v>
      </c>
      <c r="O21" s="498">
        <v>18.711834155999998</v>
      </c>
      <c r="P21" s="498">
        <v>18.769294554999998</v>
      </c>
      <c r="Q21" s="499">
        <v>34.033537553999999</v>
      </c>
      <c r="R21" s="498">
        <v>26.331370629999999</v>
      </c>
      <c r="S21" s="498">
        <v>31.058992176</v>
      </c>
      <c r="T21" s="498">
        <v>47.392585035000003</v>
      </c>
      <c r="U21" s="498">
        <v>48.622161601999998</v>
      </c>
      <c r="V21" s="498">
        <v>37.580739870999999</v>
      </c>
    </row>
    <row r="22" spans="1:22" s="591" customFormat="1" ht="21" customHeight="1">
      <c r="A22" s="836" t="s">
        <v>509</v>
      </c>
      <c r="B22" s="921"/>
      <c r="C22" s="497">
        <v>9.7714430848999996</v>
      </c>
      <c r="D22" s="497">
        <v>9.9699102886999995</v>
      </c>
      <c r="E22" s="498">
        <v>0</v>
      </c>
      <c r="F22" s="498">
        <v>0.2392337343</v>
      </c>
      <c r="G22" s="498">
        <v>2.7489471532</v>
      </c>
      <c r="H22" s="498">
        <v>5.8104761285000004</v>
      </c>
      <c r="I22" s="498">
        <v>9.4991232417999996</v>
      </c>
      <c r="J22" s="498">
        <v>12.803582076</v>
      </c>
      <c r="K22" s="498">
        <v>11.244170001000001</v>
      </c>
      <c r="L22" s="498">
        <v>12.026615870000001</v>
      </c>
      <c r="M22" s="498">
        <v>12.973389981</v>
      </c>
      <c r="N22" s="498">
        <v>12.960632938</v>
      </c>
      <c r="O22" s="498">
        <v>16.203046646000001</v>
      </c>
      <c r="P22" s="498">
        <v>19.458367374000002</v>
      </c>
      <c r="Q22" s="499">
        <v>32.787916080999999</v>
      </c>
      <c r="R22" s="498">
        <v>26.702946871999998</v>
      </c>
      <c r="S22" s="498">
        <v>28.569266281000001</v>
      </c>
      <c r="T22" s="498">
        <v>36.737579457000002</v>
      </c>
      <c r="U22" s="498">
        <v>48.173962887999998</v>
      </c>
      <c r="V22" s="498">
        <v>59.348438924</v>
      </c>
    </row>
    <row r="23" spans="1:22" s="591" customFormat="1" ht="21" customHeight="1">
      <c r="A23" s="836" t="s">
        <v>510</v>
      </c>
      <c r="B23" s="921"/>
      <c r="C23" s="497">
        <v>9.9952527453000002</v>
      </c>
      <c r="D23" s="497">
        <v>10.363240908</v>
      </c>
      <c r="E23" s="498">
        <v>0</v>
      </c>
      <c r="F23" s="498">
        <v>0.30694280060000001</v>
      </c>
      <c r="G23" s="498">
        <v>2.0358668847999999</v>
      </c>
      <c r="H23" s="498">
        <v>6.6856213534000002</v>
      </c>
      <c r="I23" s="498">
        <v>9.2897592017000008</v>
      </c>
      <c r="J23" s="498">
        <v>12.123831763</v>
      </c>
      <c r="K23" s="498">
        <v>11.656112835</v>
      </c>
      <c r="L23" s="498">
        <v>13.140692269000001</v>
      </c>
      <c r="M23" s="498">
        <v>13.27593942</v>
      </c>
      <c r="N23" s="498">
        <v>15.296293482999999</v>
      </c>
      <c r="O23" s="498">
        <v>18.088152730000001</v>
      </c>
      <c r="P23" s="498">
        <v>21.242913390999998</v>
      </c>
      <c r="Q23" s="499">
        <v>32.048299888999999</v>
      </c>
      <c r="R23" s="498">
        <v>24.189283396</v>
      </c>
      <c r="S23" s="498">
        <v>34.265598060999999</v>
      </c>
      <c r="T23" s="498">
        <v>36.629184739000003</v>
      </c>
      <c r="U23" s="498">
        <v>38.478580256999997</v>
      </c>
      <c r="V23" s="498">
        <v>44.982056071000002</v>
      </c>
    </row>
    <row r="24" spans="1:22" s="591" customFormat="1" ht="21" customHeight="1">
      <c r="A24" s="836" t="s">
        <v>511</v>
      </c>
      <c r="B24" s="921"/>
      <c r="C24" s="497">
        <v>10.626953205</v>
      </c>
      <c r="D24" s="497">
        <v>11.138392383999999</v>
      </c>
      <c r="E24" s="498">
        <v>0</v>
      </c>
      <c r="F24" s="498">
        <v>0.49987659299999998</v>
      </c>
      <c r="G24" s="498">
        <v>1.9918146899</v>
      </c>
      <c r="H24" s="498">
        <v>5.9587773800999999</v>
      </c>
      <c r="I24" s="498">
        <v>10.461725747999999</v>
      </c>
      <c r="J24" s="498">
        <v>11.935744317999999</v>
      </c>
      <c r="K24" s="498">
        <v>12.514309395</v>
      </c>
      <c r="L24" s="498">
        <v>13.675939317999999</v>
      </c>
      <c r="M24" s="498">
        <v>13.822173381000001</v>
      </c>
      <c r="N24" s="498">
        <v>15.163719883000001</v>
      </c>
      <c r="O24" s="498">
        <v>18.576756761999999</v>
      </c>
      <c r="P24" s="498">
        <v>25.725661545000001</v>
      </c>
      <c r="Q24" s="499">
        <v>35.491876744000002</v>
      </c>
      <c r="R24" s="498">
        <v>24.04587772</v>
      </c>
      <c r="S24" s="498">
        <v>34.304719945999999</v>
      </c>
      <c r="T24" s="498">
        <v>43.954483903000003</v>
      </c>
      <c r="U24" s="498">
        <v>51.600153702999997</v>
      </c>
      <c r="V24" s="498">
        <v>55.742378829000003</v>
      </c>
    </row>
    <row r="25" spans="1:22" s="591" customFormat="1" ht="21" customHeight="1">
      <c r="A25" s="836" t="s">
        <v>512</v>
      </c>
      <c r="B25" s="921"/>
      <c r="C25" s="497">
        <v>11.706402626999999</v>
      </c>
      <c r="D25" s="497">
        <v>12.447898761999999</v>
      </c>
      <c r="E25" s="498">
        <v>0</v>
      </c>
      <c r="F25" s="498">
        <v>0.49768978619999998</v>
      </c>
      <c r="G25" s="498">
        <v>2.8542337343000002</v>
      </c>
      <c r="H25" s="498">
        <v>6.4093576621999997</v>
      </c>
      <c r="I25" s="498">
        <v>11.14308048</v>
      </c>
      <c r="J25" s="498">
        <v>12.740776587999999</v>
      </c>
      <c r="K25" s="498">
        <v>14.83850165</v>
      </c>
      <c r="L25" s="498">
        <v>14.866745307</v>
      </c>
      <c r="M25" s="498">
        <v>15.346035036</v>
      </c>
      <c r="N25" s="498">
        <v>17.812140720999999</v>
      </c>
      <c r="O25" s="498">
        <v>22.240618782999999</v>
      </c>
      <c r="P25" s="498">
        <v>27.350471249999998</v>
      </c>
      <c r="Q25" s="499">
        <v>37.641283193</v>
      </c>
      <c r="R25" s="498">
        <v>27.375010266</v>
      </c>
      <c r="S25" s="498">
        <v>36.798277294999998</v>
      </c>
      <c r="T25" s="498">
        <v>45.313759163</v>
      </c>
      <c r="U25" s="498">
        <v>50.432712674999998</v>
      </c>
      <c r="V25" s="498">
        <v>52.529601722000002</v>
      </c>
    </row>
    <row r="26" spans="1:22" s="591" customFormat="1" ht="21" customHeight="1">
      <c r="A26" s="836" t="s">
        <v>548</v>
      </c>
      <c r="B26" s="921"/>
      <c r="C26" s="497">
        <v>12.542262713</v>
      </c>
      <c r="D26" s="497">
        <v>13.591134858</v>
      </c>
      <c r="E26" s="498">
        <v>0</v>
      </c>
      <c r="F26" s="498">
        <v>0.2466968829</v>
      </c>
      <c r="G26" s="498">
        <v>3.1888938365000001</v>
      </c>
      <c r="H26" s="498">
        <v>8.1556192216000003</v>
      </c>
      <c r="I26" s="498">
        <v>12.591881384000001</v>
      </c>
      <c r="J26" s="498">
        <v>16.257685942999998</v>
      </c>
      <c r="K26" s="498">
        <v>15.645333752999999</v>
      </c>
      <c r="L26" s="498">
        <v>18.053963777</v>
      </c>
      <c r="M26" s="498">
        <v>18.965802472</v>
      </c>
      <c r="N26" s="498">
        <v>19.278907651000001</v>
      </c>
      <c r="O26" s="498">
        <v>24.404072275000001</v>
      </c>
      <c r="P26" s="498">
        <v>26.188920324000001</v>
      </c>
      <c r="Q26" s="499">
        <v>33.860586278</v>
      </c>
      <c r="R26" s="498">
        <v>27.089853562999998</v>
      </c>
      <c r="S26" s="498">
        <v>31.560595499000001</v>
      </c>
      <c r="T26" s="498">
        <v>38.639309382999997</v>
      </c>
      <c r="U26" s="498">
        <v>47.661795599999998</v>
      </c>
      <c r="V26" s="498">
        <v>41.116763546000001</v>
      </c>
    </row>
    <row r="27" spans="1:22" s="502" customFormat="1" ht="21" customHeight="1">
      <c r="A27" s="836" t="s">
        <v>549</v>
      </c>
      <c r="B27" s="921"/>
      <c r="C27" s="497">
        <v>12.836411902</v>
      </c>
      <c r="D27" s="497">
        <v>14.160563145999999</v>
      </c>
      <c r="E27" s="498">
        <v>6.2844861200000005E-2</v>
      </c>
      <c r="F27" s="498">
        <v>0.37067331570000001</v>
      </c>
      <c r="G27" s="498">
        <v>3.2460116134999999</v>
      </c>
      <c r="H27" s="498">
        <v>8.4879496228000004</v>
      </c>
      <c r="I27" s="498">
        <v>11.975710066</v>
      </c>
      <c r="J27" s="498">
        <v>16.901138155000002</v>
      </c>
      <c r="K27" s="498">
        <v>18.131213225</v>
      </c>
      <c r="L27" s="498">
        <v>17.665677319</v>
      </c>
      <c r="M27" s="498">
        <v>19.126698146999999</v>
      </c>
      <c r="N27" s="498">
        <v>19.927919085999999</v>
      </c>
      <c r="O27" s="498">
        <v>20.379098628000001</v>
      </c>
      <c r="P27" s="498">
        <v>29.799893714</v>
      </c>
      <c r="Q27" s="499">
        <v>35.202531086</v>
      </c>
      <c r="R27" s="500">
        <v>27.109797660000002</v>
      </c>
      <c r="S27" s="501">
        <v>31.766254438000001</v>
      </c>
      <c r="T27" s="498">
        <v>41.250110077999999</v>
      </c>
      <c r="U27" s="498">
        <v>46.587467971000002</v>
      </c>
      <c r="V27" s="498">
        <v>51.876578852000002</v>
      </c>
    </row>
    <row r="28" spans="1:22" s="502" customFormat="1" ht="21" customHeight="1">
      <c r="A28" s="836" t="s">
        <v>515</v>
      </c>
      <c r="B28" s="921"/>
      <c r="C28" s="497">
        <v>13.602121871</v>
      </c>
      <c r="D28" s="497">
        <v>15.313397420999999</v>
      </c>
      <c r="E28" s="498">
        <v>0</v>
      </c>
      <c r="F28" s="498">
        <v>0.24746349910000001</v>
      </c>
      <c r="G28" s="498">
        <v>3.5199177945</v>
      </c>
      <c r="H28" s="498">
        <v>8.4500117788000004</v>
      </c>
      <c r="I28" s="498">
        <v>15.129408253999999</v>
      </c>
      <c r="J28" s="498">
        <v>16.970852146999999</v>
      </c>
      <c r="K28" s="498">
        <v>21.965381709999999</v>
      </c>
      <c r="L28" s="498">
        <v>19.086252177999999</v>
      </c>
      <c r="M28" s="498">
        <v>21.370428316000002</v>
      </c>
      <c r="N28" s="498">
        <v>21.881398804</v>
      </c>
      <c r="O28" s="498">
        <v>20.221039163</v>
      </c>
      <c r="P28" s="498">
        <v>25.518003136000001</v>
      </c>
      <c r="Q28" s="499">
        <v>36.241698149999998</v>
      </c>
      <c r="R28" s="500">
        <v>25.955391722000002</v>
      </c>
      <c r="S28" s="501">
        <v>34.801149625999997</v>
      </c>
      <c r="T28" s="498">
        <v>39.618430494000002</v>
      </c>
      <c r="U28" s="498">
        <v>54.531353508999999</v>
      </c>
      <c r="V28" s="498">
        <v>49.172842541999998</v>
      </c>
    </row>
    <row r="29" spans="1:22" s="591" customFormat="1" ht="21" customHeight="1">
      <c r="A29" s="836" t="s">
        <v>550</v>
      </c>
      <c r="B29" s="921"/>
      <c r="C29" s="497">
        <v>16.582354217999999</v>
      </c>
      <c r="D29" s="497">
        <v>18.838744919</v>
      </c>
      <c r="E29" s="498">
        <v>0</v>
      </c>
      <c r="F29" s="498">
        <v>0.49476048639999998</v>
      </c>
      <c r="G29" s="498">
        <v>3.7701230316999998</v>
      </c>
      <c r="H29" s="498">
        <v>10.757780143</v>
      </c>
      <c r="I29" s="498">
        <v>21.761653845000001</v>
      </c>
      <c r="J29" s="498">
        <v>22.858829125</v>
      </c>
      <c r="K29" s="498">
        <v>23.105976924</v>
      </c>
      <c r="L29" s="498">
        <v>26.015865003999998</v>
      </c>
      <c r="M29" s="498">
        <v>24.161770289</v>
      </c>
      <c r="N29" s="498">
        <v>27.827340585000002</v>
      </c>
      <c r="O29" s="498">
        <v>29.398399133000002</v>
      </c>
      <c r="P29" s="498">
        <v>32.173414704999999</v>
      </c>
      <c r="Q29" s="499">
        <v>37.277241007999997</v>
      </c>
      <c r="R29" s="498">
        <v>29.226988712000001</v>
      </c>
      <c r="S29" s="498">
        <v>35.589370187</v>
      </c>
      <c r="T29" s="498">
        <v>42.945512088000001</v>
      </c>
      <c r="U29" s="498">
        <v>47.431187135000002</v>
      </c>
      <c r="V29" s="498">
        <v>45.687134503000003</v>
      </c>
    </row>
    <row r="30" spans="1:22" s="591" customFormat="1" ht="21" customHeight="1">
      <c r="A30" s="836" t="s">
        <v>551</v>
      </c>
      <c r="B30" s="921"/>
      <c r="C30" s="497">
        <v>16.760608216000001</v>
      </c>
      <c r="D30" s="497">
        <v>19.304702115000001</v>
      </c>
      <c r="E30" s="498">
        <v>6.8024989699999996E-2</v>
      </c>
      <c r="F30" s="498">
        <v>0.49577230169999997</v>
      </c>
      <c r="G30" s="498">
        <v>2.8759688419999998</v>
      </c>
      <c r="H30" s="498">
        <v>10.537907777999999</v>
      </c>
      <c r="I30" s="498">
        <v>19.293739181999999</v>
      </c>
      <c r="J30" s="498">
        <v>25.708134717</v>
      </c>
      <c r="K30" s="498">
        <v>26.071862655</v>
      </c>
      <c r="L30" s="498">
        <v>27.513858159000002</v>
      </c>
      <c r="M30" s="498">
        <v>23.563737989</v>
      </c>
      <c r="N30" s="498">
        <v>26.114184733999998</v>
      </c>
      <c r="O30" s="498">
        <v>27.721097685</v>
      </c>
      <c r="P30" s="498">
        <v>31.036382399000001</v>
      </c>
      <c r="Q30" s="499">
        <v>39.255443251000003</v>
      </c>
      <c r="R30" s="498">
        <v>33.460566102999998</v>
      </c>
      <c r="S30" s="498">
        <v>39.214616481</v>
      </c>
      <c r="T30" s="498">
        <v>39.091915380000003</v>
      </c>
      <c r="U30" s="498">
        <v>48.437028353000002</v>
      </c>
      <c r="V30" s="498">
        <v>49.336337104000002</v>
      </c>
    </row>
    <row r="31" spans="1:22" s="591" customFormat="1" ht="21" customHeight="1">
      <c r="A31" s="836" t="s">
        <v>552</v>
      </c>
      <c r="B31" s="921"/>
      <c r="C31" s="497">
        <v>14.715429822000001</v>
      </c>
      <c r="D31" s="497">
        <v>17.161599697</v>
      </c>
      <c r="E31" s="498">
        <v>0</v>
      </c>
      <c r="F31" s="498">
        <v>0.30923295379999999</v>
      </c>
      <c r="G31" s="498">
        <v>3.2827622771999998</v>
      </c>
      <c r="H31" s="498">
        <v>10.768065759000001</v>
      </c>
      <c r="I31" s="498">
        <v>16.833440576000001</v>
      </c>
      <c r="J31" s="498">
        <v>19.498999934</v>
      </c>
      <c r="K31" s="498">
        <v>20.564651205000001</v>
      </c>
      <c r="L31" s="498">
        <v>23.113757863</v>
      </c>
      <c r="M31" s="498">
        <v>21.879261054000001</v>
      </c>
      <c r="N31" s="498">
        <v>21.977810239</v>
      </c>
      <c r="O31" s="498">
        <v>25.058640360999998</v>
      </c>
      <c r="P31" s="498">
        <v>30.741210458000001</v>
      </c>
      <c r="Q31" s="499">
        <v>36.327336514999999</v>
      </c>
      <c r="R31" s="498">
        <v>29.473990213</v>
      </c>
      <c r="S31" s="498">
        <v>34.130903844000002</v>
      </c>
      <c r="T31" s="498">
        <v>40.321600220000001</v>
      </c>
      <c r="U31" s="498">
        <v>47.578612092</v>
      </c>
      <c r="V31" s="498">
        <v>41.846688948999997</v>
      </c>
    </row>
    <row r="32" spans="1:22" s="591" customFormat="1" ht="21" customHeight="1">
      <c r="A32" s="836" t="s">
        <v>553</v>
      </c>
      <c r="B32" s="921" t="s">
        <v>402</v>
      </c>
      <c r="C32" s="497">
        <v>15.191274349</v>
      </c>
      <c r="D32" s="497">
        <v>17.949624171</v>
      </c>
      <c r="E32" s="498">
        <v>7.4636445900000001E-2</v>
      </c>
      <c r="F32" s="498">
        <v>0.50355509899999995</v>
      </c>
      <c r="G32" s="498">
        <v>2.7895974052999999</v>
      </c>
      <c r="H32" s="498">
        <v>9.4035270460000007</v>
      </c>
      <c r="I32" s="498">
        <v>17.648888818</v>
      </c>
      <c r="J32" s="498">
        <v>20.721904639000002</v>
      </c>
      <c r="K32" s="498">
        <v>22.513019938999999</v>
      </c>
      <c r="L32" s="498">
        <v>25.691770793</v>
      </c>
      <c r="M32" s="498">
        <v>23.422972678000001</v>
      </c>
      <c r="N32" s="498">
        <v>22.118126129</v>
      </c>
      <c r="O32" s="498">
        <v>24.060618219999999</v>
      </c>
      <c r="P32" s="498">
        <v>31.921987100999999</v>
      </c>
      <c r="Q32" s="499">
        <v>36.583443547000002</v>
      </c>
      <c r="R32" s="498">
        <v>32.288286761999998</v>
      </c>
      <c r="S32" s="498">
        <v>35.473101775000003</v>
      </c>
      <c r="T32" s="498">
        <v>38.971790884999997</v>
      </c>
      <c r="U32" s="498">
        <v>43.921949761</v>
      </c>
      <c r="V32" s="498">
        <v>38.493096567000002</v>
      </c>
    </row>
    <row r="33" spans="1:23" s="591" customFormat="1" ht="21" customHeight="1">
      <c r="A33" s="836" t="s">
        <v>554</v>
      </c>
      <c r="B33" s="774"/>
      <c r="C33" s="497">
        <v>14.675973925999999</v>
      </c>
      <c r="D33" s="497">
        <v>17.605205456</v>
      </c>
      <c r="E33" s="498">
        <v>0</v>
      </c>
      <c r="F33" s="498">
        <v>0.38972958610000002</v>
      </c>
      <c r="G33" s="498">
        <v>3.6597329201000002</v>
      </c>
      <c r="H33" s="498">
        <v>8.9102542484999994</v>
      </c>
      <c r="I33" s="498">
        <v>15.815854785999999</v>
      </c>
      <c r="J33" s="498">
        <v>19.852445543999998</v>
      </c>
      <c r="K33" s="498">
        <v>22.653483552000001</v>
      </c>
      <c r="L33" s="498">
        <v>23.007348739000001</v>
      </c>
      <c r="M33" s="498">
        <v>23.09723383</v>
      </c>
      <c r="N33" s="498">
        <v>23.735268795</v>
      </c>
      <c r="O33" s="498">
        <v>26.643215158</v>
      </c>
      <c r="P33" s="498">
        <v>28.656481007</v>
      </c>
      <c r="Q33" s="499">
        <v>33.869232662000002</v>
      </c>
      <c r="R33" s="498">
        <v>31.049512837000002</v>
      </c>
      <c r="S33" s="498">
        <v>32.173081478</v>
      </c>
      <c r="T33" s="498">
        <v>31.889364090000001</v>
      </c>
      <c r="U33" s="498">
        <v>40.852074344999998</v>
      </c>
      <c r="V33" s="498">
        <v>42.374377625999998</v>
      </c>
    </row>
    <row r="34" spans="1:23" s="591" customFormat="1" ht="21" customHeight="1">
      <c r="A34" s="836" t="s">
        <v>555</v>
      </c>
      <c r="B34" s="774"/>
      <c r="C34" s="497">
        <v>13.756361635999999</v>
      </c>
      <c r="D34" s="497">
        <v>16.805707718000001</v>
      </c>
      <c r="E34" s="498">
        <v>0</v>
      </c>
      <c r="F34" s="498">
        <v>0.39710838910000001</v>
      </c>
      <c r="G34" s="498">
        <v>2.9753778187000002</v>
      </c>
      <c r="H34" s="498">
        <v>8.0587711067000001</v>
      </c>
      <c r="I34" s="498">
        <v>14.332098167</v>
      </c>
      <c r="J34" s="498">
        <v>19.096510674000001</v>
      </c>
      <c r="K34" s="498">
        <v>18.350164511999999</v>
      </c>
      <c r="L34" s="498">
        <v>22.784782981999999</v>
      </c>
      <c r="M34" s="498">
        <v>21.887793303999999</v>
      </c>
      <c r="N34" s="498">
        <v>22.736772090999999</v>
      </c>
      <c r="O34" s="498">
        <v>22.472854258000002</v>
      </c>
      <c r="P34" s="498">
        <v>25.180039865000001</v>
      </c>
      <c r="Q34" s="499">
        <v>35.830255981999997</v>
      </c>
      <c r="R34" s="498">
        <v>31.847027665999999</v>
      </c>
      <c r="S34" s="498">
        <v>35.568675747999997</v>
      </c>
      <c r="T34" s="498">
        <v>35.842329993</v>
      </c>
      <c r="U34" s="498">
        <v>41.204575108999997</v>
      </c>
      <c r="V34" s="498">
        <v>41.173666189999999</v>
      </c>
      <c r="W34" s="592"/>
    </row>
    <row r="35" spans="1:23" s="591" customFormat="1" ht="21" customHeight="1">
      <c r="A35" s="836" t="s">
        <v>522</v>
      </c>
      <c r="B35" s="774"/>
      <c r="C35" s="497">
        <v>12.250855360999999</v>
      </c>
      <c r="D35" s="497">
        <v>15.120603955</v>
      </c>
      <c r="E35" s="498">
        <v>0</v>
      </c>
      <c r="F35" s="498">
        <v>0.2722636819</v>
      </c>
      <c r="G35" s="498">
        <v>2.6083781104999999</v>
      </c>
      <c r="H35" s="498">
        <v>8.2739427217999992</v>
      </c>
      <c r="I35" s="498">
        <v>13.040384817</v>
      </c>
      <c r="J35" s="498">
        <v>16.484970051000001</v>
      </c>
      <c r="K35" s="498">
        <v>18.480343734000002</v>
      </c>
      <c r="L35" s="498">
        <v>19.543776981000001</v>
      </c>
      <c r="M35" s="498">
        <v>19.681908862</v>
      </c>
      <c r="N35" s="498">
        <v>17.870615625999999</v>
      </c>
      <c r="O35" s="498">
        <v>18.801223903</v>
      </c>
      <c r="P35" s="498">
        <v>23.336036196999999</v>
      </c>
      <c r="Q35" s="499">
        <v>32.176122606</v>
      </c>
      <c r="R35" s="498">
        <v>26.413245490000001</v>
      </c>
      <c r="S35" s="498">
        <v>29.419882381000001</v>
      </c>
      <c r="T35" s="498">
        <v>31.921685464999999</v>
      </c>
      <c r="U35" s="498">
        <v>39.319474800000002</v>
      </c>
      <c r="V35" s="498">
        <v>46.198390224999997</v>
      </c>
      <c r="W35" s="592"/>
    </row>
    <row r="36" spans="1:23" s="591" customFormat="1" ht="21" customHeight="1">
      <c r="A36" s="836" t="s">
        <v>523</v>
      </c>
      <c r="B36" s="774"/>
      <c r="C36" s="497">
        <v>13.080183892999999</v>
      </c>
      <c r="D36" s="497">
        <v>16.183672564999998</v>
      </c>
      <c r="E36" s="498">
        <v>0</v>
      </c>
      <c r="F36" s="498">
        <v>0.57221864190000005</v>
      </c>
      <c r="G36" s="498">
        <v>3.0981218566000002</v>
      </c>
      <c r="H36" s="498">
        <v>9.0073832588999991</v>
      </c>
      <c r="I36" s="498">
        <v>15.977974622</v>
      </c>
      <c r="J36" s="498">
        <v>17.577314334</v>
      </c>
      <c r="K36" s="498">
        <v>20.113047156</v>
      </c>
      <c r="L36" s="498">
        <v>19.840913920999999</v>
      </c>
      <c r="M36" s="498">
        <v>22.059459500999999</v>
      </c>
      <c r="N36" s="498">
        <v>17.751797988</v>
      </c>
      <c r="O36" s="498">
        <v>19.663737756</v>
      </c>
      <c r="P36" s="498">
        <v>24.068553093999999</v>
      </c>
      <c r="Q36" s="499">
        <v>32.563756226999999</v>
      </c>
      <c r="R36" s="498">
        <v>27.717052373000001</v>
      </c>
      <c r="S36" s="498">
        <v>31.044285412000001</v>
      </c>
      <c r="T36" s="498">
        <v>32.515070438000002</v>
      </c>
      <c r="U36" s="498">
        <v>37.233151333999999</v>
      </c>
      <c r="V36" s="498">
        <v>43.118062414000001</v>
      </c>
      <c r="W36" s="592"/>
    </row>
    <row r="37" spans="1:23" s="591" customFormat="1" ht="21" customHeight="1">
      <c r="A37" s="887" t="s">
        <v>556</v>
      </c>
      <c r="B37" s="775"/>
      <c r="C37" s="832">
        <v>11.979752742000001</v>
      </c>
      <c r="D37" s="832">
        <v>15.271152157</v>
      </c>
      <c r="E37" s="833">
        <v>0</v>
      </c>
      <c r="F37" s="833">
        <v>0.298574642</v>
      </c>
      <c r="G37" s="833">
        <v>2.647773333</v>
      </c>
      <c r="H37" s="833">
        <v>7.7087557477999997</v>
      </c>
      <c r="I37" s="833">
        <v>11.680402620000001</v>
      </c>
      <c r="J37" s="833">
        <v>15.543358816</v>
      </c>
      <c r="K37" s="833">
        <v>17.375416944000001</v>
      </c>
      <c r="L37" s="833">
        <v>19.162977564999998</v>
      </c>
      <c r="M37" s="833">
        <v>19.618001069999998</v>
      </c>
      <c r="N37" s="833">
        <v>18.314790732999999</v>
      </c>
      <c r="O37" s="833">
        <v>20.048345498</v>
      </c>
      <c r="P37" s="833">
        <v>23.925361898999999</v>
      </c>
      <c r="Q37" s="838">
        <v>32.108440401999999</v>
      </c>
      <c r="R37" s="833">
        <v>22.472742058000001</v>
      </c>
      <c r="S37" s="833">
        <v>28.562729263000001</v>
      </c>
      <c r="T37" s="833">
        <v>38.336134324</v>
      </c>
      <c r="U37" s="833">
        <v>38.485059362000001</v>
      </c>
      <c r="V37" s="833">
        <v>46.592016663000003</v>
      </c>
      <c r="W37" s="592"/>
    </row>
    <row r="38" spans="1:23" s="233" customFormat="1" ht="16.5">
      <c r="A38" s="896" t="s">
        <v>559</v>
      </c>
      <c r="C38" s="228"/>
      <c r="D38" s="229"/>
      <c r="E38" s="230"/>
      <c r="F38" s="228"/>
      <c r="G38" s="228"/>
      <c r="H38" s="228"/>
      <c r="I38" s="228"/>
      <c r="J38" s="231"/>
      <c r="K38" s="232"/>
      <c r="L38" s="232"/>
      <c r="M38" s="231"/>
      <c r="N38" s="231"/>
      <c r="O38" s="232"/>
      <c r="Q38" s="593"/>
    </row>
    <row r="39" spans="1:23" s="237" customFormat="1" ht="16.5" customHeight="1">
      <c r="A39" s="901" t="s">
        <v>560</v>
      </c>
      <c r="C39" s="235"/>
      <c r="D39" s="235"/>
      <c r="E39" s="235"/>
      <c r="F39" s="235"/>
      <c r="G39" s="235"/>
      <c r="H39" s="235"/>
      <c r="I39" s="235"/>
      <c r="J39" s="236"/>
      <c r="K39" s="236"/>
      <c r="L39" s="236"/>
      <c r="M39" s="236"/>
      <c r="N39" s="236"/>
      <c r="R39" s="235"/>
      <c r="V39" s="594"/>
    </row>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AF858-A891-4560-BCC3-DF57AC5C5C8D}">
  <dimension ref="A1:Y41"/>
  <sheetViews>
    <sheetView view="pageBreakPreview" zoomScale="80" zoomScaleNormal="100" zoomScaleSheetLayoutView="80" workbookViewId="0"/>
  </sheetViews>
  <sheetFormatPr defaultRowHeight="15.75"/>
  <cols>
    <col min="1" max="1" width="11.75" style="906" customWidth="1"/>
    <col min="2" max="2" width="2.875" style="521" customWidth="1"/>
    <col min="3" max="4" width="7.75" style="521" customWidth="1"/>
    <col min="5" max="24" width="6.625" style="521" customWidth="1"/>
    <col min="25" max="25" width="9.5" style="521" bestFit="1" customWidth="1"/>
    <col min="26" max="16384" width="9" style="521"/>
  </cols>
  <sheetData>
    <row r="1" spans="1:25" ht="25.5">
      <c r="B1" s="209" t="s">
        <v>576</v>
      </c>
      <c r="C1" s="210"/>
      <c r="D1" s="210"/>
      <c r="E1" s="210"/>
      <c r="F1" s="210"/>
      <c r="G1" s="211"/>
      <c r="H1" s="211"/>
      <c r="I1" s="210"/>
      <c r="J1" s="211"/>
      <c r="K1" s="210"/>
      <c r="L1" s="210"/>
      <c r="M1" s="210"/>
      <c r="N1" s="210"/>
      <c r="O1" s="210"/>
      <c r="P1" s="210"/>
      <c r="Q1" s="210"/>
      <c r="R1" s="210"/>
      <c r="S1" s="210"/>
      <c r="T1" s="210"/>
      <c r="U1" s="210"/>
      <c r="V1" s="210"/>
      <c r="W1" s="210"/>
      <c r="X1" s="210"/>
    </row>
    <row r="2" spans="1:25" ht="15.95" customHeight="1">
      <c r="C2" s="208"/>
      <c r="D2" s="208"/>
      <c r="E2" s="208"/>
      <c r="F2" s="208"/>
      <c r="G2" s="208"/>
      <c r="H2" s="208"/>
      <c r="I2" s="208"/>
      <c r="J2" s="212"/>
      <c r="K2" s="208" t="s">
        <v>4</v>
      </c>
      <c r="L2" s="208" t="s">
        <v>4</v>
      </c>
      <c r="M2" s="208"/>
      <c r="N2" s="208"/>
      <c r="O2" s="208"/>
      <c r="P2" s="208"/>
      <c r="Q2" s="208"/>
      <c r="R2" s="208"/>
      <c r="S2" s="208"/>
      <c r="T2" s="208"/>
      <c r="U2" s="208"/>
      <c r="V2" s="213"/>
      <c r="W2" s="213"/>
      <c r="X2" s="214" t="s">
        <v>537</v>
      </c>
    </row>
    <row r="3" spans="1:25" s="221" customFormat="1" ht="16.5" customHeight="1">
      <c r="A3" s="919" t="s">
        <v>541</v>
      </c>
      <c r="B3" s="522"/>
      <c r="C3" s="215" t="s">
        <v>259</v>
      </c>
      <c r="D3" s="216" t="s">
        <v>15</v>
      </c>
      <c r="E3" s="908">
        <v>0</v>
      </c>
      <c r="F3" s="218" t="s">
        <v>539</v>
      </c>
      <c r="G3" s="220" t="s">
        <v>538</v>
      </c>
      <c r="H3" s="217" t="s">
        <v>175</v>
      </c>
      <c r="I3" s="218" t="s">
        <v>174</v>
      </c>
      <c r="J3" s="219" t="s">
        <v>173</v>
      </c>
      <c r="K3" s="220" t="s">
        <v>172</v>
      </c>
      <c r="L3" s="217" t="s">
        <v>171</v>
      </c>
      <c r="M3" s="220" t="s">
        <v>170</v>
      </c>
      <c r="N3" s="217" t="s">
        <v>169</v>
      </c>
      <c r="O3" s="220" t="s">
        <v>168</v>
      </c>
      <c r="P3" s="217" t="s">
        <v>167</v>
      </c>
      <c r="Q3" s="220" t="s">
        <v>166</v>
      </c>
      <c r="R3" s="217" t="s">
        <v>165</v>
      </c>
      <c r="S3" s="220" t="s">
        <v>261</v>
      </c>
      <c r="T3" s="217" t="s">
        <v>164</v>
      </c>
      <c r="U3" s="220" t="s">
        <v>163</v>
      </c>
      <c r="V3" s="217" t="s">
        <v>162</v>
      </c>
      <c r="W3" s="220" t="s">
        <v>161</v>
      </c>
      <c r="X3" s="217" t="s">
        <v>181</v>
      </c>
    </row>
    <row r="4" spans="1:25" s="221" customFormat="1" ht="16.5" customHeight="1">
      <c r="A4" s="920" t="s">
        <v>4</v>
      </c>
      <c r="B4" s="523"/>
      <c r="C4" s="222" t="s">
        <v>15</v>
      </c>
      <c r="D4" s="223" t="s">
        <v>4</v>
      </c>
      <c r="E4" s="909" t="s">
        <v>615</v>
      </c>
      <c r="F4" s="225" t="s">
        <v>262</v>
      </c>
      <c r="G4" s="225" t="s">
        <v>262</v>
      </c>
      <c r="H4" s="224" t="s">
        <v>262</v>
      </c>
      <c r="I4" s="225" t="s">
        <v>262</v>
      </c>
      <c r="J4" s="224" t="s">
        <v>262</v>
      </c>
      <c r="K4" s="225" t="s">
        <v>262</v>
      </c>
      <c r="L4" s="224" t="s">
        <v>262</v>
      </c>
      <c r="M4" s="225" t="s">
        <v>262</v>
      </c>
      <c r="N4" s="224" t="s">
        <v>262</v>
      </c>
      <c r="O4" s="225" t="s">
        <v>262</v>
      </c>
      <c r="P4" s="224" t="s">
        <v>262</v>
      </c>
      <c r="Q4" s="225" t="s">
        <v>262</v>
      </c>
      <c r="R4" s="224" t="s">
        <v>262</v>
      </c>
      <c r="S4" s="225" t="s">
        <v>263</v>
      </c>
      <c r="T4" s="224" t="s">
        <v>262</v>
      </c>
      <c r="U4" s="225" t="s">
        <v>262</v>
      </c>
      <c r="V4" s="224" t="s">
        <v>262</v>
      </c>
      <c r="W4" s="225" t="s">
        <v>262</v>
      </c>
      <c r="X4" s="224" t="s">
        <v>262</v>
      </c>
      <c r="Y4" s="226"/>
    </row>
    <row r="5" spans="1:25" s="591" customFormat="1" ht="19.149999999999999" hidden="1" customHeight="1">
      <c r="A5" s="836" t="s">
        <v>542</v>
      </c>
      <c r="B5" s="227"/>
      <c r="C5" s="497">
        <v>73.872164295999994</v>
      </c>
      <c r="D5" s="497">
        <v>64.640032480000002</v>
      </c>
      <c r="E5" s="910">
        <v>68.135544308999997</v>
      </c>
      <c r="F5" s="910">
        <v>59.474616109999999</v>
      </c>
      <c r="G5" s="911">
        <v>21.868592120999999</v>
      </c>
      <c r="H5" s="911">
        <v>22.623494024999999</v>
      </c>
      <c r="I5" s="911">
        <v>56.023025463000003</v>
      </c>
      <c r="J5" s="911">
        <v>66.856300480000002</v>
      </c>
      <c r="K5" s="911">
        <v>62.921332904000003</v>
      </c>
      <c r="L5" s="911">
        <v>58.493606346</v>
      </c>
      <c r="M5" s="911">
        <v>66.306694739999998</v>
      </c>
      <c r="N5" s="911">
        <v>76.418383375999994</v>
      </c>
      <c r="O5" s="911">
        <v>84.451962244000001</v>
      </c>
      <c r="P5" s="911">
        <v>93.191482027999996</v>
      </c>
      <c r="Q5" s="911">
        <v>105.93866228</v>
      </c>
      <c r="R5" s="911">
        <v>115.12730095000001</v>
      </c>
      <c r="S5" s="912">
        <v>176.01754539000001</v>
      </c>
      <c r="T5" s="911">
        <v>143.79239760999999</v>
      </c>
      <c r="U5" s="911">
        <v>168.38325279</v>
      </c>
      <c r="V5" s="911">
        <v>195.92156607000001</v>
      </c>
      <c r="W5" s="911">
        <v>248.17465741000001</v>
      </c>
      <c r="X5" s="911">
        <v>455.53326647</v>
      </c>
    </row>
    <row r="6" spans="1:25" s="591" customFormat="1" ht="19.149999999999999" hidden="1" customHeight="1">
      <c r="A6" s="836" t="s">
        <v>543</v>
      </c>
      <c r="B6" s="227"/>
      <c r="C6" s="497">
        <v>69.313119841000002</v>
      </c>
      <c r="D6" s="497">
        <v>60.366024154000002</v>
      </c>
      <c r="E6" s="910">
        <v>60.720898019000003</v>
      </c>
      <c r="F6" s="910">
        <v>53.443833179000002</v>
      </c>
      <c r="G6" s="911">
        <v>20.725455024999999</v>
      </c>
      <c r="H6" s="911">
        <v>19.182710267000001</v>
      </c>
      <c r="I6" s="911">
        <v>53.534731667000003</v>
      </c>
      <c r="J6" s="911">
        <v>59.620169410999999</v>
      </c>
      <c r="K6" s="911">
        <v>54.977325356000001</v>
      </c>
      <c r="L6" s="911">
        <v>52.948464923000003</v>
      </c>
      <c r="M6" s="911">
        <v>63.574992793</v>
      </c>
      <c r="N6" s="911">
        <v>72.883248082999998</v>
      </c>
      <c r="O6" s="911">
        <v>81.382616673000001</v>
      </c>
      <c r="P6" s="911">
        <v>90.527266126000001</v>
      </c>
      <c r="Q6" s="911">
        <v>100.36595422000001</v>
      </c>
      <c r="R6" s="911">
        <v>111.89839626</v>
      </c>
      <c r="S6" s="912">
        <v>168.94202955</v>
      </c>
      <c r="T6" s="911">
        <v>137.24025345000001</v>
      </c>
      <c r="U6" s="911">
        <v>153.57030198999999</v>
      </c>
      <c r="V6" s="911">
        <v>197.17836234999999</v>
      </c>
      <c r="W6" s="911">
        <v>244.81231055999999</v>
      </c>
      <c r="X6" s="911">
        <v>441.11855061</v>
      </c>
    </row>
    <row r="7" spans="1:25" s="591" customFormat="1" ht="19.149999999999999" hidden="1" customHeight="1">
      <c r="A7" s="836" t="s">
        <v>544</v>
      </c>
      <c r="B7" s="227"/>
      <c r="C7" s="497">
        <v>68.830299976999996</v>
      </c>
      <c r="D7" s="497">
        <v>60.251362835000002</v>
      </c>
      <c r="E7" s="910">
        <v>69.355081303999995</v>
      </c>
      <c r="F7" s="910">
        <v>50.368943317999999</v>
      </c>
      <c r="G7" s="911">
        <v>21.193358786000001</v>
      </c>
      <c r="H7" s="911">
        <v>19.479850428999999</v>
      </c>
      <c r="I7" s="911">
        <v>53.753182619</v>
      </c>
      <c r="J7" s="911">
        <v>58.285509326000003</v>
      </c>
      <c r="K7" s="911">
        <v>58.396683553000003</v>
      </c>
      <c r="L7" s="911">
        <v>56.480733241999999</v>
      </c>
      <c r="M7" s="911">
        <v>57.81989909</v>
      </c>
      <c r="N7" s="911">
        <v>70.137683322000001</v>
      </c>
      <c r="O7" s="911">
        <v>81.578021805999995</v>
      </c>
      <c r="P7" s="911">
        <v>84.370151496000005</v>
      </c>
      <c r="Q7" s="911">
        <v>88.933167850000004</v>
      </c>
      <c r="R7" s="911">
        <v>106.05198255000001</v>
      </c>
      <c r="S7" s="912">
        <v>177.85495718000001</v>
      </c>
      <c r="T7" s="911">
        <v>143.23649241999999</v>
      </c>
      <c r="U7" s="911">
        <v>158.68491800000001</v>
      </c>
      <c r="V7" s="911">
        <v>214.39554172999999</v>
      </c>
      <c r="W7" s="911">
        <v>263.41524969</v>
      </c>
      <c r="X7" s="911">
        <v>441.70256260000002</v>
      </c>
    </row>
    <row r="8" spans="1:25" s="591" customFormat="1" ht="19.149999999999999" hidden="1" customHeight="1">
      <c r="A8" s="836" t="s">
        <v>545</v>
      </c>
      <c r="B8" s="227"/>
      <c r="C8" s="497">
        <v>69.615165825999995</v>
      </c>
      <c r="D8" s="497">
        <v>61.247117201999998</v>
      </c>
      <c r="E8" s="910">
        <v>67.414104882000004</v>
      </c>
      <c r="F8" s="910">
        <v>48.096965472999997</v>
      </c>
      <c r="G8" s="911">
        <v>22.1658084</v>
      </c>
      <c r="H8" s="911">
        <v>16.981477127000002</v>
      </c>
      <c r="I8" s="911">
        <v>47.454371195999997</v>
      </c>
      <c r="J8" s="911">
        <v>58.249366338000002</v>
      </c>
      <c r="K8" s="911">
        <v>58.786728222000001</v>
      </c>
      <c r="L8" s="911">
        <v>56.073197137000001</v>
      </c>
      <c r="M8" s="911">
        <v>66.674455425000005</v>
      </c>
      <c r="N8" s="911">
        <v>81.510708429000005</v>
      </c>
      <c r="O8" s="911">
        <v>83.383094858000007</v>
      </c>
      <c r="P8" s="911">
        <v>92.630275369000003</v>
      </c>
      <c r="Q8" s="911">
        <v>100.86416419</v>
      </c>
      <c r="R8" s="911">
        <v>115.11944093</v>
      </c>
      <c r="S8" s="912">
        <v>167.60149573000001</v>
      </c>
      <c r="T8" s="911">
        <v>138.42512363</v>
      </c>
      <c r="U8" s="911">
        <v>153.85508593</v>
      </c>
      <c r="V8" s="911">
        <v>188.31753859</v>
      </c>
      <c r="W8" s="911">
        <v>256.79307255999998</v>
      </c>
      <c r="X8" s="911">
        <v>362.06376345000001</v>
      </c>
    </row>
    <row r="9" spans="1:25" s="591" customFormat="1" ht="19.149999999999999" hidden="1" customHeight="1">
      <c r="A9" s="836" t="s">
        <v>546</v>
      </c>
      <c r="B9" s="227"/>
      <c r="C9" s="497">
        <v>66.466188654999996</v>
      </c>
      <c r="D9" s="497">
        <v>58.969603896999999</v>
      </c>
      <c r="E9" s="910">
        <v>79.364102817000003</v>
      </c>
      <c r="F9" s="910">
        <v>43.525043492999998</v>
      </c>
      <c r="G9" s="911">
        <v>19.705659156999999</v>
      </c>
      <c r="H9" s="911">
        <v>17.905990794000001</v>
      </c>
      <c r="I9" s="911">
        <v>47.260511020000003</v>
      </c>
      <c r="J9" s="911">
        <v>59.430666223999999</v>
      </c>
      <c r="K9" s="911">
        <v>56.415168940000001</v>
      </c>
      <c r="L9" s="911">
        <v>53.495913092000002</v>
      </c>
      <c r="M9" s="911">
        <v>55.223807029</v>
      </c>
      <c r="N9" s="911">
        <v>66.289776618999994</v>
      </c>
      <c r="O9" s="911">
        <v>77.430751604999998</v>
      </c>
      <c r="P9" s="911">
        <v>87.161369276000002</v>
      </c>
      <c r="Q9" s="911">
        <v>97.871683418999993</v>
      </c>
      <c r="R9" s="911">
        <v>105.53783309000001</v>
      </c>
      <c r="S9" s="912">
        <v>173.74250431999999</v>
      </c>
      <c r="T9" s="911">
        <v>134.12662058999999</v>
      </c>
      <c r="U9" s="911">
        <v>172.36834804</v>
      </c>
      <c r="V9" s="911">
        <v>199.63989007000001</v>
      </c>
      <c r="W9" s="911">
        <v>263.88850710999998</v>
      </c>
      <c r="X9" s="911">
        <v>337.88925755999998</v>
      </c>
    </row>
    <row r="10" spans="1:25" s="890" customFormat="1" ht="21" customHeight="1">
      <c r="A10" s="836" t="s">
        <v>497</v>
      </c>
      <c r="B10" s="888"/>
      <c r="C10" s="889">
        <v>70.469329094000003</v>
      </c>
      <c r="D10" s="889">
        <v>62.961308991999999</v>
      </c>
      <c r="E10" s="913">
        <v>75.411289202000006</v>
      </c>
      <c r="F10" s="913">
        <v>42.204794305999997</v>
      </c>
      <c r="G10" s="914">
        <v>20.915474781</v>
      </c>
      <c r="H10" s="914">
        <v>16.894145331000001</v>
      </c>
      <c r="I10" s="914">
        <v>56.366596499000003</v>
      </c>
      <c r="J10" s="914">
        <v>63.772982231999997</v>
      </c>
      <c r="K10" s="914">
        <v>59.359006848999996</v>
      </c>
      <c r="L10" s="914">
        <v>55.280184777000002</v>
      </c>
      <c r="M10" s="914">
        <v>59.387666971999998</v>
      </c>
      <c r="N10" s="914">
        <v>66.730154565000007</v>
      </c>
      <c r="O10" s="914">
        <v>82.256169213000007</v>
      </c>
      <c r="P10" s="914">
        <v>92.775884852000004</v>
      </c>
      <c r="Q10" s="914">
        <v>101.4608302</v>
      </c>
      <c r="R10" s="914">
        <v>125.72470849</v>
      </c>
      <c r="S10" s="915">
        <v>183.03056609999999</v>
      </c>
      <c r="T10" s="914">
        <v>143.91496193</v>
      </c>
      <c r="U10" s="914">
        <v>181.45100318999999</v>
      </c>
      <c r="V10" s="914">
        <v>211.03838037</v>
      </c>
      <c r="W10" s="914">
        <v>246.09705453000001</v>
      </c>
      <c r="X10" s="914">
        <v>389.94066120000002</v>
      </c>
    </row>
    <row r="11" spans="1:25" s="890" customFormat="1" ht="19.149999999999999" hidden="1" customHeight="1">
      <c r="A11" s="836" t="s">
        <v>498</v>
      </c>
      <c r="B11" s="891"/>
      <c r="C11" s="889">
        <v>73.436254673999997</v>
      </c>
      <c r="D11" s="889">
        <v>66.572580418000001</v>
      </c>
      <c r="E11" s="913">
        <v>73.182687462000004</v>
      </c>
      <c r="F11" s="913">
        <v>42.968279381999999</v>
      </c>
      <c r="G11" s="914">
        <v>21.836201749000001</v>
      </c>
      <c r="H11" s="914">
        <v>20.204597001</v>
      </c>
      <c r="I11" s="914">
        <v>75.820034548999999</v>
      </c>
      <c r="J11" s="914">
        <v>68.650175425</v>
      </c>
      <c r="K11" s="914">
        <v>60.909997437000001</v>
      </c>
      <c r="L11" s="914">
        <v>57.203539661999997</v>
      </c>
      <c r="M11" s="914">
        <v>61.683154440000003</v>
      </c>
      <c r="N11" s="914">
        <v>65.218199369000004</v>
      </c>
      <c r="O11" s="914">
        <v>78.267033702000006</v>
      </c>
      <c r="P11" s="914">
        <v>92.743571584999998</v>
      </c>
      <c r="Q11" s="914">
        <v>104.87509516999999</v>
      </c>
      <c r="R11" s="914">
        <v>117.52166806</v>
      </c>
      <c r="S11" s="915">
        <v>188.37696187</v>
      </c>
      <c r="T11" s="914">
        <v>142.49244325000001</v>
      </c>
      <c r="U11" s="914">
        <v>192.37449776</v>
      </c>
      <c r="V11" s="914">
        <v>207.48495041999999</v>
      </c>
      <c r="W11" s="914">
        <v>277.00497404999999</v>
      </c>
      <c r="X11" s="914">
        <v>417.63586382</v>
      </c>
    </row>
    <row r="12" spans="1:25" s="890" customFormat="1" ht="19.149999999999999" hidden="1" customHeight="1">
      <c r="A12" s="836" t="s">
        <v>499</v>
      </c>
      <c r="B12" s="891"/>
      <c r="C12" s="889">
        <v>76.563965752000001</v>
      </c>
      <c r="D12" s="889">
        <v>69.384746301999996</v>
      </c>
      <c r="E12" s="913">
        <v>78.463707210999999</v>
      </c>
      <c r="F12" s="913">
        <v>38.206713780999998</v>
      </c>
      <c r="G12" s="914">
        <v>18.944516929999999</v>
      </c>
      <c r="H12" s="914">
        <v>18.981498035000001</v>
      </c>
      <c r="I12" s="914">
        <v>78.160988982000006</v>
      </c>
      <c r="J12" s="914">
        <v>69.844102207999995</v>
      </c>
      <c r="K12" s="914">
        <v>66.780524221999997</v>
      </c>
      <c r="L12" s="914">
        <v>59.197943473999999</v>
      </c>
      <c r="M12" s="914">
        <v>65.643529916999995</v>
      </c>
      <c r="N12" s="914">
        <v>71.861461523000003</v>
      </c>
      <c r="O12" s="914">
        <v>84.583149536999997</v>
      </c>
      <c r="P12" s="914">
        <v>93.710811418999995</v>
      </c>
      <c r="Q12" s="914">
        <v>111.58269353999999</v>
      </c>
      <c r="R12" s="914">
        <v>119.32496165000001</v>
      </c>
      <c r="S12" s="915">
        <v>200.79331286999999</v>
      </c>
      <c r="T12" s="914">
        <v>137.73844790000001</v>
      </c>
      <c r="U12" s="914">
        <v>198.32665867</v>
      </c>
      <c r="V12" s="914">
        <v>251.82354984</v>
      </c>
      <c r="W12" s="914">
        <v>314.41917278</v>
      </c>
      <c r="X12" s="914">
        <v>466.01751245000003</v>
      </c>
    </row>
    <row r="13" spans="1:25" s="890" customFormat="1" ht="19.149999999999999" hidden="1" customHeight="1">
      <c r="A13" s="836" t="s">
        <v>500</v>
      </c>
      <c r="B13" s="891"/>
      <c r="C13" s="889">
        <v>76.311325486000001</v>
      </c>
      <c r="D13" s="889">
        <v>70.215248450999994</v>
      </c>
      <c r="E13" s="913">
        <v>85.374663427000002</v>
      </c>
      <c r="F13" s="913">
        <v>40.119019758999997</v>
      </c>
      <c r="G13" s="914">
        <v>19.449330695</v>
      </c>
      <c r="H13" s="914">
        <v>22.059302587000001</v>
      </c>
      <c r="I13" s="914">
        <v>79.406340467999996</v>
      </c>
      <c r="J13" s="914">
        <v>67.999858701999997</v>
      </c>
      <c r="K13" s="914">
        <v>68.601384823999993</v>
      </c>
      <c r="L13" s="914">
        <v>63.797741428000002</v>
      </c>
      <c r="M13" s="914">
        <v>65.093353707000006</v>
      </c>
      <c r="N13" s="914">
        <v>73.156765371000006</v>
      </c>
      <c r="O13" s="914">
        <v>90.167275086000004</v>
      </c>
      <c r="P13" s="914">
        <v>90.052832627000001</v>
      </c>
      <c r="Q13" s="914">
        <v>102.08953602</v>
      </c>
      <c r="R13" s="914">
        <v>115.96093826000001</v>
      </c>
      <c r="S13" s="915">
        <v>194.79175752</v>
      </c>
      <c r="T13" s="914">
        <v>148.32648596000001</v>
      </c>
      <c r="U13" s="914">
        <v>188.19450893000001</v>
      </c>
      <c r="V13" s="914">
        <v>233.51211856</v>
      </c>
      <c r="W13" s="914">
        <v>294.95708267999998</v>
      </c>
      <c r="X13" s="914">
        <v>376.89885780999998</v>
      </c>
    </row>
    <row r="14" spans="1:25" s="890" customFormat="1" ht="19.149999999999999" hidden="1" customHeight="1">
      <c r="A14" s="836" t="s">
        <v>501</v>
      </c>
      <c r="B14" s="891"/>
      <c r="C14" s="889">
        <v>74.109284263999996</v>
      </c>
      <c r="D14" s="889">
        <v>68.842611218000002</v>
      </c>
      <c r="E14" s="913">
        <v>69.481698843999993</v>
      </c>
      <c r="F14" s="913">
        <v>38.806727836999997</v>
      </c>
      <c r="G14" s="914">
        <v>18.708664405</v>
      </c>
      <c r="H14" s="914">
        <v>21.417185711999998</v>
      </c>
      <c r="I14" s="914">
        <v>66.352987909000007</v>
      </c>
      <c r="J14" s="914">
        <v>67.838692800000004</v>
      </c>
      <c r="K14" s="914">
        <v>66.078803664000006</v>
      </c>
      <c r="L14" s="914">
        <v>62.086494246999997</v>
      </c>
      <c r="M14" s="914">
        <v>65.808537942000001</v>
      </c>
      <c r="N14" s="914">
        <v>71.657876634000004</v>
      </c>
      <c r="O14" s="914">
        <v>84.386590647999995</v>
      </c>
      <c r="P14" s="914">
        <v>93.633965243000006</v>
      </c>
      <c r="Q14" s="914">
        <v>107.31995185</v>
      </c>
      <c r="R14" s="914">
        <v>126.0619042</v>
      </c>
      <c r="S14" s="915">
        <v>191.18874220999999</v>
      </c>
      <c r="T14" s="914">
        <v>152.44881536</v>
      </c>
      <c r="U14" s="914">
        <v>183.29382267</v>
      </c>
      <c r="V14" s="914">
        <v>255.00827054000001</v>
      </c>
      <c r="W14" s="914">
        <v>229.05400695</v>
      </c>
      <c r="X14" s="914">
        <v>308.40400925</v>
      </c>
    </row>
    <row r="15" spans="1:25" s="890" customFormat="1" ht="21" customHeight="1">
      <c r="A15" s="836" t="s">
        <v>502</v>
      </c>
      <c r="B15" s="891"/>
      <c r="C15" s="889">
        <v>71.285761855999993</v>
      </c>
      <c r="D15" s="889">
        <v>66.663720347999998</v>
      </c>
      <c r="E15" s="913">
        <v>77.320894386999996</v>
      </c>
      <c r="F15" s="913">
        <v>37.114951627000003</v>
      </c>
      <c r="G15" s="914">
        <v>17.516678925000001</v>
      </c>
      <c r="H15" s="914">
        <v>17.527296773</v>
      </c>
      <c r="I15" s="914">
        <v>63.209172721000002</v>
      </c>
      <c r="J15" s="914">
        <v>65.075415293999995</v>
      </c>
      <c r="K15" s="914">
        <v>64.815831533999997</v>
      </c>
      <c r="L15" s="914">
        <v>58.495888506</v>
      </c>
      <c r="M15" s="914">
        <v>62.019481413999998</v>
      </c>
      <c r="N15" s="914">
        <v>65.165216365000006</v>
      </c>
      <c r="O15" s="914">
        <v>82.88428193</v>
      </c>
      <c r="P15" s="914">
        <v>90.765931977999998</v>
      </c>
      <c r="Q15" s="914">
        <v>102.83831108</v>
      </c>
      <c r="R15" s="914">
        <v>126.26780253</v>
      </c>
      <c r="S15" s="915">
        <v>186.32910926</v>
      </c>
      <c r="T15" s="914">
        <v>150.50272214</v>
      </c>
      <c r="U15" s="914">
        <v>183.13290454</v>
      </c>
      <c r="V15" s="914">
        <v>228.02955122</v>
      </c>
      <c r="W15" s="914">
        <v>238.78815014</v>
      </c>
      <c r="X15" s="914">
        <v>305.46687163000001</v>
      </c>
    </row>
    <row r="16" spans="1:25" s="890" customFormat="1" ht="21" customHeight="1">
      <c r="A16" s="836" t="s">
        <v>503</v>
      </c>
      <c r="B16" s="891"/>
      <c r="C16" s="889">
        <v>67.306236698999996</v>
      </c>
      <c r="D16" s="889">
        <v>63.675678544</v>
      </c>
      <c r="E16" s="913">
        <v>67.976322123000003</v>
      </c>
      <c r="F16" s="913">
        <v>35.815556727000001</v>
      </c>
      <c r="G16" s="914">
        <v>15.290563661</v>
      </c>
      <c r="H16" s="914">
        <v>17.358287487999998</v>
      </c>
      <c r="I16" s="914">
        <v>62.651959431000002</v>
      </c>
      <c r="J16" s="914">
        <v>61.961528012000002</v>
      </c>
      <c r="K16" s="914">
        <v>59.687692624</v>
      </c>
      <c r="L16" s="914">
        <v>58.465339981</v>
      </c>
      <c r="M16" s="914">
        <v>55.490787431999998</v>
      </c>
      <c r="N16" s="914">
        <v>62.295776509</v>
      </c>
      <c r="O16" s="914">
        <v>75.036009313999998</v>
      </c>
      <c r="P16" s="914">
        <v>80.176250698000004</v>
      </c>
      <c r="Q16" s="914">
        <v>100.41713751</v>
      </c>
      <c r="R16" s="914">
        <v>125.20403369</v>
      </c>
      <c r="S16" s="915">
        <v>175.57259120000001</v>
      </c>
      <c r="T16" s="914">
        <v>133.50514666000001</v>
      </c>
      <c r="U16" s="914">
        <v>175.47078630999999</v>
      </c>
      <c r="V16" s="914">
        <v>235.5617274</v>
      </c>
      <c r="W16" s="914">
        <v>219.05619046000001</v>
      </c>
      <c r="X16" s="914">
        <v>271.13497099</v>
      </c>
    </row>
    <row r="17" spans="1:24" s="890" customFormat="1" ht="21" customHeight="1">
      <c r="A17" s="836" t="s">
        <v>504</v>
      </c>
      <c r="B17" s="891"/>
      <c r="C17" s="889">
        <v>66.258238949000003</v>
      </c>
      <c r="D17" s="889">
        <v>63.650426295000003</v>
      </c>
      <c r="E17" s="913">
        <v>61.274909227999999</v>
      </c>
      <c r="F17" s="913">
        <v>28.595917571000001</v>
      </c>
      <c r="G17" s="914">
        <v>15.615509348</v>
      </c>
      <c r="H17" s="914">
        <v>19.815619899000001</v>
      </c>
      <c r="I17" s="914">
        <v>70.760714927999999</v>
      </c>
      <c r="J17" s="914">
        <v>65.310084462999995</v>
      </c>
      <c r="K17" s="914">
        <v>60.223891172000002</v>
      </c>
      <c r="L17" s="914">
        <v>56.990881459000001</v>
      </c>
      <c r="M17" s="914">
        <v>56.513427319000002</v>
      </c>
      <c r="N17" s="914">
        <v>61.937599749999997</v>
      </c>
      <c r="O17" s="914">
        <v>68.468038677999999</v>
      </c>
      <c r="P17" s="914">
        <v>83.567790553999998</v>
      </c>
      <c r="Q17" s="914">
        <v>98.757751900000002</v>
      </c>
      <c r="R17" s="914">
        <v>113.6000568</v>
      </c>
      <c r="S17" s="915">
        <v>165.75825252999999</v>
      </c>
      <c r="T17" s="914">
        <v>132.08974864999999</v>
      </c>
      <c r="U17" s="914">
        <v>160.95822658</v>
      </c>
      <c r="V17" s="914">
        <v>213.09105926000001</v>
      </c>
      <c r="W17" s="914">
        <v>211.38387001999999</v>
      </c>
      <c r="X17" s="914">
        <v>250.92623778999999</v>
      </c>
    </row>
    <row r="18" spans="1:24" s="890" customFormat="1" ht="21" customHeight="1">
      <c r="A18" s="836" t="s">
        <v>547</v>
      </c>
      <c r="B18" s="922" t="s">
        <v>561</v>
      </c>
      <c r="C18" s="889">
        <v>64.877874109000004</v>
      </c>
      <c r="D18" s="889">
        <v>62.688967353999999</v>
      </c>
      <c r="E18" s="913">
        <v>60.567134674999998</v>
      </c>
      <c r="F18" s="913">
        <v>27.683841354999998</v>
      </c>
      <c r="G18" s="914">
        <v>14.184259002999999</v>
      </c>
      <c r="H18" s="914">
        <v>18.441005500999999</v>
      </c>
      <c r="I18" s="914">
        <v>66.893567997999995</v>
      </c>
      <c r="J18" s="914">
        <v>61.502172672999997</v>
      </c>
      <c r="K18" s="914">
        <v>55.264829484000003</v>
      </c>
      <c r="L18" s="914">
        <v>53.058711821000003</v>
      </c>
      <c r="M18" s="914">
        <v>55.413281525999999</v>
      </c>
      <c r="N18" s="914">
        <v>63.343779048999998</v>
      </c>
      <c r="O18" s="914">
        <v>70.410558887999997</v>
      </c>
      <c r="P18" s="914">
        <v>82.260472715999995</v>
      </c>
      <c r="Q18" s="914">
        <v>96.091390185999998</v>
      </c>
      <c r="R18" s="914">
        <v>114.46669116</v>
      </c>
      <c r="S18" s="915">
        <v>170.05321040999999</v>
      </c>
      <c r="T18" s="914">
        <v>143.69668365999999</v>
      </c>
      <c r="U18" s="914">
        <v>161.25119841</v>
      </c>
      <c r="V18" s="914">
        <v>199.94275992999999</v>
      </c>
      <c r="W18" s="914">
        <v>220.60179601999999</v>
      </c>
      <c r="X18" s="914">
        <v>261.12066847</v>
      </c>
    </row>
    <row r="19" spans="1:24" s="890" customFormat="1" ht="21" customHeight="1">
      <c r="A19" s="836" t="s">
        <v>506</v>
      </c>
      <c r="B19" s="922"/>
      <c r="C19" s="889">
        <v>62.608834117000001</v>
      </c>
      <c r="D19" s="889">
        <v>61.045760952000002</v>
      </c>
      <c r="E19" s="913">
        <v>63.437933199</v>
      </c>
      <c r="F19" s="913">
        <v>24.111606695999999</v>
      </c>
      <c r="G19" s="914">
        <v>11.563956763</v>
      </c>
      <c r="H19" s="914">
        <v>16.368429366000001</v>
      </c>
      <c r="I19" s="914">
        <v>62.761537838999999</v>
      </c>
      <c r="J19" s="914">
        <v>67.983281810999998</v>
      </c>
      <c r="K19" s="914">
        <v>54.859112787999997</v>
      </c>
      <c r="L19" s="914">
        <v>50.229375711000003</v>
      </c>
      <c r="M19" s="914">
        <v>52.478228846</v>
      </c>
      <c r="N19" s="914">
        <v>57.585512954999999</v>
      </c>
      <c r="O19" s="914">
        <v>67.315624483999997</v>
      </c>
      <c r="P19" s="914">
        <v>79.212402398999998</v>
      </c>
      <c r="Q19" s="914">
        <v>93.913269657000001</v>
      </c>
      <c r="R19" s="914">
        <v>116.75203899</v>
      </c>
      <c r="S19" s="915">
        <v>162.71008107</v>
      </c>
      <c r="T19" s="914">
        <v>132.28441606999999</v>
      </c>
      <c r="U19" s="914">
        <v>163.12535943</v>
      </c>
      <c r="V19" s="914">
        <v>187.48908843999999</v>
      </c>
      <c r="W19" s="914">
        <v>206.14968608999999</v>
      </c>
      <c r="X19" s="914">
        <v>257.40568824000002</v>
      </c>
    </row>
    <row r="20" spans="1:24" s="890" customFormat="1" ht="21" customHeight="1">
      <c r="A20" s="836" t="s">
        <v>507</v>
      </c>
      <c r="B20" s="922"/>
      <c r="C20" s="889">
        <v>58.897577083000002</v>
      </c>
      <c r="D20" s="889">
        <v>57.934563326000003</v>
      </c>
      <c r="E20" s="913">
        <v>55.445544554000001</v>
      </c>
      <c r="F20" s="913">
        <v>22.908528961999998</v>
      </c>
      <c r="G20" s="914">
        <v>11.129293793</v>
      </c>
      <c r="H20" s="914">
        <v>16.500793623</v>
      </c>
      <c r="I20" s="914">
        <v>58.883058245999997</v>
      </c>
      <c r="J20" s="914">
        <v>55.876399407000001</v>
      </c>
      <c r="K20" s="914">
        <v>49.301605250000001</v>
      </c>
      <c r="L20" s="914">
        <v>52.598004035999999</v>
      </c>
      <c r="M20" s="914">
        <v>51.183374612000001</v>
      </c>
      <c r="N20" s="914">
        <v>54.055079280999998</v>
      </c>
      <c r="O20" s="914">
        <v>63.519992520999999</v>
      </c>
      <c r="P20" s="914">
        <v>79.980518177999997</v>
      </c>
      <c r="Q20" s="914">
        <v>92.402037972000002</v>
      </c>
      <c r="R20" s="914">
        <v>104.73850474</v>
      </c>
      <c r="S20" s="915">
        <v>152.88946032000001</v>
      </c>
      <c r="T20" s="914">
        <v>122.53378291999999</v>
      </c>
      <c r="U20" s="914">
        <v>152.18640439999999</v>
      </c>
      <c r="V20" s="914">
        <v>169.75461774999999</v>
      </c>
      <c r="W20" s="914">
        <v>211.81774605000001</v>
      </c>
      <c r="X20" s="914">
        <v>240.64101564000001</v>
      </c>
    </row>
    <row r="21" spans="1:24" s="890" customFormat="1" ht="21" customHeight="1">
      <c r="A21" s="836" t="s">
        <v>508</v>
      </c>
      <c r="B21" s="922"/>
      <c r="C21" s="889">
        <v>52.486634227000003</v>
      </c>
      <c r="D21" s="889">
        <v>52.218430476000002</v>
      </c>
      <c r="E21" s="913">
        <v>47.117026916</v>
      </c>
      <c r="F21" s="913">
        <v>21.094870301</v>
      </c>
      <c r="G21" s="914">
        <v>9.2524284541000004</v>
      </c>
      <c r="H21" s="914">
        <v>11.719329562</v>
      </c>
      <c r="I21" s="914">
        <v>51.846249946</v>
      </c>
      <c r="J21" s="914">
        <v>46.730649757000002</v>
      </c>
      <c r="K21" s="914">
        <v>49.163676057000004</v>
      </c>
      <c r="L21" s="914">
        <v>46.016645437999998</v>
      </c>
      <c r="M21" s="914">
        <v>48.139815317999997</v>
      </c>
      <c r="N21" s="914">
        <v>48.182002275999999</v>
      </c>
      <c r="O21" s="914">
        <v>55.623689994999999</v>
      </c>
      <c r="P21" s="914">
        <v>68.393574584999996</v>
      </c>
      <c r="Q21" s="914">
        <v>73.887755384000002</v>
      </c>
      <c r="R21" s="914">
        <v>98.328692368000006</v>
      </c>
      <c r="S21" s="915">
        <v>142.58077592999999</v>
      </c>
      <c r="T21" s="914">
        <v>114.25137087</v>
      </c>
      <c r="U21" s="914">
        <v>138.96908038000001</v>
      </c>
      <c r="V21" s="914">
        <v>156.98793792999999</v>
      </c>
      <c r="W21" s="914">
        <v>200.17175621000001</v>
      </c>
      <c r="X21" s="914">
        <v>229.00763359000001</v>
      </c>
    </row>
    <row r="22" spans="1:24" s="890" customFormat="1" ht="21" customHeight="1">
      <c r="A22" s="836" t="s">
        <v>509</v>
      </c>
      <c r="B22" s="922"/>
      <c r="C22" s="889">
        <v>50.220592187000001</v>
      </c>
      <c r="D22" s="889">
        <v>50.252561137999997</v>
      </c>
      <c r="E22" s="913">
        <v>45.892611289999998</v>
      </c>
      <c r="F22" s="913">
        <v>20.830106861000001</v>
      </c>
      <c r="G22" s="914">
        <v>10.615029894999999</v>
      </c>
      <c r="H22" s="914">
        <v>14.354024061000001</v>
      </c>
      <c r="I22" s="914">
        <v>48.981240184999997</v>
      </c>
      <c r="J22" s="914">
        <v>48.562786725999999</v>
      </c>
      <c r="K22" s="914">
        <v>40.071014134999999</v>
      </c>
      <c r="L22" s="914">
        <v>40.030791307999998</v>
      </c>
      <c r="M22" s="914">
        <v>45.443028071000001</v>
      </c>
      <c r="N22" s="914">
        <v>49.246427068999999</v>
      </c>
      <c r="O22" s="914">
        <v>53.419841099999999</v>
      </c>
      <c r="P22" s="914">
        <v>64.114989488000006</v>
      </c>
      <c r="Q22" s="914">
        <v>80.305610748000007</v>
      </c>
      <c r="R22" s="914">
        <v>88.321667512999994</v>
      </c>
      <c r="S22" s="915">
        <v>133.79041784</v>
      </c>
      <c r="T22" s="914">
        <v>106.96096596</v>
      </c>
      <c r="U22" s="914">
        <v>121.08828092</v>
      </c>
      <c r="V22" s="914">
        <v>154.35957755000001</v>
      </c>
      <c r="W22" s="914">
        <v>181.71950558</v>
      </c>
      <c r="X22" s="914">
        <v>241.63292991</v>
      </c>
    </row>
    <row r="23" spans="1:24" s="890" customFormat="1" ht="21" customHeight="1">
      <c r="A23" s="836" t="s">
        <v>510</v>
      </c>
      <c r="B23" s="922"/>
      <c r="C23" s="889">
        <v>58.747896599999997</v>
      </c>
      <c r="D23" s="889">
        <v>58.881018046000001</v>
      </c>
      <c r="E23" s="913">
        <v>50.667438742000002</v>
      </c>
      <c r="F23" s="913">
        <v>27.530382308</v>
      </c>
      <c r="G23" s="914">
        <v>16.857314871</v>
      </c>
      <c r="H23" s="914">
        <v>17.925459555</v>
      </c>
      <c r="I23" s="914">
        <v>48.555425204000002</v>
      </c>
      <c r="J23" s="914">
        <v>44.881768155000003</v>
      </c>
      <c r="K23" s="914">
        <v>44.015763837000002</v>
      </c>
      <c r="L23" s="914">
        <v>44.278342092000003</v>
      </c>
      <c r="M23" s="914">
        <v>46.367708768</v>
      </c>
      <c r="N23" s="914">
        <v>52.952535374</v>
      </c>
      <c r="O23" s="914">
        <v>60.493812626999997</v>
      </c>
      <c r="P23" s="914">
        <v>68.138034607999998</v>
      </c>
      <c r="Q23" s="914">
        <v>87.269464143999997</v>
      </c>
      <c r="R23" s="914">
        <v>109.32658610999999</v>
      </c>
      <c r="S23" s="915">
        <v>189.95011020999999</v>
      </c>
      <c r="T23" s="914">
        <v>135.21959662</v>
      </c>
      <c r="U23" s="914">
        <v>172.41006182000001</v>
      </c>
      <c r="V23" s="914">
        <v>206.11184111</v>
      </c>
      <c r="W23" s="914">
        <v>306.07961568000002</v>
      </c>
      <c r="X23" s="914">
        <v>392.12618444999998</v>
      </c>
    </row>
    <row r="24" spans="1:24" s="890" customFormat="1" ht="21" customHeight="1">
      <c r="A24" s="836" t="s">
        <v>511</v>
      </c>
      <c r="B24" s="922"/>
      <c r="C24" s="889">
        <v>46.468449077000002</v>
      </c>
      <c r="D24" s="889">
        <v>47.397893938000003</v>
      </c>
      <c r="E24" s="913">
        <v>42.278040288</v>
      </c>
      <c r="F24" s="913">
        <v>15.450856824000001</v>
      </c>
      <c r="G24" s="914">
        <v>8.1470518164999994</v>
      </c>
      <c r="H24" s="914">
        <v>9.7475935628000006</v>
      </c>
      <c r="I24" s="914">
        <v>42.404686425000001</v>
      </c>
      <c r="J24" s="914">
        <v>44.488837897000003</v>
      </c>
      <c r="K24" s="914">
        <v>35.748891727999997</v>
      </c>
      <c r="L24" s="914">
        <v>38.724859344000002</v>
      </c>
      <c r="M24" s="914">
        <v>37.491640031000003</v>
      </c>
      <c r="N24" s="914">
        <v>44.911784720999997</v>
      </c>
      <c r="O24" s="914">
        <v>48.377606833999998</v>
      </c>
      <c r="P24" s="914">
        <v>56.308590391999999</v>
      </c>
      <c r="Q24" s="914">
        <v>69.632875346000006</v>
      </c>
      <c r="R24" s="914">
        <v>82.981749292000003</v>
      </c>
      <c r="S24" s="915">
        <v>144.66108690999999</v>
      </c>
      <c r="T24" s="914">
        <v>105.10619506</v>
      </c>
      <c r="U24" s="914">
        <v>123.98457157999999</v>
      </c>
      <c r="V24" s="914">
        <v>160.52941946999999</v>
      </c>
      <c r="W24" s="914">
        <v>191.57929407</v>
      </c>
      <c r="X24" s="914">
        <v>360.95474815</v>
      </c>
    </row>
    <row r="25" spans="1:24" s="890" customFormat="1" ht="21" customHeight="1">
      <c r="A25" s="836" t="s">
        <v>512</v>
      </c>
      <c r="B25" s="922"/>
      <c r="C25" s="889">
        <v>41.473901257000001</v>
      </c>
      <c r="D25" s="889">
        <v>42.580676349000001</v>
      </c>
      <c r="E25" s="913">
        <v>37.840565085999998</v>
      </c>
      <c r="F25" s="913">
        <v>15.650663722999999</v>
      </c>
      <c r="G25" s="914">
        <v>8.1011167790999998</v>
      </c>
      <c r="H25" s="914">
        <v>7.9630365795999998</v>
      </c>
      <c r="I25" s="914">
        <v>36.665925664</v>
      </c>
      <c r="J25" s="914">
        <v>37.354537624999999</v>
      </c>
      <c r="K25" s="914">
        <v>32.043286154999997</v>
      </c>
      <c r="L25" s="914">
        <v>32.066072167999998</v>
      </c>
      <c r="M25" s="914">
        <v>32.603628192999999</v>
      </c>
      <c r="N25" s="914">
        <v>38.815720474999999</v>
      </c>
      <c r="O25" s="914">
        <v>41.524565391000003</v>
      </c>
      <c r="P25" s="914">
        <v>48.749016709999999</v>
      </c>
      <c r="Q25" s="914">
        <v>69.069477222000003</v>
      </c>
      <c r="R25" s="914">
        <v>77.428798891</v>
      </c>
      <c r="S25" s="915">
        <v>133.41344301999999</v>
      </c>
      <c r="T25" s="914">
        <v>99.006287126999993</v>
      </c>
      <c r="U25" s="914">
        <v>117.37969008</v>
      </c>
      <c r="V25" s="914">
        <v>144.95253640999999</v>
      </c>
      <c r="W25" s="914">
        <v>187.60969115</v>
      </c>
      <c r="X25" s="914">
        <v>278.14854681999998</v>
      </c>
    </row>
    <row r="26" spans="1:24" s="890" customFormat="1" ht="21" customHeight="1">
      <c r="A26" s="836" t="s">
        <v>548</v>
      </c>
      <c r="B26" s="922"/>
      <c r="C26" s="889">
        <v>36.306205925</v>
      </c>
      <c r="D26" s="889">
        <v>37.790744779999997</v>
      </c>
      <c r="E26" s="913">
        <v>38.917916318000003</v>
      </c>
      <c r="F26" s="913">
        <v>14.120600387</v>
      </c>
      <c r="G26" s="914">
        <v>5.1229160378999996</v>
      </c>
      <c r="H26" s="914">
        <v>6.1674220731</v>
      </c>
      <c r="I26" s="914">
        <v>30.265501502999999</v>
      </c>
      <c r="J26" s="914">
        <v>32.422338992</v>
      </c>
      <c r="K26" s="914">
        <v>31.371152760000001</v>
      </c>
      <c r="L26" s="914">
        <v>25.331743212999999</v>
      </c>
      <c r="M26" s="914">
        <v>31.497890470000002</v>
      </c>
      <c r="N26" s="914">
        <v>32.699509614</v>
      </c>
      <c r="O26" s="914">
        <v>37.340769975999997</v>
      </c>
      <c r="P26" s="914">
        <v>42.765513400000003</v>
      </c>
      <c r="Q26" s="914">
        <v>53.738260162000003</v>
      </c>
      <c r="R26" s="914">
        <v>65.472300809999993</v>
      </c>
      <c r="S26" s="915">
        <v>123.05676192999999</v>
      </c>
      <c r="T26" s="914">
        <v>89.593258712999997</v>
      </c>
      <c r="U26" s="914">
        <v>106.15836668</v>
      </c>
      <c r="V26" s="914">
        <v>136.4603458</v>
      </c>
      <c r="W26" s="914">
        <v>170.28680370000001</v>
      </c>
      <c r="X26" s="914">
        <v>255.56890283000001</v>
      </c>
    </row>
    <row r="27" spans="1:24" s="892" customFormat="1" ht="21" customHeight="1">
      <c r="A27" s="836" t="s">
        <v>549</v>
      </c>
      <c r="B27" s="922"/>
      <c r="C27" s="889">
        <v>34.494976921000003</v>
      </c>
      <c r="D27" s="889">
        <v>36.303340448</v>
      </c>
      <c r="E27" s="913">
        <v>31.707445965000002</v>
      </c>
      <c r="F27" s="913">
        <v>14.864497417000001</v>
      </c>
      <c r="G27" s="914">
        <v>7.2271590351999997</v>
      </c>
      <c r="H27" s="914">
        <v>6.1778885953999998</v>
      </c>
      <c r="I27" s="914">
        <v>28.973659217000002</v>
      </c>
      <c r="J27" s="914">
        <v>29.682711402999999</v>
      </c>
      <c r="K27" s="914">
        <v>27.517520464</v>
      </c>
      <c r="L27" s="914">
        <v>29.004533866999999</v>
      </c>
      <c r="M27" s="914">
        <v>29.535483573</v>
      </c>
      <c r="N27" s="914">
        <v>30.456256743000001</v>
      </c>
      <c r="O27" s="914">
        <v>34.775814812</v>
      </c>
      <c r="P27" s="914">
        <v>41.132359678</v>
      </c>
      <c r="Q27" s="914">
        <v>49.881398384999997</v>
      </c>
      <c r="R27" s="914">
        <v>61.958945679999999</v>
      </c>
      <c r="S27" s="915">
        <v>115.31863632</v>
      </c>
      <c r="T27" s="916">
        <v>87.585500131000003</v>
      </c>
      <c r="U27" s="913">
        <v>99.691968713999998</v>
      </c>
      <c r="V27" s="914">
        <v>133.25176008</v>
      </c>
      <c r="W27" s="914">
        <v>142.78196202000001</v>
      </c>
      <c r="X27" s="914">
        <v>218.78383255</v>
      </c>
    </row>
    <row r="28" spans="1:24" s="892" customFormat="1" ht="21" customHeight="1">
      <c r="A28" s="836" t="s">
        <v>515</v>
      </c>
      <c r="B28" s="922"/>
      <c r="C28" s="889">
        <v>34.958107179999999</v>
      </c>
      <c r="D28" s="889">
        <v>37.325302307000001</v>
      </c>
      <c r="E28" s="913">
        <v>37.229731002999998</v>
      </c>
      <c r="F28" s="913">
        <v>10.800921177999999</v>
      </c>
      <c r="G28" s="914">
        <v>5.5806830496000002</v>
      </c>
      <c r="H28" s="914">
        <v>5.6916604801000004</v>
      </c>
      <c r="I28" s="914">
        <v>31.617507206999999</v>
      </c>
      <c r="J28" s="914">
        <v>30.983376522</v>
      </c>
      <c r="K28" s="914">
        <v>27.305473115000002</v>
      </c>
      <c r="L28" s="914">
        <v>29.906289940000001</v>
      </c>
      <c r="M28" s="914">
        <v>29.287175612999999</v>
      </c>
      <c r="N28" s="914">
        <v>32.243804769</v>
      </c>
      <c r="O28" s="914">
        <v>36.505453144000001</v>
      </c>
      <c r="P28" s="914">
        <v>40.617764751999999</v>
      </c>
      <c r="Q28" s="914">
        <v>51.823318946999997</v>
      </c>
      <c r="R28" s="914">
        <v>67.801457608000007</v>
      </c>
      <c r="S28" s="915">
        <v>115.80355111999999</v>
      </c>
      <c r="T28" s="916">
        <v>84.719565115999998</v>
      </c>
      <c r="U28" s="913">
        <v>106.94987446</v>
      </c>
      <c r="V28" s="914">
        <v>126.99907997</v>
      </c>
      <c r="W28" s="914">
        <v>153.89959768</v>
      </c>
      <c r="X28" s="914">
        <v>200.20371606</v>
      </c>
    </row>
    <row r="29" spans="1:24" s="890" customFormat="1" ht="21" customHeight="1">
      <c r="A29" s="836" t="s">
        <v>550</v>
      </c>
      <c r="B29" s="922"/>
      <c r="C29" s="889">
        <v>34.010487732000001</v>
      </c>
      <c r="D29" s="889">
        <v>36.801985344999999</v>
      </c>
      <c r="E29" s="913">
        <v>26.350330124999999</v>
      </c>
      <c r="F29" s="913">
        <v>10.875990546000001</v>
      </c>
      <c r="G29" s="914">
        <v>5.0265281638000001</v>
      </c>
      <c r="H29" s="914">
        <v>6.1845060806000003</v>
      </c>
      <c r="I29" s="914">
        <v>32.611564223999999</v>
      </c>
      <c r="J29" s="914">
        <v>31.429592966000001</v>
      </c>
      <c r="K29" s="914">
        <v>28.628440209000001</v>
      </c>
      <c r="L29" s="914">
        <v>27.609441534999998</v>
      </c>
      <c r="M29" s="914">
        <v>29.776293588000001</v>
      </c>
      <c r="N29" s="914">
        <v>30.689373688</v>
      </c>
      <c r="O29" s="914">
        <v>36.019966306999997</v>
      </c>
      <c r="P29" s="914">
        <v>40.562965566999999</v>
      </c>
      <c r="Q29" s="914">
        <v>50.425728681999999</v>
      </c>
      <c r="R29" s="914">
        <v>65.226571218999993</v>
      </c>
      <c r="S29" s="915">
        <v>109.63355648</v>
      </c>
      <c r="T29" s="914">
        <v>82.998972799000001</v>
      </c>
      <c r="U29" s="914">
        <v>98.424191235999999</v>
      </c>
      <c r="V29" s="914">
        <v>124.60545132999999</v>
      </c>
      <c r="W29" s="914">
        <v>139.65849545</v>
      </c>
      <c r="X29" s="914">
        <v>176.87447786000001</v>
      </c>
    </row>
    <row r="30" spans="1:24" s="890" customFormat="1" ht="21" customHeight="1">
      <c r="A30" s="836" t="s">
        <v>551</v>
      </c>
      <c r="B30" s="922"/>
      <c r="C30" s="889">
        <v>31.900946749999999</v>
      </c>
      <c r="D30" s="889">
        <v>35.099856703999997</v>
      </c>
      <c r="E30" s="913">
        <v>26.789072119</v>
      </c>
      <c r="F30" s="913">
        <v>10.599865878999999</v>
      </c>
      <c r="G30" s="914">
        <v>4.8977992554999998</v>
      </c>
      <c r="H30" s="914">
        <v>5.5154668563999998</v>
      </c>
      <c r="I30" s="914">
        <v>28.134477801999999</v>
      </c>
      <c r="J30" s="914">
        <v>30.344760617999999</v>
      </c>
      <c r="K30" s="914">
        <v>26.191500858000001</v>
      </c>
      <c r="L30" s="914">
        <v>26.703288318999999</v>
      </c>
      <c r="M30" s="914">
        <v>28.652170711</v>
      </c>
      <c r="N30" s="914">
        <v>32.705152151999997</v>
      </c>
      <c r="O30" s="914">
        <v>33.560475316999998</v>
      </c>
      <c r="P30" s="914">
        <v>38.095987141000002</v>
      </c>
      <c r="Q30" s="914">
        <v>48.424195957000002</v>
      </c>
      <c r="R30" s="914">
        <v>53.667077898999999</v>
      </c>
      <c r="S30" s="915">
        <v>103.55621455000001</v>
      </c>
      <c r="T30" s="914">
        <v>74.081417956999999</v>
      </c>
      <c r="U30" s="914">
        <v>94.797072885000006</v>
      </c>
      <c r="V30" s="914">
        <v>115.21827691</v>
      </c>
      <c r="W30" s="914">
        <v>139.34420476</v>
      </c>
      <c r="X30" s="914">
        <v>167.03024970999999</v>
      </c>
    </row>
    <row r="31" spans="1:24" s="890" customFormat="1" ht="21" customHeight="1">
      <c r="A31" s="836" t="s">
        <v>552</v>
      </c>
      <c r="B31" s="922"/>
      <c r="C31" s="889">
        <v>27.852425409999999</v>
      </c>
      <c r="D31" s="889">
        <v>31.111671964999999</v>
      </c>
      <c r="E31" s="913">
        <v>23.381967826</v>
      </c>
      <c r="F31" s="913">
        <v>8.8605351763000009</v>
      </c>
      <c r="G31" s="914">
        <v>4.4334070088999997</v>
      </c>
      <c r="H31" s="914">
        <v>4.0200284000000002</v>
      </c>
      <c r="I31" s="914">
        <v>22.359946831999999</v>
      </c>
      <c r="J31" s="914">
        <v>25.377711733999998</v>
      </c>
      <c r="K31" s="914">
        <v>22.909416168</v>
      </c>
      <c r="L31" s="914">
        <v>23.442011000000001</v>
      </c>
      <c r="M31" s="914">
        <v>24.028171406999999</v>
      </c>
      <c r="N31" s="914">
        <v>29.964215509999999</v>
      </c>
      <c r="O31" s="914">
        <v>29.820622473</v>
      </c>
      <c r="P31" s="914">
        <v>33.297887842000002</v>
      </c>
      <c r="Q31" s="914">
        <v>39.826741890000001</v>
      </c>
      <c r="R31" s="914">
        <v>53.893586534999997</v>
      </c>
      <c r="S31" s="915">
        <v>92.481364421999999</v>
      </c>
      <c r="T31" s="914">
        <v>66.619292947000005</v>
      </c>
      <c r="U31" s="914">
        <v>86.678978573999999</v>
      </c>
      <c r="V31" s="914">
        <v>101.91841664</v>
      </c>
      <c r="W31" s="914">
        <v>118.28571617</v>
      </c>
      <c r="X31" s="914">
        <v>147.82207005000001</v>
      </c>
    </row>
    <row r="32" spans="1:24" s="890" customFormat="1" ht="21" customHeight="1">
      <c r="A32" s="836" t="s">
        <v>553</v>
      </c>
      <c r="B32" s="922" t="s">
        <v>562</v>
      </c>
      <c r="C32" s="889">
        <v>27.020428916</v>
      </c>
      <c r="D32" s="889">
        <v>30.772647834000001</v>
      </c>
      <c r="E32" s="913">
        <v>27.397837677999998</v>
      </c>
      <c r="F32" s="913">
        <v>8.4745762712000001</v>
      </c>
      <c r="G32" s="914">
        <v>3.7318222936000001</v>
      </c>
      <c r="H32" s="914">
        <v>3.7137188551000002</v>
      </c>
      <c r="I32" s="914">
        <v>21.014967120000001</v>
      </c>
      <c r="J32" s="914">
        <v>24.232165849000001</v>
      </c>
      <c r="K32" s="914">
        <v>18.596145562</v>
      </c>
      <c r="L32" s="914">
        <v>22.942108707999999</v>
      </c>
      <c r="M32" s="914">
        <v>22.294976162000001</v>
      </c>
      <c r="N32" s="914">
        <v>26.009607132999999</v>
      </c>
      <c r="O32" s="914">
        <v>28.415624450999999</v>
      </c>
      <c r="P32" s="914">
        <v>29.667779846999998</v>
      </c>
      <c r="Q32" s="914">
        <v>36.345344742999998</v>
      </c>
      <c r="R32" s="914">
        <v>50.656126248</v>
      </c>
      <c r="S32" s="915">
        <v>103.13327922000001</v>
      </c>
      <c r="T32" s="914">
        <v>68.149457716000001</v>
      </c>
      <c r="U32" s="914">
        <v>87.522419331999998</v>
      </c>
      <c r="V32" s="914">
        <v>110.85758133</v>
      </c>
      <c r="W32" s="914">
        <v>135.19238437000001</v>
      </c>
      <c r="X32" s="914">
        <v>213.23149545999999</v>
      </c>
    </row>
    <row r="33" spans="1:25" s="890" customFormat="1" ht="21" customHeight="1">
      <c r="A33" s="836" t="s">
        <v>554</v>
      </c>
      <c r="B33" s="891"/>
      <c r="C33" s="889">
        <v>27.660259740000001</v>
      </c>
      <c r="D33" s="889">
        <v>31.882624106000002</v>
      </c>
      <c r="E33" s="913">
        <v>26.474537168000001</v>
      </c>
      <c r="F33" s="913">
        <v>8.4428949721999995</v>
      </c>
      <c r="G33" s="914">
        <v>6.5998989827000001</v>
      </c>
      <c r="H33" s="914">
        <v>6.5604480331000001</v>
      </c>
      <c r="I33" s="914">
        <v>19.353163917</v>
      </c>
      <c r="J33" s="914">
        <v>23.080033574000002</v>
      </c>
      <c r="K33" s="914">
        <v>21.645416646000001</v>
      </c>
      <c r="L33" s="914">
        <v>21.699184665000001</v>
      </c>
      <c r="M33" s="914">
        <v>23.921196742999999</v>
      </c>
      <c r="N33" s="914">
        <v>26.423753193</v>
      </c>
      <c r="O33" s="914">
        <v>28.095496275999999</v>
      </c>
      <c r="P33" s="914">
        <v>32.434360028</v>
      </c>
      <c r="Q33" s="914">
        <v>38.766220513</v>
      </c>
      <c r="R33" s="914">
        <v>50.091528799999999</v>
      </c>
      <c r="S33" s="915">
        <v>102.43076560999999</v>
      </c>
      <c r="T33" s="914">
        <v>67.732481590000006</v>
      </c>
      <c r="U33" s="914">
        <v>83.261994779999995</v>
      </c>
      <c r="V33" s="914">
        <v>118.87870537000001</v>
      </c>
      <c r="W33" s="914">
        <v>133.13661639</v>
      </c>
      <c r="X33" s="914">
        <v>195.39296350000001</v>
      </c>
    </row>
    <row r="34" spans="1:25" s="890" customFormat="1" ht="21" customHeight="1">
      <c r="A34" s="836" t="s">
        <v>555</v>
      </c>
      <c r="B34" s="891"/>
      <c r="C34" s="889">
        <v>24.401480593999999</v>
      </c>
      <c r="D34" s="889">
        <v>28.819044683000001</v>
      </c>
      <c r="E34" s="913">
        <v>21.772326197000002</v>
      </c>
      <c r="F34" s="913">
        <v>5.7797355095</v>
      </c>
      <c r="G34" s="914">
        <v>2.8994739940000001</v>
      </c>
      <c r="H34" s="914">
        <v>4.5005617429000004</v>
      </c>
      <c r="I34" s="914">
        <v>21.013605845000001</v>
      </c>
      <c r="J34" s="914">
        <v>22.161620543000002</v>
      </c>
      <c r="K34" s="914">
        <v>19.491653506999999</v>
      </c>
      <c r="L34" s="914">
        <v>16.653353956</v>
      </c>
      <c r="M34" s="914">
        <v>20.463213758999999</v>
      </c>
      <c r="N34" s="914">
        <v>23.910619316999998</v>
      </c>
      <c r="O34" s="914">
        <v>24.774672515999999</v>
      </c>
      <c r="P34" s="914">
        <v>29.071395161000002</v>
      </c>
      <c r="Q34" s="914">
        <v>33.937266864000001</v>
      </c>
      <c r="R34" s="914">
        <v>41.588344530999997</v>
      </c>
      <c r="S34" s="915">
        <v>95.399067564000006</v>
      </c>
      <c r="T34" s="914">
        <v>58.097506537999998</v>
      </c>
      <c r="U34" s="914">
        <v>77.561649759999995</v>
      </c>
      <c r="V34" s="914">
        <v>106.92290577</v>
      </c>
      <c r="W34" s="914">
        <v>132.02282228999999</v>
      </c>
      <c r="X34" s="914">
        <v>184.63138734</v>
      </c>
      <c r="Y34" s="893"/>
    </row>
    <row r="35" spans="1:25" s="890" customFormat="1" ht="21" customHeight="1">
      <c r="A35" s="836" t="s">
        <v>522</v>
      </c>
      <c r="B35" s="891"/>
      <c r="C35" s="889">
        <v>24.057009787999998</v>
      </c>
      <c r="D35" s="889">
        <v>28.999481666000001</v>
      </c>
      <c r="E35" s="913">
        <v>20.306099952</v>
      </c>
      <c r="F35" s="913">
        <v>6.4706031616999997</v>
      </c>
      <c r="G35" s="914">
        <v>1.5882189447999999</v>
      </c>
      <c r="H35" s="914">
        <v>3.1310323422000002</v>
      </c>
      <c r="I35" s="914">
        <v>20.867024883999999</v>
      </c>
      <c r="J35" s="914">
        <v>23.630881863999999</v>
      </c>
      <c r="K35" s="914">
        <v>17.077993504999998</v>
      </c>
      <c r="L35" s="914">
        <v>17.570806400999999</v>
      </c>
      <c r="M35" s="914">
        <v>19.965371355999999</v>
      </c>
      <c r="N35" s="914">
        <v>23.214983706000002</v>
      </c>
      <c r="O35" s="914">
        <v>24.772962621000001</v>
      </c>
      <c r="P35" s="914">
        <v>26.191621027</v>
      </c>
      <c r="Q35" s="914">
        <v>33.326584175999997</v>
      </c>
      <c r="R35" s="914">
        <v>43.403211292999998</v>
      </c>
      <c r="S35" s="915">
        <v>97.764377483999994</v>
      </c>
      <c r="T35" s="914">
        <v>59.669300692</v>
      </c>
      <c r="U35" s="914">
        <v>77.947523422000003</v>
      </c>
      <c r="V35" s="914">
        <v>98.977301472999997</v>
      </c>
      <c r="W35" s="914">
        <v>133.68621432</v>
      </c>
      <c r="X35" s="914">
        <v>205.5031841</v>
      </c>
      <c r="Y35" s="893"/>
    </row>
    <row r="36" spans="1:25" s="890" customFormat="1" ht="21" customHeight="1">
      <c r="A36" s="836" t="s">
        <v>523</v>
      </c>
      <c r="B36" s="891"/>
      <c r="C36" s="889">
        <v>23.766447209999999</v>
      </c>
      <c r="D36" s="889">
        <v>29.535417296999999</v>
      </c>
      <c r="E36" s="913">
        <v>21.654289272</v>
      </c>
      <c r="F36" s="913">
        <v>5.9962705804</v>
      </c>
      <c r="G36" s="914">
        <v>2.3889812833000001</v>
      </c>
      <c r="H36" s="914">
        <v>4.1485851536</v>
      </c>
      <c r="I36" s="914">
        <v>17.907144331000001</v>
      </c>
      <c r="J36" s="914">
        <v>20.437442014999998</v>
      </c>
      <c r="K36" s="914">
        <v>16.958572342</v>
      </c>
      <c r="L36" s="914">
        <v>17.281897286</v>
      </c>
      <c r="M36" s="914">
        <v>18.177031922000001</v>
      </c>
      <c r="N36" s="914">
        <v>19.786555253</v>
      </c>
      <c r="O36" s="914">
        <v>24.228375183000001</v>
      </c>
      <c r="P36" s="914">
        <v>30.777111063</v>
      </c>
      <c r="Q36" s="914">
        <v>34.026279752999997</v>
      </c>
      <c r="R36" s="914">
        <v>43.502283462999998</v>
      </c>
      <c r="S36" s="915">
        <v>102.52708398</v>
      </c>
      <c r="T36" s="914">
        <v>54.347161516</v>
      </c>
      <c r="U36" s="914">
        <v>78.793352975000005</v>
      </c>
      <c r="V36" s="914">
        <v>110.23401929000001</v>
      </c>
      <c r="W36" s="914">
        <v>142.81573047000001</v>
      </c>
      <c r="X36" s="914">
        <v>222.22386014</v>
      </c>
      <c r="Y36" s="893"/>
    </row>
    <row r="37" spans="1:25" s="890" customFormat="1" ht="21" customHeight="1">
      <c r="A37" s="887" t="s">
        <v>556</v>
      </c>
      <c r="B37" s="894"/>
      <c r="C37" s="895">
        <v>22.388391691999999</v>
      </c>
      <c r="D37" s="895">
        <v>28.353367777999999</v>
      </c>
      <c r="E37" s="917">
        <v>22.349809281999999</v>
      </c>
      <c r="F37" s="917">
        <v>4.3368840509000002</v>
      </c>
      <c r="G37" s="917">
        <v>2.5613697066999999</v>
      </c>
      <c r="H37" s="917">
        <v>3.5082520433000002</v>
      </c>
      <c r="I37" s="917">
        <v>16.895315553</v>
      </c>
      <c r="J37" s="917">
        <v>19.271889369</v>
      </c>
      <c r="K37" s="917">
        <v>14.196181645999999</v>
      </c>
      <c r="L37" s="917">
        <v>15.839422794000001</v>
      </c>
      <c r="M37" s="917">
        <v>17.691333616000001</v>
      </c>
      <c r="N37" s="917">
        <v>17.848944818</v>
      </c>
      <c r="O37" s="917">
        <v>24.066892024000001</v>
      </c>
      <c r="P37" s="917">
        <v>27.769328722000001</v>
      </c>
      <c r="Q37" s="917">
        <v>29.227106087999999</v>
      </c>
      <c r="R37" s="917">
        <v>41.305105920999999</v>
      </c>
      <c r="S37" s="918">
        <v>100.93382677</v>
      </c>
      <c r="T37" s="917">
        <v>56.246805266000003</v>
      </c>
      <c r="U37" s="917">
        <v>81.628510532999996</v>
      </c>
      <c r="V37" s="917">
        <v>103.39139256999999</v>
      </c>
      <c r="W37" s="917">
        <v>138.65165221999999</v>
      </c>
      <c r="X37" s="917">
        <v>211.03442842000001</v>
      </c>
      <c r="Y37" s="893"/>
    </row>
    <row r="38" spans="1:25" s="823" customFormat="1">
      <c r="A38" s="896" t="s">
        <v>559</v>
      </c>
      <c r="C38" s="835"/>
      <c r="D38" s="897"/>
      <c r="E38" s="897"/>
      <c r="F38" s="897"/>
      <c r="G38" s="898"/>
      <c r="H38" s="835"/>
      <c r="I38" s="835"/>
      <c r="J38" s="835"/>
      <c r="K38" s="835"/>
      <c r="L38" s="899"/>
      <c r="M38" s="900"/>
      <c r="N38" s="900"/>
      <c r="O38" s="899"/>
      <c r="P38" s="899"/>
      <c r="Q38" s="900"/>
    </row>
    <row r="39" spans="1:25" s="902" customFormat="1" ht="16.5" customHeight="1">
      <c r="A39" s="901" t="s">
        <v>560</v>
      </c>
      <c r="C39" s="903"/>
      <c r="D39" s="903"/>
      <c r="E39" s="903"/>
      <c r="F39" s="903"/>
      <c r="G39" s="903"/>
      <c r="H39" s="903"/>
      <c r="I39" s="903"/>
      <c r="J39" s="903"/>
      <c r="K39" s="903"/>
      <c r="L39" s="904"/>
      <c r="M39" s="904"/>
      <c r="N39" s="904"/>
      <c r="O39" s="904"/>
      <c r="P39" s="904"/>
      <c r="T39" s="903"/>
      <c r="X39" s="905"/>
    </row>
    <row r="40" spans="1:25" s="906" customFormat="1"/>
    <row r="41" spans="1:25" s="906" customFormat="1"/>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rowBreaks count="1" manualBreakCount="1">
    <brk id="39" max="16383" man="1"/>
  </rowBreaks>
  <colBreaks count="1" manualBreakCount="1">
    <brk id="24"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879D8-BF10-4AA5-9741-38A792ECD59B}">
  <dimension ref="A1:Y41"/>
  <sheetViews>
    <sheetView view="pageBreakPreview" zoomScale="80" zoomScaleNormal="100" zoomScaleSheetLayoutView="80" workbookViewId="0"/>
  </sheetViews>
  <sheetFormatPr defaultRowHeight="15.75"/>
  <cols>
    <col min="1" max="1" width="11.75" style="906" customWidth="1"/>
    <col min="2" max="2" width="2.875" style="521" customWidth="1"/>
    <col min="3" max="4" width="7.75" style="521" customWidth="1"/>
    <col min="5" max="24" width="6.625" style="521" customWidth="1"/>
    <col min="25" max="25" width="9.5" style="521" bestFit="1" customWidth="1"/>
    <col min="26" max="16384" width="9" style="521"/>
  </cols>
  <sheetData>
    <row r="1" spans="1:25" ht="25.5">
      <c r="B1" s="209" t="s">
        <v>577</v>
      </c>
      <c r="C1" s="210"/>
      <c r="D1" s="210"/>
      <c r="E1" s="210"/>
      <c r="F1" s="210"/>
      <c r="G1" s="211"/>
      <c r="H1" s="211"/>
      <c r="I1" s="210"/>
      <c r="J1" s="211"/>
      <c r="K1" s="210"/>
      <c r="L1" s="210"/>
      <c r="M1" s="210"/>
      <c r="N1" s="210"/>
      <c r="O1" s="210"/>
      <c r="P1" s="210"/>
      <c r="Q1" s="210"/>
      <c r="R1" s="210"/>
      <c r="S1" s="210"/>
      <c r="T1" s="210"/>
      <c r="U1" s="210"/>
      <c r="V1" s="210"/>
      <c r="W1" s="210"/>
      <c r="X1" s="210"/>
    </row>
    <row r="2" spans="1:25" ht="15.95" customHeight="1">
      <c r="C2" s="208"/>
      <c r="D2" s="208"/>
      <c r="E2" s="208"/>
      <c r="F2" s="208"/>
      <c r="G2" s="208"/>
      <c r="H2" s="208"/>
      <c r="I2" s="208"/>
      <c r="J2" s="212"/>
      <c r="K2" s="208" t="s">
        <v>4</v>
      </c>
      <c r="L2" s="208" t="s">
        <v>4</v>
      </c>
      <c r="M2" s="208"/>
      <c r="N2" s="208"/>
      <c r="O2" s="208"/>
      <c r="P2" s="208"/>
      <c r="Q2" s="208"/>
      <c r="R2" s="208"/>
      <c r="S2" s="208"/>
      <c r="T2" s="208"/>
      <c r="U2" s="208"/>
      <c r="V2" s="213"/>
      <c r="W2" s="213"/>
      <c r="X2" s="214" t="s">
        <v>536</v>
      </c>
    </row>
    <row r="3" spans="1:25" s="221" customFormat="1" ht="16.5" customHeight="1">
      <c r="A3" s="919" t="s">
        <v>541</v>
      </c>
      <c r="B3" s="522"/>
      <c r="C3" s="215" t="s">
        <v>259</v>
      </c>
      <c r="D3" s="216" t="s">
        <v>15</v>
      </c>
      <c r="E3" s="908">
        <v>0</v>
      </c>
      <c r="F3" s="907" t="s">
        <v>540</v>
      </c>
      <c r="G3" s="220" t="s">
        <v>260</v>
      </c>
      <c r="H3" s="217" t="s">
        <v>175</v>
      </c>
      <c r="I3" s="218" t="s">
        <v>174</v>
      </c>
      <c r="J3" s="219" t="s">
        <v>173</v>
      </c>
      <c r="K3" s="220" t="s">
        <v>172</v>
      </c>
      <c r="L3" s="217" t="s">
        <v>171</v>
      </c>
      <c r="M3" s="220" t="s">
        <v>170</v>
      </c>
      <c r="N3" s="217" t="s">
        <v>169</v>
      </c>
      <c r="O3" s="220" t="s">
        <v>168</v>
      </c>
      <c r="P3" s="217" t="s">
        <v>167</v>
      </c>
      <c r="Q3" s="220" t="s">
        <v>166</v>
      </c>
      <c r="R3" s="217" t="s">
        <v>165</v>
      </c>
      <c r="S3" s="220" t="s">
        <v>261</v>
      </c>
      <c r="T3" s="217" t="s">
        <v>164</v>
      </c>
      <c r="U3" s="220" t="s">
        <v>163</v>
      </c>
      <c r="V3" s="217" t="s">
        <v>162</v>
      </c>
      <c r="W3" s="220" t="s">
        <v>161</v>
      </c>
      <c r="X3" s="217" t="s">
        <v>181</v>
      </c>
    </row>
    <row r="4" spans="1:25" s="221" customFormat="1" ht="16.5" customHeight="1">
      <c r="A4" s="920" t="s">
        <v>4</v>
      </c>
      <c r="B4" s="523"/>
      <c r="C4" s="222" t="s">
        <v>15</v>
      </c>
      <c r="D4" s="223" t="s">
        <v>4</v>
      </c>
      <c r="E4" s="909" t="s">
        <v>615</v>
      </c>
      <c r="F4" s="225" t="s">
        <v>262</v>
      </c>
      <c r="G4" s="225" t="s">
        <v>262</v>
      </c>
      <c r="H4" s="224" t="s">
        <v>262</v>
      </c>
      <c r="I4" s="225" t="s">
        <v>262</v>
      </c>
      <c r="J4" s="224" t="s">
        <v>262</v>
      </c>
      <c r="K4" s="225" t="s">
        <v>262</v>
      </c>
      <c r="L4" s="224" t="s">
        <v>262</v>
      </c>
      <c r="M4" s="225" t="s">
        <v>262</v>
      </c>
      <c r="N4" s="224" t="s">
        <v>262</v>
      </c>
      <c r="O4" s="225" t="s">
        <v>262</v>
      </c>
      <c r="P4" s="224" t="s">
        <v>262</v>
      </c>
      <c r="Q4" s="225" t="s">
        <v>262</v>
      </c>
      <c r="R4" s="224" t="s">
        <v>262</v>
      </c>
      <c r="S4" s="225" t="s">
        <v>263</v>
      </c>
      <c r="T4" s="224" t="s">
        <v>262</v>
      </c>
      <c r="U4" s="225" t="s">
        <v>262</v>
      </c>
      <c r="V4" s="224" t="s">
        <v>262</v>
      </c>
      <c r="W4" s="225" t="s">
        <v>262</v>
      </c>
      <c r="X4" s="224" t="s">
        <v>262</v>
      </c>
      <c r="Y4" s="226"/>
    </row>
    <row r="5" spans="1:25" s="591" customFormat="1" ht="19.149999999999999" hidden="1" customHeight="1">
      <c r="A5" s="836" t="s">
        <v>542</v>
      </c>
      <c r="B5" s="227"/>
      <c r="C5" s="497">
        <v>37.999383672</v>
      </c>
      <c r="D5" s="497">
        <v>33.666683583000001</v>
      </c>
      <c r="E5" s="910">
        <v>6.1455588985</v>
      </c>
      <c r="F5" s="910">
        <v>17.470668482000001</v>
      </c>
      <c r="G5" s="911">
        <v>7.4167793725999998</v>
      </c>
      <c r="H5" s="911">
        <v>6.5765971002999999</v>
      </c>
      <c r="I5" s="911">
        <v>34.564205889</v>
      </c>
      <c r="J5" s="911">
        <v>39.864626373</v>
      </c>
      <c r="K5" s="911">
        <v>37.489913156</v>
      </c>
      <c r="L5" s="911">
        <v>33.789222193999997</v>
      </c>
      <c r="M5" s="911">
        <v>38.688223237999999</v>
      </c>
      <c r="N5" s="911">
        <v>45.985293657</v>
      </c>
      <c r="O5" s="911">
        <v>48.328714159999997</v>
      </c>
      <c r="P5" s="911">
        <v>53.428141611999997</v>
      </c>
      <c r="Q5" s="911">
        <v>63.715627095999999</v>
      </c>
      <c r="R5" s="911">
        <v>67.370790924999994</v>
      </c>
      <c r="S5" s="912">
        <v>80.450522927999998</v>
      </c>
      <c r="T5" s="911">
        <v>73.869819949000004</v>
      </c>
      <c r="U5" s="911">
        <v>84.414946358999998</v>
      </c>
      <c r="V5" s="911">
        <v>93.879083739999999</v>
      </c>
      <c r="W5" s="911">
        <v>70.136316225000002</v>
      </c>
      <c r="X5" s="911">
        <v>96.121698429000006</v>
      </c>
    </row>
    <row r="6" spans="1:25" s="591" customFormat="1" ht="19.149999999999999" hidden="1" customHeight="1">
      <c r="A6" s="836" t="s">
        <v>543</v>
      </c>
      <c r="B6" s="227"/>
      <c r="C6" s="497">
        <v>35.710305112</v>
      </c>
      <c r="D6" s="497">
        <v>31.634092151000001</v>
      </c>
      <c r="E6" s="910">
        <v>7.5901122523</v>
      </c>
      <c r="F6" s="910">
        <v>17.486231132</v>
      </c>
      <c r="G6" s="911">
        <v>7.2645924831000004</v>
      </c>
      <c r="H6" s="911">
        <v>6.8016258011000001</v>
      </c>
      <c r="I6" s="911">
        <v>32.625883639000001</v>
      </c>
      <c r="J6" s="911">
        <v>34.667645678</v>
      </c>
      <c r="K6" s="911">
        <v>34.017570327000001</v>
      </c>
      <c r="L6" s="911">
        <v>30.940196102000002</v>
      </c>
      <c r="M6" s="911">
        <v>36.759530104</v>
      </c>
      <c r="N6" s="911">
        <v>41.1757323</v>
      </c>
      <c r="O6" s="911">
        <v>43.404062226000001</v>
      </c>
      <c r="P6" s="911">
        <v>51.519582348</v>
      </c>
      <c r="Q6" s="911">
        <v>59.280475887000001</v>
      </c>
      <c r="R6" s="911">
        <v>63.742122152999997</v>
      </c>
      <c r="S6" s="912">
        <v>79.401532326999998</v>
      </c>
      <c r="T6" s="911">
        <v>71.38706732</v>
      </c>
      <c r="U6" s="911">
        <v>78.860425348000007</v>
      </c>
      <c r="V6" s="911">
        <v>92.475123428000003</v>
      </c>
      <c r="W6" s="911">
        <v>103.25417179999999</v>
      </c>
      <c r="X6" s="911">
        <v>74.832611263999993</v>
      </c>
    </row>
    <row r="7" spans="1:25" s="591" customFormat="1" ht="19.149999999999999" hidden="1" customHeight="1">
      <c r="A7" s="836" t="s">
        <v>544</v>
      </c>
      <c r="B7" s="227"/>
      <c r="C7" s="497">
        <v>34.359564194000001</v>
      </c>
      <c r="D7" s="497">
        <v>30.442963674000001</v>
      </c>
      <c r="E7" s="910">
        <v>4.7350858722</v>
      </c>
      <c r="F7" s="910">
        <v>15.747954298</v>
      </c>
      <c r="G7" s="911">
        <v>7.2737700525999998</v>
      </c>
      <c r="H7" s="911">
        <v>6.2249659773000001</v>
      </c>
      <c r="I7" s="911">
        <v>31.544090945000001</v>
      </c>
      <c r="J7" s="911">
        <v>32.946173811000001</v>
      </c>
      <c r="K7" s="911">
        <v>32.913493652</v>
      </c>
      <c r="L7" s="911">
        <v>31.356087820999999</v>
      </c>
      <c r="M7" s="911">
        <v>33.593684387000003</v>
      </c>
      <c r="N7" s="911">
        <v>35.831207784</v>
      </c>
      <c r="O7" s="911">
        <v>45.551799600999999</v>
      </c>
      <c r="P7" s="911">
        <v>46.693875937999998</v>
      </c>
      <c r="Q7" s="911">
        <v>49.532397283999998</v>
      </c>
      <c r="R7" s="911">
        <v>62.227281351000002</v>
      </c>
      <c r="S7" s="912">
        <v>84.025964023</v>
      </c>
      <c r="T7" s="911">
        <v>78.277248228999994</v>
      </c>
      <c r="U7" s="911">
        <v>84.349507383000002</v>
      </c>
      <c r="V7" s="911">
        <v>84.458849771999994</v>
      </c>
      <c r="W7" s="911">
        <v>113.56825136</v>
      </c>
      <c r="X7" s="911">
        <v>87.610425641000006</v>
      </c>
    </row>
    <row r="8" spans="1:25" s="591" customFormat="1" ht="19.149999999999999" hidden="1" customHeight="1">
      <c r="A8" s="836" t="s">
        <v>545</v>
      </c>
      <c r="B8" s="227"/>
      <c r="C8" s="497">
        <v>34.841254544000002</v>
      </c>
      <c r="D8" s="497">
        <v>31.336227279999999</v>
      </c>
      <c r="E8" s="910">
        <v>6.3652802893000002</v>
      </c>
      <c r="F8" s="910">
        <v>15.928619872000001</v>
      </c>
      <c r="G8" s="911">
        <v>8.0510292577999998</v>
      </c>
      <c r="H8" s="911">
        <v>6.3680539226999997</v>
      </c>
      <c r="I8" s="911">
        <v>29.924778339</v>
      </c>
      <c r="J8" s="911">
        <v>35.830366235</v>
      </c>
      <c r="K8" s="911">
        <v>33.438322475</v>
      </c>
      <c r="L8" s="911">
        <v>28.694440545999999</v>
      </c>
      <c r="M8" s="911">
        <v>36.056578612999999</v>
      </c>
      <c r="N8" s="911">
        <v>42.433197481999997</v>
      </c>
      <c r="O8" s="911">
        <v>40.850507567999998</v>
      </c>
      <c r="P8" s="911">
        <v>49.685781128000002</v>
      </c>
      <c r="Q8" s="911">
        <v>59.276262490000001</v>
      </c>
      <c r="R8" s="911">
        <v>60.988042374000003</v>
      </c>
      <c r="S8" s="912">
        <v>80.684650997000006</v>
      </c>
      <c r="T8" s="911">
        <v>78.194344646999994</v>
      </c>
      <c r="U8" s="911">
        <v>85.273455643000005</v>
      </c>
      <c r="V8" s="911">
        <v>79.255942501999996</v>
      </c>
      <c r="W8" s="911">
        <v>92.564944760000003</v>
      </c>
      <c r="X8" s="911">
        <v>50.286633813000002</v>
      </c>
    </row>
    <row r="9" spans="1:25" s="591" customFormat="1" ht="19.149999999999999" hidden="1" customHeight="1">
      <c r="A9" s="836" t="s">
        <v>546</v>
      </c>
      <c r="B9" s="227"/>
      <c r="C9" s="497">
        <v>33.156166266</v>
      </c>
      <c r="D9" s="497">
        <v>30.007396807999999</v>
      </c>
      <c r="E9" s="910">
        <v>5.5370304290999997</v>
      </c>
      <c r="F9" s="910">
        <v>15.189091424000001</v>
      </c>
      <c r="G9" s="911">
        <v>6.8671236455000004</v>
      </c>
      <c r="H9" s="911">
        <v>5.1789634911000002</v>
      </c>
      <c r="I9" s="911">
        <v>27.708042965000001</v>
      </c>
      <c r="J9" s="911">
        <v>33.867475616999997</v>
      </c>
      <c r="K9" s="911">
        <v>33.594357422000002</v>
      </c>
      <c r="L9" s="911">
        <v>29.168721328</v>
      </c>
      <c r="M9" s="911">
        <v>28.661612243</v>
      </c>
      <c r="N9" s="911">
        <v>36.448365549999998</v>
      </c>
      <c r="O9" s="911">
        <v>40.882499713000001</v>
      </c>
      <c r="P9" s="911">
        <v>46.536373206999997</v>
      </c>
      <c r="Q9" s="911">
        <v>57.048200496</v>
      </c>
      <c r="R9" s="911">
        <v>61.307576181999998</v>
      </c>
      <c r="S9" s="912">
        <v>80.960207054999998</v>
      </c>
      <c r="T9" s="911">
        <v>73.136968586999998</v>
      </c>
      <c r="U9" s="911">
        <v>87.398035625000006</v>
      </c>
      <c r="V9" s="911">
        <v>90.975139780000006</v>
      </c>
      <c r="W9" s="911">
        <v>83.839577778000006</v>
      </c>
      <c r="X9" s="911">
        <v>63.924994673</v>
      </c>
    </row>
    <row r="10" spans="1:25" s="890" customFormat="1" ht="21" customHeight="1">
      <c r="A10" s="836" t="s">
        <v>497</v>
      </c>
      <c r="B10" s="888"/>
      <c r="C10" s="889">
        <v>36.703483540000001</v>
      </c>
      <c r="D10" s="889">
        <v>33.632405147999997</v>
      </c>
      <c r="E10" s="913">
        <v>5.2920202949000004</v>
      </c>
      <c r="F10" s="913">
        <v>15.05898764</v>
      </c>
      <c r="G10" s="914">
        <v>7.8618451305999999</v>
      </c>
      <c r="H10" s="914">
        <v>5.1393192916999997</v>
      </c>
      <c r="I10" s="914">
        <v>37.225219451999997</v>
      </c>
      <c r="J10" s="914">
        <v>38.334034953</v>
      </c>
      <c r="K10" s="914">
        <v>36.067563063000001</v>
      </c>
      <c r="L10" s="914">
        <v>31.232724942000001</v>
      </c>
      <c r="M10" s="914">
        <v>31.840863737999999</v>
      </c>
      <c r="N10" s="914">
        <v>36.418830118999999</v>
      </c>
      <c r="O10" s="914">
        <v>46.547180359000002</v>
      </c>
      <c r="P10" s="914">
        <v>52.653162481000003</v>
      </c>
      <c r="Q10" s="914">
        <v>59.667712565999999</v>
      </c>
      <c r="R10" s="914">
        <v>73.447983844999996</v>
      </c>
      <c r="S10" s="915">
        <v>86.614464616000006</v>
      </c>
      <c r="T10" s="914">
        <v>80.981851516000006</v>
      </c>
      <c r="U10" s="914">
        <v>94.421725733000002</v>
      </c>
      <c r="V10" s="914">
        <v>88.826888913000005</v>
      </c>
      <c r="W10" s="914">
        <v>82.032351508999994</v>
      </c>
      <c r="X10" s="914">
        <v>87.595365923000003</v>
      </c>
    </row>
    <row r="11" spans="1:25" s="890" customFormat="1" ht="19.149999999999999" hidden="1" customHeight="1">
      <c r="A11" s="836" t="s">
        <v>498</v>
      </c>
      <c r="B11" s="891"/>
      <c r="C11" s="889">
        <v>39.785513322</v>
      </c>
      <c r="D11" s="889">
        <v>37.007484814999998</v>
      </c>
      <c r="E11" s="913">
        <v>5.5232216952000002</v>
      </c>
      <c r="F11" s="913">
        <v>14.276332696000001</v>
      </c>
      <c r="G11" s="914">
        <v>8.5661290307000009</v>
      </c>
      <c r="H11" s="914">
        <v>8.5748952790999997</v>
      </c>
      <c r="I11" s="914">
        <v>52.737402467000003</v>
      </c>
      <c r="J11" s="914">
        <v>41.899405960999999</v>
      </c>
      <c r="K11" s="914">
        <v>35.331949109999996</v>
      </c>
      <c r="L11" s="914">
        <v>33.706173419999999</v>
      </c>
      <c r="M11" s="914">
        <v>35.622934162</v>
      </c>
      <c r="N11" s="914">
        <v>38.184748853999999</v>
      </c>
      <c r="O11" s="914">
        <v>44.835829306000001</v>
      </c>
      <c r="P11" s="914">
        <v>55.444526490999998</v>
      </c>
      <c r="Q11" s="914">
        <v>64.636782160999999</v>
      </c>
      <c r="R11" s="914">
        <v>70.638023885999999</v>
      </c>
      <c r="S11" s="915">
        <v>92.061796716999993</v>
      </c>
      <c r="T11" s="914">
        <v>84.653364417000006</v>
      </c>
      <c r="U11" s="914">
        <v>96.678836183000001</v>
      </c>
      <c r="V11" s="914">
        <v>101.25265580999999</v>
      </c>
      <c r="W11" s="914">
        <v>99.962664547000003</v>
      </c>
      <c r="X11" s="914">
        <v>81.941213786999995</v>
      </c>
    </row>
    <row r="12" spans="1:25" s="890" customFormat="1" ht="19.149999999999999" hidden="1" customHeight="1">
      <c r="A12" s="836" t="s">
        <v>499</v>
      </c>
      <c r="B12" s="891"/>
      <c r="C12" s="889">
        <v>41.889324776000002</v>
      </c>
      <c r="D12" s="889">
        <v>39.078823245000002</v>
      </c>
      <c r="E12" s="913">
        <v>6.6494667127999998</v>
      </c>
      <c r="F12" s="913">
        <v>13.766195524</v>
      </c>
      <c r="G12" s="914">
        <v>7.4584712322</v>
      </c>
      <c r="H12" s="914">
        <v>8.2025310065999992</v>
      </c>
      <c r="I12" s="914">
        <v>55.020157875000002</v>
      </c>
      <c r="J12" s="914">
        <v>44.969528646999997</v>
      </c>
      <c r="K12" s="914">
        <v>40.293302517000001</v>
      </c>
      <c r="L12" s="914">
        <v>32.875300680000002</v>
      </c>
      <c r="M12" s="914">
        <v>37.288231942000003</v>
      </c>
      <c r="N12" s="914">
        <v>42.660958276000002</v>
      </c>
      <c r="O12" s="914">
        <v>48.963387736999998</v>
      </c>
      <c r="P12" s="914">
        <v>55.803918205999999</v>
      </c>
      <c r="Q12" s="914">
        <v>69.819251410000007</v>
      </c>
      <c r="R12" s="914">
        <v>72.821123209999996</v>
      </c>
      <c r="S12" s="915">
        <v>96.900701432000005</v>
      </c>
      <c r="T12" s="914">
        <v>78.827483118000004</v>
      </c>
      <c r="U12" s="914">
        <v>110.6420427</v>
      </c>
      <c r="V12" s="914">
        <v>116.9728051</v>
      </c>
      <c r="W12" s="914">
        <v>100.65937546000001</v>
      </c>
      <c r="X12" s="914">
        <v>98.108949988999996</v>
      </c>
    </row>
    <row r="13" spans="1:25" s="890" customFormat="1" ht="19.149999999999999" hidden="1" customHeight="1">
      <c r="A13" s="836" t="s">
        <v>500</v>
      </c>
      <c r="B13" s="891"/>
      <c r="C13" s="889">
        <v>41.696909110999997</v>
      </c>
      <c r="D13" s="889">
        <v>39.243960674</v>
      </c>
      <c r="E13" s="913">
        <v>7.2240099823000001</v>
      </c>
      <c r="F13" s="913">
        <v>15.196598393</v>
      </c>
      <c r="G13" s="914">
        <v>7.9519398934999996</v>
      </c>
      <c r="H13" s="914">
        <v>9.4393294792999995</v>
      </c>
      <c r="I13" s="914">
        <v>55.381954895</v>
      </c>
      <c r="J13" s="914">
        <v>43.012897635999998</v>
      </c>
      <c r="K13" s="914">
        <v>41.841259137999998</v>
      </c>
      <c r="L13" s="914">
        <v>35.461459368</v>
      </c>
      <c r="M13" s="914">
        <v>34.750524452000001</v>
      </c>
      <c r="N13" s="914">
        <v>41.163416726999998</v>
      </c>
      <c r="O13" s="914">
        <v>53.793599110000002</v>
      </c>
      <c r="P13" s="914">
        <v>53.958286940999997</v>
      </c>
      <c r="Q13" s="914">
        <v>63.013439847999997</v>
      </c>
      <c r="R13" s="914">
        <v>68.685661077999995</v>
      </c>
      <c r="S13" s="915">
        <v>96.797308830000006</v>
      </c>
      <c r="T13" s="914">
        <v>87.039499164000006</v>
      </c>
      <c r="U13" s="914">
        <v>104.00222862</v>
      </c>
      <c r="V13" s="914">
        <v>112.18211056</v>
      </c>
      <c r="W13" s="914">
        <v>92.306712926000003</v>
      </c>
      <c r="X13" s="914">
        <v>91.926550685999999</v>
      </c>
    </row>
    <row r="14" spans="1:25" s="890" customFormat="1" ht="19.149999999999999" hidden="1" customHeight="1">
      <c r="A14" s="836" t="s">
        <v>501</v>
      </c>
      <c r="B14" s="891"/>
      <c r="C14" s="889">
        <v>39.727390876999998</v>
      </c>
      <c r="D14" s="889">
        <v>37.41435516</v>
      </c>
      <c r="E14" s="913">
        <v>6.4634138458999999</v>
      </c>
      <c r="F14" s="913">
        <v>13.038443349</v>
      </c>
      <c r="G14" s="914">
        <v>6.6704987292000002</v>
      </c>
      <c r="H14" s="914">
        <v>9.9311540302000001</v>
      </c>
      <c r="I14" s="914">
        <v>45.381893067999997</v>
      </c>
      <c r="J14" s="914">
        <v>41.573480209000003</v>
      </c>
      <c r="K14" s="914">
        <v>35.296122295000004</v>
      </c>
      <c r="L14" s="914">
        <v>34.061340594000001</v>
      </c>
      <c r="M14" s="914">
        <v>35.430683703</v>
      </c>
      <c r="N14" s="914">
        <v>38.464098941000003</v>
      </c>
      <c r="O14" s="914">
        <v>47.696768626999997</v>
      </c>
      <c r="P14" s="914">
        <v>53.505122995999997</v>
      </c>
      <c r="Q14" s="914">
        <v>61.362989499999998</v>
      </c>
      <c r="R14" s="914">
        <v>77.812547064</v>
      </c>
      <c r="S14" s="915">
        <v>98.478859139999997</v>
      </c>
      <c r="T14" s="914">
        <v>91.998231820000001</v>
      </c>
      <c r="U14" s="914">
        <v>98.331045873999997</v>
      </c>
      <c r="V14" s="914">
        <v>118.08491085999999</v>
      </c>
      <c r="W14" s="914">
        <v>96.601037714</v>
      </c>
      <c r="X14" s="914">
        <v>85.667780347999994</v>
      </c>
    </row>
    <row r="15" spans="1:25" s="890" customFormat="1" ht="21" customHeight="1">
      <c r="A15" s="836" t="s">
        <v>502</v>
      </c>
      <c r="B15" s="891"/>
      <c r="C15" s="889">
        <v>38.645737601</v>
      </c>
      <c r="D15" s="889">
        <v>36.656246346000003</v>
      </c>
      <c r="E15" s="913">
        <v>5.0702225827999996</v>
      </c>
      <c r="F15" s="913">
        <v>13.321341559</v>
      </c>
      <c r="G15" s="914">
        <v>7.4527484866</v>
      </c>
      <c r="H15" s="914">
        <v>8.6142680163000005</v>
      </c>
      <c r="I15" s="914">
        <v>43.683826173999996</v>
      </c>
      <c r="J15" s="914">
        <v>40.818103067999999</v>
      </c>
      <c r="K15" s="914">
        <v>35.890178087999999</v>
      </c>
      <c r="L15" s="914">
        <v>31.858416509000001</v>
      </c>
      <c r="M15" s="914">
        <v>30.950898693999999</v>
      </c>
      <c r="N15" s="914">
        <v>36.476127398999999</v>
      </c>
      <c r="O15" s="914">
        <v>46.907038673999999</v>
      </c>
      <c r="P15" s="914">
        <v>51.135736326</v>
      </c>
      <c r="Q15" s="914">
        <v>57.205454375999999</v>
      </c>
      <c r="R15" s="914">
        <v>78.712396382999998</v>
      </c>
      <c r="S15" s="915">
        <v>99.805456133999996</v>
      </c>
      <c r="T15" s="914">
        <v>91.306180656999999</v>
      </c>
      <c r="U15" s="914">
        <v>108.21489814</v>
      </c>
      <c r="V15" s="914">
        <v>117.32274782</v>
      </c>
      <c r="W15" s="914">
        <v>85.814491455999999</v>
      </c>
      <c r="X15" s="914">
        <v>84.742422450999996</v>
      </c>
    </row>
    <row r="16" spans="1:25" s="890" customFormat="1" ht="21" customHeight="1">
      <c r="A16" s="836" t="s">
        <v>503</v>
      </c>
      <c r="B16" s="891"/>
      <c r="C16" s="889">
        <v>37.447620332</v>
      </c>
      <c r="D16" s="889">
        <v>35.715897249000001</v>
      </c>
      <c r="E16" s="913">
        <v>3.9029467248</v>
      </c>
      <c r="F16" s="913">
        <v>12.622892604</v>
      </c>
      <c r="G16" s="914">
        <v>6.6430913281999997</v>
      </c>
      <c r="H16" s="914">
        <v>9.3505961253999992</v>
      </c>
      <c r="I16" s="914">
        <v>42.724629204999999</v>
      </c>
      <c r="J16" s="914">
        <v>37.262825337999999</v>
      </c>
      <c r="K16" s="914">
        <v>32.925826997999998</v>
      </c>
      <c r="L16" s="914">
        <v>31.360114976999999</v>
      </c>
      <c r="M16" s="914">
        <v>29.448804984999999</v>
      </c>
      <c r="N16" s="914">
        <v>34.690776018000001</v>
      </c>
      <c r="O16" s="914">
        <v>42.812654782999999</v>
      </c>
      <c r="P16" s="914">
        <v>47.511852265999998</v>
      </c>
      <c r="Q16" s="914">
        <v>63.448948504000001</v>
      </c>
      <c r="R16" s="914">
        <v>76.181630041999995</v>
      </c>
      <c r="S16" s="915">
        <v>98.614241000999996</v>
      </c>
      <c r="T16" s="914">
        <v>83.268673946000007</v>
      </c>
      <c r="U16" s="914">
        <v>106.72965352999999</v>
      </c>
      <c r="V16" s="914">
        <v>123.53146645</v>
      </c>
      <c r="W16" s="914">
        <v>101.88660021</v>
      </c>
      <c r="X16" s="914">
        <v>90.378323663000003</v>
      </c>
    </row>
    <row r="17" spans="1:24" s="890" customFormat="1" ht="21" customHeight="1">
      <c r="A17" s="836" t="s">
        <v>504</v>
      </c>
      <c r="B17" s="891"/>
      <c r="C17" s="889">
        <v>37.175323124999998</v>
      </c>
      <c r="D17" s="889">
        <v>35.969445876999998</v>
      </c>
      <c r="E17" s="913">
        <v>6.8445377330000001</v>
      </c>
      <c r="F17" s="913">
        <v>10.142018765</v>
      </c>
      <c r="G17" s="914">
        <v>5.5812086642000001</v>
      </c>
      <c r="H17" s="914">
        <v>10.232247051</v>
      </c>
      <c r="I17" s="914">
        <v>50.490164260999997</v>
      </c>
      <c r="J17" s="914">
        <v>40.445563528999998</v>
      </c>
      <c r="K17" s="914">
        <v>33.810817794999998</v>
      </c>
      <c r="L17" s="914">
        <v>31.057701068</v>
      </c>
      <c r="M17" s="914">
        <v>28.483220381999999</v>
      </c>
      <c r="N17" s="914">
        <v>33.672153676000001</v>
      </c>
      <c r="O17" s="914">
        <v>38.872176797999998</v>
      </c>
      <c r="P17" s="914">
        <v>49.077701083000001</v>
      </c>
      <c r="Q17" s="914">
        <v>59.876747215000002</v>
      </c>
      <c r="R17" s="914">
        <v>68.132726374000001</v>
      </c>
      <c r="S17" s="915">
        <v>93.959592542999999</v>
      </c>
      <c r="T17" s="914">
        <v>84.879589420000002</v>
      </c>
      <c r="U17" s="914">
        <v>91.103821719999999</v>
      </c>
      <c r="V17" s="914">
        <v>113.15300434</v>
      </c>
      <c r="W17" s="914">
        <v>108.00635695</v>
      </c>
      <c r="X17" s="914">
        <v>97.675985179999998</v>
      </c>
    </row>
    <row r="18" spans="1:24" s="890" customFormat="1" ht="21" customHeight="1">
      <c r="A18" s="836" t="s">
        <v>547</v>
      </c>
      <c r="B18" s="922" t="s">
        <v>561</v>
      </c>
      <c r="C18" s="889">
        <v>36.020688767999999</v>
      </c>
      <c r="D18" s="889">
        <v>35.188148707000003</v>
      </c>
      <c r="E18" s="913">
        <v>10.316380082</v>
      </c>
      <c r="F18" s="913">
        <v>9.7122868840999992</v>
      </c>
      <c r="G18" s="914">
        <v>5.8441582160000003</v>
      </c>
      <c r="H18" s="914">
        <v>9.1698406473999992</v>
      </c>
      <c r="I18" s="914">
        <v>49.344329479999999</v>
      </c>
      <c r="J18" s="914">
        <v>39.312937589999997</v>
      </c>
      <c r="K18" s="914">
        <v>32.286018366</v>
      </c>
      <c r="L18" s="914">
        <v>27.246365528999998</v>
      </c>
      <c r="M18" s="914">
        <v>29.638378665000001</v>
      </c>
      <c r="N18" s="914">
        <v>32.573122153</v>
      </c>
      <c r="O18" s="914">
        <v>38.368051235000003</v>
      </c>
      <c r="P18" s="914">
        <v>45.074231625000003</v>
      </c>
      <c r="Q18" s="914">
        <v>55.766185274000001</v>
      </c>
      <c r="R18" s="914">
        <v>67.139116928000007</v>
      </c>
      <c r="S18" s="915">
        <v>93.738884475000006</v>
      </c>
      <c r="T18" s="914">
        <v>89.142253428000004</v>
      </c>
      <c r="U18" s="914">
        <v>91.252469015000003</v>
      </c>
      <c r="V18" s="914">
        <v>104.14513538999999</v>
      </c>
      <c r="W18" s="914">
        <v>100.72493581000001</v>
      </c>
      <c r="X18" s="914">
        <v>99.840255591000002</v>
      </c>
    </row>
    <row r="19" spans="1:24" s="890" customFormat="1" ht="21" customHeight="1">
      <c r="A19" s="836" t="s">
        <v>506</v>
      </c>
      <c r="B19" s="922"/>
      <c r="C19" s="889">
        <v>35.883541133999998</v>
      </c>
      <c r="D19" s="889">
        <v>35.438796910999997</v>
      </c>
      <c r="E19" s="913">
        <v>8.0556105649000003</v>
      </c>
      <c r="F19" s="913">
        <v>9.2440664647999995</v>
      </c>
      <c r="G19" s="914">
        <v>4.9737448443999996</v>
      </c>
      <c r="H19" s="914">
        <v>9.4874335813999995</v>
      </c>
      <c r="I19" s="914">
        <v>46.115649197000003</v>
      </c>
      <c r="J19" s="914">
        <v>45.247706053000002</v>
      </c>
      <c r="K19" s="914">
        <v>34.028551120000003</v>
      </c>
      <c r="L19" s="914">
        <v>26.646071260999999</v>
      </c>
      <c r="M19" s="914">
        <v>26.970235257999999</v>
      </c>
      <c r="N19" s="914">
        <v>32.652211069000003</v>
      </c>
      <c r="O19" s="914">
        <v>37.617554859000002</v>
      </c>
      <c r="P19" s="914">
        <v>45.379699917000003</v>
      </c>
      <c r="Q19" s="914">
        <v>55.647676427999997</v>
      </c>
      <c r="R19" s="914">
        <v>70.969654211000005</v>
      </c>
      <c r="S19" s="915">
        <v>91.563563713999997</v>
      </c>
      <c r="T19" s="914">
        <v>84.070026823000006</v>
      </c>
      <c r="U19" s="914">
        <v>97.962682341000004</v>
      </c>
      <c r="V19" s="914">
        <v>103.23285841000001</v>
      </c>
      <c r="W19" s="914">
        <v>91.027134118000006</v>
      </c>
      <c r="X19" s="914">
        <v>77.362365319000006</v>
      </c>
    </row>
    <row r="20" spans="1:24" s="890" customFormat="1" ht="21" customHeight="1">
      <c r="A20" s="836" t="s">
        <v>507</v>
      </c>
      <c r="B20" s="922"/>
      <c r="C20" s="889">
        <v>33.544411838000002</v>
      </c>
      <c r="D20" s="889">
        <v>33.393292015</v>
      </c>
      <c r="E20" s="913">
        <v>5.9405940594000004</v>
      </c>
      <c r="F20" s="913">
        <v>8.3091952506000002</v>
      </c>
      <c r="G20" s="914">
        <v>4.0413636679999998</v>
      </c>
      <c r="H20" s="914">
        <v>8.3596735902999999</v>
      </c>
      <c r="I20" s="914">
        <v>44.112392788000001</v>
      </c>
      <c r="J20" s="914">
        <v>37.287924926999999</v>
      </c>
      <c r="K20" s="914">
        <v>29.688140552</v>
      </c>
      <c r="L20" s="914">
        <v>28.164723250000002</v>
      </c>
      <c r="M20" s="914">
        <v>26.983703770000002</v>
      </c>
      <c r="N20" s="914">
        <v>29.872543813</v>
      </c>
      <c r="O20" s="914">
        <v>35.808248083999999</v>
      </c>
      <c r="P20" s="914">
        <v>45.242711028999999</v>
      </c>
      <c r="Q20" s="914">
        <v>53.829985133000001</v>
      </c>
      <c r="R20" s="914">
        <v>68.796068796</v>
      </c>
      <c r="S20" s="915">
        <v>84.811515585999999</v>
      </c>
      <c r="T20" s="914">
        <v>76.546165126999995</v>
      </c>
      <c r="U20" s="914">
        <v>91.603307712000003</v>
      </c>
      <c r="V20" s="914">
        <v>92.142381243000003</v>
      </c>
      <c r="W20" s="914">
        <v>90.038736088999997</v>
      </c>
      <c r="X20" s="914">
        <v>76.744972554</v>
      </c>
    </row>
    <row r="21" spans="1:24" s="890" customFormat="1" ht="21" customHeight="1">
      <c r="A21" s="836" t="s">
        <v>508</v>
      </c>
      <c r="B21" s="922"/>
      <c r="C21" s="889">
        <v>30.491625317</v>
      </c>
      <c r="D21" s="889">
        <v>30.719986629000001</v>
      </c>
      <c r="E21" s="913">
        <v>6.8712330918999998</v>
      </c>
      <c r="F21" s="913">
        <v>8.6085683951000007</v>
      </c>
      <c r="G21" s="914">
        <v>3.5776056689</v>
      </c>
      <c r="H21" s="914">
        <v>6.1194528747000003</v>
      </c>
      <c r="I21" s="914">
        <v>40.330400198</v>
      </c>
      <c r="J21" s="914">
        <v>34.381572347999999</v>
      </c>
      <c r="K21" s="914">
        <v>29.509034637999999</v>
      </c>
      <c r="L21" s="914">
        <v>26.258377274000001</v>
      </c>
      <c r="M21" s="914">
        <v>26.732624717</v>
      </c>
      <c r="N21" s="914">
        <v>27.698832227</v>
      </c>
      <c r="O21" s="914">
        <v>31.784965711000002</v>
      </c>
      <c r="P21" s="914">
        <v>39.627690684000001</v>
      </c>
      <c r="Q21" s="914">
        <v>43.540998707999996</v>
      </c>
      <c r="R21" s="914">
        <v>62.190796882999997</v>
      </c>
      <c r="S21" s="915">
        <v>76.023721260000002</v>
      </c>
      <c r="T21" s="914">
        <v>71.258341986000005</v>
      </c>
      <c r="U21" s="914">
        <v>77.448384335</v>
      </c>
      <c r="V21" s="914">
        <v>79.316756898999998</v>
      </c>
      <c r="W21" s="914">
        <v>88.403930185999997</v>
      </c>
      <c r="X21" s="914">
        <v>70.463887258</v>
      </c>
    </row>
    <row r="22" spans="1:24" s="890" customFormat="1" ht="21" customHeight="1">
      <c r="A22" s="836" t="s">
        <v>509</v>
      </c>
      <c r="B22" s="922"/>
      <c r="C22" s="889">
        <v>28.064366417999999</v>
      </c>
      <c r="D22" s="889">
        <v>28.407603821999999</v>
      </c>
      <c r="E22" s="913">
        <v>4.2690801199999999</v>
      </c>
      <c r="F22" s="913">
        <v>7.4337927830000003</v>
      </c>
      <c r="G22" s="914">
        <v>5.3692302375000001</v>
      </c>
      <c r="H22" s="914">
        <v>8.1339469679</v>
      </c>
      <c r="I22" s="914">
        <v>36.386064136999998</v>
      </c>
      <c r="J22" s="914">
        <v>32.890493315000001</v>
      </c>
      <c r="K22" s="914">
        <v>24.020771415999999</v>
      </c>
      <c r="L22" s="914">
        <v>21.269624103000002</v>
      </c>
      <c r="M22" s="914">
        <v>24.560998068</v>
      </c>
      <c r="N22" s="914">
        <v>25.820175303999999</v>
      </c>
      <c r="O22" s="914">
        <v>29.138095146000001</v>
      </c>
      <c r="P22" s="914">
        <v>37.505548413</v>
      </c>
      <c r="Q22" s="914">
        <v>46.243731668000002</v>
      </c>
      <c r="R22" s="914">
        <v>52.302987479999999</v>
      </c>
      <c r="S22" s="915">
        <v>69.393603212000002</v>
      </c>
      <c r="T22" s="914">
        <v>63.699208458999998</v>
      </c>
      <c r="U22" s="914">
        <v>69.625761531999999</v>
      </c>
      <c r="V22" s="914">
        <v>80.884418636000007</v>
      </c>
      <c r="W22" s="914">
        <v>74.395233826999998</v>
      </c>
      <c r="X22" s="914">
        <v>60.408232476000002</v>
      </c>
    </row>
    <row r="23" spans="1:24" s="890" customFormat="1" ht="21" customHeight="1">
      <c r="A23" s="836" t="s">
        <v>510</v>
      </c>
      <c r="B23" s="922"/>
      <c r="C23" s="889">
        <v>25.114542019999998</v>
      </c>
      <c r="D23" s="889">
        <v>25.660493048999999</v>
      </c>
      <c r="E23" s="913">
        <v>5.7143727903999997</v>
      </c>
      <c r="F23" s="913">
        <v>5.5377205793000002</v>
      </c>
      <c r="G23" s="914">
        <v>2.9021750875999999</v>
      </c>
      <c r="H23" s="914">
        <v>6.3230216923000002</v>
      </c>
      <c r="I23" s="914">
        <v>32.981043534000001</v>
      </c>
      <c r="J23" s="914">
        <v>28.919199341999999</v>
      </c>
      <c r="K23" s="914">
        <v>22.89262089</v>
      </c>
      <c r="L23" s="914">
        <v>20.188815502000001</v>
      </c>
      <c r="M23" s="914">
        <v>19.974572215999999</v>
      </c>
      <c r="N23" s="914">
        <v>23.218935069</v>
      </c>
      <c r="O23" s="914">
        <v>25.570898094</v>
      </c>
      <c r="P23" s="914">
        <v>30.913488228999999</v>
      </c>
      <c r="Q23" s="914">
        <v>40.052338186999997</v>
      </c>
      <c r="R23" s="914">
        <v>52.498410163999999</v>
      </c>
      <c r="S23" s="915">
        <v>65.021593154000001</v>
      </c>
      <c r="T23" s="914">
        <v>57.242962571</v>
      </c>
      <c r="U23" s="914">
        <v>67.449124604000005</v>
      </c>
      <c r="V23" s="914">
        <v>65.699966278000005</v>
      </c>
      <c r="W23" s="914">
        <v>85.702292391</v>
      </c>
      <c r="X23" s="914">
        <v>65.517342537999994</v>
      </c>
    </row>
    <row r="24" spans="1:24" s="890" customFormat="1" ht="21" customHeight="1">
      <c r="A24" s="836" t="s">
        <v>511</v>
      </c>
      <c r="B24" s="922"/>
      <c r="C24" s="889">
        <v>24.141808207</v>
      </c>
      <c r="D24" s="889">
        <v>24.945310988999999</v>
      </c>
      <c r="E24" s="913">
        <v>4.6186094432999996</v>
      </c>
      <c r="F24" s="913">
        <v>5.1776807441999999</v>
      </c>
      <c r="G24" s="914">
        <v>2.9625642969000001</v>
      </c>
      <c r="H24" s="914">
        <v>4.3739201884999996</v>
      </c>
      <c r="I24" s="914">
        <v>31.187624750000001</v>
      </c>
      <c r="J24" s="914">
        <v>31.763313322999998</v>
      </c>
      <c r="K24" s="914">
        <v>21.426957013999999</v>
      </c>
      <c r="L24" s="914">
        <v>21.166053258000002</v>
      </c>
      <c r="M24" s="914">
        <v>19.027904857999999</v>
      </c>
      <c r="N24" s="914">
        <v>22.702059267999999</v>
      </c>
      <c r="O24" s="914">
        <v>24.904816903</v>
      </c>
      <c r="P24" s="914">
        <v>29.554766141000002</v>
      </c>
      <c r="Q24" s="914">
        <v>40.509314744999998</v>
      </c>
      <c r="R24" s="914">
        <v>45.646558433999999</v>
      </c>
      <c r="S24" s="915">
        <v>61.160109032000001</v>
      </c>
      <c r="T24" s="914">
        <v>55.199656400999999</v>
      </c>
      <c r="U24" s="914">
        <v>63.037099597000001</v>
      </c>
      <c r="V24" s="914">
        <v>67.706285764</v>
      </c>
      <c r="W24" s="914">
        <v>68.068287862999995</v>
      </c>
      <c r="X24" s="914">
        <v>53.914759850999999</v>
      </c>
    </row>
    <row r="25" spans="1:24" s="890" customFormat="1" ht="21" customHeight="1">
      <c r="A25" s="836" t="s">
        <v>512</v>
      </c>
      <c r="B25" s="922"/>
      <c r="C25" s="889">
        <v>21.025488502000002</v>
      </c>
      <c r="D25" s="889">
        <v>21.789417898</v>
      </c>
      <c r="E25" s="913">
        <v>4.0808452542999998</v>
      </c>
      <c r="F25" s="913">
        <v>4.7120277875000003</v>
      </c>
      <c r="G25" s="914">
        <v>3.5867539937999999</v>
      </c>
      <c r="H25" s="914">
        <v>3.3594060570000002</v>
      </c>
      <c r="I25" s="914">
        <v>26.895664034999999</v>
      </c>
      <c r="J25" s="914">
        <v>25.036553368</v>
      </c>
      <c r="K25" s="914">
        <v>18.793553644999999</v>
      </c>
      <c r="L25" s="914">
        <v>15.363877649999999</v>
      </c>
      <c r="M25" s="914">
        <v>16.584207726999999</v>
      </c>
      <c r="N25" s="914">
        <v>18.921312209</v>
      </c>
      <c r="O25" s="914">
        <v>20.822463225</v>
      </c>
      <c r="P25" s="914">
        <v>25.397214998999999</v>
      </c>
      <c r="Q25" s="914">
        <v>35.832108040000001</v>
      </c>
      <c r="R25" s="914">
        <v>40.961503891</v>
      </c>
      <c r="S25" s="915">
        <v>58.901162104000001</v>
      </c>
      <c r="T25" s="914">
        <v>53.685436799000001</v>
      </c>
      <c r="U25" s="914">
        <v>59.28611342</v>
      </c>
      <c r="V25" s="914">
        <v>66.425851499999993</v>
      </c>
      <c r="W25" s="914">
        <v>64.553872224000003</v>
      </c>
      <c r="X25" s="914">
        <v>51.668460709999998</v>
      </c>
    </row>
    <row r="26" spans="1:24" s="890" customFormat="1" ht="21" customHeight="1">
      <c r="A26" s="836" t="s">
        <v>548</v>
      </c>
      <c r="B26" s="922"/>
      <c r="C26" s="889">
        <v>19.637141688</v>
      </c>
      <c r="D26" s="889">
        <v>20.598159511999999</v>
      </c>
      <c r="E26" s="913">
        <v>4.5542242499999999</v>
      </c>
      <c r="F26" s="913">
        <v>4.0095531962999997</v>
      </c>
      <c r="G26" s="914">
        <v>1.9751001591999999</v>
      </c>
      <c r="H26" s="914">
        <v>3.3304079194999998</v>
      </c>
      <c r="I26" s="914">
        <v>22.786095959000001</v>
      </c>
      <c r="J26" s="914">
        <v>24.366788716999999</v>
      </c>
      <c r="K26" s="914">
        <v>19.376300233999999</v>
      </c>
      <c r="L26" s="914">
        <v>12.962938958000001</v>
      </c>
      <c r="M26" s="914">
        <v>16.059779680999998</v>
      </c>
      <c r="N26" s="914">
        <v>17.148602761999999</v>
      </c>
      <c r="O26" s="914">
        <v>20.265639402000001</v>
      </c>
      <c r="P26" s="914">
        <v>23.027584138999998</v>
      </c>
      <c r="Q26" s="914">
        <v>31.182981241</v>
      </c>
      <c r="R26" s="914">
        <v>38.150206048999998</v>
      </c>
      <c r="S26" s="915">
        <v>58.681694508</v>
      </c>
      <c r="T26" s="914">
        <v>51.606927738000003</v>
      </c>
      <c r="U26" s="914">
        <v>59.408179764000003</v>
      </c>
      <c r="V26" s="914">
        <v>66.518304760999996</v>
      </c>
      <c r="W26" s="914">
        <v>66.633966665000003</v>
      </c>
      <c r="X26" s="914">
        <v>53.209929295000002</v>
      </c>
    </row>
    <row r="27" spans="1:24" s="892" customFormat="1" ht="21" customHeight="1">
      <c r="A27" s="836" t="s">
        <v>549</v>
      </c>
      <c r="B27" s="922"/>
      <c r="C27" s="889">
        <v>18.854079385999999</v>
      </c>
      <c r="D27" s="889">
        <v>19.873541517</v>
      </c>
      <c r="E27" s="913">
        <v>3.0826683576999998</v>
      </c>
      <c r="F27" s="913">
        <v>5.5288679415999997</v>
      </c>
      <c r="G27" s="914">
        <v>2.9537084753</v>
      </c>
      <c r="H27" s="914">
        <v>3.2125020696000002</v>
      </c>
      <c r="I27" s="914">
        <v>23.022637925000002</v>
      </c>
      <c r="J27" s="914">
        <v>22.852172061000001</v>
      </c>
      <c r="K27" s="914">
        <v>16.978895605000002</v>
      </c>
      <c r="L27" s="914">
        <v>14.938425337</v>
      </c>
      <c r="M27" s="914">
        <v>15.188175716</v>
      </c>
      <c r="N27" s="914">
        <v>15.464020205000001</v>
      </c>
      <c r="O27" s="914">
        <v>18.431181850000002</v>
      </c>
      <c r="P27" s="914">
        <v>21.346276316000001</v>
      </c>
      <c r="Q27" s="914">
        <v>29.383816626000002</v>
      </c>
      <c r="R27" s="914">
        <v>35.263207561000002</v>
      </c>
      <c r="S27" s="915">
        <v>55.887052799999999</v>
      </c>
      <c r="T27" s="916">
        <v>50.048857218000002</v>
      </c>
      <c r="U27" s="913">
        <v>52.718464810999997</v>
      </c>
      <c r="V27" s="914">
        <v>66.741751136999994</v>
      </c>
      <c r="W27" s="914">
        <v>62.116623961000002</v>
      </c>
      <c r="X27" s="914">
        <v>53.380247805000003</v>
      </c>
    </row>
    <row r="28" spans="1:24" s="892" customFormat="1" ht="21" customHeight="1">
      <c r="A28" s="836" t="s">
        <v>515</v>
      </c>
      <c r="B28" s="922"/>
      <c r="C28" s="889">
        <v>19.987999348999999</v>
      </c>
      <c r="D28" s="889">
        <v>21.415795124999999</v>
      </c>
      <c r="E28" s="913">
        <v>1.8850496711</v>
      </c>
      <c r="F28" s="913">
        <v>3.1933158264000001</v>
      </c>
      <c r="G28" s="914">
        <v>2.0116415644000001</v>
      </c>
      <c r="H28" s="914">
        <v>3.2170254887</v>
      </c>
      <c r="I28" s="914">
        <v>26.800777592999999</v>
      </c>
      <c r="J28" s="914">
        <v>24.223367099000001</v>
      </c>
      <c r="K28" s="914">
        <v>17.460995142000002</v>
      </c>
      <c r="L28" s="914">
        <v>17.026131796000001</v>
      </c>
      <c r="M28" s="914">
        <v>15.704717358</v>
      </c>
      <c r="N28" s="914">
        <v>17.162025118999999</v>
      </c>
      <c r="O28" s="914">
        <v>21.540484773999999</v>
      </c>
      <c r="P28" s="914">
        <v>23.219710657</v>
      </c>
      <c r="Q28" s="914">
        <v>28.397852813</v>
      </c>
      <c r="R28" s="914">
        <v>38.831743903000003</v>
      </c>
      <c r="S28" s="915">
        <v>59.081518338000002</v>
      </c>
      <c r="T28" s="916">
        <v>52.202417058999998</v>
      </c>
      <c r="U28" s="913">
        <v>63.151354443999999</v>
      </c>
      <c r="V28" s="914">
        <v>66.030717490000001</v>
      </c>
      <c r="W28" s="914">
        <v>65.033688257999998</v>
      </c>
      <c r="X28" s="914">
        <v>42.850619928999997</v>
      </c>
    </row>
    <row r="29" spans="1:24" s="890" customFormat="1" ht="21" customHeight="1">
      <c r="A29" s="836" t="s">
        <v>550</v>
      </c>
      <c r="B29" s="922"/>
      <c r="C29" s="889">
        <v>19.788294992000001</v>
      </c>
      <c r="D29" s="889">
        <v>21.320074236</v>
      </c>
      <c r="E29" s="913">
        <v>2.4858802005</v>
      </c>
      <c r="F29" s="913">
        <v>3.4239229496000001</v>
      </c>
      <c r="G29" s="914">
        <v>1.4550476264000001</v>
      </c>
      <c r="H29" s="914">
        <v>3.0304079795000001</v>
      </c>
      <c r="I29" s="914">
        <v>28.213087353999999</v>
      </c>
      <c r="J29" s="914">
        <v>25.101486998999999</v>
      </c>
      <c r="K29" s="914">
        <v>19.287591111000001</v>
      </c>
      <c r="L29" s="914">
        <v>17.158094233</v>
      </c>
      <c r="M29" s="914">
        <v>15.581859726999999</v>
      </c>
      <c r="N29" s="914">
        <v>16.253424642999999</v>
      </c>
      <c r="O29" s="914">
        <v>19.262609492999999</v>
      </c>
      <c r="P29" s="914">
        <v>23.560906215999999</v>
      </c>
      <c r="Q29" s="914">
        <v>29.099432362000002</v>
      </c>
      <c r="R29" s="914">
        <v>35.692381939000001</v>
      </c>
      <c r="S29" s="915">
        <v>56.099042056999998</v>
      </c>
      <c r="T29" s="914">
        <v>48.238719234000001</v>
      </c>
      <c r="U29" s="914">
        <v>58.237151216000001</v>
      </c>
      <c r="V29" s="914">
        <v>63.466274022</v>
      </c>
      <c r="W29" s="914">
        <v>57.971450943000001</v>
      </c>
      <c r="X29" s="914">
        <v>58.087928153999997</v>
      </c>
    </row>
    <row r="30" spans="1:24" s="890" customFormat="1" ht="21" customHeight="1">
      <c r="A30" s="836" t="s">
        <v>551</v>
      </c>
      <c r="B30" s="922"/>
      <c r="C30" s="889">
        <v>19.010845360000001</v>
      </c>
      <c r="D30" s="889">
        <v>20.803160607999999</v>
      </c>
      <c r="E30" s="913">
        <v>1.0303489277</v>
      </c>
      <c r="F30" s="913">
        <v>4.1101520756000003</v>
      </c>
      <c r="G30" s="914">
        <v>1.9046997105000001</v>
      </c>
      <c r="H30" s="914">
        <v>3.0366053479000001</v>
      </c>
      <c r="I30" s="914">
        <v>24.258171972</v>
      </c>
      <c r="J30" s="914">
        <v>24.330980787000001</v>
      </c>
      <c r="K30" s="914">
        <v>18.094128455</v>
      </c>
      <c r="L30" s="914">
        <v>16.198889186999999</v>
      </c>
      <c r="M30" s="914">
        <v>16.288194607000001</v>
      </c>
      <c r="N30" s="914">
        <v>18.221441913</v>
      </c>
      <c r="O30" s="914">
        <v>19.114640605999998</v>
      </c>
      <c r="P30" s="914">
        <v>22.857592283999999</v>
      </c>
      <c r="Q30" s="914">
        <v>27.808822677999999</v>
      </c>
      <c r="R30" s="914">
        <v>32.846838038999998</v>
      </c>
      <c r="S30" s="915">
        <v>53.376745235000001</v>
      </c>
      <c r="T30" s="914">
        <v>44.476390334999998</v>
      </c>
      <c r="U30" s="914">
        <v>54.559466407999999</v>
      </c>
      <c r="V30" s="914">
        <v>61.106836147000003</v>
      </c>
      <c r="W30" s="914">
        <v>65.986676306999996</v>
      </c>
      <c r="X30" s="914">
        <v>43.986613802999997</v>
      </c>
    </row>
    <row r="31" spans="1:24" s="890" customFormat="1" ht="21" customHeight="1">
      <c r="A31" s="836" t="s">
        <v>552</v>
      </c>
      <c r="B31" s="922"/>
      <c r="C31" s="889">
        <v>16.276792628999999</v>
      </c>
      <c r="D31" s="889">
        <v>18.008116437000002</v>
      </c>
      <c r="E31" s="913">
        <v>2.0783971400999999</v>
      </c>
      <c r="F31" s="913">
        <v>3.8622845639999999</v>
      </c>
      <c r="G31" s="914">
        <v>1.8591706812</v>
      </c>
      <c r="H31" s="914">
        <v>2.5357102215</v>
      </c>
      <c r="I31" s="914">
        <v>18.829428911000001</v>
      </c>
      <c r="J31" s="914">
        <v>20.837662387000002</v>
      </c>
      <c r="K31" s="914">
        <v>14.791514352</v>
      </c>
      <c r="L31" s="914">
        <v>13.341421006999999</v>
      </c>
      <c r="M31" s="914">
        <v>12.230555716</v>
      </c>
      <c r="N31" s="914">
        <v>15.740364518</v>
      </c>
      <c r="O31" s="914">
        <v>16.422951507000001</v>
      </c>
      <c r="P31" s="914">
        <v>19.448856731999999</v>
      </c>
      <c r="Q31" s="914">
        <v>22.780582146</v>
      </c>
      <c r="R31" s="914">
        <v>31.255707703999999</v>
      </c>
      <c r="S31" s="915">
        <v>48.767613466999997</v>
      </c>
      <c r="T31" s="914">
        <v>39.702406908</v>
      </c>
      <c r="U31" s="914">
        <v>51.196355766000003</v>
      </c>
      <c r="V31" s="914">
        <v>57.747015390999998</v>
      </c>
      <c r="W31" s="914">
        <v>54.847566716999999</v>
      </c>
      <c r="X31" s="914">
        <v>43.477079427</v>
      </c>
    </row>
    <row r="32" spans="1:24" s="890" customFormat="1" ht="21" customHeight="1">
      <c r="A32" s="836" t="s">
        <v>553</v>
      </c>
      <c r="B32" s="922" t="s">
        <v>562</v>
      </c>
      <c r="C32" s="889">
        <v>15.049273457</v>
      </c>
      <c r="D32" s="889">
        <v>16.832120922000001</v>
      </c>
      <c r="E32" s="913">
        <v>3.1612889629000001</v>
      </c>
      <c r="F32" s="913">
        <v>3.2956685498999998</v>
      </c>
      <c r="G32" s="914">
        <v>1.6420018091999999</v>
      </c>
      <c r="H32" s="914">
        <v>1.6994984591</v>
      </c>
      <c r="I32" s="914">
        <v>17.543468127000001</v>
      </c>
      <c r="J32" s="914">
        <v>20.072913501999999</v>
      </c>
      <c r="K32" s="914">
        <v>12.214626442</v>
      </c>
      <c r="L32" s="914">
        <v>13.479810415999999</v>
      </c>
      <c r="M32" s="914">
        <v>11.937896772</v>
      </c>
      <c r="N32" s="914">
        <v>12.660480865</v>
      </c>
      <c r="O32" s="914">
        <v>15.031068635</v>
      </c>
      <c r="P32" s="914">
        <v>16.337922500000001</v>
      </c>
      <c r="Q32" s="914">
        <v>19.771867539999999</v>
      </c>
      <c r="R32" s="914">
        <v>28.840714213999998</v>
      </c>
      <c r="S32" s="915">
        <v>48.384554369</v>
      </c>
      <c r="T32" s="914">
        <v>38.640080879999999</v>
      </c>
      <c r="U32" s="914">
        <v>47.905263611999999</v>
      </c>
      <c r="V32" s="914">
        <v>58.154796761</v>
      </c>
      <c r="W32" s="914">
        <v>57.005083732000003</v>
      </c>
      <c r="X32" s="914">
        <v>48.622858821999998</v>
      </c>
    </row>
    <row r="33" spans="1:25" s="890" customFormat="1" ht="21" customHeight="1">
      <c r="A33" s="836" t="s">
        <v>554</v>
      </c>
      <c r="B33" s="891"/>
      <c r="C33" s="889">
        <v>14.075293006000001</v>
      </c>
      <c r="D33" s="889">
        <v>16.010640944999999</v>
      </c>
      <c r="E33" s="913">
        <v>3.2417800614000001</v>
      </c>
      <c r="F33" s="913">
        <v>2.653481277</v>
      </c>
      <c r="G33" s="914">
        <v>1.7082091484999999</v>
      </c>
      <c r="H33" s="914">
        <v>2.3383775168000001</v>
      </c>
      <c r="I33" s="914">
        <v>14.638931681000001</v>
      </c>
      <c r="J33" s="914">
        <v>17.944262028000001</v>
      </c>
      <c r="K33" s="914">
        <v>13.078495304</v>
      </c>
      <c r="L33" s="914">
        <v>11.747312738</v>
      </c>
      <c r="M33" s="914">
        <v>11.464536688000001</v>
      </c>
      <c r="N33" s="914">
        <v>12.864898019</v>
      </c>
      <c r="O33" s="914">
        <v>12.679802627000001</v>
      </c>
      <c r="P33" s="914">
        <v>15.785105946</v>
      </c>
      <c r="Q33" s="914">
        <v>19.79405959</v>
      </c>
      <c r="R33" s="914">
        <v>24.873825514</v>
      </c>
      <c r="S33" s="915">
        <v>46.338707141999997</v>
      </c>
      <c r="T33" s="914">
        <v>37.338021765999997</v>
      </c>
      <c r="U33" s="914">
        <v>44.621962250999999</v>
      </c>
      <c r="V33" s="914">
        <v>56.512797120999998</v>
      </c>
      <c r="W33" s="914">
        <v>54.66536567</v>
      </c>
      <c r="X33" s="914">
        <v>46.611815389</v>
      </c>
    </row>
    <row r="34" spans="1:25" s="890" customFormat="1" ht="21" customHeight="1">
      <c r="A34" s="836" t="s">
        <v>555</v>
      </c>
      <c r="B34" s="891"/>
      <c r="C34" s="889">
        <v>14.246314696000001</v>
      </c>
      <c r="D34" s="889">
        <v>16.304431786999999</v>
      </c>
      <c r="E34" s="913">
        <v>4.1190887398999996</v>
      </c>
      <c r="F34" s="913">
        <v>2.7054081108000001</v>
      </c>
      <c r="G34" s="914">
        <v>0.74557902700000001</v>
      </c>
      <c r="H34" s="914">
        <v>2.5812045289999999</v>
      </c>
      <c r="I34" s="914">
        <v>18.410150253000001</v>
      </c>
      <c r="J34" s="914">
        <v>19.013663080000001</v>
      </c>
      <c r="K34" s="914">
        <v>14.175748005000001</v>
      </c>
      <c r="L34" s="914">
        <v>10.12164926</v>
      </c>
      <c r="M34" s="914">
        <v>11.065705266</v>
      </c>
      <c r="N34" s="914">
        <v>12.598644707</v>
      </c>
      <c r="O34" s="914">
        <v>12.912223387999999</v>
      </c>
      <c r="P34" s="914">
        <v>16.062794214</v>
      </c>
      <c r="Q34" s="914">
        <v>20.062722061999999</v>
      </c>
      <c r="R34" s="914">
        <v>24.251267902999999</v>
      </c>
      <c r="S34" s="915">
        <v>45.091123498999998</v>
      </c>
      <c r="T34" s="914">
        <v>34.512050901999999</v>
      </c>
      <c r="U34" s="914">
        <v>42.463044615999998</v>
      </c>
      <c r="V34" s="914">
        <v>56.179831843000002</v>
      </c>
      <c r="W34" s="914">
        <v>56.621252871000003</v>
      </c>
      <c r="X34" s="914">
        <v>45.074329302999999</v>
      </c>
      <c r="Y34" s="893"/>
    </row>
    <row r="35" spans="1:25" s="890" customFormat="1" ht="21" customHeight="1">
      <c r="A35" s="836" t="s">
        <v>522</v>
      </c>
      <c r="B35" s="891"/>
      <c r="C35" s="889">
        <v>13.797304253</v>
      </c>
      <c r="D35" s="889">
        <v>15.969979198000001</v>
      </c>
      <c r="E35" s="913">
        <v>1.1603485686999999</v>
      </c>
      <c r="F35" s="913">
        <v>2.9181151513999999</v>
      </c>
      <c r="G35" s="914">
        <v>0.35293754329999999</v>
      </c>
      <c r="H35" s="914">
        <v>1.3613184097</v>
      </c>
      <c r="I35" s="914">
        <v>17.823917088000002</v>
      </c>
      <c r="J35" s="914">
        <v>20.998263726000001</v>
      </c>
      <c r="K35" s="914">
        <v>12.058263784999999</v>
      </c>
      <c r="L35" s="914">
        <v>10.858363506</v>
      </c>
      <c r="M35" s="914">
        <v>10.945203580999999</v>
      </c>
      <c r="N35" s="914">
        <v>12.147375195</v>
      </c>
      <c r="O35" s="914">
        <v>12.753876942</v>
      </c>
      <c r="P35" s="914">
        <v>14.073109805</v>
      </c>
      <c r="Q35" s="914">
        <v>18.172420427999999</v>
      </c>
      <c r="R35" s="914">
        <v>26.241690510000002</v>
      </c>
      <c r="S35" s="915">
        <v>43.659051118999997</v>
      </c>
      <c r="T35" s="914">
        <v>35.445754309999998</v>
      </c>
      <c r="U35" s="914">
        <v>44.129823571999999</v>
      </c>
      <c r="V35" s="914">
        <v>45.573727048000002</v>
      </c>
      <c r="W35" s="914">
        <v>53.691420762</v>
      </c>
      <c r="X35" s="914">
        <v>47.791438163999999</v>
      </c>
      <c r="Y35" s="893"/>
    </row>
    <row r="36" spans="1:25" s="890" customFormat="1" ht="21" customHeight="1">
      <c r="A36" s="836" t="s">
        <v>523</v>
      </c>
      <c r="B36" s="891"/>
      <c r="C36" s="889">
        <v>12.669390271999999</v>
      </c>
      <c r="D36" s="889">
        <v>15.027695953</v>
      </c>
      <c r="E36" s="913">
        <v>0.98428587599999995</v>
      </c>
      <c r="F36" s="913">
        <v>1.6945982074999999</v>
      </c>
      <c r="G36" s="914">
        <v>0.55130337309999999</v>
      </c>
      <c r="H36" s="914">
        <v>2.2888745675000002</v>
      </c>
      <c r="I36" s="914">
        <v>15.490609283</v>
      </c>
      <c r="J36" s="914">
        <v>17.517807440999999</v>
      </c>
      <c r="K36" s="914">
        <v>11.363397114</v>
      </c>
      <c r="L36" s="914">
        <v>9.601054048</v>
      </c>
      <c r="M36" s="914">
        <v>9.2498505638000008</v>
      </c>
      <c r="N36" s="914">
        <v>10.491222978</v>
      </c>
      <c r="O36" s="914">
        <v>11.373582237000001</v>
      </c>
      <c r="P36" s="914">
        <v>14.729046007999999</v>
      </c>
      <c r="Q36" s="914">
        <v>18.184334287999999</v>
      </c>
      <c r="R36" s="914">
        <v>24.312491132000002</v>
      </c>
      <c r="S36" s="915">
        <v>42.040394267000003</v>
      </c>
      <c r="T36" s="914">
        <v>31.113749968</v>
      </c>
      <c r="U36" s="914">
        <v>40.653230897</v>
      </c>
      <c r="V36" s="914">
        <v>52.737858148999997</v>
      </c>
      <c r="W36" s="914">
        <v>51.860460787000001</v>
      </c>
      <c r="X36" s="914">
        <v>41.643940622000002</v>
      </c>
      <c r="Y36" s="893"/>
    </row>
    <row r="37" spans="1:25" s="890" customFormat="1" ht="21" customHeight="1">
      <c r="A37" s="887" t="s">
        <v>556</v>
      </c>
      <c r="B37" s="894"/>
      <c r="C37" s="895">
        <v>11.818135248999999</v>
      </c>
      <c r="D37" s="895">
        <v>14.195960238</v>
      </c>
      <c r="E37" s="917">
        <v>0.49666242849999997</v>
      </c>
      <c r="F37" s="917">
        <v>2.0408866122</v>
      </c>
      <c r="G37" s="917">
        <v>1.2332520810000001</v>
      </c>
      <c r="H37" s="917">
        <v>2.0153788333999998</v>
      </c>
      <c r="I37" s="917">
        <v>14.058415554</v>
      </c>
      <c r="J37" s="917">
        <v>16.971696122000001</v>
      </c>
      <c r="K37" s="917">
        <v>9.7636186006999992</v>
      </c>
      <c r="L37" s="917">
        <v>8.9806073160000004</v>
      </c>
      <c r="M37" s="917">
        <v>7.7399584570000002</v>
      </c>
      <c r="N37" s="917">
        <v>7.6651910260999996</v>
      </c>
      <c r="O37" s="917">
        <v>11.041825739</v>
      </c>
      <c r="P37" s="917">
        <v>13.938690293000001</v>
      </c>
      <c r="Q37" s="917">
        <v>14.975872540999999</v>
      </c>
      <c r="R37" s="917">
        <v>22.270148183</v>
      </c>
      <c r="S37" s="918">
        <v>42.345366695000003</v>
      </c>
      <c r="T37" s="917">
        <v>30.136856400999999</v>
      </c>
      <c r="U37" s="917">
        <v>42.626611183999998</v>
      </c>
      <c r="V37" s="917">
        <v>51.695696284999997</v>
      </c>
      <c r="W37" s="917">
        <v>51.928470509</v>
      </c>
      <c r="X37" s="917">
        <v>44.879074873999997</v>
      </c>
      <c r="Y37" s="893"/>
    </row>
    <row r="38" spans="1:25" s="823" customFormat="1">
      <c r="A38" s="896" t="s">
        <v>559</v>
      </c>
      <c r="C38" s="835"/>
      <c r="D38" s="897"/>
      <c r="E38" s="897"/>
      <c r="F38" s="897"/>
      <c r="G38" s="898"/>
      <c r="H38" s="835"/>
      <c r="I38" s="835"/>
      <c r="J38" s="835"/>
      <c r="K38" s="835"/>
      <c r="L38" s="899"/>
      <c r="M38" s="900"/>
      <c r="N38" s="900"/>
      <c r="O38" s="899"/>
      <c r="P38" s="899"/>
      <c r="Q38" s="900"/>
    </row>
    <row r="39" spans="1:25" s="902" customFormat="1" ht="16.5" customHeight="1">
      <c r="A39" s="901" t="s">
        <v>560</v>
      </c>
      <c r="C39" s="903"/>
      <c r="D39" s="903"/>
      <c r="E39" s="903"/>
      <c r="F39" s="903"/>
      <c r="G39" s="903"/>
      <c r="H39" s="903"/>
      <c r="I39" s="903"/>
      <c r="J39" s="903"/>
      <c r="K39" s="903"/>
      <c r="L39" s="904"/>
      <c r="M39" s="904"/>
      <c r="N39" s="904"/>
      <c r="O39" s="904"/>
      <c r="P39" s="904"/>
      <c r="T39" s="903"/>
      <c r="X39" s="905"/>
    </row>
    <row r="40" spans="1:25" s="906" customFormat="1"/>
    <row r="41" spans="1:25" s="906" customFormat="1"/>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C5CFF-04EF-4BA9-9521-EBB1828BD614}">
  <dimension ref="A1:Y41"/>
  <sheetViews>
    <sheetView view="pageBreakPreview" zoomScale="80" zoomScaleNormal="100" zoomScaleSheetLayoutView="80" workbookViewId="0"/>
  </sheetViews>
  <sheetFormatPr defaultRowHeight="15.75"/>
  <cols>
    <col min="1" max="1" width="11.75" style="906" customWidth="1"/>
    <col min="2" max="2" width="2.875" style="521" customWidth="1"/>
    <col min="3" max="4" width="7.75" style="521" customWidth="1"/>
    <col min="5" max="24" width="6.625" style="521" customWidth="1"/>
    <col min="25" max="25" width="9.5" style="521" bestFit="1" customWidth="1"/>
    <col min="26" max="16384" width="9" style="521"/>
  </cols>
  <sheetData>
    <row r="1" spans="1:25" ht="25.5">
      <c r="B1" s="209" t="s">
        <v>578</v>
      </c>
      <c r="C1" s="210"/>
      <c r="D1" s="210"/>
      <c r="E1" s="210"/>
      <c r="F1" s="210"/>
      <c r="G1" s="211"/>
      <c r="H1" s="211"/>
      <c r="I1" s="210"/>
      <c r="J1" s="211"/>
      <c r="K1" s="210"/>
      <c r="L1" s="210"/>
      <c r="M1" s="210"/>
      <c r="N1" s="210"/>
      <c r="O1" s="210"/>
      <c r="P1" s="210"/>
      <c r="Q1" s="210"/>
      <c r="R1" s="210"/>
      <c r="S1" s="210"/>
      <c r="T1" s="210"/>
      <c r="U1" s="210"/>
      <c r="V1" s="210"/>
      <c r="W1" s="210"/>
      <c r="X1" s="210"/>
    </row>
    <row r="2" spans="1:25" ht="15.95" customHeight="1">
      <c r="C2" s="208"/>
      <c r="D2" s="208"/>
      <c r="E2" s="208"/>
      <c r="F2" s="208"/>
      <c r="G2" s="208"/>
      <c r="H2" s="208"/>
      <c r="I2" s="208"/>
      <c r="J2" s="212"/>
      <c r="K2" s="208" t="s">
        <v>4</v>
      </c>
      <c r="L2" s="208" t="s">
        <v>4</v>
      </c>
      <c r="M2" s="208"/>
      <c r="N2" s="208"/>
      <c r="O2" s="208"/>
      <c r="P2" s="208"/>
      <c r="Q2" s="208"/>
      <c r="R2" s="208"/>
      <c r="S2" s="208"/>
      <c r="T2" s="208"/>
      <c r="U2" s="208"/>
      <c r="V2" s="213"/>
      <c r="W2" s="213"/>
      <c r="X2" s="214" t="s">
        <v>258</v>
      </c>
    </row>
    <row r="3" spans="1:25" s="221" customFormat="1" ht="16.5" customHeight="1">
      <c r="A3" s="919" t="s">
        <v>541</v>
      </c>
      <c r="B3" s="522"/>
      <c r="C3" s="215" t="s">
        <v>259</v>
      </c>
      <c r="D3" s="216" t="s">
        <v>15</v>
      </c>
      <c r="E3" s="908">
        <v>0</v>
      </c>
      <c r="F3" s="907" t="s">
        <v>540</v>
      </c>
      <c r="G3" s="220" t="s">
        <v>260</v>
      </c>
      <c r="H3" s="217" t="s">
        <v>175</v>
      </c>
      <c r="I3" s="218" t="s">
        <v>174</v>
      </c>
      <c r="J3" s="219" t="s">
        <v>173</v>
      </c>
      <c r="K3" s="220" t="s">
        <v>172</v>
      </c>
      <c r="L3" s="217" t="s">
        <v>171</v>
      </c>
      <c r="M3" s="220" t="s">
        <v>170</v>
      </c>
      <c r="N3" s="217" t="s">
        <v>169</v>
      </c>
      <c r="O3" s="220" t="s">
        <v>168</v>
      </c>
      <c r="P3" s="217" t="s">
        <v>167</v>
      </c>
      <c r="Q3" s="220" t="s">
        <v>166</v>
      </c>
      <c r="R3" s="217" t="s">
        <v>165</v>
      </c>
      <c r="S3" s="220" t="s">
        <v>261</v>
      </c>
      <c r="T3" s="217" t="s">
        <v>164</v>
      </c>
      <c r="U3" s="220" t="s">
        <v>163</v>
      </c>
      <c r="V3" s="217" t="s">
        <v>162</v>
      </c>
      <c r="W3" s="220" t="s">
        <v>161</v>
      </c>
      <c r="X3" s="217" t="s">
        <v>181</v>
      </c>
    </row>
    <row r="4" spans="1:25" s="221" customFormat="1" ht="16.5" customHeight="1">
      <c r="A4" s="920" t="s">
        <v>4</v>
      </c>
      <c r="B4" s="523"/>
      <c r="C4" s="222" t="s">
        <v>15</v>
      </c>
      <c r="D4" s="223" t="s">
        <v>4</v>
      </c>
      <c r="E4" s="909" t="s">
        <v>615</v>
      </c>
      <c r="F4" s="225" t="s">
        <v>262</v>
      </c>
      <c r="G4" s="225" t="s">
        <v>262</v>
      </c>
      <c r="H4" s="224" t="s">
        <v>262</v>
      </c>
      <c r="I4" s="225" t="s">
        <v>262</v>
      </c>
      <c r="J4" s="224" t="s">
        <v>262</v>
      </c>
      <c r="K4" s="225" t="s">
        <v>262</v>
      </c>
      <c r="L4" s="224" t="s">
        <v>262</v>
      </c>
      <c r="M4" s="225" t="s">
        <v>262</v>
      </c>
      <c r="N4" s="224" t="s">
        <v>262</v>
      </c>
      <c r="O4" s="225" t="s">
        <v>262</v>
      </c>
      <c r="P4" s="224" t="s">
        <v>262</v>
      </c>
      <c r="Q4" s="225" t="s">
        <v>262</v>
      </c>
      <c r="R4" s="224" t="s">
        <v>262</v>
      </c>
      <c r="S4" s="225" t="s">
        <v>263</v>
      </c>
      <c r="T4" s="224" t="s">
        <v>262</v>
      </c>
      <c r="U4" s="225" t="s">
        <v>262</v>
      </c>
      <c r="V4" s="224" t="s">
        <v>262</v>
      </c>
      <c r="W4" s="225" t="s">
        <v>262</v>
      </c>
      <c r="X4" s="224" t="s">
        <v>262</v>
      </c>
      <c r="Y4" s="226"/>
    </row>
    <row r="5" spans="1:25" s="591" customFormat="1" ht="19.149999999999999" hidden="1" customHeight="1">
      <c r="A5" s="836" t="s">
        <v>542</v>
      </c>
      <c r="B5" s="227"/>
      <c r="C5" s="497">
        <v>35.178715455000003</v>
      </c>
      <c r="D5" s="497">
        <v>31.262715433</v>
      </c>
      <c r="E5" s="910">
        <v>5.6111624725000002</v>
      </c>
      <c r="F5" s="910">
        <v>16.665283056</v>
      </c>
      <c r="G5" s="911">
        <v>6.7623576633000004</v>
      </c>
      <c r="H5" s="911">
        <v>5.9452437787000001</v>
      </c>
      <c r="I5" s="911">
        <v>32.763465783999997</v>
      </c>
      <c r="J5" s="911">
        <v>37.528808421000001</v>
      </c>
      <c r="K5" s="911">
        <v>35.203942841999996</v>
      </c>
      <c r="L5" s="911">
        <v>29.884335666999998</v>
      </c>
      <c r="M5" s="911">
        <v>35.445568688999998</v>
      </c>
      <c r="N5" s="911">
        <v>43.076248315999997</v>
      </c>
      <c r="O5" s="911">
        <v>44.50680054</v>
      </c>
      <c r="P5" s="911">
        <v>48.257676293999999</v>
      </c>
      <c r="Q5" s="911">
        <v>59.600024388999998</v>
      </c>
      <c r="R5" s="911">
        <v>63.320015521000002</v>
      </c>
      <c r="S5" s="912">
        <v>74.173332445</v>
      </c>
      <c r="T5" s="911">
        <v>68.794794151000005</v>
      </c>
      <c r="U5" s="911">
        <v>78.161987369000002</v>
      </c>
      <c r="V5" s="911">
        <v>84.899345295000003</v>
      </c>
      <c r="W5" s="911">
        <v>64.741214976999998</v>
      </c>
      <c r="X5" s="911">
        <v>83.584085590000001</v>
      </c>
    </row>
    <row r="6" spans="1:25" s="591" customFormat="1" ht="19.149999999999999" hidden="1" customHeight="1">
      <c r="A6" s="836" t="s">
        <v>543</v>
      </c>
      <c r="B6" s="227"/>
      <c r="C6" s="497">
        <v>33.742979955000003</v>
      </c>
      <c r="D6" s="497">
        <v>29.923402648</v>
      </c>
      <c r="E6" s="910">
        <v>7.3190368147999996</v>
      </c>
      <c r="F6" s="910">
        <v>16.316377640999999</v>
      </c>
      <c r="G6" s="911">
        <v>6.7304312710999996</v>
      </c>
      <c r="H6" s="911">
        <v>6.3765241885000004</v>
      </c>
      <c r="I6" s="911">
        <v>31.363272042999998</v>
      </c>
      <c r="J6" s="911">
        <v>33.031414613999999</v>
      </c>
      <c r="K6" s="911">
        <v>32.056095925999998</v>
      </c>
      <c r="L6" s="911">
        <v>29.439632319000001</v>
      </c>
      <c r="M6" s="911">
        <v>34.524908213000003</v>
      </c>
      <c r="N6" s="911">
        <v>39.304108104999997</v>
      </c>
      <c r="O6" s="911">
        <v>41.554457300999999</v>
      </c>
      <c r="P6" s="911">
        <v>47.839612180000003</v>
      </c>
      <c r="Q6" s="911">
        <v>56.199065011999998</v>
      </c>
      <c r="R6" s="911">
        <v>59.745750858000001</v>
      </c>
      <c r="S6" s="912">
        <v>74.637440388000002</v>
      </c>
      <c r="T6" s="911">
        <v>66.683268310000003</v>
      </c>
      <c r="U6" s="911">
        <v>74.709876645999998</v>
      </c>
      <c r="V6" s="911">
        <v>88.653837335000006</v>
      </c>
      <c r="W6" s="911">
        <v>93.261832595000001</v>
      </c>
      <c r="X6" s="911">
        <v>70.894052776999999</v>
      </c>
    </row>
    <row r="7" spans="1:25" s="591" customFormat="1" ht="19.149999999999999" hidden="1" customHeight="1">
      <c r="A7" s="836" t="s">
        <v>544</v>
      </c>
      <c r="B7" s="227"/>
      <c r="C7" s="497">
        <v>32.928127809999999</v>
      </c>
      <c r="D7" s="497">
        <v>29.222233634999998</v>
      </c>
      <c r="E7" s="910">
        <v>4.4565514091000002</v>
      </c>
      <c r="F7" s="910">
        <v>14.644984736</v>
      </c>
      <c r="G7" s="911">
        <v>6.9597943668999998</v>
      </c>
      <c r="H7" s="911">
        <v>5.9029849785000001</v>
      </c>
      <c r="I7" s="911">
        <v>30.620849259</v>
      </c>
      <c r="J7" s="911">
        <v>31.837892735</v>
      </c>
      <c r="K7" s="911">
        <v>31.867747198</v>
      </c>
      <c r="L7" s="911">
        <v>30.229124834</v>
      </c>
      <c r="M7" s="911">
        <v>31.440243079999998</v>
      </c>
      <c r="N7" s="911">
        <v>34.415384983999999</v>
      </c>
      <c r="O7" s="911">
        <v>44.086326155999998</v>
      </c>
      <c r="P7" s="911">
        <v>46.076232075999997</v>
      </c>
      <c r="Q7" s="911">
        <v>46.295905415999997</v>
      </c>
      <c r="R7" s="911">
        <v>59.571238854000001</v>
      </c>
      <c r="S7" s="912">
        <v>80.174774005000003</v>
      </c>
      <c r="T7" s="911">
        <v>75.015696219000006</v>
      </c>
      <c r="U7" s="911">
        <v>80.883089272000007</v>
      </c>
      <c r="V7" s="911">
        <v>80.127626706000001</v>
      </c>
      <c r="W7" s="911">
        <v>107.25890407</v>
      </c>
      <c r="X7" s="911">
        <v>80.309556837000002</v>
      </c>
    </row>
    <row r="8" spans="1:25" s="591" customFormat="1" ht="19.149999999999999" hidden="1" customHeight="1">
      <c r="A8" s="836" t="s">
        <v>545</v>
      </c>
      <c r="B8" s="227"/>
      <c r="C8" s="497">
        <v>33.405575040999999</v>
      </c>
      <c r="D8" s="497">
        <v>30.075148129999999</v>
      </c>
      <c r="E8" s="910">
        <v>6.3652802893000002</v>
      </c>
      <c r="F8" s="910">
        <v>15.057523473</v>
      </c>
      <c r="G8" s="911">
        <v>7.8472057323</v>
      </c>
      <c r="H8" s="911">
        <v>6.0959148662000002</v>
      </c>
      <c r="I8" s="911">
        <v>28.731936221000002</v>
      </c>
      <c r="J8" s="911">
        <v>34.879560427000001</v>
      </c>
      <c r="K8" s="911">
        <v>31.982137464000001</v>
      </c>
      <c r="L8" s="911">
        <v>27.190801740000001</v>
      </c>
      <c r="M8" s="911">
        <v>34.445111412999999</v>
      </c>
      <c r="N8" s="911">
        <v>41.025974095999999</v>
      </c>
      <c r="O8" s="911">
        <v>39.288576396000003</v>
      </c>
      <c r="P8" s="911">
        <v>47.688362791000003</v>
      </c>
      <c r="Q8" s="911">
        <v>56.980826356999998</v>
      </c>
      <c r="R8" s="911">
        <v>58.461910441000001</v>
      </c>
      <c r="S8" s="912">
        <v>77.012108261999998</v>
      </c>
      <c r="T8" s="911">
        <v>75.024303648</v>
      </c>
      <c r="U8" s="911">
        <v>80.919066419000004</v>
      </c>
      <c r="V8" s="911">
        <v>77.223738847999996</v>
      </c>
      <c r="W8" s="911">
        <v>86.59301284</v>
      </c>
      <c r="X8" s="911">
        <v>43.581749303999999</v>
      </c>
    </row>
    <row r="9" spans="1:25" s="591" customFormat="1" ht="19.149999999999999" hidden="1" customHeight="1">
      <c r="A9" s="836" t="s">
        <v>546</v>
      </c>
      <c r="B9" s="227"/>
      <c r="C9" s="497">
        <v>31.855849482</v>
      </c>
      <c r="D9" s="497">
        <v>28.831558375</v>
      </c>
      <c r="E9" s="910">
        <v>5.5370304290999997</v>
      </c>
      <c r="F9" s="910">
        <v>14.869992865</v>
      </c>
      <c r="G9" s="911">
        <v>6.4690295212000004</v>
      </c>
      <c r="H9" s="911">
        <v>4.8483913533000003</v>
      </c>
      <c r="I9" s="911">
        <v>26.401059806999999</v>
      </c>
      <c r="J9" s="911">
        <v>32.466752843999998</v>
      </c>
      <c r="K9" s="911">
        <v>32.426781018</v>
      </c>
      <c r="L9" s="911">
        <v>27.793966019999999</v>
      </c>
      <c r="M9" s="911">
        <v>27.474984984999999</v>
      </c>
      <c r="N9" s="911">
        <v>35.457322378000001</v>
      </c>
      <c r="O9" s="911">
        <v>39.711081383</v>
      </c>
      <c r="P9" s="911">
        <v>45.027085427000003</v>
      </c>
      <c r="Q9" s="911">
        <v>55.216377543999997</v>
      </c>
      <c r="R9" s="911">
        <v>58.745978291</v>
      </c>
      <c r="S9" s="912">
        <v>77.265803864999995</v>
      </c>
      <c r="T9" s="911">
        <v>69.847070345999995</v>
      </c>
      <c r="U9" s="911">
        <v>85.317130015000004</v>
      </c>
      <c r="V9" s="911">
        <v>84.025649935000004</v>
      </c>
      <c r="W9" s="911">
        <v>76.967481238999994</v>
      </c>
      <c r="X9" s="911">
        <v>63.924994673</v>
      </c>
    </row>
    <row r="10" spans="1:25" s="890" customFormat="1" ht="21" customHeight="1">
      <c r="A10" s="836" t="s">
        <v>497</v>
      </c>
      <c r="B10" s="888"/>
      <c r="C10" s="889">
        <v>35.390134947999996</v>
      </c>
      <c r="D10" s="889">
        <v>32.392500810999998</v>
      </c>
      <c r="E10" s="913">
        <v>5.2920202949000004</v>
      </c>
      <c r="F10" s="913">
        <v>14.332457534</v>
      </c>
      <c r="G10" s="914">
        <v>7.8123995636999997</v>
      </c>
      <c r="H10" s="914">
        <v>4.8659512442999997</v>
      </c>
      <c r="I10" s="914">
        <v>36.273438272</v>
      </c>
      <c r="J10" s="914">
        <v>36.076140224</v>
      </c>
      <c r="K10" s="914">
        <v>34.490264387000003</v>
      </c>
      <c r="L10" s="914">
        <v>29.957919842999999</v>
      </c>
      <c r="M10" s="914">
        <v>30.868623624000001</v>
      </c>
      <c r="N10" s="914">
        <v>35.62711642</v>
      </c>
      <c r="O10" s="914">
        <v>44.835886963</v>
      </c>
      <c r="P10" s="914">
        <v>51.134321255000003</v>
      </c>
      <c r="Q10" s="914">
        <v>57.353016820000001</v>
      </c>
      <c r="R10" s="914">
        <v>71.819425444999993</v>
      </c>
      <c r="S10" s="915">
        <v>83.213896720999998</v>
      </c>
      <c r="T10" s="914">
        <v>77.894566854000004</v>
      </c>
      <c r="U10" s="914">
        <v>90.053460842000007</v>
      </c>
      <c r="V10" s="914">
        <v>85.846120827999997</v>
      </c>
      <c r="W10" s="914">
        <v>79.468840524000001</v>
      </c>
      <c r="X10" s="914">
        <v>84.769708957000006</v>
      </c>
    </row>
    <row r="11" spans="1:25" s="890" customFormat="1" ht="19.149999999999999" hidden="1" customHeight="1">
      <c r="A11" s="836" t="s">
        <v>498</v>
      </c>
      <c r="B11" s="891"/>
      <c r="C11" s="889">
        <v>38.637652178000003</v>
      </c>
      <c r="D11" s="889">
        <v>35.954509418000001</v>
      </c>
      <c r="E11" s="913">
        <v>5.1780203392999997</v>
      </c>
      <c r="F11" s="913">
        <v>13.858488811999999</v>
      </c>
      <c r="G11" s="914">
        <v>8.3680682437999998</v>
      </c>
      <c r="H11" s="914">
        <v>8.2533367061000007</v>
      </c>
      <c r="I11" s="914">
        <v>51.829058148000001</v>
      </c>
      <c r="J11" s="914">
        <v>40.531468885999999</v>
      </c>
      <c r="K11" s="914">
        <v>34.449947442999999</v>
      </c>
      <c r="L11" s="914">
        <v>32.508492130999997</v>
      </c>
      <c r="M11" s="914">
        <v>34.673962555000003</v>
      </c>
      <c r="N11" s="914">
        <v>36.833076327999997</v>
      </c>
      <c r="O11" s="914">
        <v>43.829538872999997</v>
      </c>
      <c r="P11" s="914">
        <v>53.050331028999999</v>
      </c>
      <c r="Q11" s="914">
        <v>62.976153371000002</v>
      </c>
      <c r="R11" s="914">
        <v>68.606399304999997</v>
      </c>
      <c r="S11" s="915">
        <v>89.415256360000001</v>
      </c>
      <c r="T11" s="914">
        <v>81.994096424999995</v>
      </c>
      <c r="U11" s="914">
        <v>94.712486972999997</v>
      </c>
      <c r="V11" s="914">
        <v>97.379603399000004</v>
      </c>
      <c r="W11" s="914">
        <v>97.553925641999996</v>
      </c>
      <c r="X11" s="914">
        <v>79.297948825999995</v>
      </c>
    </row>
    <row r="12" spans="1:25" s="890" customFormat="1" ht="19.149999999999999" hidden="1" customHeight="1">
      <c r="A12" s="836" t="s">
        <v>499</v>
      </c>
      <c r="B12" s="891"/>
      <c r="C12" s="889">
        <v>40.743211701</v>
      </c>
      <c r="D12" s="889">
        <v>38.022638833000002</v>
      </c>
      <c r="E12" s="913">
        <v>6.6494667127999998</v>
      </c>
      <c r="F12" s="913">
        <v>13.030035335999999</v>
      </c>
      <c r="G12" s="914">
        <v>7.2098555244</v>
      </c>
      <c r="H12" s="914">
        <v>7.9922096988</v>
      </c>
      <c r="I12" s="914">
        <v>53.833448588000003</v>
      </c>
      <c r="J12" s="914">
        <v>43.838866213000003</v>
      </c>
      <c r="K12" s="914">
        <v>39.270629864</v>
      </c>
      <c r="L12" s="914">
        <v>31.867199466999999</v>
      </c>
      <c r="M12" s="914">
        <v>36.543820777999997</v>
      </c>
      <c r="N12" s="914">
        <v>41.466885652000002</v>
      </c>
      <c r="O12" s="914">
        <v>47.309219231999997</v>
      </c>
      <c r="P12" s="914">
        <v>54.436784351999997</v>
      </c>
      <c r="Q12" s="914">
        <v>67.641403199999999</v>
      </c>
      <c r="R12" s="914">
        <v>70.877232856999996</v>
      </c>
      <c r="S12" s="915">
        <v>94.211505278000004</v>
      </c>
      <c r="T12" s="914">
        <v>77.150302625999998</v>
      </c>
      <c r="U12" s="914">
        <v>108.09121751000001</v>
      </c>
      <c r="V12" s="914">
        <v>112.37562062000001</v>
      </c>
      <c r="W12" s="914">
        <v>95.004354366000001</v>
      </c>
      <c r="X12" s="914">
        <v>98.108949988999996</v>
      </c>
    </row>
    <row r="13" spans="1:25" s="890" customFormat="1" ht="19.149999999999999" hidden="1" customHeight="1">
      <c r="A13" s="836" t="s">
        <v>500</v>
      </c>
      <c r="B13" s="891"/>
      <c r="C13" s="889">
        <v>40.295082858999997</v>
      </c>
      <c r="D13" s="889">
        <v>37.909336103999998</v>
      </c>
      <c r="E13" s="913">
        <v>6.8956458922000001</v>
      </c>
      <c r="F13" s="913">
        <v>14.588734457999999</v>
      </c>
      <c r="G13" s="914">
        <v>7.8506412961000001</v>
      </c>
      <c r="H13" s="914">
        <v>9.0289238496999999</v>
      </c>
      <c r="I13" s="914">
        <v>54.451625614000001</v>
      </c>
      <c r="J13" s="914">
        <v>41.194719595000002</v>
      </c>
      <c r="K13" s="914">
        <v>39.860908279999997</v>
      </c>
      <c r="L13" s="914">
        <v>33.817187681999997</v>
      </c>
      <c r="M13" s="914">
        <v>33.472931641000002</v>
      </c>
      <c r="N13" s="914">
        <v>39.838851337000001</v>
      </c>
      <c r="O13" s="914">
        <v>52.369328664999998</v>
      </c>
      <c r="P13" s="914">
        <v>52.122971057999997</v>
      </c>
      <c r="Q13" s="914">
        <v>62.107702519999997</v>
      </c>
      <c r="R13" s="914">
        <v>66.673947154999993</v>
      </c>
      <c r="S13" s="915">
        <v>92.949359274000003</v>
      </c>
      <c r="T13" s="914">
        <v>83.645757223999993</v>
      </c>
      <c r="U13" s="914">
        <v>100.59739374999999</v>
      </c>
      <c r="V13" s="914">
        <v>106.40449114</v>
      </c>
      <c r="W13" s="914">
        <v>89.123722825000002</v>
      </c>
      <c r="X13" s="914">
        <v>87.330223152000002</v>
      </c>
    </row>
    <row r="14" spans="1:25" s="890" customFormat="1" ht="19.149999999999999" hidden="1" customHeight="1">
      <c r="A14" s="836" t="s">
        <v>501</v>
      </c>
      <c r="B14" s="891"/>
      <c r="C14" s="889">
        <v>38.465935246000001</v>
      </c>
      <c r="D14" s="889">
        <v>36.247782585000003</v>
      </c>
      <c r="E14" s="913">
        <v>6.4634138458999999</v>
      </c>
      <c r="F14" s="913">
        <v>12.652690587</v>
      </c>
      <c r="G14" s="914">
        <v>6.3578191012999996</v>
      </c>
      <c r="H14" s="914">
        <v>9.5298952815</v>
      </c>
      <c r="I14" s="914">
        <v>44.494227678000001</v>
      </c>
      <c r="J14" s="914">
        <v>40.420117580000003</v>
      </c>
      <c r="K14" s="914">
        <v>34.281865906999997</v>
      </c>
      <c r="L14" s="914">
        <v>32.983450069</v>
      </c>
      <c r="M14" s="914">
        <v>34.334889361000002</v>
      </c>
      <c r="N14" s="914">
        <v>36.984710520999997</v>
      </c>
      <c r="O14" s="914">
        <v>45.473143049999997</v>
      </c>
      <c r="P14" s="914">
        <v>51.713656823999997</v>
      </c>
      <c r="Q14" s="914">
        <v>59.404596218000002</v>
      </c>
      <c r="R14" s="914">
        <v>75.441913909999997</v>
      </c>
      <c r="S14" s="915">
        <v>95.391238143999999</v>
      </c>
      <c r="T14" s="914">
        <v>89.353518790999999</v>
      </c>
      <c r="U14" s="914">
        <v>94.469101473999999</v>
      </c>
      <c r="V14" s="914">
        <v>114.86859033</v>
      </c>
      <c r="W14" s="914">
        <v>94.609263741000007</v>
      </c>
      <c r="X14" s="914">
        <v>81.38439133</v>
      </c>
    </row>
    <row r="15" spans="1:25" s="890" customFormat="1" ht="21" customHeight="1">
      <c r="A15" s="836" t="s">
        <v>502</v>
      </c>
      <c r="B15" s="891"/>
      <c r="C15" s="889">
        <v>37.748413266</v>
      </c>
      <c r="D15" s="889">
        <v>35.795816983999998</v>
      </c>
      <c r="E15" s="913">
        <v>5.0702225827999996</v>
      </c>
      <c r="F15" s="913">
        <v>12.62832379</v>
      </c>
      <c r="G15" s="914">
        <v>7.3439492385999996</v>
      </c>
      <c r="H15" s="914">
        <v>8.3653007325999997</v>
      </c>
      <c r="I15" s="914">
        <v>43.352888096999997</v>
      </c>
      <c r="J15" s="914">
        <v>39.544196079999999</v>
      </c>
      <c r="K15" s="914">
        <v>34.873459162000003</v>
      </c>
      <c r="L15" s="914">
        <v>31.165842237</v>
      </c>
      <c r="M15" s="914">
        <v>30.009426489999999</v>
      </c>
      <c r="N15" s="914">
        <v>35.492501492000002</v>
      </c>
      <c r="O15" s="914">
        <v>45.882370354000003</v>
      </c>
      <c r="P15" s="914">
        <v>50.089778082999999</v>
      </c>
      <c r="Q15" s="914">
        <v>56.153400042000001</v>
      </c>
      <c r="R15" s="914">
        <v>76.799247859000005</v>
      </c>
      <c r="S15" s="915">
        <v>97.579026728000002</v>
      </c>
      <c r="T15" s="914">
        <v>89.512346066999996</v>
      </c>
      <c r="U15" s="914">
        <v>105.99510536</v>
      </c>
      <c r="V15" s="914">
        <v>114.23530709000001</v>
      </c>
      <c r="W15" s="914">
        <v>82.083426610000004</v>
      </c>
      <c r="X15" s="914">
        <v>84.742422450999996</v>
      </c>
    </row>
    <row r="16" spans="1:25" s="890" customFormat="1" ht="21" customHeight="1">
      <c r="A16" s="836" t="s">
        <v>503</v>
      </c>
      <c r="B16" s="891"/>
      <c r="C16" s="889">
        <v>36.635692542999998</v>
      </c>
      <c r="D16" s="889">
        <v>34.936412437000001</v>
      </c>
      <c r="E16" s="913">
        <v>3.9029467248</v>
      </c>
      <c r="F16" s="913">
        <v>12.242684995999999</v>
      </c>
      <c r="G16" s="914">
        <v>6.3567511847000002</v>
      </c>
      <c r="H16" s="914">
        <v>9.0521728447999994</v>
      </c>
      <c r="I16" s="914">
        <v>42.237276021</v>
      </c>
      <c r="J16" s="914">
        <v>36.027890204999999</v>
      </c>
      <c r="K16" s="914">
        <v>31.949866448000002</v>
      </c>
      <c r="L16" s="914">
        <v>30.939878929999999</v>
      </c>
      <c r="M16" s="914">
        <v>28.524920906999998</v>
      </c>
      <c r="N16" s="914">
        <v>34.247915046999999</v>
      </c>
      <c r="O16" s="914">
        <v>41.787883790999999</v>
      </c>
      <c r="P16" s="914">
        <v>46.712373982000003</v>
      </c>
      <c r="Q16" s="914">
        <v>61.875834077999997</v>
      </c>
      <c r="R16" s="914">
        <v>74.959464854999993</v>
      </c>
      <c r="S16" s="915">
        <v>96.652130088999996</v>
      </c>
      <c r="T16" s="914">
        <v>82.580503086999997</v>
      </c>
      <c r="U16" s="914">
        <v>104.14540042</v>
      </c>
      <c r="V16" s="914">
        <v>118.41981955999999</v>
      </c>
      <c r="W16" s="914">
        <v>101.88660021</v>
      </c>
      <c r="X16" s="914">
        <v>88.570757189999995</v>
      </c>
    </row>
    <row r="17" spans="1:24" s="890" customFormat="1" ht="21" customHeight="1">
      <c r="A17" s="836" t="s">
        <v>504</v>
      </c>
      <c r="B17" s="891"/>
      <c r="C17" s="889">
        <v>36.517941442000001</v>
      </c>
      <c r="D17" s="889">
        <v>35.33629921</v>
      </c>
      <c r="E17" s="913">
        <v>6.8445377330000001</v>
      </c>
      <c r="F17" s="913">
        <v>9.9895072046000006</v>
      </c>
      <c r="G17" s="914">
        <v>5.5812086642000001</v>
      </c>
      <c r="H17" s="914">
        <v>9.9327666498999996</v>
      </c>
      <c r="I17" s="914">
        <v>49.958128809999998</v>
      </c>
      <c r="J17" s="914">
        <v>39.739802017999999</v>
      </c>
      <c r="K17" s="914">
        <v>33.081462711</v>
      </c>
      <c r="L17" s="914">
        <v>30.333021376000001</v>
      </c>
      <c r="M17" s="914">
        <v>27.973580256000002</v>
      </c>
      <c r="N17" s="914">
        <v>33.261517656000002</v>
      </c>
      <c r="O17" s="914">
        <v>38.209582875000002</v>
      </c>
      <c r="P17" s="914">
        <v>47.494549435000003</v>
      </c>
      <c r="Q17" s="914">
        <v>58.580713725999999</v>
      </c>
      <c r="R17" s="914">
        <v>67.586572254999993</v>
      </c>
      <c r="S17" s="915">
        <v>92.302700388999995</v>
      </c>
      <c r="T17" s="914">
        <v>83.399131464999996</v>
      </c>
      <c r="U17" s="914">
        <v>90.126837037000001</v>
      </c>
      <c r="V17" s="914">
        <v>109.84926698</v>
      </c>
      <c r="W17" s="914">
        <v>105.69193500999999</v>
      </c>
      <c r="X17" s="914">
        <v>97.675985179999998</v>
      </c>
    </row>
    <row r="18" spans="1:24" s="890" customFormat="1" ht="21" customHeight="1">
      <c r="A18" s="836" t="s">
        <v>547</v>
      </c>
      <c r="B18" s="922" t="s">
        <v>561</v>
      </c>
      <c r="C18" s="889">
        <v>35.211429105000001</v>
      </c>
      <c r="D18" s="889">
        <v>34.381951229999999</v>
      </c>
      <c r="E18" s="913">
        <v>10.316380082</v>
      </c>
      <c r="F18" s="913">
        <v>9.5593374844000003</v>
      </c>
      <c r="G18" s="914">
        <v>5.7224049197999998</v>
      </c>
      <c r="H18" s="914">
        <v>9.0178543382999994</v>
      </c>
      <c r="I18" s="914">
        <v>49.034637035000003</v>
      </c>
      <c r="J18" s="914">
        <v>38.266794992999998</v>
      </c>
      <c r="K18" s="914">
        <v>30.918857978999998</v>
      </c>
      <c r="L18" s="914">
        <v>26.324496019000001</v>
      </c>
      <c r="M18" s="914">
        <v>28.920876016000001</v>
      </c>
      <c r="N18" s="914">
        <v>31.414394487999999</v>
      </c>
      <c r="O18" s="914">
        <v>37.331076877000001</v>
      </c>
      <c r="P18" s="914">
        <v>44.060061414000003</v>
      </c>
      <c r="Q18" s="914">
        <v>54.872905418000002</v>
      </c>
      <c r="R18" s="914">
        <v>65.625735194000001</v>
      </c>
      <c r="S18" s="915">
        <v>92.035732135999993</v>
      </c>
      <c r="T18" s="914">
        <v>87.412862267999998</v>
      </c>
      <c r="U18" s="914">
        <v>89.635336652000007</v>
      </c>
      <c r="V18" s="914">
        <v>102.55513332</v>
      </c>
      <c r="W18" s="914">
        <v>99.306274737999999</v>
      </c>
      <c r="X18" s="914">
        <v>96.768247727000002</v>
      </c>
    </row>
    <row r="19" spans="1:24" s="890" customFormat="1" ht="21" customHeight="1">
      <c r="A19" s="836" t="s">
        <v>506</v>
      </c>
      <c r="B19" s="922"/>
      <c r="C19" s="889">
        <v>35.348879279000002</v>
      </c>
      <c r="D19" s="889">
        <v>34.921579495000003</v>
      </c>
      <c r="E19" s="913">
        <v>8.0556105649000003</v>
      </c>
      <c r="F19" s="913">
        <v>9.0899986903999999</v>
      </c>
      <c r="G19" s="914">
        <v>4.9737448443999996</v>
      </c>
      <c r="H19" s="914">
        <v>9.3831760695999993</v>
      </c>
      <c r="I19" s="914">
        <v>45.813911034999997</v>
      </c>
      <c r="J19" s="914">
        <v>44.689092398</v>
      </c>
      <c r="K19" s="914">
        <v>33.498511383</v>
      </c>
      <c r="L19" s="914">
        <v>25.982471786000001</v>
      </c>
      <c r="M19" s="914">
        <v>26.645292664999999</v>
      </c>
      <c r="N19" s="914">
        <v>32.100860412999999</v>
      </c>
      <c r="O19" s="914">
        <v>36.580479412000003</v>
      </c>
      <c r="P19" s="914">
        <v>44.686880070999997</v>
      </c>
      <c r="Q19" s="914">
        <v>54.647268762000003</v>
      </c>
      <c r="R19" s="914">
        <v>69.995560917999995</v>
      </c>
      <c r="S19" s="915">
        <v>90.310984183000002</v>
      </c>
      <c r="T19" s="914">
        <v>83.001986555000002</v>
      </c>
      <c r="U19" s="914">
        <v>97.088015533999993</v>
      </c>
      <c r="V19" s="914">
        <v>102.47379328</v>
      </c>
      <c r="W19" s="914">
        <v>87.680548305000002</v>
      </c>
      <c r="X19" s="914">
        <v>74.549188397999998</v>
      </c>
    </row>
    <row r="20" spans="1:24" s="890" customFormat="1" ht="21" customHeight="1">
      <c r="A20" s="836" t="s">
        <v>507</v>
      </c>
      <c r="B20" s="922"/>
      <c r="C20" s="889">
        <v>33.156019655000001</v>
      </c>
      <c r="D20" s="889">
        <v>33.006191004000001</v>
      </c>
      <c r="E20" s="913">
        <v>5.9405940594000004</v>
      </c>
      <c r="F20" s="913">
        <v>8.1538831898000002</v>
      </c>
      <c r="G20" s="914">
        <v>3.9170140167</v>
      </c>
      <c r="H20" s="914">
        <v>8.3050352008000008</v>
      </c>
      <c r="I20" s="914">
        <v>43.812987407000001</v>
      </c>
      <c r="J20" s="914">
        <v>36.899509041999998</v>
      </c>
      <c r="K20" s="914">
        <v>29.580963149999999</v>
      </c>
      <c r="L20" s="914">
        <v>27.960260648999999</v>
      </c>
      <c r="M20" s="914">
        <v>26.501851917</v>
      </c>
      <c r="N20" s="914">
        <v>29.398376451000001</v>
      </c>
      <c r="O20" s="914">
        <v>35.557840753999997</v>
      </c>
      <c r="P20" s="914">
        <v>44.884589306000002</v>
      </c>
      <c r="Q20" s="914">
        <v>53.463794757999999</v>
      </c>
      <c r="R20" s="914">
        <v>67.532467531999998</v>
      </c>
      <c r="S20" s="915">
        <v>83.366890764000004</v>
      </c>
      <c r="T20" s="914">
        <v>75.497587523000007</v>
      </c>
      <c r="U20" s="914">
        <v>89.729603690999994</v>
      </c>
      <c r="V20" s="914">
        <v>90.370412372999994</v>
      </c>
      <c r="W20" s="914">
        <v>88.095454015000001</v>
      </c>
      <c r="X20" s="914">
        <v>76.744972554</v>
      </c>
    </row>
    <row r="21" spans="1:24" s="890" customFormat="1" ht="21" customHeight="1">
      <c r="A21" s="836" t="s">
        <v>508</v>
      </c>
      <c r="B21" s="922"/>
      <c r="C21" s="889">
        <v>29.913458748</v>
      </c>
      <c r="D21" s="889">
        <v>30.119084091000001</v>
      </c>
      <c r="E21" s="913">
        <v>6.2168299403000002</v>
      </c>
      <c r="F21" s="913">
        <v>8.4534590545999997</v>
      </c>
      <c r="G21" s="914">
        <v>3.3925570997999999</v>
      </c>
      <c r="H21" s="914">
        <v>6.0617221872</v>
      </c>
      <c r="I21" s="914">
        <v>40.031287218000003</v>
      </c>
      <c r="J21" s="914">
        <v>33.891961348999999</v>
      </c>
      <c r="K21" s="914">
        <v>29.238309549</v>
      </c>
      <c r="L21" s="914">
        <v>25.175025755</v>
      </c>
      <c r="M21" s="914">
        <v>25.88899159</v>
      </c>
      <c r="N21" s="914">
        <v>26.825969866000001</v>
      </c>
      <c r="O21" s="914">
        <v>31.035320294000002</v>
      </c>
      <c r="P21" s="914">
        <v>39.030888114</v>
      </c>
      <c r="Q21" s="914">
        <v>43.181155744000002</v>
      </c>
      <c r="R21" s="914">
        <v>61.630519433000003</v>
      </c>
      <c r="S21" s="915">
        <v>74.397545403999999</v>
      </c>
      <c r="T21" s="914">
        <v>70.216988345999994</v>
      </c>
      <c r="U21" s="914">
        <v>75.457423297999995</v>
      </c>
      <c r="V21" s="914">
        <v>77.012950681999996</v>
      </c>
      <c r="W21" s="914">
        <v>85.878103608999993</v>
      </c>
      <c r="X21" s="914">
        <v>70.463887258</v>
      </c>
    </row>
    <row r="22" spans="1:24" s="890" customFormat="1" ht="21" customHeight="1">
      <c r="A22" s="836" t="s">
        <v>509</v>
      </c>
      <c r="B22" s="922"/>
      <c r="C22" s="889">
        <v>26.715109344999998</v>
      </c>
      <c r="D22" s="889">
        <v>27.033707136</v>
      </c>
      <c r="E22" s="913">
        <v>3.9133234432999999</v>
      </c>
      <c r="F22" s="913">
        <v>6.9691807341000001</v>
      </c>
      <c r="G22" s="914">
        <v>3.8263479854</v>
      </c>
      <c r="H22" s="914">
        <v>7.1770120305000003</v>
      </c>
      <c r="I22" s="914">
        <v>35.986217279000002</v>
      </c>
      <c r="J22" s="914">
        <v>32.197500749</v>
      </c>
      <c r="K22" s="914">
        <v>22.328398884999999</v>
      </c>
      <c r="L22" s="914">
        <v>19.336021911</v>
      </c>
      <c r="M22" s="914">
        <v>23.006504519</v>
      </c>
      <c r="N22" s="914">
        <v>23.768240842000001</v>
      </c>
      <c r="O22" s="914">
        <v>27.334308303</v>
      </c>
      <c r="P22" s="914">
        <v>35.899806279000003</v>
      </c>
      <c r="Q22" s="914">
        <v>44.587945879000003</v>
      </c>
      <c r="R22" s="914">
        <v>50.922961426000001</v>
      </c>
      <c r="S22" s="915">
        <v>67.540861379000006</v>
      </c>
      <c r="T22" s="914">
        <v>62.505780666</v>
      </c>
      <c r="U22" s="914">
        <v>67.355356263999994</v>
      </c>
      <c r="V22" s="914">
        <v>79.032103704999997</v>
      </c>
      <c r="W22" s="914">
        <v>70.736451834999997</v>
      </c>
      <c r="X22" s="914">
        <v>59.348438924</v>
      </c>
    </row>
    <row r="23" spans="1:24" s="890" customFormat="1" ht="21" customHeight="1">
      <c r="A23" s="836" t="s">
        <v>510</v>
      </c>
      <c r="B23" s="922"/>
      <c r="C23" s="889">
        <v>24.580012818</v>
      </c>
      <c r="D23" s="889">
        <v>25.106211860999998</v>
      </c>
      <c r="E23" s="913">
        <v>5.7143727903999997</v>
      </c>
      <c r="F23" s="913">
        <v>5.3794999913000003</v>
      </c>
      <c r="G23" s="914">
        <v>2.7169298691999999</v>
      </c>
      <c r="H23" s="914">
        <v>6.1388560118999997</v>
      </c>
      <c r="I23" s="914">
        <v>32.675663501999999</v>
      </c>
      <c r="J23" s="914">
        <v>28.660066732000001</v>
      </c>
      <c r="K23" s="914">
        <v>22.505547589999999</v>
      </c>
      <c r="L23" s="914">
        <v>19.714404693999999</v>
      </c>
      <c r="M23" s="914">
        <v>19.307041524999999</v>
      </c>
      <c r="N23" s="914">
        <v>22.717806973999998</v>
      </c>
      <c r="O23" s="914">
        <v>24.262923767</v>
      </c>
      <c r="P23" s="914">
        <v>30.164718617999998</v>
      </c>
      <c r="Q23" s="914">
        <v>39.465060501000004</v>
      </c>
      <c r="R23" s="914">
        <v>51.551273897999998</v>
      </c>
      <c r="S23" s="915">
        <v>63.606897404000001</v>
      </c>
      <c r="T23" s="914">
        <v>56.191254596999997</v>
      </c>
      <c r="U23" s="914">
        <v>66.186707833</v>
      </c>
      <c r="V23" s="914">
        <v>63.083595938999999</v>
      </c>
      <c r="W23" s="914">
        <v>85.119283598999999</v>
      </c>
      <c r="X23" s="914">
        <v>63.561600970000001</v>
      </c>
    </row>
    <row r="24" spans="1:24" s="890" customFormat="1" ht="21" customHeight="1">
      <c r="A24" s="836" t="s">
        <v>511</v>
      </c>
      <c r="B24" s="922"/>
      <c r="C24" s="889">
        <v>23.649494982</v>
      </c>
      <c r="D24" s="889">
        <v>24.431439386000001</v>
      </c>
      <c r="E24" s="913">
        <v>4.6186094432999996</v>
      </c>
      <c r="F24" s="913">
        <v>5.1776807441999999</v>
      </c>
      <c r="G24" s="914">
        <v>2.9625642969000001</v>
      </c>
      <c r="H24" s="914">
        <v>4.3114356142999997</v>
      </c>
      <c r="I24" s="914">
        <v>30.820711518</v>
      </c>
      <c r="J24" s="914">
        <v>31.510822756</v>
      </c>
      <c r="K24" s="914">
        <v>20.923451496999999</v>
      </c>
      <c r="L24" s="914">
        <v>20.582527979999998</v>
      </c>
      <c r="M24" s="914">
        <v>18.463735173</v>
      </c>
      <c r="N24" s="914">
        <v>21.990910423999999</v>
      </c>
      <c r="O24" s="914">
        <v>24.593506691999998</v>
      </c>
      <c r="P24" s="914">
        <v>28.685508313</v>
      </c>
      <c r="Q24" s="914">
        <v>39.67036444</v>
      </c>
      <c r="R24" s="914">
        <v>44.723073147999997</v>
      </c>
      <c r="S24" s="915">
        <v>59.628465540999997</v>
      </c>
      <c r="T24" s="914">
        <v>53.687337048000003</v>
      </c>
      <c r="U24" s="914">
        <v>61.644014523000003</v>
      </c>
      <c r="V24" s="914">
        <v>65.795221247000001</v>
      </c>
      <c r="W24" s="914">
        <v>66.421474446999994</v>
      </c>
      <c r="X24" s="914">
        <v>53.000950361999998</v>
      </c>
    </row>
    <row r="25" spans="1:24" s="890" customFormat="1" ht="21" customHeight="1">
      <c r="A25" s="836" t="s">
        <v>512</v>
      </c>
      <c r="B25" s="922"/>
      <c r="C25" s="889">
        <v>20.673456049999999</v>
      </c>
      <c r="D25" s="889">
        <v>21.426857739999999</v>
      </c>
      <c r="E25" s="913">
        <v>4.0808452542999998</v>
      </c>
      <c r="F25" s="913">
        <v>4.6278844342000003</v>
      </c>
      <c r="G25" s="914">
        <v>3.5867539937999999</v>
      </c>
      <c r="H25" s="914">
        <v>3.2971948336999999</v>
      </c>
      <c r="I25" s="914">
        <v>26.511440263000001</v>
      </c>
      <c r="J25" s="914">
        <v>24.786187834</v>
      </c>
      <c r="K25" s="914">
        <v>18.627239011</v>
      </c>
      <c r="L25" s="914">
        <v>14.721485553000001</v>
      </c>
      <c r="M25" s="914">
        <v>16.276141947999999</v>
      </c>
      <c r="N25" s="914">
        <v>18.705068641</v>
      </c>
      <c r="O25" s="914">
        <v>20.341018988999998</v>
      </c>
      <c r="P25" s="914">
        <v>25.056312784999999</v>
      </c>
      <c r="Q25" s="914">
        <v>34.843636093999997</v>
      </c>
      <c r="R25" s="914">
        <v>40.319474049</v>
      </c>
      <c r="S25" s="915">
        <v>58.028171907000001</v>
      </c>
      <c r="T25" s="914">
        <v>52.468769676000001</v>
      </c>
      <c r="U25" s="914">
        <v>58.434301445999999</v>
      </c>
      <c r="V25" s="914">
        <v>65.910922417999998</v>
      </c>
      <c r="W25" s="914">
        <v>64.049545097000006</v>
      </c>
      <c r="X25" s="914">
        <v>50.807319698999997</v>
      </c>
    </row>
    <row r="26" spans="1:24" s="890" customFormat="1" ht="21" customHeight="1">
      <c r="A26" s="836" t="s">
        <v>548</v>
      </c>
      <c r="B26" s="922"/>
      <c r="C26" s="889">
        <v>18.329906894000001</v>
      </c>
      <c r="D26" s="889">
        <v>19.240381545000002</v>
      </c>
      <c r="E26" s="913">
        <v>3.3121630908999999</v>
      </c>
      <c r="F26" s="913">
        <v>3.8352247964999999</v>
      </c>
      <c r="G26" s="914">
        <v>1.7899345193</v>
      </c>
      <c r="H26" s="914">
        <v>3.1453852573000001</v>
      </c>
      <c r="I26" s="914">
        <v>22.438216631</v>
      </c>
      <c r="J26" s="914">
        <v>24.016547401</v>
      </c>
      <c r="K26" s="914">
        <v>18.39934392</v>
      </c>
      <c r="L26" s="914">
        <v>12.098743026999999</v>
      </c>
      <c r="M26" s="914">
        <v>14.29838449</v>
      </c>
      <c r="N26" s="914">
        <v>16.030215625</v>
      </c>
      <c r="O26" s="914">
        <v>18.847635478000001</v>
      </c>
      <c r="P26" s="914">
        <v>20.196950871999999</v>
      </c>
      <c r="Q26" s="914">
        <v>26.622624300999998</v>
      </c>
      <c r="R26" s="914">
        <v>35.757948904000003</v>
      </c>
      <c r="S26" s="915">
        <v>54.936054433000002</v>
      </c>
      <c r="T26" s="914">
        <v>48.126108565000003</v>
      </c>
      <c r="U26" s="914">
        <v>55.020075577</v>
      </c>
      <c r="V26" s="914">
        <v>62.605463305000001</v>
      </c>
      <c r="W26" s="914">
        <v>62.932079627999997</v>
      </c>
      <c r="X26" s="914">
        <v>51.597507194999999</v>
      </c>
    </row>
    <row r="27" spans="1:24" s="892" customFormat="1" ht="21" customHeight="1">
      <c r="A27" s="836" t="s">
        <v>549</v>
      </c>
      <c r="B27" s="922"/>
      <c r="C27" s="889">
        <v>18.453816745000001</v>
      </c>
      <c r="D27" s="889">
        <v>19.452491908999999</v>
      </c>
      <c r="E27" s="913">
        <v>3.0826683576999998</v>
      </c>
      <c r="F27" s="913">
        <v>5.2569564035000003</v>
      </c>
      <c r="G27" s="914">
        <v>2.8280187528999998</v>
      </c>
      <c r="H27" s="914">
        <v>3.0271654117</v>
      </c>
      <c r="I27" s="914">
        <v>22.722081294999999</v>
      </c>
      <c r="J27" s="914">
        <v>22.801947507000001</v>
      </c>
      <c r="K27" s="914">
        <v>16.819219471</v>
      </c>
      <c r="L27" s="914">
        <v>14.611306534000001</v>
      </c>
      <c r="M27" s="914">
        <v>14.557524820999999</v>
      </c>
      <c r="N27" s="914">
        <v>15.149497759999999</v>
      </c>
      <c r="O27" s="914">
        <v>17.967504319</v>
      </c>
      <c r="P27" s="914">
        <v>20.849851285</v>
      </c>
      <c r="Q27" s="914">
        <v>28.791400968000001</v>
      </c>
      <c r="R27" s="914">
        <v>34.518210218</v>
      </c>
      <c r="S27" s="915">
        <v>54.527506772000002</v>
      </c>
      <c r="T27" s="916">
        <v>48.559307896</v>
      </c>
      <c r="U27" s="913">
        <v>51.535678742000002</v>
      </c>
      <c r="V27" s="914">
        <v>65.351297987999999</v>
      </c>
      <c r="W27" s="914">
        <v>60.391162184999999</v>
      </c>
      <c r="X27" s="914">
        <v>52.628413328999997</v>
      </c>
    </row>
    <row r="28" spans="1:24" s="892" customFormat="1" ht="21" customHeight="1">
      <c r="A28" s="836" t="s">
        <v>515</v>
      </c>
      <c r="B28" s="922"/>
      <c r="C28" s="889">
        <v>19.527520371000001</v>
      </c>
      <c r="D28" s="889">
        <v>20.907997921</v>
      </c>
      <c r="E28" s="913">
        <v>1.8850496711</v>
      </c>
      <c r="F28" s="913">
        <v>3.0054737189999998</v>
      </c>
      <c r="G28" s="914">
        <v>2.0116415644000001</v>
      </c>
      <c r="H28" s="914">
        <v>3.0314278643999999</v>
      </c>
      <c r="I28" s="914">
        <v>26.553765817999999</v>
      </c>
      <c r="J28" s="914">
        <v>23.864881750999999</v>
      </c>
      <c r="K28" s="914">
        <v>17.15011689</v>
      </c>
      <c r="L28" s="914">
        <v>16.694453902999999</v>
      </c>
      <c r="M28" s="914">
        <v>15.333322015</v>
      </c>
      <c r="N28" s="914">
        <v>16.901994434999999</v>
      </c>
      <c r="O28" s="914">
        <v>20.746887966999999</v>
      </c>
      <c r="P28" s="914">
        <v>22.483639138000001</v>
      </c>
      <c r="Q28" s="914">
        <v>27.624370441</v>
      </c>
      <c r="R28" s="914">
        <v>38.338642393000001</v>
      </c>
      <c r="S28" s="915">
        <v>57.241119603999998</v>
      </c>
      <c r="T28" s="916">
        <v>51.181699407000004</v>
      </c>
      <c r="U28" s="913">
        <v>60.435167155999999</v>
      </c>
      <c r="V28" s="914">
        <v>64.049795965000001</v>
      </c>
      <c r="W28" s="914">
        <v>62.610072547000001</v>
      </c>
      <c r="X28" s="914">
        <v>42.148150749999999</v>
      </c>
    </row>
    <row r="29" spans="1:24" s="890" customFormat="1" ht="21" customHeight="1">
      <c r="A29" s="836" t="s">
        <v>550</v>
      </c>
      <c r="B29" s="922"/>
      <c r="C29" s="889">
        <v>19.363235230000001</v>
      </c>
      <c r="D29" s="889">
        <v>20.831727509</v>
      </c>
      <c r="E29" s="913">
        <v>2.4858802005</v>
      </c>
      <c r="F29" s="913">
        <v>3.4239229496000001</v>
      </c>
      <c r="G29" s="914">
        <v>1.4550476264000001</v>
      </c>
      <c r="H29" s="914">
        <v>2.9685629187</v>
      </c>
      <c r="I29" s="914">
        <v>27.898910434000001</v>
      </c>
      <c r="J29" s="914">
        <v>25.101486998999999</v>
      </c>
      <c r="K29" s="914">
        <v>19.287591111000001</v>
      </c>
      <c r="L29" s="914">
        <v>16.710977771</v>
      </c>
      <c r="M29" s="914">
        <v>15.315047059999999</v>
      </c>
      <c r="N29" s="914">
        <v>15.941857398</v>
      </c>
      <c r="O29" s="914">
        <v>18.650214393999999</v>
      </c>
      <c r="P29" s="914">
        <v>22.987803092</v>
      </c>
      <c r="Q29" s="914">
        <v>28.700810001000001</v>
      </c>
      <c r="R29" s="914">
        <v>34.561285327999997</v>
      </c>
      <c r="S29" s="915">
        <v>53.671899830000001</v>
      </c>
      <c r="T29" s="914">
        <v>47.103690546000003</v>
      </c>
      <c r="U29" s="914">
        <v>55.682890196999999</v>
      </c>
      <c r="V29" s="914">
        <v>59.869851826999998</v>
      </c>
      <c r="W29" s="914">
        <v>55.336384991000003</v>
      </c>
      <c r="X29" s="914">
        <v>54.171888053000004</v>
      </c>
    </row>
    <row r="30" spans="1:24" s="890" customFormat="1" ht="21" customHeight="1">
      <c r="A30" s="836" t="s">
        <v>551</v>
      </c>
      <c r="B30" s="922"/>
      <c r="C30" s="889">
        <v>18.577078934999999</v>
      </c>
      <c r="D30" s="889">
        <v>20.316818816000001</v>
      </c>
      <c r="E30" s="913">
        <v>1.0303489277</v>
      </c>
      <c r="F30" s="913">
        <v>4.0019901788999999</v>
      </c>
      <c r="G30" s="914">
        <v>1.7006247415</v>
      </c>
      <c r="H30" s="914">
        <v>2.7887191969999998</v>
      </c>
      <c r="I30" s="914">
        <v>23.945566663000001</v>
      </c>
      <c r="J30" s="914">
        <v>24.110291619000002</v>
      </c>
      <c r="K30" s="914">
        <v>18.044144674999998</v>
      </c>
      <c r="L30" s="914">
        <v>15.922457631</v>
      </c>
      <c r="M30" s="914">
        <v>15.911899682</v>
      </c>
      <c r="N30" s="914">
        <v>17.702312513999999</v>
      </c>
      <c r="O30" s="914">
        <v>18.620296453000002</v>
      </c>
      <c r="P30" s="914">
        <v>22.366031159999999</v>
      </c>
      <c r="Q30" s="914">
        <v>27.019297743999999</v>
      </c>
      <c r="R30" s="914">
        <v>32.329564998999999</v>
      </c>
      <c r="S30" s="915">
        <v>51.556074225000003</v>
      </c>
      <c r="T30" s="914">
        <v>42.961714503000003</v>
      </c>
      <c r="U30" s="914">
        <v>53.706974746</v>
      </c>
      <c r="V30" s="914">
        <v>59.049366917</v>
      </c>
      <c r="W30" s="914">
        <v>62.476746716000001</v>
      </c>
      <c r="X30" s="914">
        <v>41.014545302999998</v>
      </c>
    </row>
    <row r="31" spans="1:24" s="890" customFormat="1" ht="21" customHeight="1">
      <c r="A31" s="836" t="s">
        <v>552</v>
      </c>
      <c r="B31" s="922"/>
      <c r="C31" s="889">
        <v>15.821002263</v>
      </c>
      <c r="D31" s="889">
        <v>17.484497834999999</v>
      </c>
      <c r="E31" s="913">
        <v>2.0783971400999999</v>
      </c>
      <c r="F31" s="913">
        <v>3.8622845639999999</v>
      </c>
      <c r="G31" s="914">
        <v>1.7161575518000001</v>
      </c>
      <c r="H31" s="914">
        <v>2.4738636306999999</v>
      </c>
      <c r="I31" s="914">
        <v>18.457795445999999</v>
      </c>
      <c r="J31" s="914">
        <v>20.546633582999998</v>
      </c>
      <c r="K31" s="914">
        <v>14.542498959</v>
      </c>
      <c r="L31" s="914">
        <v>13.125365606000001</v>
      </c>
      <c r="M31" s="914">
        <v>11.743498188</v>
      </c>
      <c r="N31" s="914">
        <v>15.426603098999999</v>
      </c>
      <c r="O31" s="914">
        <v>16.152837173000002</v>
      </c>
      <c r="P31" s="914">
        <v>19.087577660000001</v>
      </c>
      <c r="Q31" s="914">
        <v>21.916491099000002</v>
      </c>
      <c r="R31" s="914">
        <v>30.483961834999999</v>
      </c>
      <c r="S31" s="915">
        <v>46.435061537999999</v>
      </c>
      <c r="T31" s="914">
        <v>37.952809315000003</v>
      </c>
      <c r="U31" s="914">
        <v>48.830847577999997</v>
      </c>
      <c r="V31" s="914">
        <v>55.518183217999997</v>
      </c>
      <c r="W31" s="914">
        <v>50.882682375999998</v>
      </c>
      <c r="X31" s="914">
        <v>41.303225456</v>
      </c>
    </row>
    <row r="32" spans="1:24" s="890" customFormat="1" ht="21" customHeight="1">
      <c r="A32" s="836" t="s">
        <v>553</v>
      </c>
      <c r="B32" s="922" t="s">
        <v>562</v>
      </c>
      <c r="C32" s="889">
        <v>14.197548233999999</v>
      </c>
      <c r="D32" s="889">
        <v>15.853762046</v>
      </c>
      <c r="E32" s="913">
        <v>3.1612889629000001</v>
      </c>
      <c r="F32" s="913">
        <v>3.0602636534999998</v>
      </c>
      <c r="G32" s="914">
        <v>1.4927289174</v>
      </c>
      <c r="H32" s="914">
        <v>1.6365540717</v>
      </c>
      <c r="I32" s="914">
        <v>16.799575484999998</v>
      </c>
      <c r="J32" s="914">
        <v>19.470123307000001</v>
      </c>
      <c r="K32" s="914">
        <v>11.516647788</v>
      </c>
      <c r="L32" s="914">
        <v>12.475432385</v>
      </c>
      <c r="M32" s="914">
        <v>11.174743553000001</v>
      </c>
      <c r="N32" s="914">
        <v>11.653999123</v>
      </c>
      <c r="O32" s="914">
        <v>14.287482199999999</v>
      </c>
      <c r="P32" s="914">
        <v>15.217270777</v>
      </c>
      <c r="Q32" s="914">
        <v>18.826888576999998</v>
      </c>
      <c r="R32" s="914">
        <v>27.238452314</v>
      </c>
      <c r="S32" s="915">
        <v>45.307836190000003</v>
      </c>
      <c r="T32" s="914">
        <v>36.390487129999997</v>
      </c>
      <c r="U32" s="914">
        <v>45.253069085999996</v>
      </c>
      <c r="V32" s="914">
        <v>54.722048340999997</v>
      </c>
      <c r="W32" s="914">
        <v>52.021032695000002</v>
      </c>
      <c r="X32" s="914">
        <v>45.077442032</v>
      </c>
    </row>
    <row r="33" spans="1:25" s="890" customFormat="1" ht="21" customHeight="1">
      <c r="A33" s="836" t="s">
        <v>554</v>
      </c>
      <c r="B33" s="891"/>
      <c r="C33" s="889">
        <v>13.217694133</v>
      </c>
      <c r="D33" s="889">
        <v>15.009705070000001</v>
      </c>
      <c r="E33" s="913">
        <v>2.7014833844999999</v>
      </c>
      <c r="F33" s="913">
        <v>2.5328684916999999</v>
      </c>
      <c r="G33" s="914">
        <v>1.7082091484999999</v>
      </c>
      <c r="H33" s="914">
        <v>1.9486479306</v>
      </c>
      <c r="I33" s="914">
        <v>14.018637965</v>
      </c>
      <c r="J33" s="914">
        <v>17.201740840999999</v>
      </c>
      <c r="K33" s="914">
        <v>12.267425828</v>
      </c>
      <c r="L33" s="914">
        <v>11.388224576000001</v>
      </c>
      <c r="M33" s="914">
        <v>10.582649249999999</v>
      </c>
      <c r="N33" s="914">
        <v>11.957415586</v>
      </c>
      <c r="O33" s="914">
        <v>11.785376715</v>
      </c>
      <c r="P33" s="914">
        <v>14.575298556</v>
      </c>
      <c r="Q33" s="914">
        <v>18.150262254000001</v>
      </c>
      <c r="R33" s="914">
        <v>23.612940349999999</v>
      </c>
      <c r="S33" s="915">
        <v>43.375663701000001</v>
      </c>
      <c r="T33" s="914">
        <v>34.979830917999998</v>
      </c>
      <c r="U33" s="914">
        <v>42.681876936000002</v>
      </c>
      <c r="V33" s="914">
        <v>51.063348826999999</v>
      </c>
      <c r="W33" s="914">
        <v>52.608066962000002</v>
      </c>
      <c r="X33" s="914">
        <v>42.845204043999999</v>
      </c>
    </row>
    <row r="34" spans="1:25" s="890" customFormat="1" ht="21" customHeight="1">
      <c r="A34" s="836" t="s">
        <v>555</v>
      </c>
      <c r="B34" s="891"/>
      <c r="C34" s="889">
        <v>13.282964483000001</v>
      </c>
      <c r="D34" s="889">
        <v>15.189524974999999</v>
      </c>
      <c r="E34" s="913">
        <v>3.5306474912999999</v>
      </c>
      <c r="F34" s="913">
        <v>2.4594619189000002</v>
      </c>
      <c r="G34" s="914">
        <v>0.74557902700000001</v>
      </c>
      <c r="H34" s="914">
        <v>2.5150197974999999</v>
      </c>
      <c r="I34" s="914">
        <v>17.728292837000001</v>
      </c>
      <c r="J34" s="914">
        <v>17.628561796</v>
      </c>
      <c r="K34" s="914">
        <v>13.446113917</v>
      </c>
      <c r="L34" s="914">
        <v>9.5233251661999994</v>
      </c>
      <c r="M34" s="914">
        <v>10.17600032</v>
      </c>
      <c r="N34" s="914">
        <v>11.740864642</v>
      </c>
      <c r="O34" s="914">
        <v>11.967426554999999</v>
      </c>
      <c r="P34" s="914">
        <v>14.931611522000001</v>
      </c>
      <c r="Q34" s="914">
        <v>18.694809194000001</v>
      </c>
      <c r="R34" s="914">
        <v>21.568148901000001</v>
      </c>
      <c r="S34" s="915">
        <v>41.936766876999997</v>
      </c>
      <c r="T34" s="914">
        <v>31.980278827999999</v>
      </c>
      <c r="U34" s="914">
        <v>39.015860181999997</v>
      </c>
      <c r="V34" s="914">
        <v>52.555326563000001</v>
      </c>
      <c r="W34" s="914">
        <v>52.977310854999999</v>
      </c>
      <c r="X34" s="914">
        <v>42.473887226999999</v>
      </c>
      <c r="Y34" s="893"/>
    </row>
    <row r="35" spans="1:25" s="890" customFormat="1" ht="21" customHeight="1">
      <c r="A35" s="836" t="s">
        <v>522</v>
      </c>
      <c r="B35" s="891"/>
      <c r="C35" s="889">
        <v>12.933352235999999</v>
      </c>
      <c r="D35" s="889">
        <v>14.961076625</v>
      </c>
      <c r="E35" s="913">
        <v>1.1603485686999999</v>
      </c>
      <c r="F35" s="913">
        <v>2.4106168642000001</v>
      </c>
      <c r="G35" s="914">
        <v>0.35293754329999999</v>
      </c>
      <c r="H35" s="914">
        <v>1.2251865687000001</v>
      </c>
      <c r="I35" s="914">
        <v>17.202874681000001</v>
      </c>
      <c r="J35" s="914">
        <v>20.120724345999999</v>
      </c>
      <c r="K35" s="914">
        <v>11.185267312000001</v>
      </c>
      <c r="L35" s="914">
        <v>10.414157726999999</v>
      </c>
      <c r="M35" s="914">
        <v>9.9001841434000006</v>
      </c>
      <c r="N35" s="914">
        <v>10.959631843</v>
      </c>
      <c r="O35" s="914">
        <v>11.599204955999999</v>
      </c>
      <c r="P35" s="914">
        <v>13.067887676</v>
      </c>
      <c r="Q35" s="914">
        <v>16.914813477999999</v>
      </c>
      <c r="R35" s="914">
        <v>24.425656564000001</v>
      </c>
      <c r="S35" s="915">
        <v>41.346516905000001</v>
      </c>
      <c r="T35" s="914">
        <v>33.666623784999999</v>
      </c>
      <c r="U35" s="914">
        <v>41.400143763000003</v>
      </c>
      <c r="V35" s="914">
        <v>42.763012603999996</v>
      </c>
      <c r="W35" s="914">
        <v>51.793239219999997</v>
      </c>
      <c r="X35" s="914">
        <v>45.401866255999998</v>
      </c>
      <c r="Y35" s="893"/>
    </row>
    <row r="36" spans="1:25" s="890" customFormat="1" ht="21" customHeight="1">
      <c r="A36" s="836" t="s">
        <v>523</v>
      </c>
      <c r="B36" s="891"/>
      <c r="C36" s="889">
        <v>11.948421912000001</v>
      </c>
      <c r="D36" s="889">
        <v>14.142449923999999</v>
      </c>
      <c r="E36" s="913">
        <v>0.98428587599999995</v>
      </c>
      <c r="F36" s="913">
        <v>1.4338907910000001</v>
      </c>
      <c r="G36" s="914">
        <v>0.55130337309999999</v>
      </c>
      <c r="H36" s="914">
        <v>2.1458199070999999</v>
      </c>
      <c r="I36" s="914">
        <v>14.932947349000001</v>
      </c>
      <c r="J36" s="914">
        <v>16.896608596</v>
      </c>
      <c r="K36" s="914">
        <v>10.55584605</v>
      </c>
      <c r="L36" s="914">
        <v>8.9609837781999993</v>
      </c>
      <c r="M36" s="914">
        <v>8.6582903533</v>
      </c>
      <c r="N36" s="914">
        <v>9.8932776265999998</v>
      </c>
      <c r="O36" s="914">
        <v>10.580076499</v>
      </c>
      <c r="P36" s="914">
        <v>13.849699978</v>
      </c>
      <c r="Q36" s="914">
        <v>16.64328901</v>
      </c>
      <c r="R36" s="914">
        <v>22.279674148000002</v>
      </c>
      <c r="S36" s="915">
        <v>39.973473212999998</v>
      </c>
      <c r="T36" s="914">
        <v>30.298542545</v>
      </c>
      <c r="U36" s="914">
        <v>38.287952007999998</v>
      </c>
      <c r="V36" s="914">
        <v>50.358706654000002</v>
      </c>
      <c r="W36" s="914">
        <v>48.669047814999999</v>
      </c>
      <c r="X36" s="914">
        <v>39.064227486</v>
      </c>
      <c r="Y36" s="893"/>
    </row>
    <row r="37" spans="1:25" s="890" customFormat="1" ht="21" customHeight="1">
      <c r="A37" s="887" t="s">
        <v>556</v>
      </c>
      <c r="B37" s="894"/>
      <c r="C37" s="895">
        <v>11.183436357</v>
      </c>
      <c r="D37" s="895">
        <v>13.403488106999999</v>
      </c>
      <c r="E37" s="917">
        <v>0.49666242849999997</v>
      </c>
      <c r="F37" s="917">
        <v>2.0408866122</v>
      </c>
      <c r="G37" s="917">
        <v>1.2332520810000001</v>
      </c>
      <c r="H37" s="917">
        <v>1.8660915123999999</v>
      </c>
      <c r="I37" s="917">
        <v>13.554077776</v>
      </c>
      <c r="J37" s="917">
        <v>16.039185346</v>
      </c>
      <c r="K37" s="917">
        <v>9.4042215969999994</v>
      </c>
      <c r="L37" s="917">
        <v>8.7338873348000003</v>
      </c>
      <c r="M37" s="917">
        <v>7.0554723349000001</v>
      </c>
      <c r="N37" s="917">
        <v>7.0081746525000002</v>
      </c>
      <c r="O37" s="917">
        <v>10.13060711</v>
      </c>
      <c r="P37" s="917">
        <v>13.074275391</v>
      </c>
      <c r="Q37" s="917">
        <v>14.130460381000001</v>
      </c>
      <c r="R37" s="917">
        <v>20.765408441000002</v>
      </c>
      <c r="S37" s="918">
        <v>40.192212456999997</v>
      </c>
      <c r="T37" s="917">
        <v>28.448153241</v>
      </c>
      <c r="U37" s="917">
        <v>41.031737976999999</v>
      </c>
      <c r="V37" s="917">
        <v>49.759527884999997</v>
      </c>
      <c r="W37" s="917">
        <v>47.974526054000002</v>
      </c>
      <c r="X37" s="917">
        <v>42.138368012000001</v>
      </c>
      <c r="Y37" s="893"/>
    </row>
    <row r="38" spans="1:25" s="823" customFormat="1">
      <c r="A38" s="896" t="s">
        <v>557</v>
      </c>
      <c r="C38" s="835"/>
      <c r="D38" s="897"/>
      <c r="E38" s="897"/>
      <c r="F38" s="897"/>
      <c r="G38" s="898"/>
      <c r="H38" s="835"/>
      <c r="I38" s="835"/>
      <c r="J38" s="835"/>
      <c r="K38" s="835"/>
      <c r="L38" s="899"/>
      <c r="M38" s="900"/>
      <c r="N38" s="900"/>
      <c r="O38" s="899"/>
      <c r="P38" s="899"/>
      <c r="Q38" s="900"/>
    </row>
    <row r="39" spans="1:25" s="902" customFormat="1" ht="16.5" customHeight="1">
      <c r="A39" s="901" t="s">
        <v>558</v>
      </c>
      <c r="C39" s="903"/>
      <c r="D39" s="903"/>
      <c r="E39" s="903"/>
      <c r="F39" s="903"/>
      <c r="G39" s="903"/>
      <c r="H39" s="903"/>
      <c r="I39" s="903"/>
      <c r="J39" s="903"/>
      <c r="K39" s="903"/>
      <c r="L39" s="904"/>
      <c r="M39" s="904"/>
      <c r="N39" s="904"/>
      <c r="O39" s="904"/>
      <c r="P39" s="904"/>
      <c r="T39" s="903"/>
      <c r="X39" s="905"/>
    </row>
    <row r="40" spans="1:25" s="906" customFormat="1"/>
    <row r="41" spans="1:25" s="906" customFormat="1"/>
  </sheetData>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4F354-E02F-488C-B912-35C8703B0DFD}">
  <sheetPr codeName="工作表40"/>
  <dimension ref="A1:AE81"/>
  <sheetViews>
    <sheetView showZeros="0" view="pageBreakPreview" zoomScale="80" zoomScaleNormal="90" zoomScaleSheetLayoutView="80" workbookViewId="0">
      <selection activeCell="A3" sqref="A3"/>
    </sheetView>
  </sheetViews>
  <sheetFormatPr defaultRowHeight="16.5"/>
  <cols>
    <col min="1" max="1" width="3.5" style="808" customWidth="1"/>
    <col min="2" max="2" width="9.625" style="12" customWidth="1"/>
    <col min="3" max="3" width="18.75" style="13" customWidth="1"/>
    <col min="4" max="4" width="7.5" style="808" customWidth="1"/>
    <col min="5" max="7" width="7" style="808" customWidth="1"/>
    <col min="8" max="8" width="9.625" style="14" customWidth="1"/>
    <col min="9" max="9" width="18.75" style="15" customWidth="1"/>
    <col min="10" max="10" width="7.5" style="808" customWidth="1"/>
    <col min="11" max="13" width="7" style="808" customWidth="1"/>
    <col min="14" max="14" width="9.625" style="14" customWidth="1"/>
    <col min="15" max="15" width="18.75" style="15" customWidth="1"/>
    <col min="16" max="16" width="7.5" style="808" customWidth="1"/>
    <col min="17" max="19" width="7" style="808" customWidth="1"/>
    <col min="20" max="16384" width="9" style="585"/>
  </cols>
  <sheetData>
    <row r="1" spans="1:31" s="8" customFormat="1" ht="25.5">
      <c r="A1" s="990" t="s">
        <v>587</v>
      </c>
      <c r="B1" s="9"/>
      <c r="C1" s="6"/>
      <c r="D1" s="7"/>
      <c r="E1" s="7"/>
      <c r="F1" s="7"/>
      <c r="G1" s="7"/>
      <c r="H1" s="9"/>
      <c r="I1" s="6"/>
      <c r="J1" s="7"/>
      <c r="K1" s="7"/>
      <c r="L1" s="7"/>
      <c r="M1" s="7"/>
      <c r="N1" s="9"/>
      <c r="O1" s="6"/>
      <c r="P1" s="7"/>
      <c r="Q1" s="7"/>
      <c r="R1" s="7"/>
      <c r="S1" s="7"/>
    </row>
    <row r="2" spans="1:31" s="8" customFormat="1" ht="9" customHeight="1">
      <c r="A2" s="5"/>
      <c r="B2" s="9"/>
      <c r="C2" s="6"/>
      <c r="D2" s="7"/>
      <c r="E2" s="7"/>
      <c r="F2" s="7"/>
      <c r="G2" s="7"/>
      <c r="H2" s="9"/>
      <c r="I2" s="6"/>
      <c r="J2" s="7"/>
      <c r="K2" s="7"/>
      <c r="L2" s="7"/>
      <c r="M2" s="7"/>
      <c r="N2" s="9"/>
      <c r="O2" s="6"/>
      <c r="P2" s="7"/>
      <c r="Q2" s="7"/>
      <c r="R2" s="7"/>
      <c r="S2" s="7"/>
    </row>
    <row r="3" spans="1:31" s="8" customFormat="1">
      <c r="A3" s="992" t="s">
        <v>530</v>
      </c>
      <c r="B3" s="9"/>
      <c r="C3" s="10"/>
      <c r="D3" s="7"/>
      <c r="E3" s="7"/>
      <c r="F3" s="7"/>
      <c r="G3" s="7"/>
      <c r="H3" s="9"/>
      <c r="I3" s="6"/>
      <c r="J3" s="7"/>
      <c r="K3" s="7"/>
      <c r="L3" s="7"/>
      <c r="M3" s="7"/>
      <c r="N3" s="9"/>
      <c r="O3" s="6"/>
      <c r="P3" s="7"/>
      <c r="Q3" s="7"/>
      <c r="R3" s="7"/>
      <c r="S3" s="11"/>
    </row>
    <row r="4" spans="1:31" ht="7.5" customHeight="1">
      <c r="A4" s="809"/>
      <c r="D4" s="809"/>
      <c r="E4" s="809"/>
      <c r="F4" s="809"/>
      <c r="G4" s="809"/>
      <c r="J4" s="809"/>
      <c r="K4" s="809"/>
      <c r="L4" s="809"/>
      <c r="M4" s="809"/>
      <c r="P4" s="809"/>
      <c r="Q4" s="809"/>
      <c r="R4" s="809"/>
      <c r="S4" s="809"/>
    </row>
    <row r="5" spans="1:31" s="25" customFormat="1" ht="14.25" customHeight="1">
      <c r="A5" s="16" t="s">
        <v>0</v>
      </c>
      <c r="B5" s="997" t="s">
        <v>389</v>
      </c>
      <c r="C5" s="998"/>
      <c r="D5" s="998"/>
      <c r="E5" s="998"/>
      <c r="F5" s="998"/>
      <c r="G5" s="999"/>
      <c r="H5" s="997" t="s">
        <v>390</v>
      </c>
      <c r="I5" s="998"/>
      <c r="J5" s="998"/>
      <c r="K5" s="998"/>
      <c r="L5" s="998"/>
      <c r="M5" s="999"/>
      <c r="N5" s="997" t="s">
        <v>391</v>
      </c>
      <c r="O5" s="998"/>
      <c r="P5" s="998"/>
      <c r="Q5" s="998"/>
      <c r="R5" s="998"/>
      <c r="S5" s="998"/>
      <c r="T5" s="24"/>
      <c r="U5" s="24"/>
      <c r="V5" s="24"/>
      <c r="W5" s="24"/>
      <c r="X5" s="24"/>
      <c r="Y5" s="24"/>
      <c r="Z5" s="24"/>
      <c r="AA5" s="24"/>
      <c r="AB5" s="24"/>
    </row>
    <row r="6" spans="1:31" s="25" customFormat="1" ht="14.25" customHeight="1">
      <c r="A6" s="26" t="s">
        <v>4</v>
      </c>
      <c r="B6" s="27" t="s">
        <v>5</v>
      </c>
      <c r="C6" s="28"/>
      <c r="D6" s="16" t="s">
        <v>6</v>
      </c>
      <c r="E6" s="1000" t="s">
        <v>350</v>
      </c>
      <c r="F6" s="1001"/>
      <c r="G6" s="16" t="s">
        <v>6</v>
      </c>
      <c r="H6" s="27" t="s">
        <v>5</v>
      </c>
      <c r="I6" s="28"/>
      <c r="J6" s="16" t="s">
        <v>6</v>
      </c>
      <c r="K6" s="1000" t="s">
        <v>350</v>
      </c>
      <c r="L6" s="1001"/>
      <c r="M6" s="16" t="s">
        <v>6</v>
      </c>
      <c r="N6" s="27" t="s">
        <v>5</v>
      </c>
      <c r="O6" s="28"/>
      <c r="P6" s="16" t="s">
        <v>6</v>
      </c>
      <c r="Q6" s="1000" t="s">
        <v>350</v>
      </c>
      <c r="R6" s="1001"/>
      <c r="S6" s="23" t="s">
        <v>6</v>
      </c>
    </row>
    <row r="7" spans="1:31" s="25" customFormat="1" ht="14.25" customHeight="1">
      <c r="A7" s="26"/>
      <c r="B7" s="30" t="s">
        <v>8</v>
      </c>
      <c r="C7" s="31" t="s">
        <v>9</v>
      </c>
      <c r="D7" s="32"/>
      <c r="E7" s="1002" t="s">
        <v>275</v>
      </c>
      <c r="F7" s="33" t="s">
        <v>273</v>
      </c>
      <c r="G7" s="32" t="s">
        <v>11</v>
      </c>
      <c r="H7" s="30" t="s">
        <v>8</v>
      </c>
      <c r="I7" s="31" t="s">
        <v>9</v>
      </c>
      <c r="J7" s="32"/>
      <c r="K7" s="1002" t="s">
        <v>275</v>
      </c>
      <c r="L7" s="33" t="s">
        <v>273</v>
      </c>
      <c r="M7" s="32" t="s">
        <v>11</v>
      </c>
      <c r="N7" s="30" t="s">
        <v>8</v>
      </c>
      <c r="O7" s="31" t="s">
        <v>9</v>
      </c>
      <c r="P7" s="32"/>
      <c r="Q7" s="1002" t="s">
        <v>275</v>
      </c>
      <c r="R7" s="33" t="s">
        <v>273</v>
      </c>
      <c r="S7" s="34" t="s">
        <v>11</v>
      </c>
    </row>
    <row r="8" spans="1:31" s="25" customFormat="1" ht="14.25" customHeight="1">
      <c r="A8" s="35" t="s">
        <v>12</v>
      </c>
      <c r="B8" s="36" t="s">
        <v>13</v>
      </c>
      <c r="C8" s="37"/>
      <c r="D8" s="35" t="s">
        <v>14</v>
      </c>
      <c r="E8" s="1003"/>
      <c r="F8" s="38" t="s">
        <v>275</v>
      </c>
      <c r="G8" s="35" t="s">
        <v>16</v>
      </c>
      <c r="H8" s="36" t="s">
        <v>13</v>
      </c>
      <c r="I8" s="37"/>
      <c r="J8" s="35" t="s">
        <v>14</v>
      </c>
      <c r="K8" s="1003"/>
      <c r="L8" s="38" t="s">
        <v>275</v>
      </c>
      <c r="M8" s="35" t="s">
        <v>16</v>
      </c>
      <c r="N8" s="36" t="s">
        <v>13</v>
      </c>
      <c r="O8" s="37"/>
      <c r="P8" s="35" t="s">
        <v>14</v>
      </c>
      <c r="Q8" s="1003"/>
      <c r="R8" s="38" t="s">
        <v>275</v>
      </c>
      <c r="S8" s="36" t="s">
        <v>16</v>
      </c>
    </row>
    <row r="9" spans="1:31" s="25" customFormat="1" ht="29.45" customHeight="1">
      <c r="A9" s="41"/>
      <c r="B9" s="42" t="s">
        <v>24</v>
      </c>
      <c r="C9" s="43" t="s">
        <v>25</v>
      </c>
      <c r="D9" s="44">
        <v>2229</v>
      </c>
      <c r="E9" s="45">
        <v>1121.8989234000001</v>
      </c>
      <c r="F9" s="45">
        <v>891.30446656000004</v>
      </c>
      <c r="G9" s="46">
        <v>100</v>
      </c>
      <c r="H9" s="42" t="s">
        <v>24</v>
      </c>
      <c r="I9" s="43" t="s">
        <v>25</v>
      </c>
      <c r="J9" s="44">
        <v>1395</v>
      </c>
      <c r="K9" s="45">
        <v>1328.1223967000001</v>
      </c>
      <c r="L9" s="45">
        <v>1115.3447931999999</v>
      </c>
      <c r="M9" s="46">
        <v>100</v>
      </c>
      <c r="N9" s="42" t="s">
        <v>24</v>
      </c>
      <c r="O9" s="43" t="s">
        <v>25</v>
      </c>
      <c r="P9" s="44">
        <v>834</v>
      </c>
      <c r="Q9" s="45">
        <v>890.59271401000001</v>
      </c>
      <c r="R9" s="45">
        <v>644.90885907999996</v>
      </c>
      <c r="S9" s="47">
        <v>100</v>
      </c>
      <c r="U9" s="585"/>
      <c r="V9" s="585"/>
      <c r="W9" s="585"/>
      <c r="X9" s="585"/>
      <c r="Y9" s="585"/>
      <c r="Z9" s="585"/>
      <c r="AA9" s="585"/>
      <c r="AB9" s="585"/>
      <c r="AC9" s="585"/>
      <c r="AD9" s="585"/>
    </row>
    <row r="10" spans="1:31" s="25" customFormat="1" ht="29.45" customHeight="1">
      <c r="A10" s="48">
        <v>1</v>
      </c>
      <c r="B10" s="49" t="s">
        <v>26</v>
      </c>
      <c r="C10" s="43" t="s">
        <v>27</v>
      </c>
      <c r="D10" s="44">
        <v>392</v>
      </c>
      <c r="E10" s="45">
        <v>197.30120142000001</v>
      </c>
      <c r="F10" s="45">
        <v>156.11568126</v>
      </c>
      <c r="G10" s="46">
        <v>17.586361597</v>
      </c>
      <c r="H10" s="49" t="s">
        <v>26</v>
      </c>
      <c r="I10" s="43" t="s">
        <v>27</v>
      </c>
      <c r="J10" s="44">
        <v>234</v>
      </c>
      <c r="K10" s="45">
        <v>222.78182138</v>
      </c>
      <c r="L10" s="45">
        <v>185.49373586999999</v>
      </c>
      <c r="M10" s="46">
        <v>16.774193548</v>
      </c>
      <c r="N10" s="49" t="s">
        <v>26</v>
      </c>
      <c r="O10" s="43" t="s">
        <v>27</v>
      </c>
      <c r="P10" s="44">
        <v>158</v>
      </c>
      <c r="Q10" s="45">
        <v>168.72140146000001</v>
      </c>
      <c r="R10" s="45">
        <v>124.16709605</v>
      </c>
      <c r="S10" s="47">
        <v>18.944844124999999</v>
      </c>
      <c r="U10" s="807"/>
      <c r="V10" s="585"/>
      <c r="W10" s="585"/>
      <c r="X10" s="585"/>
      <c r="Y10" s="585"/>
      <c r="Z10" s="585"/>
      <c r="AA10" s="585"/>
      <c r="AB10" s="585"/>
      <c r="AC10" s="585"/>
      <c r="AD10" s="585"/>
      <c r="AE10" s="585"/>
    </row>
    <row r="11" spans="1:31" s="25" customFormat="1" ht="29.45" customHeight="1">
      <c r="A11" s="48">
        <v>2</v>
      </c>
      <c r="B11" s="49" t="s">
        <v>28</v>
      </c>
      <c r="C11" s="43" t="s">
        <v>29</v>
      </c>
      <c r="D11" s="44">
        <v>262</v>
      </c>
      <c r="E11" s="45">
        <v>131.86968053999999</v>
      </c>
      <c r="F11" s="45">
        <v>101.3646191</v>
      </c>
      <c r="G11" s="46">
        <v>11.754149843</v>
      </c>
      <c r="H11" s="49" t="s">
        <v>28</v>
      </c>
      <c r="I11" s="43" t="s">
        <v>29</v>
      </c>
      <c r="J11" s="44">
        <v>162</v>
      </c>
      <c r="K11" s="45">
        <v>154.23356865</v>
      </c>
      <c r="L11" s="45">
        <v>127.6670728</v>
      </c>
      <c r="M11" s="46">
        <v>11.612903226</v>
      </c>
      <c r="N11" s="49" t="s">
        <v>28</v>
      </c>
      <c r="O11" s="43" t="s">
        <v>29</v>
      </c>
      <c r="P11" s="44">
        <v>100</v>
      </c>
      <c r="Q11" s="45">
        <v>106.78569711999999</v>
      </c>
      <c r="R11" s="45">
        <v>73.607545178999999</v>
      </c>
      <c r="S11" s="47">
        <v>11.990407674</v>
      </c>
    </row>
    <row r="12" spans="1:31" s="25" customFormat="1" ht="29.45" customHeight="1">
      <c r="A12" s="48">
        <v>3</v>
      </c>
      <c r="B12" s="49" t="s">
        <v>40</v>
      </c>
      <c r="C12" s="43" t="s">
        <v>41</v>
      </c>
      <c r="D12" s="44">
        <v>209</v>
      </c>
      <c r="E12" s="45">
        <v>105.1937528</v>
      </c>
      <c r="F12" s="45">
        <v>84.606883108999995</v>
      </c>
      <c r="G12" s="46">
        <v>9.3764019740000002</v>
      </c>
      <c r="H12" s="49" t="s">
        <v>40</v>
      </c>
      <c r="I12" s="43" t="s">
        <v>41</v>
      </c>
      <c r="J12" s="44">
        <v>147</v>
      </c>
      <c r="K12" s="45">
        <v>139.95268265999999</v>
      </c>
      <c r="L12" s="45">
        <v>111.00755262</v>
      </c>
      <c r="M12" s="46">
        <v>10.537634409000001</v>
      </c>
      <c r="N12" s="49" t="s">
        <v>30</v>
      </c>
      <c r="O12" s="43" t="s">
        <v>31</v>
      </c>
      <c r="P12" s="44">
        <v>72</v>
      </c>
      <c r="Q12" s="45">
        <v>76.885701929000007</v>
      </c>
      <c r="R12" s="45">
        <v>52.303929036</v>
      </c>
      <c r="S12" s="47">
        <v>8.6330935251999996</v>
      </c>
    </row>
    <row r="13" spans="1:31" s="25" customFormat="1" ht="29.45" customHeight="1">
      <c r="A13" s="48">
        <v>4</v>
      </c>
      <c r="B13" s="49" t="s">
        <v>30</v>
      </c>
      <c r="C13" s="43" t="s">
        <v>31</v>
      </c>
      <c r="D13" s="44">
        <v>197</v>
      </c>
      <c r="E13" s="45">
        <v>99.153920103000004</v>
      </c>
      <c r="F13" s="45">
        <v>76.680945401000002</v>
      </c>
      <c r="G13" s="46">
        <v>8.8380439659000007</v>
      </c>
      <c r="H13" s="49" t="s">
        <v>36</v>
      </c>
      <c r="I13" s="43" t="s">
        <v>37</v>
      </c>
      <c r="J13" s="44">
        <v>131</v>
      </c>
      <c r="K13" s="45">
        <v>124.71973761</v>
      </c>
      <c r="L13" s="45">
        <v>110.42918072000001</v>
      </c>
      <c r="M13" s="46">
        <v>9.3906810035999992</v>
      </c>
      <c r="N13" s="49" t="s">
        <v>40</v>
      </c>
      <c r="O13" s="43" t="s">
        <v>41</v>
      </c>
      <c r="P13" s="44">
        <v>62</v>
      </c>
      <c r="Q13" s="45">
        <v>66.207132216999995</v>
      </c>
      <c r="R13" s="45">
        <v>52.701660025999999</v>
      </c>
      <c r="S13" s="47">
        <v>7.4340527578</v>
      </c>
    </row>
    <row r="14" spans="1:31" s="25" customFormat="1" ht="29.45" customHeight="1">
      <c r="A14" s="48">
        <v>5</v>
      </c>
      <c r="B14" s="49" t="s">
        <v>36</v>
      </c>
      <c r="C14" s="43" t="s">
        <v>37</v>
      </c>
      <c r="D14" s="44">
        <v>158</v>
      </c>
      <c r="E14" s="45">
        <v>79.524463839000006</v>
      </c>
      <c r="F14" s="45">
        <v>69.395225472000007</v>
      </c>
      <c r="G14" s="46">
        <v>7.0883804396999999</v>
      </c>
      <c r="H14" s="49" t="s">
        <v>30</v>
      </c>
      <c r="I14" s="43" t="s">
        <v>31</v>
      </c>
      <c r="J14" s="44">
        <v>125</v>
      </c>
      <c r="K14" s="45">
        <v>119.00738321999999</v>
      </c>
      <c r="L14" s="45">
        <v>100.33564029</v>
      </c>
      <c r="M14" s="46">
        <v>8.9605734767000005</v>
      </c>
      <c r="N14" s="49" t="s">
        <v>34</v>
      </c>
      <c r="O14" s="43" t="s">
        <v>35</v>
      </c>
      <c r="P14" s="44">
        <v>57</v>
      </c>
      <c r="Q14" s="45">
        <v>60.867847361000003</v>
      </c>
      <c r="R14" s="45">
        <v>44.706955370000003</v>
      </c>
      <c r="S14" s="47">
        <v>6.8345323741000001</v>
      </c>
    </row>
    <row r="15" spans="1:31" s="25" customFormat="1" ht="29.45" customHeight="1">
      <c r="A15" s="48">
        <v>6</v>
      </c>
      <c r="B15" s="49" t="s">
        <v>32</v>
      </c>
      <c r="C15" s="43" t="s">
        <v>33</v>
      </c>
      <c r="D15" s="44">
        <v>120</v>
      </c>
      <c r="E15" s="45">
        <v>60.398326965999999</v>
      </c>
      <c r="F15" s="45">
        <v>44.496442268999999</v>
      </c>
      <c r="G15" s="46">
        <v>5.3835800807999998</v>
      </c>
      <c r="H15" s="49" t="s">
        <v>32</v>
      </c>
      <c r="I15" s="43" t="s">
        <v>33</v>
      </c>
      <c r="J15" s="44">
        <v>72</v>
      </c>
      <c r="K15" s="45">
        <v>68.548252734000002</v>
      </c>
      <c r="L15" s="45">
        <v>55.807814880000002</v>
      </c>
      <c r="M15" s="46">
        <v>5.1612903226000002</v>
      </c>
      <c r="N15" s="49" t="s">
        <v>32</v>
      </c>
      <c r="O15" s="43" t="s">
        <v>33</v>
      </c>
      <c r="P15" s="44">
        <v>48</v>
      </c>
      <c r="Q15" s="45">
        <v>51.257134618999999</v>
      </c>
      <c r="R15" s="45">
        <v>32.834927673999999</v>
      </c>
      <c r="S15" s="47">
        <v>5.7553956834999997</v>
      </c>
    </row>
    <row r="16" spans="1:31" s="25" customFormat="1" ht="29.45" customHeight="1">
      <c r="A16" s="48">
        <v>7</v>
      </c>
      <c r="B16" s="49" t="s">
        <v>34</v>
      </c>
      <c r="C16" s="43" t="s">
        <v>35</v>
      </c>
      <c r="D16" s="44">
        <v>114</v>
      </c>
      <c r="E16" s="45">
        <v>57.378410617999997</v>
      </c>
      <c r="F16" s="45">
        <v>45.575894881000004</v>
      </c>
      <c r="G16" s="46">
        <v>5.1144010767000001</v>
      </c>
      <c r="H16" s="49" t="s">
        <v>38</v>
      </c>
      <c r="I16" s="43" t="s">
        <v>39</v>
      </c>
      <c r="J16" s="44">
        <v>62</v>
      </c>
      <c r="K16" s="45">
        <v>59.027662075999999</v>
      </c>
      <c r="L16" s="45">
        <v>49.293786521999998</v>
      </c>
      <c r="M16" s="46">
        <v>4.4444444444000002</v>
      </c>
      <c r="N16" s="49" t="s">
        <v>42</v>
      </c>
      <c r="O16" s="43" t="s">
        <v>43</v>
      </c>
      <c r="P16" s="44">
        <v>41</v>
      </c>
      <c r="Q16" s="45">
        <v>43.782135820999997</v>
      </c>
      <c r="R16" s="45">
        <v>29.257701271999998</v>
      </c>
      <c r="S16" s="47">
        <v>4.9160671462999996</v>
      </c>
    </row>
    <row r="17" spans="1:20" s="25" customFormat="1" ht="29.45" customHeight="1">
      <c r="A17" s="48">
        <v>8</v>
      </c>
      <c r="B17" s="49" t="s">
        <v>38</v>
      </c>
      <c r="C17" s="43" t="s">
        <v>39</v>
      </c>
      <c r="D17" s="44">
        <v>98</v>
      </c>
      <c r="E17" s="45">
        <v>49.325300356</v>
      </c>
      <c r="F17" s="45">
        <v>36.688173388000003</v>
      </c>
      <c r="G17" s="46">
        <v>4.3965903993</v>
      </c>
      <c r="H17" s="49" t="s">
        <v>34</v>
      </c>
      <c r="I17" s="43" t="s">
        <v>35</v>
      </c>
      <c r="J17" s="44">
        <v>57</v>
      </c>
      <c r="K17" s="45">
        <v>54.267366746999997</v>
      </c>
      <c r="L17" s="45">
        <v>44.979988671000001</v>
      </c>
      <c r="M17" s="46">
        <v>4.0860215053999998</v>
      </c>
      <c r="N17" s="49" t="s">
        <v>38</v>
      </c>
      <c r="O17" s="43" t="s">
        <v>39</v>
      </c>
      <c r="P17" s="44">
        <v>36</v>
      </c>
      <c r="Q17" s="45">
        <v>38.442850964999998</v>
      </c>
      <c r="R17" s="45">
        <v>25.284837098000001</v>
      </c>
      <c r="S17" s="47">
        <v>4.3165467625999998</v>
      </c>
    </row>
    <row r="18" spans="1:20" s="25" customFormat="1" ht="29.45" customHeight="1">
      <c r="A18" s="48">
        <v>9</v>
      </c>
      <c r="B18" s="49" t="s">
        <v>42</v>
      </c>
      <c r="C18" s="43" t="s">
        <v>43</v>
      </c>
      <c r="D18" s="44">
        <v>97</v>
      </c>
      <c r="E18" s="45">
        <v>48.821980963999998</v>
      </c>
      <c r="F18" s="45">
        <v>38.266713727000003</v>
      </c>
      <c r="G18" s="46">
        <v>4.3517272319</v>
      </c>
      <c r="H18" s="49" t="s">
        <v>42</v>
      </c>
      <c r="I18" s="43" t="s">
        <v>43</v>
      </c>
      <c r="J18" s="44">
        <v>56</v>
      </c>
      <c r="K18" s="45">
        <v>53.315307681999997</v>
      </c>
      <c r="L18" s="45">
        <v>46.356249834000003</v>
      </c>
      <c r="M18" s="46">
        <v>4.0143369175999997</v>
      </c>
      <c r="N18" s="49" t="s">
        <v>36</v>
      </c>
      <c r="O18" s="43" t="s">
        <v>37</v>
      </c>
      <c r="P18" s="44">
        <v>27</v>
      </c>
      <c r="Q18" s="45">
        <v>28.832138223000001</v>
      </c>
      <c r="R18" s="45">
        <v>23.739110457999999</v>
      </c>
      <c r="S18" s="47">
        <v>3.2374100718999999</v>
      </c>
    </row>
    <row r="19" spans="1:20" s="25" customFormat="1" ht="29.45" customHeight="1">
      <c r="A19" s="48">
        <v>10</v>
      </c>
      <c r="B19" s="49" t="s">
        <v>45</v>
      </c>
      <c r="C19" s="43" t="s">
        <v>46</v>
      </c>
      <c r="D19" s="44">
        <v>61</v>
      </c>
      <c r="E19" s="45">
        <v>30.702482875000001</v>
      </c>
      <c r="F19" s="45">
        <v>23.480337032000001</v>
      </c>
      <c r="G19" s="46">
        <v>2.7366532076999999</v>
      </c>
      <c r="H19" s="49" t="s">
        <v>45</v>
      </c>
      <c r="I19" s="43" t="s">
        <v>46</v>
      </c>
      <c r="J19" s="44">
        <v>37</v>
      </c>
      <c r="K19" s="45">
        <v>35.226185432999998</v>
      </c>
      <c r="L19" s="45">
        <v>29.493941652</v>
      </c>
      <c r="M19" s="46">
        <v>2.6523297491000002</v>
      </c>
      <c r="N19" s="49" t="s">
        <v>45</v>
      </c>
      <c r="O19" s="43" t="s">
        <v>46</v>
      </c>
      <c r="P19" s="44">
        <v>24</v>
      </c>
      <c r="Q19" s="45">
        <v>25.628567310000001</v>
      </c>
      <c r="R19" s="45">
        <v>17.554903826</v>
      </c>
      <c r="S19" s="47">
        <v>2.8776978416999999</v>
      </c>
    </row>
    <row r="20" spans="1:20" s="25" customFormat="1" ht="29.45" customHeight="1">
      <c r="A20" s="48"/>
      <c r="B20" s="50"/>
      <c r="C20" s="51" t="s">
        <v>44</v>
      </c>
      <c r="D20" s="52">
        <v>521</v>
      </c>
      <c r="E20" s="45">
        <v>262.22940290999998</v>
      </c>
      <c r="F20" s="45">
        <v>214.63355092</v>
      </c>
      <c r="G20" s="53">
        <v>23.373710184</v>
      </c>
      <c r="H20" s="50"/>
      <c r="I20" s="51" t="s">
        <v>44</v>
      </c>
      <c r="J20" s="52">
        <v>312</v>
      </c>
      <c r="K20" s="45">
        <v>297.04242850999998</v>
      </c>
      <c r="L20" s="45">
        <v>237.34377219000001</v>
      </c>
      <c r="M20" s="53">
        <v>22.365591397999999</v>
      </c>
      <c r="N20" s="50"/>
      <c r="O20" s="51" t="s">
        <v>44</v>
      </c>
      <c r="P20" s="52">
        <v>209</v>
      </c>
      <c r="Q20" s="45">
        <v>223.18210698999999</v>
      </c>
      <c r="R20" s="45">
        <v>168.75019309000001</v>
      </c>
      <c r="S20" s="45">
        <v>25.059952037999999</v>
      </c>
    </row>
    <row r="21" spans="1:20" s="25" customFormat="1" ht="29.45" customHeight="1">
      <c r="A21" s="54">
        <v>11</v>
      </c>
      <c r="B21" s="55" t="s">
        <v>49</v>
      </c>
      <c r="C21" s="56" t="s">
        <v>50</v>
      </c>
      <c r="D21" s="57">
        <v>56</v>
      </c>
      <c r="E21" s="58">
        <v>28.185885918</v>
      </c>
      <c r="F21" s="58">
        <v>22.091536359999999</v>
      </c>
      <c r="G21" s="59">
        <v>2.5123373710000001</v>
      </c>
      <c r="H21" s="55" t="s">
        <v>49</v>
      </c>
      <c r="I21" s="56" t="s">
        <v>50</v>
      </c>
      <c r="J21" s="57">
        <v>34</v>
      </c>
      <c r="K21" s="58">
        <v>32.370008235</v>
      </c>
      <c r="L21" s="58">
        <v>26.361722832000002</v>
      </c>
      <c r="M21" s="59">
        <v>2.4372759856999999</v>
      </c>
      <c r="N21" s="55" t="s">
        <v>49</v>
      </c>
      <c r="O21" s="56" t="s">
        <v>50</v>
      </c>
      <c r="P21" s="57">
        <v>22</v>
      </c>
      <c r="Q21" s="58">
        <v>23.492853366999999</v>
      </c>
      <c r="R21" s="58">
        <v>16.995705778000001</v>
      </c>
      <c r="S21" s="58">
        <v>2.6378896882</v>
      </c>
    </row>
    <row r="22" spans="1:20" s="25" customFormat="1" ht="29.45" customHeight="1">
      <c r="A22" s="48">
        <v>12</v>
      </c>
      <c r="B22" s="49" t="s">
        <v>51</v>
      </c>
      <c r="C22" s="43" t="s">
        <v>52</v>
      </c>
      <c r="D22" s="44">
        <v>37</v>
      </c>
      <c r="E22" s="45">
        <v>18.622817480999998</v>
      </c>
      <c r="F22" s="45">
        <v>14.65633291</v>
      </c>
      <c r="G22" s="46">
        <v>1.6599371916000001</v>
      </c>
      <c r="H22" s="49" t="s">
        <v>51</v>
      </c>
      <c r="I22" s="43" t="s">
        <v>52</v>
      </c>
      <c r="J22" s="44">
        <v>28</v>
      </c>
      <c r="K22" s="45">
        <v>26.657653840999998</v>
      </c>
      <c r="L22" s="45">
        <v>21.155283455999999</v>
      </c>
      <c r="M22" s="46">
        <v>2.0071684587999998</v>
      </c>
      <c r="N22" s="49" t="s">
        <v>51</v>
      </c>
      <c r="O22" s="43" t="s">
        <v>52</v>
      </c>
      <c r="P22" s="44">
        <v>9</v>
      </c>
      <c r="Q22" s="45">
        <v>9.6107127411000004</v>
      </c>
      <c r="R22" s="45">
        <v>7.0453045004000003</v>
      </c>
      <c r="S22" s="47">
        <v>1.0791366905999999</v>
      </c>
    </row>
    <row r="23" spans="1:20" s="25" customFormat="1" ht="29.45" customHeight="1">
      <c r="A23" s="48">
        <v>13</v>
      </c>
      <c r="B23" s="49" t="s">
        <v>47</v>
      </c>
      <c r="C23" s="43" t="s">
        <v>48</v>
      </c>
      <c r="D23" s="44">
        <v>32</v>
      </c>
      <c r="E23" s="45">
        <v>16.106220524000001</v>
      </c>
      <c r="F23" s="45">
        <v>13.970444833</v>
      </c>
      <c r="G23" s="46">
        <v>1.4356213549000001</v>
      </c>
      <c r="H23" s="49" t="s">
        <v>47</v>
      </c>
      <c r="I23" s="43" t="s">
        <v>48</v>
      </c>
      <c r="J23" s="44">
        <v>23</v>
      </c>
      <c r="K23" s="45">
        <v>21.897358512</v>
      </c>
      <c r="L23" s="45">
        <v>19.048040456999999</v>
      </c>
      <c r="M23" s="46">
        <v>1.6487455197000001</v>
      </c>
      <c r="N23" s="49" t="s">
        <v>47</v>
      </c>
      <c r="O23" s="43" t="s">
        <v>48</v>
      </c>
      <c r="P23" s="44">
        <v>9</v>
      </c>
      <c r="Q23" s="45">
        <v>9.6107127411000004</v>
      </c>
      <c r="R23" s="45">
        <v>8.6627840977999995</v>
      </c>
      <c r="S23" s="47">
        <v>1.0791366905999999</v>
      </c>
    </row>
    <row r="24" spans="1:20" s="25" customFormat="1" ht="29.45" customHeight="1">
      <c r="A24" s="48">
        <v>14</v>
      </c>
      <c r="B24" s="49" t="s">
        <v>279</v>
      </c>
      <c r="C24" s="43" t="s">
        <v>276</v>
      </c>
      <c r="D24" s="44">
        <v>17</v>
      </c>
      <c r="E24" s="45">
        <v>8.5564296536000004</v>
      </c>
      <c r="F24" s="45">
        <v>6.3313016004999998</v>
      </c>
      <c r="G24" s="46">
        <v>0.7626738448</v>
      </c>
      <c r="H24" s="49" t="s">
        <v>279</v>
      </c>
      <c r="I24" s="43" t="s">
        <v>276</v>
      </c>
      <c r="J24" s="44">
        <v>11</v>
      </c>
      <c r="K24" s="45">
        <v>10.472649723</v>
      </c>
      <c r="L24" s="45">
        <v>8.8868643668999994</v>
      </c>
      <c r="M24" s="46">
        <v>0.78853046589999998</v>
      </c>
      <c r="N24" s="49" t="s">
        <v>55</v>
      </c>
      <c r="O24" s="43" t="s">
        <v>56</v>
      </c>
      <c r="P24" s="44">
        <v>8</v>
      </c>
      <c r="Q24" s="45">
        <v>8.5428557698999992</v>
      </c>
      <c r="R24" s="45">
        <v>6.9658570251</v>
      </c>
      <c r="S24" s="47">
        <v>0.95923261390000003</v>
      </c>
    </row>
    <row r="25" spans="1:20" s="25" customFormat="1" ht="29.45" customHeight="1">
      <c r="A25" s="60">
        <v>15</v>
      </c>
      <c r="B25" s="61" t="s">
        <v>55</v>
      </c>
      <c r="C25" s="62" t="s">
        <v>56</v>
      </c>
      <c r="D25" s="63">
        <v>15</v>
      </c>
      <c r="E25" s="64">
        <v>7.5497908707999999</v>
      </c>
      <c r="F25" s="64">
        <v>6.1170118478999997</v>
      </c>
      <c r="G25" s="53">
        <v>0.67294751009999998</v>
      </c>
      <c r="H25" s="61" t="s">
        <v>55</v>
      </c>
      <c r="I25" s="62" t="s">
        <v>56</v>
      </c>
      <c r="J25" s="65">
        <v>7</v>
      </c>
      <c r="K25" s="64">
        <v>6.6644134601999996</v>
      </c>
      <c r="L25" s="64">
        <v>5.6179510464</v>
      </c>
      <c r="M25" s="53">
        <v>0.50179211469999996</v>
      </c>
      <c r="N25" s="61" t="s">
        <v>279</v>
      </c>
      <c r="O25" s="62" t="s">
        <v>276</v>
      </c>
      <c r="P25" s="65">
        <v>6</v>
      </c>
      <c r="Q25" s="64">
        <v>6.4071418274000003</v>
      </c>
      <c r="R25" s="64">
        <v>3.9458216219</v>
      </c>
      <c r="S25" s="64">
        <v>0.71942446039999997</v>
      </c>
    </row>
    <row r="26" spans="1:20" s="67" customFormat="1" ht="14.45" customHeight="1">
      <c r="A26" s="1050" t="s">
        <v>443</v>
      </c>
      <c r="B26" s="1050"/>
      <c r="C26" s="1050"/>
      <c r="D26" s="1050"/>
      <c r="E26" s="1050"/>
      <c r="F26" s="1050"/>
      <c r="G26" s="1050"/>
      <c r="H26" s="1050"/>
      <c r="I26" s="1050"/>
      <c r="J26" s="1050"/>
      <c r="K26" s="1050"/>
      <c r="L26" s="1050"/>
      <c r="M26" s="1050"/>
      <c r="N26" s="1050"/>
      <c r="O26" s="1050"/>
      <c r="P26" s="1050"/>
      <c r="Q26" s="1050"/>
      <c r="R26" s="1050"/>
      <c r="S26" s="1050"/>
    </row>
    <row r="27" spans="1:20" s="733" customFormat="1" ht="14.45" customHeight="1">
      <c r="A27" s="812" t="s">
        <v>444</v>
      </c>
      <c r="B27" s="467"/>
      <c r="C27" s="13"/>
      <c r="D27" s="71"/>
      <c r="E27" s="71"/>
      <c r="F27" s="71"/>
      <c r="G27" s="71"/>
      <c r="H27" s="72"/>
      <c r="I27" s="13"/>
      <c r="J27" s="70"/>
      <c r="K27" s="70"/>
      <c r="L27" s="70"/>
      <c r="M27" s="70"/>
      <c r="N27" s="72"/>
      <c r="O27" s="13"/>
      <c r="P27" s="70"/>
      <c r="Q27" s="70"/>
      <c r="R27" s="70"/>
      <c r="S27" s="70"/>
      <c r="T27" s="585"/>
    </row>
    <row r="28" spans="1:20" s="733" customFormat="1" ht="14.45" customHeight="1">
      <c r="A28" s="812" t="s">
        <v>445</v>
      </c>
      <c r="B28" s="14"/>
      <c r="C28" s="15"/>
      <c r="D28" s="809"/>
      <c r="E28" s="809"/>
      <c r="F28" s="809"/>
      <c r="G28" s="809"/>
      <c r="H28" s="14"/>
      <c r="I28" s="15"/>
      <c r="J28" s="809"/>
      <c r="K28" s="809"/>
      <c r="L28" s="809"/>
      <c r="M28" s="809"/>
      <c r="N28" s="14"/>
      <c r="O28" s="15"/>
      <c r="P28" s="809"/>
      <c r="Q28" s="809"/>
      <c r="R28" s="809"/>
      <c r="S28" s="809"/>
      <c r="T28" s="585"/>
    </row>
    <row r="29" spans="1:20" s="733" customFormat="1" ht="14.45" customHeight="1">
      <c r="A29" s="562" t="s">
        <v>369</v>
      </c>
      <c r="B29" s="14"/>
      <c r="C29" s="15"/>
      <c r="D29" s="808"/>
      <c r="E29" s="808"/>
      <c r="F29" s="808"/>
      <c r="G29" s="808"/>
      <c r="H29" s="14"/>
      <c r="I29" s="15"/>
      <c r="J29" s="808"/>
      <c r="K29" s="808"/>
      <c r="L29" s="808"/>
      <c r="M29" s="808"/>
      <c r="N29" s="14"/>
      <c r="O29" s="15"/>
      <c r="P29" s="808"/>
      <c r="Q29" s="808"/>
      <c r="R29" s="808"/>
      <c r="S29" s="808"/>
      <c r="T29" s="585"/>
    </row>
    <row r="30" spans="1:20" s="733" customFormat="1">
      <c r="A30" s="808"/>
      <c r="B30" s="14"/>
      <c r="C30" s="808"/>
      <c r="D30" s="808"/>
      <c r="E30" s="808"/>
      <c r="F30" s="808"/>
      <c r="G30" s="808"/>
      <c r="H30" s="14"/>
      <c r="I30" s="15"/>
      <c r="J30" s="808"/>
      <c r="K30" s="808"/>
      <c r="L30" s="808"/>
      <c r="M30" s="808"/>
      <c r="N30" s="14"/>
      <c r="O30" s="15"/>
      <c r="P30" s="808"/>
      <c r="Q30" s="808"/>
      <c r="R30" s="808"/>
      <c r="S30" s="808"/>
      <c r="T30" s="585"/>
    </row>
    <row r="31" spans="1:20" s="733" customFormat="1">
      <c r="A31" s="808"/>
      <c r="B31" s="14"/>
      <c r="C31" s="808"/>
      <c r="D31" s="808"/>
      <c r="E31" s="808"/>
      <c r="F31" s="808"/>
      <c r="G31" s="808"/>
      <c r="H31" s="14"/>
      <c r="I31" s="15"/>
      <c r="J31" s="808"/>
      <c r="K31" s="808"/>
      <c r="L31" s="808"/>
      <c r="M31" s="808"/>
      <c r="N31" s="14"/>
      <c r="O31" s="15"/>
      <c r="P31" s="808"/>
      <c r="Q31" s="808"/>
      <c r="R31" s="808"/>
      <c r="S31" s="808"/>
      <c r="T31" s="585"/>
    </row>
    <row r="32" spans="1:20" s="733" customFormat="1">
      <c r="A32" s="808"/>
      <c r="B32" s="14"/>
      <c r="C32" s="15"/>
      <c r="D32" s="808"/>
      <c r="E32" s="808"/>
      <c r="F32" s="808"/>
      <c r="G32" s="808"/>
      <c r="H32" s="14"/>
      <c r="I32" s="15"/>
      <c r="J32" s="808"/>
      <c r="K32" s="808"/>
      <c r="L32" s="808"/>
      <c r="M32" s="808"/>
      <c r="N32" s="14"/>
      <c r="O32" s="15"/>
      <c r="P32" s="808"/>
      <c r="Q32" s="808"/>
      <c r="R32" s="808"/>
      <c r="S32" s="808"/>
      <c r="T32" s="585"/>
    </row>
    <row r="33" spans="1:20" s="733" customFormat="1">
      <c r="A33" s="808"/>
      <c r="B33" s="14"/>
      <c r="C33" s="15"/>
      <c r="D33" s="808"/>
      <c r="E33" s="808"/>
      <c r="F33" s="808"/>
      <c r="G33" s="808"/>
      <c r="H33" s="14"/>
      <c r="I33" s="15"/>
      <c r="J33" s="808"/>
      <c r="K33" s="808"/>
      <c r="L33" s="808"/>
      <c r="M33" s="808"/>
      <c r="N33" s="14"/>
      <c r="O33" s="15"/>
      <c r="P33" s="808"/>
      <c r="Q33" s="808"/>
      <c r="R33" s="808"/>
      <c r="S33" s="808"/>
      <c r="T33" s="585"/>
    </row>
    <row r="34" spans="1:20" s="733" customFormat="1">
      <c r="A34" s="808"/>
      <c r="B34" s="14"/>
      <c r="C34" s="15"/>
      <c r="D34" s="808"/>
      <c r="E34" s="808"/>
      <c r="F34" s="808"/>
      <c r="G34" s="808"/>
      <c r="H34" s="14"/>
      <c r="I34" s="15"/>
      <c r="J34" s="808"/>
      <c r="K34" s="808"/>
      <c r="L34" s="808"/>
      <c r="M34" s="808"/>
      <c r="N34" s="14"/>
      <c r="O34" s="15"/>
      <c r="P34" s="808"/>
      <c r="Q34" s="808"/>
      <c r="R34" s="808"/>
      <c r="S34" s="808"/>
      <c r="T34" s="585"/>
    </row>
    <row r="35" spans="1:20" s="733" customFormat="1">
      <c r="A35" s="808"/>
      <c r="B35" s="14"/>
      <c r="C35" s="15"/>
      <c r="D35" s="808"/>
      <c r="E35" s="808"/>
      <c r="F35" s="808"/>
      <c r="G35" s="808"/>
      <c r="H35" s="14"/>
      <c r="I35" s="15"/>
      <c r="J35" s="808"/>
      <c r="K35" s="808"/>
      <c r="L35" s="808"/>
      <c r="M35" s="808"/>
      <c r="N35" s="14"/>
      <c r="O35" s="15"/>
      <c r="P35" s="808"/>
      <c r="Q35" s="808"/>
      <c r="R35" s="808"/>
      <c r="S35" s="808"/>
      <c r="T35" s="585"/>
    </row>
    <row r="36" spans="1:20" s="733" customFormat="1">
      <c r="A36" s="808"/>
      <c r="B36" s="14"/>
      <c r="C36" s="15"/>
      <c r="D36" s="808"/>
      <c r="E36" s="808"/>
      <c r="F36" s="808"/>
      <c r="G36" s="808"/>
      <c r="H36" s="14"/>
      <c r="I36" s="15"/>
      <c r="J36" s="808"/>
      <c r="K36" s="808"/>
      <c r="L36" s="808"/>
      <c r="M36" s="808"/>
      <c r="N36" s="14"/>
      <c r="O36" s="15"/>
      <c r="P36" s="808"/>
      <c r="Q36" s="808"/>
      <c r="R36" s="808"/>
      <c r="S36" s="808"/>
      <c r="T36" s="585"/>
    </row>
    <row r="37" spans="1:20" s="733" customFormat="1">
      <c r="A37" s="808"/>
      <c r="B37" s="14"/>
      <c r="C37" s="15"/>
      <c r="D37" s="808"/>
      <c r="E37" s="808"/>
      <c r="F37" s="808"/>
      <c r="G37" s="808"/>
      <c r="H37" s="14"/>
      <c r="I37" s="15"/>
      <c r="J37" s="808"/>
      <c r="K37" s="808"/>
      <c r="L37" s="808"/>
      <c r="M37" s="808"/>
      <c r="N37" s="14"/>
      <c r="O37" s="15"/>
      <c r="P37" s="808"/>
      <c r="Q37" s="808"/>
      <c r="R37" s="808"/>
      <c r="S37" s="808"/>
      <c r="T37" s="585"/>
    </row>
    <row r="38" spans="1:20" s="733" customFormat="1">
      <c r="A38" s="808"/>
      <c r="B38" s="14"/>
      <c r="C38" s="15"/>
      <c r="D38" s="808"/>
      <c r="E38" s="808"/>
      <c r="F38" s="808"/>
      <c r="G38" s="808"/>
      <c r="H38" s="14"/>
      <c r="I38" s="15"/>
      <c r="J38" s="808"/>
      <c r="K38" s="808"/>
      <c r="L38" s="808"/>
      <c r="M38" s="808"/>
      <c r="N38" s="14"/>
      <c r="O38" s="15"/>
      <c r="P38" s="808"/>
      <c r="Q38" s="808"/>
      <c r="R38" s="808"/>
      <c r="S38" s="808"/>
      <c r="T38" s="585"/>
    </row>
    <row r="39" spans="1:20" s="733" customFormat="1">
      <c r="A39" s="808"/>
      <c r="B39" s="14"/>
      <c r="C39" s="15"/>
      <c r="D39" s="808"/>
      <c r="E39" s="808"/>
      <c r="F39" s="808"/>
      <c r="G39" s="808"/>
      <c r="H39" s="14"/>
      <c r="I39" s="15"/>
      <c r="J39" s="808"/>
      <c r="K39" s="808"/>
      <c r="L39" s="808"/>
      <c r="M39" s="808"/>
      <c r="N39" s="14"/>
      <c r="O39" s="15"/>
      <c r="P39" s="808"/>
      <c r="Q39" s="808"/>
      <c r="R39" s="808"/>
      <c r="S39" s="808"/>
      <c r="T39" s="585"/>
    </row>
    <row r="40" spans="1:20" s="733" customFormat="1">
      <c r="A40" s="808"/>
      <c r="B40" s="14"/>
      <c r="C40" s="15"/>
      <c r="D40" s="808"/>
      <c r="E40" s="808"/>
      <c r="F40" s="808"/>
      <c r="G40" s="808"/>
      <c r="H40" s="14"/>
      <c r="I40" s="15"/>
      <c r="J40" s="808"/>
      <c r="K40" s="808"/>
      <c r="L40" s="808"/>
      <c r="M40" s="808"/>
      <c r="N40" s="14"/>
      <c r="O40" s="15"/>
      <c r="P40" s="808"/>
      <c r="Q40" s="808"/>
      <c r="R40" s="808"/>
      <c r="S40" s="808"/>
      <c r="T40" s="585"/>
    </row>
    <row r="41" spans="1:20" s="733" customFormat="1">
      <c r="A41" s="808"/>
      <c r="B41" s="14"/>
      <c r="C41" s="15"/>
      <c r="D41" s="808"/>
      <c r="E41" s="808"/>
      <c r="F41" s="808"/>
      <c r="G41" s="808"/>
      <c r="H41" s="14"/>
      <c r="I41" s="15"/>
      <c r="J41" s="808"/>
      <c r="K41" s="808"/>
      <c r="L41" s="808"/>
      <c r="M41" s="808"/>
      <c r="N41" s="14"/>
      <c r="O41" s="15"/>
      <c r="P41" s="808"/>
      <c r="Q41" s="808"/>
      <c r="R41" s="808"/>
      <c r="S41" s="808"/>
      <c r="T41" s="585"/>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0">
    <mergeCell ref="A26:S26"/>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EC679-25B4-4CF6-8615-61E78B10A2D9}">
  <sheetPr codeName="工作表41"/>
  <dimension ref="A1:AE81"/>
  <sheetViews>
    <sheetView showZeros="0" view="pageBreakPreview" zoomScale="80" zoomScaleNormal="90" zoomScaleSheetLayoutView="80" workbookViewId="0">
      <selection activeCell="A3" sqref="A3"/>
    </sheetView>
  </sheetViews>
  <sheetFormatPr defaultRowHeight="16.5"/>
  <cols>
    <col min="1" max="1" width="3.5" style="808" customWidth="1"/>
    <col min="2" max="2" width="9.625" style="12" customWidth="1"/>
    <col min="3" max="3" width="18.75" style="13" customWidth="1"/>
    <col min="4" max="4" width="7.5" style="808" customWidth="1"/>
    <col min="5" max="7" width="7" style="808" customWidth="1"/>
    <col min="8" max="8" width="9.625" style="14" customWidth="1"/>
    <col min="9" max="9" width="18.75" style="15" customWidth="1"/>
    <col min="10" max="10" width="7.5" style="808" customWidth="1"/>
    <col min="11" max="13" width="7" style="808" customWidth="1"/>
    <col min="14" max="14" width="9.625" style="14" customWidth="1"/>
    <col min="15" max="15" width="18.75" style="15" customWidth="1"/>
    <col min="16" max="16" width="7.5" style="808" customWidth="1"/>
    <col min="17" max="19" width="7" style="808" customWidth="1"/>
    <col min="20" max="16384" width="9" style="585"/>
  </cols>
  <sheetData>
    <row r="1" spans="1:31" s="8" customFormat="1" ht="25.5">
      <c r="A1" s="947" t="s">
        <v>588</v>
      </c>
      <c r="B1" s="9"/>
      <c r="C1" s="6"/>
      <c r="D1" s="7"/>
      <c r="E1" s="7"/>
      <c r="F1" s="7"/>
      <c r="G1" s="7"/>
      <c r="H1" s="9"/>
      <c r="I1" s="6"/>
      <c r="J1" s="7"/>
      <c r="K1" s="7"/>
      <c r="L1" s="7"/>
      <c r="M1" s="7"/>
      <c r="N1" s="9"/>
      <c r="O1" s="6"/>
      <c r="P1" s="7"/>
      <c r="Q1" s="7"/>
      <c r="R1" s="7"/>
      <c r="S1" s="7"/>
    </row>
    <row r="2" spans="1:31" s="8" customFormat="1" ht="9" customHeight="1">
      <c r="A2" s="5"/>
      <c r="B2" s="9"/>
      <c r="C2" s="6"/>
      <c r="D2" s="7"/>
      <c r="E2" s="7"/>
      <c r="F2" s="7"/>
      <c r="G2" s="7"/>
      <c r="H2" s="9"/>
      <c r="I2" s="6"/>
      <c r="J2" s="7"/>
      <c r="K2" s="7"/>
      <c r="L2" s="7"/>
      <c r="M2" s="7"/>
      <c r="N2" s="9"/>
      <c r="O2" s="6"/>
      <c r="P2" s="7"/>
      <c r="Q2" s="7"/>
      <c r="R2" s="7"/>
      <c r="S2" s="7"/>
    </row>
    <row r="3" spans="1:31" s="8" customFormat="1">
      <c r="A3" s="991" t="s">
        <v>530</v>
      </c>
      <c r="B3" s="9"/>
      <c r="C3" s="10"/>
      <c r="D3" s="7"/>
      <c r="E3" s="7"/>
      <c r="F3" s="7"/>
      <c r="G3" s="7"/>
      <c r="H3" s="9"/>
      <c r="I3" s="6"/>
      <c r="J3" s="7"/>
      <c r="K3" s="7"/>
      <c r="L3" s="7"/>
      <c r="M3" s="7"/>
      <c r="N3" s="9"/>
      <c r="O3" s="6"/>
      <c r="P3" s="7"/>
      <c r="Q3" s="7"/>
      <c r="R3" s="7"/>
      <c r="S3" s="11"/>
    </row>
    <row r="4" spans="1:31" ht="7.5" customHeight="1">
      <c r="A4" s="809"/>
      <c r="D4" s="809"/>
      <c r="E4" s="809"/>
      <c r="F4" s="809"/>
      <c r="G4" s="809"/>
      <c r="J4" s="809"/>
      <c r="K4" s="809"/>
      <c r="L4" s="809"/>
      <c r="M4" s="809"/>
      <c r="P4" s="809"/>
      <c r="Q4" s="809"/>
      <c r="R4" s="809"/>
      <c r="S4" s="809"/>
    </row>
    <row r="5" spans="1:31" s="25" customFormat="1" ht="14.25" customHeight="1">
      <c r="A5" s="16" t="s">
        <v>0</v>
      </c>
      <c r="B5" s="1051" t="s">
        <v>440</v>
      </c>
      <c r="C5" s="1052"/>
      <c r="D5" s="1052"/>
      <c r="E5" s="1052"/>
      <c r="F5" s="1052"/>
      <c r="G5" s="1053"/>
      <c r="H5" s="1051" t="s">
        <v>442</v>
      </c>
      <c r="I5" s="1052"/>
      <c r="J5" s="1052"/>
      <c r="K5" s="1052"/>
      <c r="L5" s="1052"/>
      <c r="M5" s="1052"/>
      <c r="N5" s="1051" t="s">
        <v>441</v>
      </c>
      <c r="O5" s="1052"/>
      <c r="P5" s="1052"/>
      <c r="Q5" s="1052"/>
      <c r="R5" s="1052"/>
      <c r="S5" s="1052"/>
      <c r="T5" s="24"/>
      <c r="U5" s="24"/>
      <c r="V5" s="24"/>
      <c r="W5" s="24"/>
      <c r="X5" s="24"/>
      <c r="Y5" s="24"/>
      <c r="Z5" s="24"/>
      <c r="AA5" s="24"/>
      <c r="AB5" s="24"/>
    </row>
    <row r="6" spans="1:31" s="25" customFormat="1" ht="14.25" customHeight="1">
      <c r="A6" s="26" t="s">
        <v>4</v>
      </c>
      <c r="B6" s="27" t="s">
        <v>5</v>
      </c>
      <c r="C6" s="28"/>
      <c r="D6" s="16" t="s">
        <v>6</v>
      </c>
      <c r="E6" s="1000" t="s">
        <v>350</v>
      </c>
      <c r="F6" s="1001"/>
      <c r="G6" s="16" t="s">
        <v>6</v>
      </c>
      <c r="H6" s="27" t="s">
        <v>5</v>
      </c>
      <c r="I6" s="28"/>
      <c r="J6" s="16" t="s">
        <v>6</v>
      </c>
      <c r="K6" s="1000" t="s">
        <v>350</v>
      </c>
      <c r="L6" s="1001"/>
      <c r="M6" s="16" t="s">
        <v>6</v>
      </c>
      <c r="N6" s="27" t="s">
        <v>5</v>
      </c>
      <c r="O6" s="28"/>
      <c r="P6" s="16" t="s">
        <v>6</v>
      </c>
      <c r="Q6" s="1000" t="s">
        <v>350</v>
      </c>
      <c r="R6" s="1001"/>
      <c r="S6" s="23" t="s">
        <v>6</v>
      </c>
    </row>
    <row r="7" spans="1:31" s="25" customFormat="1" ht="14.25" customHeight="1">
      <c r="A7" s="26"/>
      <c r="B7" s="30" t="s">
        <v>8</v>
      </c>
      <c r="C7" s="31" t="s">
        <v>9</v>
      </c>
      <c r="D7" s="32"/>
      <c r="E7" s="1002" t="s">
        <v>275</v>
      </c>
      <c r="F7" s="33" t="s">
        <v>273</v>
      </c>
      <c r="G7" s="32" t="s">
        <v>11</v>
      </c>
      <c r="H7" s="30" t="s">
        <v>8</v>
      </c>
      <c r="I7" s="31" t="s">
        <v>9</v>
      </c>
      <c r="J7" s="32"/>
      <c r="K7" s="1002" t="s">
        <v>275</v>
      </c>
      <c r="L7" s="33" t="s">
        <v>273</v>
      </c>
      <c r="M7" s="32" t="s">
        <v>11</v>
      </c>
      <c r="N7" s="30" t="s">
        <v>8</v>
      </c>
      <c r="O7" s="31" t="s">
        <v>9</v>
      </c>
      <c r="P7" s="32"/>
      <c r="Q7" s="1002" t="s">
        <v>275</v>
      </c>
      <c r="R7" s="33" t="s">
        <v>273</v>
      </c>
      <c r="S7" s="34" t="s">
        <v>11</v>
      </c>
    </row>
    <row r="8" spans="1:31" s="25" customFormat="1" ht="14.25" customHeight="1">
      <c r="A8" s="35" t="s">
        <v>12</v>
      </c>
      <c r="B8" s="36" t="s">
        <v>13</v>
      </c>
      <c r="C8" s="37"/>
      <c r="D8" s="35" t="s">
        <v>14</v>
      </c>
      <c r="E8" s="1003"/>
      <c r="F8" s="38" t="s">
        <v>275</v>
      </c>
      <c r="G8" s="35" t="s">
        <v>16</v>
      </c>
      <c r="H8" s="36" t="s">
        <v>13</v>
      </c>
      <c r="I8" s="37"/>
      <c r="J8" s="35" t="s">
        <v>14</v>
      </c>
      <c r="K8" s="1003"/>
      <c r="L8" s="38" t="s">
        <v>275</v>
      </c>
      <c r="M8" s="35" t="s">
        <v>16</v>
      </c>
      <c r="N8" s="36" t="s">
        <v>13</v>
      </c>
      <c r="O8" s="37"/>
      <c r="P8" s="35" t="s">
        <v>14</v>
      </c>
      <c r="Q8" s="1003"/>
      <c r="R8" s="38" t="s">
        <v>275</v>
      </c>
      <c r="S8" s="36" t="s">
        <v>16</v>
      </c>
    </row>
    <row r="9" spans="1:31" s="25" customFormat="1" ht="29.45" customHeight="1">
      <c r="A9" s="41"/>
      <c r="B9" s="42" t="s">
        <v>24</v>
      </c>
      <c r="C9" s="43" t="s">
        <v>25</v>
      </c>
      <c r="D9" s="44">
        <v>154374</v>
      </c>
      <c r="E9" s="45">
        <v>661.28158293000001</v>
      </c>
      <c r="F9" s="45">
        <v>435.27514479000001</v>
      </c>
      <c r="G9" s="46">
        <v>100</v>
      </c>
      <c r="H9" s="42" t="s">
        <v>24</v>
      </c>
      <c r="I9" s="43" t="s">
        <v>25</v>
      </c>
      <c r="J9" s="44">
        <v>2229</v>
      </c>
      <c r="K9" s="45">
        <v>1121.8989234000001</v>
      </c>
      <c r="L9" s="45">
        <v>891.30446656000004</v>
      </c>
      <c r="M9" s="46">
        <v>100</v>
      </c>
      <c r="N9" s="42" t="s">
        <v>24</v>
      </c>
      <c r="O9" s="43" t="s">
        <v>25</v>
      </c>
      <c r="P9" s="44">
        <v>152145</v>
      </c>
      <c r="Q9" s="45">
        <v>657.32772656999998</v>
      </c>
      <c r="R9" s="45">
        <v>431.62031719999999</v>
      </c>
      <c r="S9" s="47">
        <v>100</v>
      </c>
      <c r="U9" s="585"/>
      <c r="V9" s="585"/>
      <c r="W9" s="585"/>
      <c r="X9" s="585"/>
      <c r="Y9" s="585"/>
      <c r="Z9" s="585"/>
      <c r="AA9" s="585"/>
      <c r="AB9" s="585"/>
      <c r="AC9" s="585"/>
      <c r="AD9" s="585"/>
    </row>
    <row r="10" spans="1:31" s="25" customFormat="1" ht="29.45" customHeight="1">
      <c r="A10" s="48">
        <v>1</v>
      </c>
      <c r="B10" s="49" t="s">
        <v>26</v>
      </c>
      <c r="C10" s="43" t="s">
        <v>27</v>
      </c>
      <c r="D10" s="44">
        <v>44791</v>
      </c>
      <c r="E10" s="45">
        <v>191.86821214</v>
      </c>
      <c r="F10" s="45">
        <v>130.44777536000001</v>
      </c>
      <c r="G10" s="46">
        <v>29.014600904000002</v>
      </c>
      <c r="H10" s="49" t="s">
        <v>26</v>
      </c>
      <c r="I10" s="43" t="s">
        <v>27</v>
      </c>
      <c r="J10" s="44">
        <v>392</v>
      </c>
      <c r="K10" s="45">
        <v>197.30120142000001</v>
      </c>
      <c r="L10" s="45">
        <v>156.11568126</v>
      </c>
      <c r="M10" s="46">
        <v>17.586361597</v>
      </c>
      <c r="N10" s="49" t="s">
        <v>26</v>
      </c>
      <c r="O10" s="43" t="s">
        <v>27</v>
      </c>
      <c r="P10" s="44">
        <v>44399</v>
      </c>
      <c r="Q10" s="45">
        <v>191.82157634000001</v>
      </c>
      <c r="R10" s="45">
        <v>130.23719066999999</v>
      </c>
      <c r="S10" s="47">
        <v>29.182030300000001</v>
      </c>
      <c r="U10" s="807"/>
      <c r="V10" s="585"/>
      <c r="W10" s="585"/>
      <c r="X10" s="585"/>
      <c r="Y10" s="585"/>
      <c r="Z10" s="585"/>
      <c r="AA10" s="585"/>
      <c r="AB10" s="585"/>
      <c r="AC10" s="585"/>
      <c r="AD10" s="585"/>
      <c r="AE10" s="585"/>
    </row>
    <row r="11" spans="1:31" s="25" customFormat="1" ht="29.45" customHeight="1">
      <c r="A11" s="48">
        <v>2</v>
      </c>
      <c r="B11" s="49" t="s">
        <v>28</v>
      </c>
      <c r="C11" s="43" t="s">
        <v>29</v>
      </c>
      <c r="D11" s="44">
        <v>17694</v>
      </c>
      <c r="E11" s="45">
        <v>75.794604844999995</v>
      </c>
      <c r="F11" s="45">
        <v>47.676064064000002</v>
      </c>
      <c r="G11" s="46">
        <v>11.461774651000001</v>
      </c>
      <c r="H11" s="49" t="s">
        <v>28</v>
      </c>
      <c r="I11" s="43" t="s">
        <v>29</v>
      </c>
      <c r="J11" s="44">
        <v>262</v>
      </c>
      <c r="K11" s="45">
        <v>131.86968053999999</v>
      </c>
      <c r="L11" s="45">
        <v>101.3646191</v>
      </c>
      <c r="M11" s="46">
        <v>11.754149843</v>
      </c>
      <c r="N11" s="49" t="s">
        <v>28</v>
      </c>
      <c r="O11" s="43" t="s">
        <v>29</v>
      </c>
      <c r="P11" s="44">
        <v>17432</v>
      </c>
      <c r="Q11" s="45">
        <v>75.313266487000007</v>
      </c>
      <c r="R11" s="45">
        <v>47.259360968000003</v>
      </c>
      <c r="S11" s="47">
        <v>11.457491209000001</v>
      </c>
    </row>
    <row r="12" spans="1:31" s="25" customFormat="1" ht="29.45" customHeight="1">
      <c r="A12" s="48">
        <v>3</v>
      </c>
      <c r="B12" s="49" t="s">
        <v>30</v>
      </c>
      <c r="C12" s="43" t="s">
        <v>31</v>
      </c>
      <c r="D12" s="44">
        <v>11313</v>
      </c>
      <c r="E12" s="45">
        <v>48.460741755000001</v>
      </c>
      <c r="F12" s="45">
        <v>30.263224937</v>
      </c>
      <c r="G12" s="46">
        <v>7.3283065800999996</v>
      </c>
      <c r="H12" s="49" t="s">
        <v>40</v>
      </c>
      <c r="I12" s="43" t="s">
        <v>41</v>
      </c>
      <c r="J12" s="44">
        <v>209</v>
      </c>
      <c r="K12" s="45">
        <v>105.1937528</v>
      </c>
      <c r="L12" s="45">
        <v>84.606883108999995</v>
      </c>
      <c r="M12" s="46">
        <v>9.3764019740000002</v>
      </c>
      <c r="N12" s="49" t="s">
        <v>30</v>
      </c>
      <c r="O12" s="43" t="s">
        <v>31</v>
      </c>
      <c r="P12" s="44">
        <v>11116</v>
      </c>
      <c r="Q12" s="45">
        <v>48.025600635000004</v>
      </c>
      <c r="R12" s="45">
        <v>29.902017594</v>
      </c>
      <c r="S12" s="47">
        <v>7.3061881758</v>
      </c>
    </row>
    <row r="13" spans="1:31" s="25" customFormat="1" ht="29.45" customHeight="1">
      <c r="A13" s="48">
        <v>4</v>
      </c>
      <c r="B13" s="49" t="s">
        <v>34</v>
      </c>
      <c r="C13" s="43" t="s">
        <v>35</v>
      </c>
      <c r="D13" s="44">
        <v>9438</v>
      </c>
      <c r="E13" s="45">
        <v>40.428929611000001</v>
      </c>
      <c r="F13" s="45">
        <v>25.814484631999999</v>
      </c>
      <c r="G13" s="46">
        <v>6.1137238136000001</v>
      </c>
      <c r="H13" s="49" t="s">
        <v>30</v>
      </c>
      <c r="I13" s="43" t="s">
        <v>31</v>
      </c>
      <c r="J13" s="44">
        <v>197</v>
      </c>
      <c r="K13" s="45">
        <v>99.153920103000004</v>
      </c>
      <c r="L13" s="45">
        <v>76.680945401000002</v>
      </c>
      <c r="M13" s="46">
        <v>8.8380439659000007</v>
      </c>
      <c r="N13" s="49" t="s">
        <v>34</v>
      </c>
      <c r="O13" s="43" t="s">
        <v>35</v>
      </c>
      <c r="P13" s="44">
        <v>9324</v>
      </c>
      <c r="Q13" s="45">
        <v>40.283438316000002</v>
      </c>
      <c r="R13" s="45">
        <v>25.663306936000001</v>
      </c>
      <c r="S13" s="47">
        <v>6.1283643891999997</v>
      </c>
    </row>
    <row r="14" spans="1:31" s="25" customFormat="1" ht="29.45" customHeight="1">
      <c r="A14" s="48">
        <v>5</v>
      </c>
      <c r="B14" s="49" t="s">
        <v>32</v>
      </c>
      <c r="C14" s="43" t="s">
        <v>33</v>
      </c>
      <c r="D14" s="44">
        <v>9042</v>
      </c>
      <c r="E14" s="45">
        <v>38.732610886000003</v>
      </c>
      <c r="F14" s="45">
        <v>22.459075361</v>
      </c>
      <c r="G14" s="46">
        <v>5.8572039333000001</v>
      </c>
      <c r="H14" s="49" t="s">
        <v>36</v>
      </c>
      <c r="I14" s="43" t="s">
        <v>37</v>
      </c>
      <c r="J14" s="44">
        <v>158</v>
      </c>
      <c r="K14" s="45">
        <v>79.524463839000006</v>
      </c>
      <c r="L14" s="45">
        <v>69.395225472000007</v>
      </c>
      <c r="M14" s="46">
        <v>7.0883804396999999</v>
      </c>
      <c r="N14" s="49" t="s">
        <v>32</v>
      </c>
      <c r="O14" s="43" t="s">
        <v>33</v>
      </c>
      <c r="P14" s="44">
        <v>8922</v>
      </c>
      <c r="Q14" s="45">
        <v>38.546636278000001</v>
      </c>
      <c r="R14" s="45">
        <v>22.291192648999999</v>
      </c>
      <c r="S14" s="47">
        <v>5.8641427585999999</v>
      </c>
    </row>
    <row r="15" spans="1:31" s="25" customFormat="1" ht="29.45" customHeight="1">
      <c r="A15" s="48">
        <v>6</v>
      </c>
      <c r="B15" s="49" t="s">
        <v>36</v>
      </c>
      <c r="C15" s="43" t="s">
        <v>37</v>
      </c>
      <c r="D15" s="44">
        <v>6619</v>
      </c>
      <c r="E15" s="45">
        <v>28.353367777999999</v>
      </c>
      <c r="F15" s="45">
        <v>22.388391691999999</v>
      </c>
      <c r="G15" s="46">
        <v>4.2876391101999998</v>
      </c>
      <c r="H15" s="49" t="s">
        <v>32</v>
      </c>
      <c r="I15" s="43" t="s">
        <v>33</v>
      </c>
      <c r="J15" s="44">
        <v>120</v>
      </c>
      <c r="K15" s="45">
        <v>60.398326965999999</v>
      </c>
      <c r="L15" s="45">
        <v>44.496442268999999</v>
      </c>
      <c r="M15" s="46">
        <v>5.3835800807999998</v>
      </c>
      <c r="N15" s="49" t="s">
        <v>36</v>
      </c>
      <c r="O15" s="43" t="s">
        <v>37</v>
      </c>
      <c r="P15" s="44">
        <v>6461</v>
      </c>
      <c r="Q15" s="45">
        <v>27.914124298000001</v>
      </c>
      <c r="R15" s="45">
        <v>21.982060398000002</v>
      </c>
      <c r="S15" s="47">
        <v>4.2466068552999996</v>
      </c>
    </row>
    <row r="16" spans="1:31" s="25" customFormat="1" ht="29.45" customHeight="1">
      <c r="A16" s="48">
        <v>7</v>
      </c>
      <c r="B16" s="49" t="s">
        <v>38</v>
      </c>
      <c r="C16" s="43" t="s">
        <v>39</v>
      </c>
      <c r="D16" s="44">
        <v>5959</v>
      </c>
      <c r="E16" s="45">
        <v>25.526169904</v>
      </c>
      <c r="F16" s="45">
        <v>14.855353251</v>
      </c>
      <c r="G16" s="46">
        <v>3.8601059763999999</v>
      </c>
      <c r="H16" s="49" t="s">
        <v>34</v>
      </c>
      <c r="I16" s="43" t="s">
        <v>35</v>
      </c>
      <c r="J16" s="44">
        <v>114</v>
      </c>
      <c r="K16" s="45">
        <v>57.378410617999997</v>
      </c>
      <c r="L16" s="45">
        <v>45.575894881000004</v>
      </c>
      <c r="M16" s="46">
        <v>5.1144010767000001</v>
      </c>
      <c r="N16" s="49" t="s">
        <v>38</v>
      </c>
      <c r="O16" s="43" t="s">
        <v>39</v>
      </c>
      <c r="P16" s="44">
        <v>5861</v>
      </c>
      <c r="Q16" s="45">
        <v>25.321882451</v>
      </c>
      <c r="R16" s="45">
        <v>14.696079564</v>
      </c>
      <c r="S16" s="47">
        <v>3.8522462124999999</v>
      </c>
    </row>
    <row r="17" spans="1:20" s="25" customFormat="1" ht="29.45" customHeight="1">
      <c r="A17" s="48">
        <v>8</v>
      </c>
      <c r="B17" s="49" t="s">
        <v>42</v>
      </c>
      <c r="C17" s="43" t="s">
        <v>43</v>
      </c>
      <c r="D17" s="44">
        <v>5033</v>
      </c>
      <c r="E17" s="45">
        <v>21.559525612000002</v>
      </c>
      <c r="F17" s="45">
        <v>12.872637255000001</v>
      </c>
      <c r="G17" s="46">
        <v>3.2602640341</v>
      </c>
      <c r="H17" s="49" t="s">
        <v>38</v>
      </c>
      <c r="I17" s="43" t="s">
        <v>39</v>
      </c>
      <c r="J17" s="44">
        <v>98</v>
      </c>
      <c r="K17" s="45">
        <v>49.325300356</v>
      </c>
      <c r="L17" s="45">
        <v>36.688173388000003</v>
      </c>
      <c r="M17" s="46">
        <v>4.3965903993</v>
      </c>
      <c r="N17" s="49" t="s">
        <v>42</v>
      </c>
      <c r="O17" s="43" t="s">
        <v>43</v>
      </c>
      <c r="P17" s="44">
        <v>4936</v>
      </c>
      <c r="Q17" s="45">
        <v>21.325509602</v>
      </c>
      <c r="R17" s="45">
        <v>12.680744512</v>
      </c>
      <c r="S17" s="47">
        <v>3.2442735547999999</v>
      </c>
    </row>
    <row r="18" spans="1:20" s="25" customFormat="1" ht="29.45" customHeight="1">
      <c r="A18" s="48">
        <v>9</v>
      </c>
      <c r="B18" s="49" t="s">
        <v>40</v>
      </c>
      <c r="C18" s="43" t="s">
        <v>41</v>
      </c>
      <c r="D18" s="44">
        <v>4843</v>
      </c>
      <c r="E18" s="45">
        <v>20.745635315000001</v>
      </c>
      <c r="F18" s="45">
        <v>14.768997835</v>
      </c>
      <c r="G18" s="46">
        <v>3.1371863138</v>
      </c>
      <c r="H18" s="49" t="s">
        <v>42</v>
      </c>
      <c r="I18" s="43" t="s">
        <v>43</v>
      </c>
      <c r="J18" s="44">
        <v>97</v>
      </c>
      <c r="K18" s="45">
        <v>48.821980963999998</v>
      </c>
      <c r="L18" s="45">
        <v>38.266713727000003</v>
      </c>
      <c r="M18" s="46">
        <v>4.3517272319</v>
      </c>
      <c r="N18" s="49" t="s">
        <v>40</v>
      </c>
      <c r="O18" s="43" t="s">
        <v>41</v>
      </c>
      <c r="P18" s="44">
        <v>4634</v>
      </c>
      <c r="Q18" s="45">
        <v>20.020747872000001</v>
      </c>
      <c r="R18" s="45">
        <v>14.202297259</v>
      </c>
      <c r="S18" s="47">
        <v>3.0457786979999999</v>
      </c>
    </row>
    <row r="19" spans="1:20" s="25" customFormat="1" ht="29.45" customHeight="1">
      <c r="A19" s="48">
        <v>10</v>
      </c>
      <c r="B19" s="49" t="s">
        <v>45</v>
      </c>
      <c r="C19" s="43" t="s">
        <v>46</v>
      </c>
      <c r="D19" s="44">
        <v>4489</v>
      </c>
      <c r="E19" s="45">
        <v>19.229229182000001</v>
      </c>
      <c r="F19" s="45">
        <v>11.938723645</v>
      </c>
      <c r="G19" s="46">
        <v>2.9078730874000001</v>
      </c>
      <c r="H19" s="49" t="s">
        <v>45</v>
      </c>
      <c r="I19" s="43" t="s">
        <v>46</v>
      </c>
      <c r="J19" s="44">
        <v>61</v>
      </c>
      <c r="K19" s="45">
        <v>30.702482875000001</v>
      </c>
      <c r="L19" s="45">
        <v>23.480337032000001</v>
      </c>
      <c r="M19" s="46">
        <v>2.7366532076999999</v>
      </c>
      <c r="N19" s="49" t="s">
        <v>45</v>
      </c>
      <c r="O19" s="43" t="s">
        <v>46</v>
      </c>
      <c r="P19" s="44">
        <v>4428</v>
      </c>
      <c r="Q19" s="45">
        <v>19.130744837000002</v>
      </c>
      <c r="R19" s="45">
        <v>11.849694074</v>
      </c>
      <c r="S19" s="47">
        <v>2.9103815438999998</v>
      </c>
    </row>
    <row r="20" spans="1:20" s="25" customFormat="1" ht="29.45" customHeight="1">
      <c r="A20" s="48"/>
      <c r="B20" s="50"/>
      <c r="C20" s="51" t="s">
        <v>44</v>
      </c>
      <c r="D20" s="52">
        <v>35153</v>
      </c>
      <c r="E20" s="45">
        <v>150.58255589999999</v>
      </c>
      <c r="F20" s="45">
        <v>101.79041676</v>
      </c>
      <c r="G20" s="53">
        <v>22.771321596</v>
      </c>
      <c r="H20" s="50"/>
      <c r="I20" s="51" t="s">
        <v>44</v>
      </c>
      <c r="J20" s="52">
        <v>521</v>
      </c>
      <c r="K20" s="45">
        <v>262.22940290999998</v>
      </c>
      <c r="L20" s="45">
        <v>214.63355092</v>
      </c>
      <c r="M20" s="53">
        <v>23.373710184</v>
      </c>
      <c r="N20" s="50"/>
      <c r="O20" s="51" t="s">
        <v>44</v>
      </c>
      <c r="P20" s="52">
        <v>34632</v>
      </c>
      <c r="Q20" s="45">
        <v>149.62419946</v>
      </c>
      <c r="R20" s="45">
        <v>100.85637257</v>
      </c>
      <c r="S20" s="45">
        <v>22.762496302999999</v>
      </c>
    </row>
    <row r="21" spans="1:20" s="25" customFormat="1" ht="29.45" customHeight="1">
      <c r="A21" s="54">
        <v>11</v>
      </c>
      <c r="B21" s="55" t="s">
        <v>47</v>
      </c>
      <c r="C21" s="56" t="s">
        <v>48</v>
      </c>
      <c r="D21" s="57">
        <v>3565</v>
      </c>
      <c r="E21" s="58">
        <v>15.271152157</v>
      </c>
      <c r="F21" s="58">
        <v>11.979752742000001</v>
      </c>
      <c r="G21" s="59">
        <v>2.3093267001000002</v>
      </c>
      <c r="H21" s="55" t="s">
        <v>49</v>
      </c>
      <c r="I21" s="56" t="s">
        <v>50</v>
      </c>
      <c r="J21" s="57">
        <v>56</v>
      </c>
      <c r="K21" s="58">
        <v>28.185885918</v>
      </c>
      <c r="L21" s="58">
        <v>22.091536359999999</v>
      </c>
      <c r="M21" s="59">
        <v>2.5123373710000001</v>
      </c>
      <c r="N21" s="55" t="s">
        <v>47</v>
      </c>
      <c r="O21" s="56" t="s">
        <v>48</v>
      </c>
      <c r="P21" s="57">
        <v>3533</v>
      </c>
      <c r="Q21" s="58">
        <v>15.263984081</v>
      </c>
      <c r="R21" s="58">
        <v>11.963373033</v>
      </c>
      <c r="S21" s="58">
        <v>2.3221269184</v>
      </c>
    </row>
    <row r="22" spans="1:20" s="25" customFormat="1" ht="29.45" customHeight="1">
      <c r="A22" s="48">
        <v>12</v>
      </c>
      <c r="B22" s="49" t="s">
        <v>49</v>
      </c>
      <c r="C22" s="43" t="s">
        <v>50</v>
      </c>
      <c r="D22" s="44">
        <v>3446</v>
      </c>
      <c r="E22" s="45">
        <v>14.761399813000001</v>
      </c>
      <c r="F22" s="45">
        <v>9.0373816980000008</v>
      </c>
      <c r="G22" s="46">
        <v>2.2322411805</v>
      </c>
      <c r="H22" s="49" t="s">
        <v>51</v>
      </c>
      <c r="I22" s="43" t="s">
        <v>52</v>
      </c>
      <c r="J22" s="44">
        <v>37</v>
      </c>
      <c r="K22" s="45">
        <v>18.622817480999998</v>
      </c>
      <c r="L22" s="45">
        <v>14.65633291</v>
      </c>
      <c r="M22" s="46">
        <v>1.6599371916000001</v>
      </c>
      <c r="N22" s="49" t="s">
        <v>49</v>
      </c>
      <c r="O22" s="43" t="s">
        <v>50</v>
      </c>
      <c r="P22" s="44">
        <v>3390</v>
      </c>
      <c r="Q22" s="45">
        <v>14.64616644</v>
      </c>
      <c r="R22" s="45">
        <v>8.9308023546000008</v>
      </c>
      <c r="S22" s="47">
        <v>2.2281376319000001</v>
      </c>
    </row>
    <row r="23" spans="1:20" s="25" customFormat="1" ht="29.45" customHeight="1">
      <c r="A23" s="48">
        <v>13</v>
      </c>
      <c r="B23" s="49" t="s">
        <v>53</v>
      </c>
      <c r="C23" s="43" t="s">
        <v>54</v>
      </c>
      <c r="D23" s="44">
        <v>1308</v>
      </c>
      <c r="E23" s="45">
        <v>5.6029921519999997</v>
      </c>
      <c r="F23" s="45">
        <v>2.9121808868999999</v>
      </c>
      <c r="G23" s="46">
        <v>0.84729293790000004</v>
      </c>
      <c r="H23" s="49" t="s">
        <v>47</v>
      </c>
      <c r="I23" s="43" t="s">
        <v>48</v>
      </c>
      <c r="J23" s="44">
        <v>32</v>
      </c>
      <c r="K23" s="45">
        <v>16.106220524000001</v>
      </c>
      <c r="L23" s="45">
        <v>13.970444833</v>
      </c>
      <c r="M23" s="46">
        <v>1.4356213549000001</v>
      </c>
      <c r="N23" s="49" t="s">
        <v>53</v>
      </c>
      <c r="O23" s="43" t="s">
        <v>54</v>
      </c>
      <c r="P23" s="44">
        <v>1299</v>
      </c>
      <c r="Q23" s="45">
        <v>5.6122036006</v>
      </c>
      <c r="R23" s="45">
        <v>2.9131381477999998</v>
      </c>
      <c r="S23" s="47">
        <v>0.85379079170000005</v>
      </c>
    </row>
    <row r="24" spans="1:20" s="25" customFormat="1" ht="29.45" customHeight="1">
      <c r="A24" s="48">
        <v>14</v>
      </c>
      <c r="B24" s="49" t="s">
        <v>51</v>
      </c>
      <c r="C24" s="43" t="s">
        <v>52</v>
      </c>
      <c r="D24" s="44">
        <v>1266</v>
      </c>
      <c r="E24" s="45">
        <v>5.4230795599999997</v>
      </c>
      <c r="F24" s="45">
        <v>3.5552742788999998</v>
      </c>
      <c r="G24" s="46">
        <v>0.82008628400000005</v>
      </c>
      <c r="H24" s="49" t="s">
        <v>279</v>
      </c>
      <c r="I24" s="43" t="s">
        <v>276</v>
      </c>
      <c r="J24" s="44">
        <v>17</v>
      </c>
      <c r="K24" s="45">
        <v>8.5564296536000004</v>
      </c>
      <c r="L24" s="45">
        <v>6.3313016004999998</v>
      </c>
      <c r="M24" s="46">
        <v>0.7626738448</v>
      </c>
      <c r="N24" s="49" t="s">
        <v>51</v>
      </c>
      <c r="O24" s="43" t="s">
        <v>52</v>
      </c>
      <c r="P24" s="44">
        <v>1229</v>
      </c>
      <c r="Q24" s="45">
        <v>5.3097753851</v>
      </c>
      <c r="R24" s="45">
        <v>3.4691458006999998</v>
      </c>
      <c r="S24" s="47">
        <v>0.80778205000000003</v>
      </c>
    </row>
    <row r="25" spans="1:20" s="25" customFormat="1" ht="29.45" customHeight="1">
      <c r="A25" s="60">
        <v>15</v>
      </c>
      <c r="B25" s="61" t="s">
        <v>55</v>
      </c>
      <c r="C25" s="62" t="s">
        <v>56</v>
      </c>
      <c r="D25" s="63">
        <v>1191</v>
      </c>
      <c r="E25" s="64">
        <v>5.1018070741999999</v>
      </c>
      <c r="F25" s="64">
        <v>3.2461657024999999</v>
      </c>
      <c r="G25" s="53">
        <v>0.77150297329999995</v>
      </c>
      <c r="H25" s="61" t="s">
        <v>55</v>
      </c>
      <c r="I25" s="62" t="s">
        <v>56</v>
      </c>
      <c r="J25" s="65">
        <v>15</v>
      </c>
      <c r="K25" s="64">
        <v>7.5497908707999999</v>
      </c>
      <c r="L25" s="64">
        <v>6.1170118478999997</v>
      </c>
      <c r="M25" s="53">
        <v>0.67294751009999998</v>
      </c>
      <c r="N25" s="61" t="s">
        <v>55</v>
      </c>
      <c r="O25" s="62" t="s">
        <v>56</v>
      </c>
      <c r="P25" s="65">
        <v>1176</v>
      </c>
      <c r="Q25" s="64">
        <v>5.0807940218000001</v>
      </c>
      <c r="R25" s="64">
        <v>3.2242804290999998</v>
      </c>
      <c r="S25" s="64">
        <v>0.77294685990000001</v>
      </c>
    </row>
    <row r="26" spans="1:20" s="67" customFormat="1" ht="12.75" customHeight="1">
      <c r="A26" s="25" t="s">
        <v>446</v>
      </c>
      <c r="C26" s="69"/>
      <c r="D26" s="69"/>
      <c r="E26" s="69"/>
      <c r="F26" s="69"/>
      <c r="G26" s="69"/>
      <c r="H26" s="68"/>
      <c r="I26" s="69"/>
      <c r="J26" s="69"/>
      <c r="K26" s="69"/>
      <c r="L26" s="69"/>
      <c r="M26" s="69"/>
      <c r="N26" s="68"/>
      <c r="O26" s="69"/>
      <c r="P26" s="69"/>
      <c r="Q26" s="69"/>
      <c r="R26" s="69"/>
      <c r="S26" s="69"/>
    </row>
    <row r="27" spans="1:20" s="733" customFormat="1">
      <c r="A27" s="562"/>
      <c r="B27" s="14"/>
      <c r="C27" s="13"/>
      <c r="D27" s="71"/>
      <c r="E27" s="71"/>
      <c r="F27" s="71"/>
      <c r="G27" s="71"/>
      <c r="H27" s="72"/>
      <c r="I27" s="13"/>
      <c r="J27" s="70"/>
      <c r="K27" s="70"/>
      <c r="L27" s="70"/>
      <c r="M27" s="70"/>
      <c r="N27" s="72"/>
      <c r="O27" s="13"/>
      <c r="P27" s="70"/>
      <c r="Q27" s="70"/>
      <c r="R27" s="70"/>
      <c r="S27" s="70"/>
      <c r="T27" s="585"/>
    </row>
    <row r="28" spans="1:20" s="733" customFormat="1">
      <c r="A28" s="808"/>
      <c r="B28" s="14"/>
      <c r="C28" s="15"/>
      <c r="D28" s="808"/>
      <c r="E28" s="808"/>
      <c r="F28" s="808"/>
      <c r="G28" s="808"/>
      <c r="H28" s="14"/>
      <c r="I28" s="15"/>
      <c r="J28" s="808"/>
      <c r="K28" s="808"/>
      <c r="L28" s="808"/>
      <c r="M28" s="808"/>
      <c r="N28" s="14"/>
      <c r="O28" s="15"/>
      <c r="P28" s="808"/>
      <c r="Q28" s="808"/>
      <c r="R28" s="808"/>
      <c r="S28" s="808"/>
      <c r="T28" s="585"/>
    </row>
    <row r="29" spans="1:20" s="733" customFormat="1">
      <c r="A29" s="808"/>
      <c r="B29" s="14"/>
      <c r="C29" s="15"/>
      <c r="D29" s="808"/>
      <c r="E29" s="808"/>
      <c r="F29" s="808"/>
      <c r="G29" s="808"/>
      <c r="H29" s="14"/>
      <c r="I29" s="15"/>
      <c r="J29" s="808"/>
      <c r="K29" s="808"/>
      <c r="L29" s="808"/>
      <c r="M29" s="808"/>
      <c r="N29" s="14"/>
      <c r="O29" s="15"/>
      <c r="P29" s="808"/>
      <c r="Q29" s="808"/>
      <c r="R29" s="808"/>
      <c r="S29" s="808"/>
      <c r="T29" s="585"/>
    </row>
    <row r="30" spans="1:20" s="733" customFormat="1">
      <c r="A30" s="808"/>
      <c r="B30" s="14"/>
      <c r="C30" s="808"/>
      <c r="D30" s="808"/>
      <c r="E30" s="808"/>
      <c r="F30" s="808"/>
      <c r="G30" s="808"/>
      <c r="H30" s="14"/>
      <c r="I30" s="15"/>
      <c r="J30" s="808"/>
      <c r="K30" s="808"/>
      <c r="L30" s="808"/>
      <c r="M30" s="808"/>
      <c r="N30" s="14"/>
      <c r="O30" s="15"/>
      <c r="P30" s="808"/>
      <c r="Q30" s="808"/>
      <c r="R30" s="808"/>
      <c r="S30" s="808"/>
      <c r="T30" s="585"/>
    </row>
    <row r="31" spans="1:20" s="733" customFormat="1">
      <c r="A31" s="808"/>
      <c r="B31" s="14"/>
      <c r="C31" s="808"/>
      <c r="D31" s="808"/>
      <c r="E31" s="808"/>
      <c r="F31" s="808"/>
      <c r="G31" s="808"/>
      <c r="H31" s="14"/>
      <c r="I31" s="15"/>
      <c r="J31" s="808"/>
      <c r="K31" s="808"/>
      <c r="L31" s="808"/>
      <c r="M31" s="808"/>
      <c r="N31" s="14"/>
      <c r="O31" s="15"/>
      <c r="P31" s="808"/>
      <c r="Q31" s="808"/>
      <c r="R31" s="808"/>
      <c r="S31" s="808"/>
      <c r="T31" s="585"/>
    </row>
    <row r="32" spans="1:20" s="733" customFormat="1">
      <c r="A32" s="808"/>
      <c r="B32" s="14"/>
      <c r="C32" s="15"/>
      <c r="D32" s="808"/>
      <c r="E32" s="808"/>
      <c r="F32" s="808"/>
      <c r="G32" s="808"/>
      <c r="H32" s="14"/>
      <c r="I32" s="15"/>
      <c r="J32" s="808"/>
      <c r="K32" s="808"/>
      <c r="L32" s="808"/>
      <c r="M32" s="808"/>
      <c r="N32" s="14"/>
      <c r="O32" s="15"/>
      <c r="P32" s="808"/>
      <c r="Q32" s="808"/>
      <c r="R32" s="808"/>
      <c r="S32" s="808"/>
      <c r="T32" s="585"/>
    </row>
    <row r="33" spans="1:20" s="733" customFormat="1">
      <c r="A33" s="808"/>
      <c r="B33" s="14"/>
      <c r="C33" s="15"/>
      <c r="D33" s="808"/>
      <c r="E33" s="808"/>
      <c r="F33" s="808"/>
      <c r="G33" s="808"/>
      <c r="H33" s="14"/>
      <c r="I33" s="15"/>
      <c r="J33" s="808"/>
      <c r="K33" s="808"/>
      <c r="L33" s="808"/>
      <c r="M33" s="808"/>
      <c r="N33" s="14"/>
      <c r="O33" s="15"/>
      <c r="P33" s="808"/>
      <c r="Q33" s="808"/>
      <c r="R33" s="808"/>
      <c r="S33" s="808"/>
      <c r="T33" s="585"/>
    </row>
    <row r="34" spans="1:20" s="733" customFormat="1">
      <c r="A34" s="808"/>
      <c r="B34" s="14"/>
      <c r="C34" s="15"/>
      <c r="D34" s="808"/>
      <c r="E34" s="808"/>
      <c r="F34" s="808"/>
      <c r="G34" s="808"/>
      <c r="H34" s="14"/>
      <c r="I34" s="15"/>
      <c r="J34" s="808"/>
      <c r="K34" s="808"/>
      <c r="L34" s="808"/>
      <c r="M34" s="808"/>
      <c r="N34" s="14"/>
      <c r="O34" s="15"/>
      <c r="P34" s="808"/>
      <c r="Q34" s="808"/>
      <c r="R34" s="808"/>
      <c r="S34" s="808"/>
      <c r="T34" s="585"/>
    </row>
    <row r="35" spans="1:20" s="733" customFormat="1">
      <c r="A35" s="808"/>
      <c r="B35" s="14"/>
      <c r="C35" s="15"/>
      <c r="D35" s="808"/>
      <c r="E35" s="808"/>
      <c r="F35" s="808"/>
      <c r="G35" s="808"/>
      <c r="H35" s="14"/>
      <c r="I35" s="15"/>
      <c r="J35" s="808"/>
      <c r="K35" s="808"/>
      <c r="L35" s="808"/>
      <c r="M35" s="808"/>
      <c r="N35" s="14"/>
      <c r="O35" s="15"/>
      <c r="P35" s="808"/>
      <c r="Q35" s="808"/>
      <c r="R35" s="808"/>
      <c r="S35" s="808"/>
      <c r="T35" s="585"/>
    </row>
    <row r="36" spans="1:20" s="733" customFormat="1">
      <c r="A36" s="808"/>
      <c r="B36" s="14"/>
      <c r="C36" s="15"/>
      <c r="D36" s="808"/>
      <c r="E36" s="808"/>
      <c r="F36" s="808"/>
      <c r="G36" s="808"/>
      <c r="H36" s="14"/>
      <c r="I36" s="15"/>
      <c r="J36" s="808"/>
      <c r="K36" s="808"/>
      <c r="L36" s="808"/>
      <c r="M36" s="808"/>
      <c r="N36" s="14"/>
      <c r="O36" s="15"/>
      <c r="P36" s="808"/>
      <c r="Q36" s="808"/>
      <c r="R36" s="808"/>
      <c r="S36" s="808"/>
      <c r="T36" s="585"/>
    </row>
    <row r="37" spans="1:20" s="733" customFormat="1">
      <c r="A37" s="808"/>
      <c r="B37" s="14"/>
      <c r="C37" s="15"/>
      <c r="D37" s="808"/>
      <c r="E37" s="808"/>
      <c r="F37" s="808"/>
      <c r="G37" s="808"/>
      <c r="H37" s="14"/>
      <c r="I37" s="15"/>
      <c r="J37" s="808"/>
      <c r="K37" s="808"/>
      <c r="L37" s="808"/>
      <c r="M37" s="808"/>
      <c r="N37" s="14"/>
      <c r="O37" s="15"/>
      <c r="P37" s="808"/>
      <c r="Q37" s="808"/>
      <c r="R37" s="808"/>
      <c r="S37" s="808"/>
      <c r="T37" s="585"/>
    </row>
    <row r="38" spans="1:20" s="733" customFormat="1">
      <c r="A38" s="808"/>
      <c r="B38" s="14"/>
      <c r="C38" s="15"/>
      <c r="D38" s="808"/>
      <c r="E38" s="808"/>
      <c r="F38" s="808"/>
      <c r="G38" s="808"/>
      <c r="H38" s="14"/>
      <c r="I38" s="15"/>
      <c r="J38" s="808"/>
      <c r="K38" s="808"/>
      <c r="L38" s="808"/>
      <c r="M38" s="808"/>
      <c r="N38" s="14"/>
      <c r="O38" s="15"/>
      <c r="P38" s="808"/>
      <c r="Q38" s="808"/>
      <c r="R38" s="808"/>
      <c r="S38" s="808"/>
      <c r="T38" s="585"/>
    </row>
    <row r="39" spans="1:20" s="733" customFormat="1">
      <c r="A39" s="808"/>
      <c r="B39" s="14"/>
      <c r="C39" s="15"/>
      <c r="D39" s="808"/>
      <c r="E39" s="808"/>
      <c r="F39" s="808"/>
      <c r="G39" s="808"/>
      <c r="H39" s="14"/>
      <c r="I39" s="15"/>
      <c r="J39" s="808"/>
      <c r="K39" s="808"/>
      <c r="L39" s="808"/>
      <c r="M39" s="808"/>
      <c r="N39" s="14"/>
      <c r="O39" s="15"/>
      <c r="P39" s="808"/>
      <c r="Q39" s="808"/>
      <c r="R39" s="808"/>
      <c r="S39" s="808"/>
      <c r="T39" s="585"/>
    </row>
    <row r="40" spans="1:20" s="733" customFormat="1">
      <c r="A40" s="808"/>
      <c r="B40" s="14"/>
      <c r="C40" s="15"/>
      <c r="D40" s="808"/>
      <c r="E40" s="808"/>
      <c r="F40" s="808"/>
      <c r="G40" s="808"/>
      <c r="H40" s="14"/>
      <c r="I40" s="15"/>
      <c r="J40" s="808"/>
      <c r="K40" s="808"/>
      <c r="L40" s="808"/>
      <c r="M40" s="808"/>
      <c r="N40" s="14"/>
      <c r="O40" s="15"/>
      <c r="P40" s="808"/>
      <c r="Q40" s="808"/>
      <c r="R40" s="808"/>
      <c r="S40" s="808"/>
      <c r="T40" s="585"/>
    </row>
    <row r="41" spans="1:20" s="733" customFormat="1">
      <c r="A41" s="808"/>
      <c r="B41" s="14"/>
      <c r="C41" s="15"/>
      <c r="D41" s="808"/>
      <c r="E41" s="808"/>
      <c r="F41" s="808"/>
      <c r="G41" s="808"/>
      <c r="H41" s="14"/>
      <c r="I41" s="15"/>
      <c r="J41" s="808"/>
      <c r="K41" s="808"/>
      <c r="L41" s="808"/>
      <c r="M41" s="808"/>
      <c r="N41" s="14"/>
      <c r="O41" s="15"/>
      <c r="P41" s="808"/>
      <c r="Q41" s="808"/>
      <c r="R41" s="808"/>
      <c r="S41" s="808"/>
      <c r="T41" s="585"/>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9">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AE143-6048-4040-8940-BB158D227C68}">
  <sheetPr codeName="工作表42"/>
  <dimension ref="A1:W38"/>
  <sheetViews>
    <sheetView showZeros="0" view="pageBreakPreview" zoomScaleNormal="90" zoomScaleSheetLayoutView="100" workbookViewId="0">
      <selection activeCell="P16" sqref="P16"/>
    </sheetView>
  </sheetViews>
  <sheetFormatPr defaultRowHeight="16.5"/>
  <cols>
    <col min="1" max="1" width="3.5" style="808" customWidth="1"/>
    <col min="2" max="2" width="9.5" style="12" customWidth="1"/>
    <col min="3" max="3" width="17.375" style="808" customWidth="1"/>
    <col min="4" max="4" width="7.75" style="808" customWidth="1"/>
    <col min="5" max="6" width="6.375" style="808" customWidth="1"/>
    <col min="7" max="7" width="2.25" style="942" customWidth="1"/>
    <col min="8" max="8" width="6.375" style="85" customWidth="1"/>
    <col min="9" max="9" width="9.5" style="12" customWidth="1"/>
    <col min="10" max="10" width="18" style="808" customWidth="1"/>
    <col min="11" max="11" width="7.75" style="80" customWidth="1"/>
    <col min="12" max="13" width="6.375" style="80" customWidth="1"/>
    <col min="14" max="14" width="6.375" style="199" customWidth="1"/>
    <col min="15" max="15" width="9.5" style="12" customWidth="1"/>
    <col min="16" max="16" width="18" style="808" customWidth="1"/>
    <col min="17" max="17" width="7.75" style="80" customWidth="1"/>
    <col min="18" max="19" width="6.375" style="80" customWidth="1"/>
    <col min="20" max="20" width="6.375" style="199" customWidth="1"/>
    <col min="21" max="21" width="9" style="808" customWidth="1"/>
    <col min="22" max="23" width="9.5" style="808" bestFit="1" customWidth="1"/>
    <col min="24" max="24" width="9.5" style="585" bestFit="1" customWidth="1"/>
    <col min="25" max="16384" width="9" style="585"/>
  </cols>
  <sheetData>
    <row r="1" spans="1:23" s="8" customFormat="1" ht="25.5">
      <c r="A1" s="989" t="s">
        <v>589</v>
      </c>
      <c r="B1" s="946"/>
      <c r="C1" s="613"/>
      <c r="D1" s="613"/>
      <c r="E1" s="613"/>
      <c r="F1" s="7"/>
      <c r="G1" s="965"/>
      <c r="H1" s="83"/>
      <c r="I1" s="9"/>
      <c r="J1" s="7"/>
      <c r="K1" s="7"/>
      <c r="L1" s="7"/>
      <c r="M1" s="7"/>
      <c r="N1" s="83"/>
      <c r="O1" s="9"/>
      <c r="P1" s="7"/>
      <c r="Q1" s="7"/>
      <c r="R1" s="7"/>
      <c r="S1" s="7"/>
      <c r="T1" s="83"/>
      <c r="U1" s="74"/>
      <c r="V1" s="74"/>
      <c r="W1" s="74"/>
    </row>
    <row r="2" spans="1:23" s="8" customFormat="1" ht="10.5" customHeight="1">
      <c r="A2" s="5"/>
      <c r="B2" s="9"/>
      <c r="C2" s="613"/>
      <c r="D2" s="613"/>
      <c r="E2" s="613"/>
      <c r="F2" s="7"/>
      <c r="G2" s="965"/>
      <c r="H2" s="83"/>
      <c r="I2" s="9"/>
      <c r="J2" s="7"/>
      <c r="K2" s="7"/>
      <c r="L2" s="7"/>
      <c r="M2" s="7"/>
      <c r="N2" s="83"/>
      <c r="O2" s="9"/>
      <c r="P2" s="7"/>
      <c r="Q2" s="7"/>
      <c r="R2" s="7"/>
      <c r="S2" s="7"/>
      <c r="T2" s="83"/>
      <c r="U2" s="74"/>
      <c r="V2" s="74"/>
      <c r="W2" s="74"/>
    </row>
    <row r="3" spans="1:23" s="74" customFormat="1">
      <c r="A3" s="993" t="s">
        <v>530</v>
      </c>
      <c r="B3" s="9"/>
      <c r="C3" s="10"/>
      <c r="D3" s="7"/>
      <c r="E3" s="7"/>
      <c r="F3" s="7"/>
      <c r="G3" s="966"/>
      <c r="H3" s="7"/>
      <c r="I3" s="463"/>
      <c r="J3" s="7"/>
      <c r="K3" s="7"/>
      <c r="L3" s="7"/>
      <c r="M3" s="7"/>
      <c r="N3" s="7"/>
      <c r="O3" s="464"/>
      <c r="P3" s="7"/>
      <c r="Q3" s="7"/>
      <c r="R3" s="7"/>
      <c r="S3" s="11"/>
    </row>
    <row r="4" spans="1:23" s="8" customFormat="1" ht="10.5" customHeight="1">
      <c r="A4" s="6"/>
      <c r="B4" s="9"/>
      <c r="C4" s="613"/>
      <c r="D4" s="7"/>
      <c r="E4" s="7"/>
      <c r="F4" s="7"/>
      <c r="G4" s="965"/>
      <c r="H4" s="83"/>
      <c r="I4" s="465"/>
      <c r="J4" s="613"/>
      <c r="K4" s="7"/>
      <c r="L4" s="7"/>
      <c r="M4" s="7"/>
      <c r="N4" s="83"/>
      <c r="O4" s="9"/>
      <c r="P4" s="7"/>
      <c r="Q4" s="7"/>
      <c r="R4" s="7"/>
      <c r="S4" s="7"/>
      <c r="T4" s="83"/>
      <c r="U4" s="74"/>
      <c r="V4" s="74"/>
      <c r="W4" s="74"/>
    </row>
    <row r="5" spans="1:23" s="466" customFormat="1" ht="15" customHeight="1">
      <c r="A5" s="75" t="s">
        <v>0</v>
      </c>
      <c r="B5" s="17"/>
      <c r="C5" s="17" t="s">
        <v>18</v>
      </c>
      <c r="D5" s="17"/>
      <c r="E5" s="17"/>
      <c r="F5" s="17"/>
      <c r="G5" s="935"/>
      <c r="H5" s="84"/>
      <c r="I5" s="17"/>
      <c r="J5" s="17" t="s">
        <v>19</v>
      </c>
      <c r="K5" s="17"/>
      <c r="L5" s="17"/>
      <c r="M5" s="17"/>
      <c r="N5" s="84"/>
      <c r="O5" s="17"/>
      <c r="P5" s="17" t="s">
        <v>20</v>
      </c>
      <c r="Q5" s="17"/>
      <c r="R5" s="17"/>
      <c r="S5" s="17"/>
      <c r="T5" s="736"/>
      <c r="U5" s="13"/>
      <c r="V5" s="13"/>
      <c r="W5" s="13"/>
    </row>
    <row r="6" spans="1:23" s="466" customFormat="1" ht="15" customHeight="1">
      <c r="A6" s="26"/>
      <c r="B6" s="27" t="s">
        <v>5</v>
      </c>
      <c r="C6" s="28"/>
      <c r="D6" s="16" t="s">
        <v>21</v>
      </c>
      <c r="E6" s="1004" t="s">
        <v>350</v>
      </c>
      <c r="F6" s="1005"/>
      <c r="G6" s="936"/>
      <c r="H6" s="16" t="s">
        <v>274</v>
      </c>
      <c r="I6" s="23" t="s">
        <v>5</v>
      </c>
      <c r="J6" s="28"/>
      <c r="K6" s="16" t="s">
        <v>21</v>
      </c>
      <c r="L6" s="1000" t="s">
        <v>350</v>
      </c>
      <c r="M6" s="1001"/>
      <c r="N6" s="16" t="s">
        <v>274</v>
      </c>
      <c r="O6" s="23" t="s">
        <v>5</v>
      </c>
      <c r="P6" s="28"/>
      <c r="Q6" s="16" t="s">
        <v>21</v>
      </c>
      <c r="R6" s="1000" t="s">
        <v>350</v>
      </c>
      <c r="S6" s="1001"/>
      <c r="T6" s="738" t="s">
        <v>6</v>
      </c>
      <c r="U6" s="13"/>
      <c r="V6" s="13"/>
      <c r="W6" s="13"/>
    </row>
    <row r="7" spans="1:23" s="466" customFormat="1" ht="15" customHeight="1">
      <c r="A7" s="77"/>
      <c r="B7" s="30" t="s">
        <v>8</v>
      </c>
      <c r="C7" s="31" t="s">
        <v>22</v>
      </c>
      <c r="D7" s="78"/>
      <c r="E7" s="1002" t="s">
        <v>275</v>
      </c>
      <c r="F7" s="540" t="s">
        <v>273</v>
      </c>
      <c r="G7" s="937"/>
      <c r="H7" s="740" t="s">
        <v>11</v>
      </c>
      <c r="I7" s="30" t="s">
        <v>8</v>
      </c>
      <c r="J7" s="31" t="s">
        <v>22</v>
      </c>
      <c r="K7" s="78"/>
      <c r="L7" s="1002" t="s">
        <v>275</v>
      </c>
      <c r="M7" s="33" t="s">
        <v>273</v>
      </c>
      <c r="N7" s="740" t="s">
        <v>11</v>
      </c>
      <c r="O7" s="30" t="s">
        <v>8</v>
      </c>
      <c r="P7" s="31" t="s">
        <v>22</v>
      </c>
      <c r="Q7" s="78"/>
      <c r="R7" s="1002" t="s">
        <v>275</v>
      </c>
      <c r="S7" s="33" t="s">
        <v>273</v>
      </c>
      <c r="T7" s="741" t="s">
        <v>11</v>
      </c>
      <c r="U7" s="13"/>
      <c r="V7" s="13"/>
      <c r="W7" s="13"/>
    </row>
    <row r="8" spans="1:23" s="466" customFormat="1" ht="15" customHeight="1">
      <c r="A8" s="742" t="s">
        <v>12</v>
      </c>
      <c r="B8" s="36" t="s">
        <v>13</v>
      </c>
      <c r="C8" s="37"/>
      <c r="D8" s="35" t="s">
        <v>23</v>
      </c>
      <c r="E8" s="1003"/>
      <c r="F8" s="541" t="s">
        <v>275</v>
      </c>
      <c r="G8" s="938"/>
      <c r="H8" s="744" t="s">
        <v>16</v>
      </c>
      <c r="I8" s="36" t="s">
        <v>13</v>
      </c>
      <c r="J8" s="37"/>
      <c r="K8" s="35" t="s">
        <v>23</v>
      </c>
      <c r="L8" s="1003"/>
      <c r="M8" s="38" t="s">
        <v>275</v>
      </c>
      <c r="N8" s="744" t="s">
        <v>16</v>
      </c>
      <c r="O8" s="36" t="s">
        <v>13</v>
      </c>
      <c r="P8" s="37"/>
      <c r="Q8" s="35" t="s">
        <v>23</v>
      </c>
      <c r="R8" s="1003"/>
      <c r="S8" s="38" t="s">
        <v>275</v>
      </c>
      <c r="T8" s="745" t="s">
        <v>16</v>
      </c>
      <c r="U8" s="13"/>
      <c r="V8" s="13"/>
      <c r="W8" s="13"/>
    </row>
    <row r="9" spans="1:23" s="80" customFormat="1" ht="28.9" customHeight="1">
      <c r="A9" s="41"/>
      <c r="B9" s="691" t="s">
        <v>26</v>
      </c>
      <c r="C9" s="692" t="s">
        <v>27</v>
      </c>
      <c r="D9" s="693">
        <v>392</v>
      </c>
      <c r="E9" s="694">
        <v>197.30120142000001</v>
      </c>
      <c r="F9" s="695">
        <v>156.11568126</v>
      </c>
      <c r="G9" s="939"/>
      <c r="H9" s="697">
        <v>100</v>
      </c>
      <c r="I9" s="691" t="s">
        <v>26</v>
      </c>
      <c r="J9" s="692" t="s">
        <v>27</v>
      </c>
      <c r="K9" s="693">
        <v>234</v>
      </c>
      <c r="L9" s="694">
        <v>222.78182138</v>
      </c>
      <c r="M9" s="695">
        <v>185.49373586999999</v>
      </c>
      <c r="N9" s="698">
        <v>100</v>
      </c>
      <c r="O9" s="691" t="s">
        <v>26</v>
      </c>
      <c r="P9" s="692" t="s">
        <v>27</v>
      </c>
      <c r="Q9" s="693">
        <v>158</v>
      </c>
      <c r="R9" s="694">
        <v>168.72140146000001</v>
      </c>
      <c r="S9" s="695">
        <v>124.16709605</v>
      </c>
      <c r="T9" s="698">
        <v>100</v>
      </c>
    </row>
    <row r="10" spans="1:23" s="80" customFormat="1" ht="28.9" customHeight="1">
      <c r="A10" s="48">
        <v>1</v>
      </c>
      <c r="B10" s="691" t="s">
        <v>59</v>
      </c>
      <c r="C10" s="692" t="s">
        <v>60</v>
      </c>
      <c r="D10" s="693">
        <v>71</v>
      </c>
      <c r="E10" s="694">
        <v>35.735676787999999</v>
      </c>
      <c r="F10" s="695">
        <v>28.69163</v>
      </c>
      <c r="G10" s="939"/>
      <c r="H10" s="697">
        <v>18.112244898</v>
      </c>
      <c r="I10" s="691" t="s">
        <v>59</v>
      </c>
      <c r="J10" s="692" t="s">
        <v>60</v>
      </c>
      <c r="K10" s="693">
        <v>42</v>
      </c>
      <c r="L10" s="694">
        <v>39.986480761000003</v>
      </c>
      <c r="M10" s="695">
        <v>34.278903696</v>
      </c>
      <c r="N10" s="698">
        <v>17.948717948999999</v>
      </c>
      <c r="O10" s="691" t="s">
        <v>59</v>
      </c>
      <c r="P10" s="692" t="s">
        <v>60</v>
      </c>
      <c r="Q10" s="693">
        <v>29</v>
      </c>
      <c r="R10" s="694">
        <v>30.967852166</v>
      </c>
      <c r="S10" s="695">
        <v>21.194095075</v>
      </c>
      <c r="T10" s="698">
        <v>18.35443038</v>
      </c>
    </row>
    <row r="11" spans="1:23" s="80" customFormat="1" ht="28.9" customHeight="1">
      <c r="A11" s="48">
        <v>2</v>
      </c>
      <c r="B11" s="691" t="s">
        <v>57</v>
      </c>
      <c r="C11" s="692" t="s">
        <v>58</v>
      </c>
      <c r="D11" s="693">
        <v>59</v>
      </c>
      <c r="E11" s="694">
        <v>29.695844092000002</v>
      </c>
      <c r="F11" s="695">
        <v>23.560017906999999</v>
      </c>
      <c r="G11" s="939"/>
      <c r="H11" s="697">
        <v>15.051020407999999</v>
      </c>
      <c r="I11" s="691" t="s">
        <v>57</v>
      </c>
      <c r="J11" s="692" t="s">
        <v>58</v>
      </c>
      <c r="K11" s="693">
        <v>35</v>
      </c>
      <c r="L11" s="694">
        <v>33.322067300999997</v>
      </c>
      <c r="M11" s="695">
        <v>28.649260246000001</v>
      </c>
      <c r="N11" s="698">
        <v>14.957264957</v>
      </c>
      <c r="O11" s="691" t="s">
        <v>57</v>
      </c>
      <c r="P11" s="692" t="s">
        <v>58</v>
      </c>
      <c r="Q11" s="693">
        <v>24</v>
      </c>
      <c r="R11" s="694">
        <v>25.628567310000001</v>
      </c>
      <c r="S11" s="695">
        <v>18.787063415999999</v>
      </c>
      <c r="T11" s="698">
        <v>15.189873417999999</v>
      </c>
    </row>
    <row r="12" spans="1:23" s="80" customFormat="1" ht="28.9" customHeight="1">
      <c r="A12" s="48">
        <v>3</v>
      </c>
      <c r="B12" s="699" t="s">
        <v>67</v>
      </c>
      <c r="C12" s="692" t="s">
        <v>68</v>
      </c>
      <c r="D12" s="693">
        <v>36</v>
      </c>
      <c r="E12" s="694">
        <v>18.11949809</v>
      </c>
      <c r="F12" s="695">
        <v>14.576295850999999</v>
      </c>
      <c r="G12" s="939"/>
      <c r="H12" s="697">
        <v>9.1836734694000004</v>
      </c>
      <c r="I12" s="699" t="s">
        <v>65</v>
      </c>
      <c r="J12" s="692" t="s">
        <v>66</v>
      </c>
      <c r="K12" s="693">
        <v>22</v>
      </c>
      <c r="L12" s="694">
        <v>20.945299446</v>
      </c>
      <c r="M12" s="695">
        <v>16.305850205999999</v>
      </c>
      <c r="N12" s="698">
        <v>9.4017094016999998</v>
      </c>
      <c r="O12" s="699" t="s">
        <v>67</v>
      </c>
      <c r="P12" s="692" t="s">
        <v>68</v>
      </c>
      <c r="Q12" s="693">
        <v>15</v>
      </c>
      <c r="R12" s="694">
        <v>16.017854569000001</v>
      </c>
      <c r="S12" s="695">
        <v>12.381569117</v>
      </c>
      <c r="T12" s="698">
        <v>9.4936708861000003</v>
      </c>
    </row>
    <row r="13" spans="1:23" s="80" customFormat="1" ht="28.9" customHeight="1">
      <c r="A13" s="48">
        <v>4</v>
      </c>
      <c r="B13" s="699" t="s">
        <v>65</v>
      </c>
      <c r="C13" s="692" t="s">
        <v>66</v>
      </c>
      <c r="D13" s="693">
        <v>32</v>
      </c>
      <c r="E13" s="694">
        <v>16.106220524000001</v>
      </c>
      <c r="F13" s="695">
        <v>12.818778283</v>
      </c>
      <c r="G13" s="939"/>
      <c r="H13" s="697">
        <v>8.1632653060999996</v>
      </c>
      <c r="I13" s="699" t="s">
        <v>67</v>
      </c>
      <c r="J13" s="692" t="s">
        <v>68</v>
      </c>
      <c r="K13" s="693">
        <v>21</v>
      </c>
      <c r="L13" s="694">
        <v>19.993240381</v>
      </c>
      <c r="M13" s="695">
        <v>16.9145632</v>
      </c>
      <c r="N13" s="698">
        <v>8.9743589743999994</v>
      </c>
      <c r="O13" s="699" t="s">
        <v>73</v>
      </c>
      <c r="P13" s="692" t="s">
        <v>74</v>
      </c>
      <c r="Q13" s="693">
        <v>12</v>
      </c>
      <c r="R13" s="694">
        <v>12.814283655000001</v>
      </c>
      <c r="S13" s="695">
        <v>8.8489428190999995</v>
      </c>
      <c r="T13" s="698">
        <v>7.5949367088999997</v>
      </c>
      <c r="U13" s="808"/>
      <c r="V13" s="585"/>
    </row>
    <row r="14" spans="1:23" s="80" customFormat="1" ht="28.9" customHeight="1">
      <c r="A14" s="48">
        <v>5</v>
      </c>
      <c r="B14" s="699" t="s">
        <v>61</v>
      </c>
      <c r="C14" s="692" t="s">
        <v>62</v>
      </c>
      <c r="D14" s="693">
        <v>30</v>
      </c>
      <c r="E14" s="694">
        <v>15.099581742</v>
      </c>
      <c r="F14" s="695">
        <v>12.113079378</v>
      </c>
      <c r="G14" s="939"/>
      <c r="H14" s="697">
        <v>7.6530612245</v>
      </c>
      <c r="I14" s="699" t="s">
        <v>61</v>
      </c>
      <c r="J14" s="692" t="s">
        <v>62</v>
      </c>
      <c r="K14" s="693">
        <v>20</v>
      </c>
      <c r="L14" s="694">
        <v>19.041181314999999</v>
      </c>
      <c r="M14" s="695">
        <v>16.186762081000001</v>
      </c>
      <c r="N14" s="698">
        <v>8.5470085470000008</v>
      </c>
      <c r="O14" s="699" t="s">
        <v>65</v>
      </c>
      <c r="P14" s="692" t="s">
        <v>66</v>
      </c>
      <c r="Q14" s="693">
        <v>10</v>
      </c>
      <c r="R14" s="694">
        <v>10.678569712</v>
      </c>
      <c r="S14" s="695">
        <v>8.6953671279000009</v>
      </c>
      <c r="T14" s="698">
        <v>6.3291139240999996</v>
      </c>
    </row>
    <row r="15" spans="1:23" s="80" customFormat="1" ht="28.9" customHeight="1">
      <c r="A15" s="48">
        <v>6</v>
      </c>
      <c r="B15" s="699" t="s">
        <v>73</v>
      </c>
      <c r="C15" s="692" t="s">
        <v>74</v>
      </c>
      <c r="D15" s="693">
        <v>23</v>
      </c>
      <c r="E15" s="694">
        <v>11.576346001999999</v>
      </c>
      <c r="F15" s="695">
        <v>8.9019796738999997</v>
      </c>
      <c r="G15" s="939"/>
      <c r="H15" s="697">
        <v>5.8673469387999999</v>
      </c>
      <c r="I15" s="699" t="s">
        <v>71</v>
      </c>
      <c r="J15" s="692" t="s">
        <v>72</v>
      </c>
      <c r="K15" s="693">
        <v>15</v>
      </c>
      <c r="L15" s="694">
        <v>14.280885985999999</v>
      </c>
      <c r="M15" s="695">
        <v>10.976489804</v>
      </c>
      <c r="N15" s="698">
        <v>6.4102564102999997</v>
      </c>
      <c r="O15" s="699" t="s">
        <v>61</v>
      </c>
      <c r="P15" s="692" t="s">
        <v>62</v>
      </c>
      <c r="Q15" s="693">
        <v>10</v>
      </c>
      <c r="R15" s="694">
        <v>10.678569712</v>
      </c>
      <c r="S15" s="695">
        <v>7.6620220104000003</v>
      </c>
      <c r="T15" s="698">
        <v>6.3291139240999996</v>
      </c>
    </row>
    <row r="16" spans="1:23" s="80" customFormat="1" ht="28.9" customHeight="1">
      <c r="A16" s="48">
        <v>7</v>
      </c>
      <c r="B16" s="699" t="s">
        <v>63</v>
      </c>
      <c r="C16" s="692" t="s">
        <v>64</v>
      </c>
      <c r="D16" s="693">
        <v>10</v>
      </c>
      <c r="E16" s="694">
        <v>10.678569712</v>
      </c>
      <c r="F16" s="695">
        <v>8.6248803622000008</v>
      </c>
      <c r="G16" s="939" t="s">
        <v>96</v>
      </c>
      <c r="H16" s="697">
        <v>2.5510204081999999</v>
      </c>
      <c r="I16" s="699" t="s">
        <v>73</v>
      </c>
      <c r="J16" s="692" t="s">
        <v>74</v>
      </c>
      <c r="K16" s="693">
        <v>11</v>
      </c>
      <c r="L16" s="694">
        <v>10.472649723</v>
      </c>
      <c r="M16" s="695">
        <v>8.1260061927000002</v>
      </c>
      <c r="N16" s="698">
        <v>4.7008547008999999</v>
      </c>
      <c r="O16" s="699" t="s">
        <v>63</v>
      </c>
      <c r="P16" s="692" t="s">
        <v>64</v>
      </c>
      <c r="Q16" s="693">
        <v>10</v>
      </c>
      <c r="R16" s="694">
        <v>10.678569712</v>
      </c>
      <c r="S16" s="695">
        <v>8.6248803622000008</v>
      </c>
      <c r="T16" s="698">
        <v>6.3291139240999996</v>
      </c>
    </row>
    <row r="17" spans="1:23" s="80" customFormat="1" ht="28.9" customHeight="1">
      <c r="A17" s="48">
        <v>8</v>
      </c>
      <c r="B17" s="699" t="s">
        <v>69</v>
      </c>
      <c r="C17" s="692" t="s">
        <v>70</v>
      </c>
      <c r="D17" s="693">
        <v>10</v>
      </c>
      <c r="E17" s="694">
        <v>9.5205906573999997</v>
      </c>
      <c r="F17" s="695">
        <v>8.4832397767999996</v>
      </c>
      <c r="G17" s="939" t="s">
        <v>95</v>
      </c>
      <c r="H17" s="697">
        <v>2.5510204081999999</v>
      </c>
      <c r="I17" s="699" t="s">
        <v>69</v>
      </c>
      <c r="J17" s="692" t="s">
        <v>70</v>
      </c>
      <c r="K17" s="693">
        <v>10</v>
      </c>
      <c r="L17" s="694">
        <v>9.5205906573999997</v>
      </c>
      <c r="M17" s="695">
        <v>8.4832397767999996</v>
      </c>
      <c r="N17" s="698">
        <v>4.2735042735000004</v>
      </c>
      <c r="O17" s="699" t="s">
        <v>85</v>
      </c>
      <c r="P17" s="692" t="s">
        <v>86</v>
      </c>
      <c r="Q17" s="693">
        <v>8</v>
      </c>
      <c r="R17" s="694">
        <v>8.5428557698999992</v>
      </c>
      <c r="S17" s="695">
        <v>6.4385478515000001</v>
      </c>
      <c r="T17" s="698">
        <v>5.0632911392000004</v>
      </c>
    </row>
    <row r="18" spans="1:23" s="80" customFormat="1" ht="28.9" customHeight="1">
      <c r="A18" s="48">
        <v>9</v>
      </c>
      <c r="B18" s="699" t="s">
        <v>71</v>
      </c>
      <c r="C18" s="692" t="s">
        <v>72</v>
      </c>
      <c r="D18" s="693">
        <v>16</v>
      </c>
      <c r="E18" s="694">
        <v>8.0531102622000006</v>
      </c>
      <c r="F18" s="695">
        <v>5.9857434443999997</v>
      </c>
      <c r="G18" s="939"/>
      <c r="H18" s="697">
        <v>4.0816326530999998</v>
      </c>
      <c r="I18" s="699" t="s">
        <v>85</v>
      </c>
      <c r="J18" s="692" t="s">
        <v>86</v>
      </c>
      <c r="K18" s="693">
        <v>7</v>
      </c>
      <c r="L18" s="694">
        <v>6.6644134601999996</v>
      </c>
      <c r="M18" s="695">
        <v>4.9839249809000004</v>
      </c>
      <c r="N18" s="698">
        <v>2.9914529915000001</v>
      </c>
      <c r="O18" s="699" t="s">
        <v>75</v>
      </c>
      <c r="P18" s="692" t="s">
        <v>76</v>
      </c>
      <c r="Q18" s="693">
        <v>7</v>
      </c>
      <c r="R18" s="694">
        <v>7.4749987986999997</v>
      </c>
      <c r="S18" s="695">
        <v>5.6462338051999996</v>
      </c>
      <c r="T18" s="698">
        <v>4.4303797467999999</v>
      </c>
      <c r="U18" s="808"/>
    </row>
    <row r="19" spans="1:23" s="80" customFormat="1" ht="28.9" customHeight="1">
      <c r="A19" s="48">
        <v>10</v>
      </c>
      <c r="B19" s="699" t="s">
        <v>85</v>
      </c>
      <c r="C19" s="692" t="s">
        <v>86</v>
      </c>
      <c r="D19" s="693">
        <v>15</v>
      </c>
      <c r="E19" s="694">
        <v>7.5497908707999999</v>
      </c>
      <c r="F19" s="695">
        <v>5.7207933400000002</v>
      </c>
      <c r="G19" s="939"/>
      <c r="H19" s="697">
        <v>3.8265306122</v>
      </c>
      <c r="I19" s="699" t="s">
        <v>311</v>
      </c>
      <c r="J19" s="692" t="s">
        <v>312</v>
      </c>
      <c r="K19" s="693">
        <v>6</v>
      </c>
      <c r="L19" s="694">
        <v>5.7123543945000002</v>
      </c>
      <c r="M19" s="695">
        <v>5.5183577700999997</v>
      </c>
      <c r="N19" s="698">
        <v>2.5641025641000001</v>
      </c>
      <c r="O19" s="699" t="s">
        <v>77</v>
      </c>
      <c r="P19" s="692" t="s">
        <v>78</v>
      </c>
      <c r="Q19" s="693">
        <v>4</v>
      </c>
      <c r="R19" s="694">
        <v>4.2714278848999996</v>
      </c>
      <c r="S19" s="695">
        <v>3.8669836823999999</v>
      </c>
      <c r="T19" s="698">
        <v>2.5316455696000002</v>
      </c>
    </row>
    <row r="20" spans="1:23" s="80" customFormat="1" ht="28.9" customHeight="1">
      <c r="A20" s="48"/>
      <c r="B20" s="700"/>
      <c r="C20" s="701" t="s">
        <v>44</v>
      </c>
      <c r="D20" s="702">
        <v>90</v>
      </c>
      <c r="E20" s="703">
        <v>45.298745224999998</v>
      </c>
      <c r="F20" s="704">
        <v>34.367504975000003</v>
      </c>
      <c r="G20" s="940"/>
      <c r="H20" s="706">
        <v>22.959183672999998</v>
      </c>
      <c r="I20" s="700"/>
      <c r="J20" s="701" t="s">
        <v>44</v>
      </c>
      <c r="K20" s="702">
        <v>45</v>
      </c>
      <c r="L20" s="703">
        <v>42.842657957999997</v>
      </c>
      <c r="M20" s="704">
        <v>33.968056558999997</v>
      </c>
      <c r="N20" s="707">
        <v>19.230769231</v>
      </c>
      <c r="O20" s="700"/>
      <c r="P20" s="701" t="s">
        <v>44</v>
      </c>
      <c r="Q20" s="702">
        <v>29</v>
      </c>
      <c r="R20" s="703">
        <v>30.967852166</v>
      </c>
      <c r="S20" s="704">
        <v>22.021390784000001</v>
      </c>
      <c r="T20" s="707">
        <v>18.35443038</v>
      </c>
    </row>
    <row r="21" spans="1:23" s="80" customFormat="1" ht="28.9" customHeight="1">
      <c r="A21" s="54">
        <v>11</v>
      </c>
      <c r="B21" s="699" t="s">
        <v>75</v>
      </c>
      <c r="C21" s="708" t="s">
        <v>76</v>
      </c>
      <c r="D21" s="693">
        <v>7</v>
      </c>
      <c r="E21" s="694">
        <v>7.4749987986999997</v>
      </c>
      <c r="F21" s="695">
        <v>5.6462338051999996</v>
      </c>
      <c r="G21" s="939" t="s">
        <v>96</v>
      </c>
      <c r="H21" s="697">
        <v>1.7857142856999999</v>
      </c>
      <c r="I21" s="699" t="s">
        <v>77</v>
      </c>
      <c r="J21" s="708" t="s">
        <v>78</v>
      </c>
      <c r="K21" s="693">
        <v>5</v>
      </c>
      <c r="L21" s="694">
        <v>4.7602953286999998</v>
      </c>
      <c r="M21" s="695">
        <v>4.0773229880999997</v>
      </c>
      <c r="N21" s="698">
        <v>2.1367521368000002</v>
      </c>
      <c r="O21" s="699" t="s">
        <v>79</v>
      </c>
      <c r="P21" s="708" t="s">
        <v>80</v>
      </c>
      <c r="Q21" s="693">
        <v>4</v>
      </c>
      <c r="R21" s="694">
        <v>4.2714278848999996</v>
      </c>
      <c r="S21" s="695">
        <v>2.8026488028999998</v>
      </c>
      <c r="T21" s="698">
        <v>2.5316455696000002</v>
      </c>
      <c r="U21" s="808"/>
    </row>
    <row r="22" spans="1:23" s="80" customFormat="1" ht="28.9" customHeight="1">
      <c r="A22" s="48">
        <v>12</v>
      </c>
      <c r="B22" s="699" t="s">
        <v>77</v>
      </c>
      <c r="C22" s="692" t="s">
        <v>78</v>
      </c>
      <c r="D22" s="693">
        <v>9</v>
      </c>
      <c r="E22" s="694">
        <v>4.5298745225000001</v>
      </c>
      <c r="F22" s="695">
        <v>4.0217689984999998</v>
      </c>
      <c r="G22" s="939"/>
      <c r="H22" s="697">
        <v>2.2959183673000001</v>
      </c>
      <c r="I22" s="699" t="s">
        <v>79</v>
      </c>
      <c r="J22" s="692" t="s">
        <v>80</v>
      </c>
      <c r="K22" s="693">
        <v>5</v>
      </c>
      <c r="L22" s="694">
        <v>4.7602953286999998</v>
      </c>
      <c r="M22" s="695">
        <v>3.7612112279000001</v>
      </c>
      <c r="N22" s="698">
        <v>2.1367521368000002</v>
      </c>
      <c r="O22" s="699" t="s">
        <v>81</v>
      </c>
      <c r="P22" s="692" t="s">
        <v>82</v>
      </c>
      <c r="Q22" s="693">
        <v>3</v>
      </c>
      <c r="R22" s="694">
        <v>3.2035709137000001</v>
      </c>
      <c r="S22" s="695">
        <v>2.7053554701999998</v>
      </c>
      <c r="T22" s="698">
        <v>1.8987341771999999</v>
      </c>
    </row>
    <row r="23" spans="1:23" s="80" customFormat="1" ht="28.9" customHeight="1">
      <c r="A23" s="48">
        <v>13</v>
      </c>
      <c r="B23" s="699" t="s">
        <v>79</v>
      </c>
      <c r="C23" s="692" t="s">
        <v>80</v>
      </c>
      <c r="D23" s="693">
        <v>9</v>
      </c>
      <c r="E23" s="694">
        <v>4.5298745225000001</v>
      </c>
      <c r="F23" s="695">
        <v>3.3090121081000001</v>
      </c>
      <c r="G23" s="939"/>
      <c r="H23" s="697">
        <v>2.2959183673000001</v>
      </c>
      <c r="I23" s="699" t="s">
        <v>91</v>
      </c>
      <c r="J23" s="692" t="s">
        <v>92</v>
      </c>
      <c r="K23" s="693">
        <v>2</v>
      </c>
      <c r="L23" s="694">
        <v>1.9041181315</v>
      </c>
      <c r="M23" s="695">
        <v>1.7323137420000001</v>
      </c>
      <c r="N23" s="698">
        <v>0.85470085470000001</v>
      </c>
      <c r="O23" s="699" t="s">
        <v>91</v>
      </c>
      <c r="P23" s="692" t="s">
        <v>92</v>
      </c>
      <c r="Q23" s="693">
        <v>2</v>
      </c>
      <c r="R23" s="694">
        <v>2.1357139424999998</v>
      </c>
      <c r="S23" s="695">
        <v>1.1936339522999999</v>
      </c>
      <c r="T23" s="698">
        <v>1.2658227848000001</v>
      </c>
      <c r="U23" s="808"/>
    </row>
    <row r="24" spans="1:23" s="80" customFormat="1" ht="28.9" customHeight="1">
      <c r="A24" s="48">
        <v>14</v>
      </c>
      <c r="B24" s="699" t="s">
        <v>311</v>
      </c>
      <c r="C24" s="692" t="s">
        <v>312</v>
      </c>
      <c r="D24" s="693">
        <v>7</v>
      </c>
      <c r="E24" s="694">
        <v>3.5232357397</v>
      </c>
      <c r="F24" s="695">
        <v>3.2167722226</v>
      </c>
      <c r="G24" s="939"/>
      <c r="H24" s="697">
        <v>1.7857142856999999</v>
      </c>
      <c r="I24" s="699" t="s">
        <v>313</v>
      </c>
      <c r="J24" s="692" t="s">
        <v>314</v>
      </c>
      <c r="K24" s="693">
        <v>2</v>
      </c>
      <c r="L24" s="694">
        <v>1.9041181315</v>
      </c>
      <c r="M24" s="695">
        <v>1.6522518504999999</v>
      </c>
      <c r="N24" s="698">
        <v>0.85470085470000001</v>
      </c>
      <c r="O24" s="699" t="s">
        <v>93</v>
      </c>
      <c r="P24" s="692" t="s">
        <v>94</v>
      </c>
      <c r="Q24" s="693">
        <v>2</v>
      </c>
      <c r="R24" s="694">
        <v>2.1357139424999998</v>
      </c>
      <c r="S24" s="695">
        <v>1.5957765201</v>
      </c>
      <c r="T24" s="698">
        <v>1.2658227848000001</v>
      </c>
    </row>
    <row r="25" spans="1:23" s="81" customFormat="1" ht="28.9" customHeight="1">
      <c r="A25" s="60">
        <v>15</v>
      </c>
      <c r="B25" s="709" t="s">
        <v>81</v>
      </c>
      <c r="C25" s="701" t="s">
        <v>82</v>
      </c>
      <c r="D25" s="702">
        <v>3</v>
      </c>
      <c r="E25" s="703">
        <v>3.2035709137000001</v>
      </c>
      <c r="F25" s="704">
        <v>2.7053554701999998</v>
      </c>
      <c r="G25" s="940" t="s">
        <v>96</v>
      </c>
      <c r="H25" s="710">
        <v>0.76530612239999996</v>
      </c>
      <c r="I25" s="709" t="s">
        <v>87</v>
      </c>
      <c r="J25" s="701" t="s">
        <v>88</v>
      </c>
      <c r="K25" s="702">
        <v>2</v>
      </c>
      <c r="L25" s="703">
        <v>1.9041181315</v>
      </c>
      <c r="M25" s="704">
        <v>1.3743315098</v>
      </c>
      <c r="N25" s="711">
        <v>0.85470085470000001</v>
      </c>
      <c r="O25" s="709" t="s">
        <v>71</v>
      </c>
      <c r="P25" s="701" t="s">
        <v>72</v>
      </c>
      <c r="Q25" s="702">
        <v>1</v>
      </c>
      <c r="R25" s="703">
        <v>1.0678569711999999</v>
      </c>
      <c r="S25" s="704">
        <v>0.84696823870000004</v>
      </c>
      <c r="T25" s="711">
        <v>0.63291139240000005</v>
      </c>
    </row>
    <row r="26" spans="1:23" s="68" customFormat="1" ht="13.5" customHeight="1">
      <c r="A26" s="712" t="s">
        <v>448</v>
      </c>
      <c r="B26" s="25"/>
      <c r="C26" s="467"/>
      <c r="D26" s="467"/>
      <c r="E26" s="467"/>
      <c r="F26" s="467"/>
      <c r="G26" s="941"/>
      <c r="H26" s="469"/>
      <c r="I26" s="467"/>
      <c r="J26" s="467"/>
      <c r="K26" s="467"/>
      <c r="L26" s="467"/>
      <c r="N26" s="713"/>
      <c r="T26" s="714" t="s">
        <v>4</v>
      </c>
    </row>
    <row r="27" spans="1:23" s="68" customFormat="1" ht="13.5" customHeight="1">
      <c r="A27" s="562" t="s">
        <v>447</v>
      </c>
      <c r="B27" s="25"/>
      <c r="C27" s="467"/>
      <c r="D27" s="467"/>
      <c r="E27" s="467"/>
      <c r="F27" s="467"/>
      <c r="G27" s="941"/>
      <c r="H27" s="469"/>
      <c r="I27" s="467"/>
      <c r="J27" s="467"/>
      <c r="K27" s="467"/>
      <c r="L27" s="467"/>
      <c r="N27" s="713"/>
      <c r="O27" s="14"/>
      <c r="P27" s="14"/>
      <c r="T27" s="713"/>
    </row>
    <row r="28" spans="1:23" s="68" customFormat="1" ht="13.5" customHeight="1">
      <c r="A28" s="562" t="s">
        <v>535</v>
      </c>
      <c r="B28" s="25"/>
      <c r="C28" s="467"/>
      <c r="D28" s="467"/>
      <c r="E28" s="467"/>
      <c r="F28" s="467"/>
      <c r="G28" s="941"/>
      <c r="H28" s="469"/>
      <c r="I28" s="467"/>
      <c r="J28" s="467"/>
      <c r="K28" s="467"/>
      <c r="L28" s="467"/>
      <c r="N28" s="713"/>
      <c r="O28" s="14"/>
      <c r="P28" s="14"/>
      <c r="T28" s="713"/>
    </row>
    <row r="29" spans="1:23">
      <c r="A29" s="370"/>
      <c r="B29" s="14"/>
      <c r="J29" s="39"/>
      <c r="O29" s="14"/>
    </row>
    <row r="30" spans="1:23" s="82" customFormat="1">
      <c r="A30" s="808"/>
      <c r="B30" s="72"/>
      <c r="C30" s="71"/>
      <c r="D30" s="71"/>
      <c r="E30" s="71"/>
      <c r="F30" s="71"/>
      <c r="G30" s="943"/>
      <c r="H30" s="201"/>
      <c r="I30" s="12"/>
      <c r="J30" s="808"/>
      <c r="K30" s="80"/>
      <c r="L30" s="80"/>
      <c r="M30" s="80"/>
      <c r="N30" s="199"/>
      <c r="O30" s="12"/>
      <c r="P30" s="808"/>
      <c r="Q30" s="71"/>
      <c r="R30" s="71"/>
      <c r="S30" s="71"/>
      <c r="T30" s="201"/>
      <c r="U30" s="71"/>
      <c r="V30" s="71"/>
      <c r="W30" s="71"/>
    </row>
    <row r="31" spans="1:23">
      <c r="B31" s="14"/>
    </row>
    <row r="33" spans="2:23">
      <c r="B33" s="14"/>
      <c r="C33" s="80"/>
      <c r="D33" s="80"/>
      <c r="E33" s="80"/>
      <c r="F33" s="80"/>
      <c r="G33" s="944"/>
      <c r="J33" s="80"/>
      <c r="M33" s="808"/>
      <c r="N33" s="85"/>
      <c r="O33" s="14"/>
      <c r="P33" s="585"/>
      <c r="Q33" s="585"/>
      <c r="R33" s="585"/>
      <c r="S33" s="585"/>
      <c r="T33" s="203"/>
      <c r="U33" s="585"/>
      <c r="V33" s="585"/>
      <c r="W33" s="585"/>
    </row>
    <row r="38" spans="2:23">
      <c r="B38" s="470"/>
      <c r="C38" s="204"/>
      <c r="D38" s="716"/>
      <c r="E38" s="716"/>
    </row>
  </sheetData>
  <mergeCells count="6">
    <mergeCell ref="E6:F6"/>
    <mergeCell ref="L6:M6"/>
    <mergeCell ref="R6:S6"/>
    <mergeCell ref="E7:E8"/>
    <mergeCell ref="L7:L8"/>
    <mergeCell ref="R7:R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4F9A3-BB3E-456D-91D6-AE0344B88544}">
  <sheetPr codeName="工作表43"/>
  <dimension ref="A1:W37"/>
  <sheetViews>
    <sheetView showZeros="0" view="pageBreakPreview" zoomScaleNormal="90" zoomScaleSheetLayoutView="100" workbookViewId="0">
      <selection activeCell="A3" sqref="A3"/>
    </sheetView>
  </sheetViews>
  <sheetFormatPr defaultRowHeight="16.5"/>
  <cols>
    <col min="1" max="1" width="3.5" style="808" customWidth="1"/>
    <col min="2" max="2" width="11.25" style="12" customWidth="1"/>
    <col min="3" max="3" width="17.375" style="808" customWidth="1"/>
    <col min="4" max="4" width="7.75" style="808" customWidth="1"/>
    <col min="5" max="6" width="6.375" style="808" customWidth="1"/>
    <col min="7" max="7" width="2.25" style="942" customWidth="1"/>
    <col min="8" max="8" width="6.375" style="85" customWidth="1"/>
    <col min="9" max="9" width="11.25" style="12" customWidth="1"/>
    <col min="10" max="10" width="18" style="808" customWidth="1"/>
    <col min="11" max="11" width="7.75" style="80" customWidth="1"/>
    <col min="12" max="13" width="6.375" style="80" customWidth="1"/>
    <col min="14" max="14" width="6.375" style="199" customWidth="1"/>
    <col min="15" max="15" width="11.25" style="12" customWidth="1"/>
    <col min="16" max="16" width="18" style="808" customWidth="1"/>
    <col min="17" max="17" width="7.75" style="80" customWidth="1"/>
    <col min="18" max="19" width="6.375" style="80" customWidth="1"/>
    <col min="20" max="20" width="6.375" style="199" customWidth="1"/>
    <col min="21" max="21" width="9" style="808" customWidth="1"/>
    <col min="22" max="23" width="9.5" style="808" bestFit="1" customWidth="1"/>
    <col min="24" max="24" width="9.5" style="585" bestFit="1" customWidth="1"/>
    <col min="25" max="16384" width="9" style="585"/>
  </cols>
  <sheetData>
    <row r="1" spans="1:23" s="8" customFormat="1" ht="25.5">
      <c r="A1" s="945" t="s">
        <v>590</v>
      </c>
      <c r="B1" s="9"/>
      <c r="C1" s="613"/>
      <c r="D1" s="613"/>
      <c r="E1" s="613"/>
      <c r="F1" s="7"/>
      <c r="G1" s="965"/>
      <c r="H1" s="83"/>
      <c r="I1" s="9"/>
      <c r="J1" s="7"/>
      <c r="K1" s="7"/>
      <c r="L1" s="7"/>
      <c r="M1" s="7"/>
      <c r="N1" s="83"/>
      <c r="O1" s="9"/>
      <c r="P1" s="7"/>
      <c r="Q1" s="7"/>
      <c r="R1" s="7"/>
      <c r="S1" s="7"/>
      <c r="T1" s="83"/>
      <c r="U1" s="74"/>
      <c r="V1" s="74"/>
      <c r="W1" s="74"/>
    </row>
    <row r="2" spans="1:23" s="8" customFormat="1" ht="10.5" customHeight="1">
      <c r="A2" s="5"/>
      <c r="B2" s="9"/>
      <c r="C2" s="613"/>
      <c r="D2" s="613"/>
      <c r="E2" s="613"/>
      <c r="F2" s="7"/>
      <c r="G2" s="965"/>
      <c r="H2" s="83"/>
      <c r="I2" s="9"/>
      <c r="J2" s="7"/>
      <c r="K2" s="7"/>
      <c r="L2" s="7"/>
      <c r="M2" s="7"/>
      <c r="N2" s="83"/>
      <c r="O2" s="9"/>
      <c r="P2" s="7"/>
      <c r="Q2" s="7"/>
      <c r="R2" s="7"/>
      <c r="S2" s="7"/>
      <c r="T2" s="83"/>
      <c r="U2" s="74"/>
      <c r="V2" s="74"/>
      <c r="W2" s="74"/>
    </row>
    <row r="3" spans="1:23" s="74" customFormat="1">
      <c r="A3" s="993" t="s">
        <v>530</v>
      </c>
      <c r="B3" s="9"/>
      <c r="C3" s="10"/>
      <c r="D3" s="7"/>
      <c r="E3" s="7"/>
      <c r="F3" s="7"/>
      <c r="G3" s="966"/>
      <c r="H3" s="7"/>
      <c r="I3" s="463"/>
      <c r="J3" s="7"/>
      <c r="K3" s="7"/>
      <c r="L3" s="7"/>
      <c r="M3" s="7"/>
      <c r="N3" s="7"/>
      <c r="O3" s="464"/>
      <c r="P3" s="7"/>
      <c r="Q3" s="7"/>
      <c r="R3" s="7"/>
      <c r="S3" s="11"/>
    </row>
    <row r="4" spans="1:23" s="8" customFormat="1" ht="10.5" customHeight="1">
      <c r="A4" s="6"/>
      <c r="B4" s="9"/>
      <c r="C4" s="613"/>
      <c r="D4" s="7"/>
      <c r="E4" s="7"/>
      <c r="F4" s="7"/>
      <c r="G4" s="965"/>
      <c r="H4" s="83"/>
      <c r="I4" s="465"/>
      <c r="J4" s="613"/>
      <c r="K4" s="7"/>
      <c r="L4" s="7"/>
      <c r="M4" s="7"/>
      <c r="N4" s="83"/>
      <c r="O4" s="9"/>
      <c r="P4" s="7"/>
      <c r="Q4" s="7"/>
      <c r="R4" s="7"/>
      <c r="S4" s="7"/>
      <c r="T4" s="83"/>
      <c r="U4" s="74"/>
      <c r="V4" s="74"/>
      <c r="W4" s="74"/>
    </row>
    <row r="5" spans="1:23" s="466" customFormat="1" ht="15" customHeight="1">
      <c r="A5" s="75" t="s">
        <v>0</v>
      </c>
      <c r="B5" s="1051" t="s">
        <v>440</v>
      </c>
      <c r="C5" s="1052"/>
      <c r="D5" s="1052"/>
      <c r="E5" s="1052"/>
      <c r="F5" s="1052"/>
      <c r="G5" s="1052"/>
      <c r="H5" s="1053"/>
      <c r="I5" s="1051" t="s">
        <v>442</v>
      </c>
      <c r="J5" s="1052"/>
      <c r="K5" s="1052"/>
      <c r="L5" s="1052"/>
      <c r="M5" s="1052"/>
      <c r="N5" s="1053"/>
      <c r="O5" s="1051" t="s">
        <v>441</v>
      </c>
      <c r="P5" s="1052"/>
      <c r="Q5" s="1052"/>
      <c r="R5" s="1052"/>
      <c r="S5" s="1052"/>
      <c r="T5" s="1052"/>
      <c r="U5" s="13"/>
      <c r="V5" s="13"/>
      <c r="W5" s="13"/>
    </row>
    <row r="6" spans="1:23" s="466" customFormat="1" ht="15" customHeight="1">
      <c r="A6" s="26"/>
      <c r="B6" s="27" t="s">
        <v>5</v>
      </c>
      <c r="C6" s="28"/>
      <c r="D6" s="16" t="s">
        <v>21</v>
      </c>
      <c r="E6" s="1004" t="s">
        <v>350</v>
      </c>
      <c r="F6" s="1005"/>
      <c r="G6" s="936"/>
      <c r="H6" s="16" t="s">
        <v>274</v>
      </c>
      <c r="I6" s="23" t="s">
        <v>5</v>
      </c>
      <c r="J6" s="28"/>
      <c r="K6" s="16" t="s">
        <v>21</v>
      </c>
      <c r="L6" s="1000" t="s">
        <v>350</v>
      </c>
      <c r="M6" s="1001"/>
      <c r="N6" s="16" t="s">
        <v>274</v>
      </c>
      <c r="O6" s="23" t="s">
        <v>5</v>
      </c>
      <c r="P6" s="28"/>
      <c r="Q6" s="16" t="s">
        <v>21</v>
      </c>
      <c r="R6" s="1000" t="s">
        <v>350</v>
      </c>
      <c r="S6" s="1001"/>
      <c r="T6" s="738" t="s">
        <v>6</v>
      </c>
      <c r="U6" s="13"/>
      <c r="V6" s="13"/>
      <c r="W6" s="13"/>
    </row>
    <row r="7" spans="1:23" s="466" customFormat="1" ht="15" customHeight="1">
      <c r="A7" s="77"/>
      <c r="B7" s="30" t="s">
        <v>8</v>
      </c>
      <c r="C7" s="31" t="s">
        <v>22</v>
      </c>
      <c r="D7" s="78"/>
      <c r="E7" s="1002" t="s">
        <v>275</v>
      </c>
      <c r="F7" s="540" t="s">
        <v>273</v>
      </c>
      <c r="G7" s="937"/>
      <c r="H7" s="740" t="s">
        <v>11</v>
      </c>
      <c r="I7" s="30" t="s">
        <v>8</v>
      </c>
      <c r="J7" s="31" t="s">
        <v>22</v>
      </c>
      <c r="K7" s="78"/>
      <c r="L7" s="1002" t="s">
        <v>275</v>
      </c>
      <c r="M7" s="33" t="s">
        <v>273</v>
      </c>
      <c r="N7" s="740" t="s">
        <v>11</v>
      </c>
      <c r="O7" s="30" t="s">
        <v>8</v>
      </c>
      <c r="P7" s="31" t="s">
        <v>22</v>
      </c>
      <c r="Q7" s="78"/>
      <c r="R7" s="1002" t="s">
        <v>275</v>
      </c>
      <c r="S7" s="33" t="s">
        <v>273</v>
      </c>
      <c r="T7" s="741" t="s">
        <v>11</v>
      </c>
      <c r="U7" s="13"/>
      <c r="V7" s="13"/>
      <c r="W7" s="13"/>
    </row>
    <row r="8" spans="1:23" s="466" customFormat="1" ht="15" customHeight="1">
      <c r="A8" s="742" t="s">
        <v>12</v>
      </c>
      <c r="B8" s="36" t="s">
        <v>13</v>
      </c>
      <c r="C8" s="37"/>
      <c r="D8" s="35" t="s">
        <v>23</v>
      </c>
      <c r="E8" s="1003"/>
      <c r="F8" s="541" t="s">
        <v>275</v>
      </c>
      <c r="G8" s="938"/>
      <c r="H8" s="744" t="s">
        <v>16</v>
      </c>
      <c r="I8" s="36" t="s">
        <v>13</v>
      </c>
      <c r="J8" s="37"/>
      <c r="K8" s="35" t="s">
        <v>23</v>
      </c>
      <c r="L8" s="1003"/>
      <c r="M8" s="38" t="s">
        <v>275</v>
      </c>
      <c r="N8" s="744" t="s">
        <v>16</v>
      </c>
      <c r="O8" s="36" t="s">
        <v>13</v>
      </c>
      <c r="P8" s="37"/>
      <c r="Q8" s="35" t="s">
        <v>23</v>
      </c>
      <c r="R8" s="1003"/>
      <c r="S8" s="38" t="s">
        <v>275</v>
      </c>
      <c r="T8" s="745" t="s">
        <v>16</v>
      </c>
      <c r="U8" s="13"/>
      <c r="V8" s="13"/>
      <c r="W8" s="13"/>
    </row>
    <row r="9" spans="1:23" s="80" customFormat="1" ht="28.9" customHeight="1">
      <c r="A9" s="41"/>
      <c r="B9" s="691" t="s">
        <v>26</v>
      </c>
      <c r="C9" s="692" t="s">
        <v>27</v>
      </c>
      <c r="D9" s="693">
        <v>44791</v>
      </c>
      <c r="E9" s="694">
        <v>191.86821214</v>
      </c>
      <c r="F9" s="695">
        <v>130.44777536000001</v>
      </c>
      <c r="G9" s="939"/>
      <c r="H9" s="697">
        <v>100</v>
      </c>
      <c r="I9" s="691" t="s">
        <v>26</v>
      </c>
      <c r="J9" s="692" t="s">
        <v>27</v>
      </c>
      <c r="K9" s="693">
        <v>392</v>
      </c>
      <c r="L9" s="694">
        <v>197.30120142000001</v>
      </c>
      <c r="M9" s="695">
        <v>156.11568126</v>
      </c>
      <c r="N9" s="698">
        <v>100</v>
      </c>
      <c r="O9" s="691" t="s">
        <v>26</v>
      </c>
      <c r="P9" s="692" t="s">
        <v>27</v>
      </c>
      <c r="Q9" s="693">
        <v>44399</v>
      </c>
      <c r="R9" s="694">
        <v>191.82157634000001</v>
      </c>
      <c r="S9" s="695">
        <v>130.23719066999999</v>
      </c>
      <c r="T9" s="698">
        <v>100</v>
      </c>
    </row>
    <row r="10" spans="1:23" s="80" customFormat="1" ht="28.9" customHeight="1">
      <c r="A10" s="48">
        <v>1</v>
      </c>
      <c r="B10" s="691" t="s">
        <v>57</v>
      </c>
      <c r="C10" s="692" t="s">
        <v>58</v>
      </c>
      <c r="D10" s="693">
        <v>8854</v>
      </c>
      <c r="E10" s="694">
        <v>37.927287855000003</v>
      </c>
      <c r="F10" s="695">
        <v>25.284431643000001</v>
      </c>
      <c r="G10" s="939"/>
      <c r="H10" s="697">
        <v>19.767363978999999</v>
      </c>
      <c r="I10" s="691" t="s">
        <v>59</v>
      </c>
      <c r="J10" s="692" t="s">
        <v>60</v>
      </c>
      <c r="K10" s="693">
        <v>71</v>
      </c>
      <c r="L10" s="694">
        <v>35.735676787999999</v>
      </c>
      <c r="M10" s="695">
        <v>28.69163</v>
      </c>
      <c r="N10" s="698">
        <v>18.112244898</v>
      </c>
      <c r="O10" s="691" t="s">
        <v>57</v>
      </c>
      <c r="P10" s="692" t="s">
        <v>58</v>
      </c>
      <c r="Q10" s="693">
        <v>8795</v>
      </c>
      <c r="R10" s="694">
        <v>37.997945086999998</v>
      </c>
      <c r="S10" s="695">
        <v>25.295575871</v>
      </c>
      <c r="T10" s="698">
        <v>19.809004707</v>
      </c>
    </row>
    <row r="11" spans="1:23" s="80" customFormat="1" ht="28.9" customHeight="1">
      <c r="A11" s="48">
        <v>2</v>
      </c>
      <c r="B11" s="691" t="s">
        <v>59</v>
      </c>
      <c r="C11" s="692" t="s">
        <v>60</v>
      </c>
      <c r="D11" s="693">
        <v>8217</v>
      </c>
      <c r="E11" s="694">
        <v>35.198613541999997</v>
      </c>
      <c r="F11" s="695">
        <v>24.154369272</v>
      </c>
      <c r="G11" s="939"/>
      <c r="H11" s="697">
        <v>18.345203277</v>
      </c>
      <c r="I11" s="691" t="s">
        <v>57</v>
      </c>
      <c r="J11" s="692" t="s">
        <v>58</v>
      </c>
      <c r="K11" s="693">
        <v>59</v>
      </c>
      <c r="L11" s="694">
        <v>29.695844092000002</v>
      </c>
      <c r="M11" s="695">
        <v>23.560017906999999</v>
      </c>
      <c r="N11" s="698">
        <v>15.051020407999999</v>
      </c>
      <c r="O11" s="691" t="s">
        <v>59</v>
      </c>
      <c r="P11" s="692" t="s">
        <v>60</v>
      </c>
      <c r="Q11" s="693">
        <v>8146</v>
      </c>
      <c r="R11" s="694">
        <v>35.194003488</v>
      </c>
      <c r="S11" s="695">
        <v>24.115899413000001</v>
      </c>
      <c r="T11" s="698">
        <v>18.347260073000001</v>
      </c>
    </row>
    <row r="12" spans="1:23" s="80" customFormat="1" ht="28.9" customHeight="1">
      <c r="A12" s="48">
        <v>3</v>
      </c>
      <c r="B12" s="699" t="s">
        <v>61</v>
      </c>
      <c r="C12" s="692" t="s">
        <v>62</v>
      </c>
      <c r="D12" s="693">
        <v>5265</v>
      </c>
      <c r="E12" s="694">
        <v>22.553328501999999</v>
      </c>
      <c r="F12" s="695">
        <v>14.934475761</v>
      </c>
      <c r="G12" s="939"/>
      <c r="H12" s="697">
        <v>11.754593557</v>
      </c>
      <c r="I12" s="699" t="s">
        <v>67</v>
      </c>
      <c r="J12" s="692" t="s">
        <v>68</v>
      </c>
      <c r="K12" s="693">
        <v>36</v>
      </c>
      <c r="L12" s="694">
        <v>18.11949809</v>
      </c>
      <c r="M12" s="695">
        <v>14.576295850999999</v>
      </c>
      <c r="N12" s="698">
        <v>9.1836734694000004</v>
      </c>
      <c r="O12" s="699" t="s">
        <v>61</v>
      </c>
      <c r="P12" s="692" t="s">
        <v>62</v>
      </c>
      <c r="Q12" s="693">
        <v>5235</v>
      </c>
      <c r="R12" s="694">
        <v>22.617310122999999</v>
      </c>
      <c r="S12" s="695">
        <v>14.952462912</v>
      </c>
      <c r="T12" s="698">
        <v>11.790806098999999</v>
      </c>
    </row>
    <row r="13" spans="1:23" s="80" customFormat="1" ht="28.9" customHeight="1">
      <c r="A13" s="48">
        <v>4</v>
      </c>
      <c r="B13" s="699" t="s">
        <v>63</v>
      </c>
      <c r="C13" s="692" t="s">
        <v>64</v>
      </c>
      <c r="D13" s="693">
        <v>1962</v>
      </c>
      <c r="E13" s="694">
        <v>16.818575319000001</v>
      </c>
      <c r="F13" s="695">
        <v>11.562435059</v>
      </c>
      <c r="G13" s="939" t="s">
        <v>96</v>
      </c>
      <c r="H13" s="697">
        <v>4.3803442655999998</v>
      </c>
      <c r="I13" s="699" t="s">
        <v>65</v>
      </c>
      <c r="J13" s="692" t="s">
        <v>66</v>
      </c>
      <c r="K13" s="693">
        <v>32</v>
      </c>
      <c r="L13" s="694">
        <v>16.106220524000001</v>
      </c>
      <c r="M13" s="695">
        <v>12.818778283</v>
      </c>
      <c r="N13" s="698">
        <v>8.1632653060999996</v>
      </c>
      <c r="O13" s="699" t="s">
        <v>63</v>
      </c>
      <c r="P13" s="692" t="s">
        <v>64</v>
      </c>
      <c r="Q13" s="693">
        <v>1952</v>
      </c>
      <c r="R13" s="694">
        <v>16.868262714</v>
      </c>
      <c r="S13" s="695">
        <v>11.584744977</v>
      </c>
      <c r="T13" s="698">
        <v>4.3964954165999997</v>
      </c>
      <c r="U13" s="808"/>
      <c r="V13" s="585"/>
    </row>
    <row r="14" spans="1:23" s="80" customFormat="1" ht="28.9" customHeight="1">
      <c r="A14" s="48">
        <v>5</v>
      </c>
      <c r="B14" s="699" t="s">
        <v>65</v>
      </c>
      <c r="C14" s="692" t="s">
        <v>66</v>
      </c>
      <c r="D14" s="693">
        <v>2694</v>
      </c>
      <c r="E14" s="694">
        <v>11.540107688999999</v>
      </c>
      <c r="F14" s="695">
        <v>8.2158743064999999</v>
      </c>
      <c r="G14" s="939"/>
      <c r="H14" s="697">
        <v>6.0146011475999996</v>
      </c>
      <c r="I14" s="699" t="s">
        <v>61</v>
      </c>
      <c r="J14" s="692" t="s">
        <v>62</v>
      </c>
      <c r="K14" s="693">
        <v>30</v>
      </c>
      <c r="L14" s="694">
        <v>15.099581742</v>
      </c>
      <c r="M14" s="695">
        <v>12.113079378</v>
      </c>
      <c r="N14" s="698">
        <v>7.6530612245</v>
      </c>
      <c r="O14" s="699" t="s">
        <v>65</v>
      </c>
      <c r="P14" s="692" t="s">
        <v>66</v>
      </c>
      <c r="Q14" s="693">
        <v>2662</v>
      </c>
      <c r="R14" s="694">
        <v>11.500912998</v>
      </c>
      <c r="S14" s="695">
        <v>8.1795801900999994</v>
      </c>
      <c r="T14" s="698">
        <v>5.9956305321999999</v>
      </c>
    </row>
    <row r="15" spans="1:23" s="80" customFormat="1" ht="28.9" customHeight="1">
      <c r="A15" s="48">
        <v>6</v>
      </c>
      <c r="B15" s="699" t="s">
        <v>69</v>
      </c>
      <c r="C15" s="692" t="s">
        <v>70</v>
      </c>
      <c r="D15" s="693">
        <v>1207</v>
      </c>
      <c r="E15" s="694">
        <v>10.334792035</v>
      </c>
      <c r="F15" s="695">
        <v>6.6062499960999999</v>
      </c>
      <c r="G15" s="939" t="s">
        <v>95</v>
      </c>
      <c r="H15" s="697">
        <v>2.6947377820999998</v>
      </c>
      <c r="I15" s="699" t="s">
        <v>73</v>
      </c>
      <c r="J15" s="692" t="s">
        <v>74</v>
      </c>
      <c r="K15" s="693">
        <v>23</v>
      </c>
      <c r="L15" s="694">
        <v>11.576346001999999</v>
      </c>
      <c r="M15" s="695">
        <v>8.9019796738999997</v>
      </c>
      <c r="N15" s="698">
        <v>5.8673469387999999</v>
      </c>
      <c r="O15" s="699" t="s">
        <v>69</v>
      </c>
      <c r="P15" s="692" t="s">
        <v>70</v>
      </c>
      <c r="Q15" s="693">
        <v>1197</v>
      </c>
      <c r="R15" s="694">
        <v>10.342181039</v>
      </c>
      <c r="S15" s="695">
        <v>6.5926116333999998</v>
      </c>
      <c r="T15" s="698">
        <v>2.6960066667999998</v>
      </c>
    </row>
    <row r="16" spans="1:23" s="80" customFormat="1" ht="28.9" customHeight="1">
      <c r="A16" s="48">
        <v>7</v>
      </c>
      <c r="B16" s="699" t="s">
        <v>67</v>
      </c>
      <c r="C16" s="692" t="s">
        <v>68</v>
      </c>
      <c r="D16" s="693">
        <v>2241</v>
      </c>
      <c r="E16" s="694">
        <v>9.5996218751000004</v>
      </c>
      <c r="F16" s="695">
        <v>6.2359314353000004</v>
      </c>
      <c r="G16" s="939"/>
      <c r="H16" s="697">
        <v>5.0032372575000004</v>
      </c>
      <c r="I16" s="699" t="s">
        <v>63</v>
      </c>
      <c r="J16" s="692" t="s">
        <v>64</v>
      </c>
      <c r="K16" s="693">
        <v>10</v>
      </c>
      <c r="L16" s="694">
        <v>10.678569712</v>
      </c>
      <c r="M16" s="695">
        <v>8.6248803622000008</v>
      </c>
      <c r="N16" s="698">
        <v>2.5510204081999999</v>
      </c>
      <c r="O16" s="699" t="s">
        <v>67</v>
      </c>
      <c r="P16" s="692" t="s">
        <v>68</v>
      </c>
      <c r="Q16" s="693">
        <v>2205</v>
      </c>
      <c r="R16" s="694">
        <v>9.5264887909000002</v>
      </c>
      <c r="S16" s="695">
        <v>6.1731109276999998</v>
      </c>
      <c r="T16" s="698">
        <v>4.9663280705000004</v>
      </c>
    </row>
    <row r="17" spans="1:23" s="80" customFormat="1" ht="28.9" customHeight="1">
      <c r="A17" s="48">
        <v>8</v>
      </c>
      <c r="B17" s="699" t="s">
        <v>73</v>
      </c>
      <c r="C17" s="692" t="s">
        <v>74</v>
      </c>
      <c r="D17" s="693">
        <v>1798</v>
      </c>
      <c r="E17" s="694">
        <v>7.7019723925000001</v>
      </c>
      <c r="F17" s="695">
        <v>5.2387787985000003</v>
      </c>
      <c r="G17" s="939"/>
      <c r="H17" s="697">
        <v>4.0141992810999998</v>
      </c>
      <c r="I17" s="699" t="s">
        <v>69</v>
      </c>
      <c r="J17" s="692" t="s">
        <v>70</v>
      </c>
      <c r="K17" s="693">
        <v>10</v>
      </c>
      <c r="L17" s="694">
        <v>9.5205906573999997</v>
      </c>
      <c r="M17" s="695">
        <v>8.4832397767999996</v>
      </c>
      <c r="N17" s="698">
        <v>2.5510204081999999</v>
      </c>
      <c r="O17" s="699" t="s">
        <v>73</v>
      </c>
      <c r="P17" s="692" t="s">
        <v>74</v>
      </c>
      <c r="Q17" s="693">
        <v>1775</v>
      </c>
      <c r="R17" s="694">
        <v>7.6687154666000001</v>
      </c>
      <c r="S17" s="695">
        <v>5.2100008845000003</v>
      </c>
      <c r="T17" s="698">
        <v>3.9978377891000001</v>
      </c>
    </row>
    <row r="18" spans="1:23" s="80" customFormat="1" ht="28.9" customHeight="1">
      <c r="A18" s="48">
        <v>9</v>
      </c>
      <c r="B18" s="699" t="s">
        <v>71</v>
      </c>
      <c r="C18" s="692" t="s">
        <v>72</v>
      </c>
      <c r="D18" s="693">
        <v>1660</v>
      </c>
      <c r="E18" s="694">
        <v>7.1108310185999999</v>
      </c>
      <c r="F18" s="695">
        <v>4.9715648585999999</v>
      </c>
      <c r="G18" s="939"/>
      <c r="H18" s="697">
        <v>3.7061016722</v>
      </c>
      <c r="I18" s="699" t="s">
        <v>71</v>
      </c>
      <c r="J18" s="692" t="s">
        <v>72</v>
      </c>
      <c r="K18" s="693">
        <v>16</v>
      </c>
      <c r="L18" s="694">
        <v>8.0531102622000006</v>
      </c>
      <c r="M18" s="695">
        <v>5.9857434443999997</v>
      </c>
      <c r="N18" s="698">
        <v>4.0816326530999998</v>
      </c>
      <c r="O18" s="699" t="s">
        <v>71</v>
      </c>
      <c r="P18" s="692" t="s">
        <v>72</v>
      </c>
      <c r="Q18" s="693">
        <v>1644</v>
      </c>
      <c r="R18" s="694">
        <v>7.1027426631999999</v>
      </c>
      <c r="S18" s="695">
        <v>4.9636492001999999</v>
      </c>
      <c r="T18" s="698">
        <v>3.7027860987999999</v>
      </c>
      <c r="U18" s="808"/>
    </row>
    <row r="19" spans="1:23" s="80" customFormat="1" ht="28.9" customHeight="1">
      <c r="A19" s="48">
        <v>10</v>
      </c>
      <c r="B19" s="699" t="s">
        <v>75</v>
      </c>
      <c r="C19" s="692" t="s">
        <v>76</v>
      </c>
      <c r="D19" s="693">
        <v>702</v>
      </c>
      <c r="E19" s="694">
        <v>6.0176553893999998</v>
      </c>
      <c r="F19" s="695">
        <v>3.9514718270000002</v>
      </c>
      <c r="G19" s="939" t="s">
        <v>96</v>
      </c>
      <c r="H19" s="697">
        <v>1.5672791409</v>
      </c>
      <c r="I19" s="699" t="s">
        <v>85</v>
      </c>
      <c r="J19" s="692" t="s">
        <v>86</v>
      </c>
      <c r="K19" s="693">
        <v>15</v>
      </c>
      <c r="L19" s="694">
        <v>7.5497908707999999</v>
      </c>
      <c r="M19" s="695">
        <v>5.7207933400000002</v>
      </c>
      <c r="N19" s="698">
        <v>3.8265306122</v>
      </c>
      <c r="O19" s="699" t="s">
        <v>75</v>
      </c>
      <c r="P19" s="692" t="s">
        <v>76</v>
      </c>
      <c r="Q19" s="693">
        <v>695</v>
      </c>
      <c r="R19" s="694">
        <v>6.0058619804999998</v>
      </c>
      <c r="S19" s="695">
        <v>3.9390357283999999</v>
      </c>
      <c r="T19" s="698">
        <v>1.565350571</v>
      </c>
    </row>
    <row r="20" spans="1:23" s="80" customFormat="1" ht="28.9" customHeight="1">
      <c r="A20" s="48"/>
      <c r="B20" s="700"/>
      <c r="C20" s="701" t="s">
        <v>44</v>
      </c>
      <c r="D20" s="702">
        <v>10191</v>
      </c>
      <c r="E20" s="703">
        <v>43.654505368000002</v>
      </c>
      <c r="F20" s="704">
        <v>29.647885251999998</v>
      </c>
      <c r="G20" s="940"/>
      <c r="H20" s="706">
        <v>22.752338639000001</v>
      </c>
      <c r="I20" s="700"/>
      <c r="J20" s="701" t="s">
        <v>44</v>
      </c>
      <c r="K20" s="702">
        <v>90</v>
      </c>
      <c r="L20" s="703">
        <v>45.298745224999998</v>
      </c>
      <c r="M20" s="704">
        <v>34.367504975000003</v>
      </c>
      <c r="N20" s="707">
        <v>22.959183672999998</v>
      </c>
      <c r="O20" s="700"/>
      <c r="P20" s="701" t="s">
        <v>44</v>
      </c>
      <c r="Q20" s="702">
        <v>10093</v>
      </c>
      <c r="R20" s="703">
        <v>43.605828283999998</v>
      </c>
      <c r="S20" s="704">
        <v>29.579587707999998</v>
      </c>
      <c r="T20" s="707">
        <v>22.732493975000001</v>
      </c>
    </row>
    <row r="21" spans="1:23" s="80" customFormat="1" ht="28.9" customHeight="1">
      <c r="A21" s="54">
        <v>11</v>
      </c>
      <c r="B21" s="699" t="s">
        <v>81</v>
      </c>
      <c r="C21" s="708" t="s">
        <v>82</v>
      </c>
      <c r="D21" s="693">
        <v>558</v>
      </c>
      <c r="E21" s="694">
        <v>4.7832645403000003</v>
      </c>
      <c r="F21" s="695">
        <v>3.2642409000999999</v>
      </c>
      <c r="G21" s="939" t="s">
        <v>96</v>
      </c>
      <c r="H21" s="697">
        <v>1.2457859838000001</v>
      </c>
      <c r="I21" s="699" t="s">
        <v>75</v>
      </c>
      <c r="J21" s="708" t="s">
        <v>76</v>
      </c>
      <c r="K21" s="693">
        <v>7</v>
      </c>
      <c r="L21" s="694">
        <v>7.4749987986999997</v>
      </c>
      <c r="M21" s="695">
        <v>5.6462338051999996</v>
      </c>
      <c r="N21" s="698">
        <v>1.7857142856999999</v>
      </c>
      <c r="O21" s="699" t="s">
        <v>81</v>
      </c>
      <c r="P21" s="708" t="s">
        <v>82</v>
      </c>
      <c r="Q21" s="693">
        <v>555</v>
      </c>
      <c r="R21" s="694">
        <v>4.7960480564000001</v>
      </c>
      <c r="S21" s="695">
        <v>3.2689747917999998</v>
      </c>
      <c r="T21" s="698">
        <v>1.2500281538</v>
      </c>
      <c r="U21" s="808"/>
    </row>
    <row r="22" spans="1:23" s="80" customFormat="1" ht="28.9" customHeight="1">
      <c r="A22" s="48">
        <v>12</v>
      </c>
      <c r="B22" s="699" t="s">
        <v>77</v>
      </c>
      <c r="C22" s="692" t="s">
        <v>78</v>
      </c>
      <c r="D22" s="693">
        <v>1070</v>
      </c>
      <c r="E22" s="694">
        <v>4.5834874638000001</v>
      </c>
      <c r="F22" s="695">
        <v>3.0952659049000002</v>
      </c>
      <c r="G22" s="939"/>
      <c r="H22" s="697">
        <v>2.3888727645999999</v>
      </c>
      <c r="I22" s="699" t="s">
        <v>77</v>
      </c>
      <c r="J22" s="692" t="s">
        <v>78</v>
      </c>
      <c r="K22" s="693">
        <v>9</v>
      </c>
      <c r="L22" s="694">
        <v>4.5298745225000001</v>
      </c>
      <c r="M22" s="695">
        <v>4.0217689984999998</v>
      </c>
      <c r="N22" s="698">
        <v>2.2959183673000001</v>
      </c>
      <c r="O22" s="699" t="s">
        <v>77</v>
      </c>
      <c r="P22" s="692" t="s">
        <v>78</v>
      </c>
      <c r="Q22" s="693">
        <v>1061</v>
      </c>
      <c r="R22" s="694">
        <v>4.5839476676000004</v>
      </c>
      <c r="S22" s="695">
        <v>3.0867141353999998</v>
      </c>
      <c r="T22" s="698">
        <v>2.3896934615999998</v>
      </c>
    </row>
    <row r="23" spans="1:23" s="80" customFormat="1" ht="28.9" customHeight="1">
      <c r="A23" s="48">
        <v>13</v>
      </c>
      <c r="B23" s="699" t="s">
        <v>79</v>
      </c>
      <c r="C23" s="692" t="s">
        <v>80</v>
      </c>
      <c r="D23" s="693">
        <v>983</v>
      </c>
      <c r="E23" s="694">
        <v>4.2108113803</v>
      </c>
      <c r="F23" s="695">
        <v>3.1845603072999999</v>
      </c>
      <c r="G23" s="939"/>
      <c r="H23" s="697">
        <v>2.1946373155000001</v>
      </c>
      <c r="I23" s="699" t="s">
        <v>79</v>
      </c>
      <c r="J23" s="692" t="s">
        <v>80</v>
      </c>
      <c r="K23" s="693">
        <v>9</v>
      </c>
      <c r="L23" s="694">
        <v>4.5298745225000001</v>
      </c>
      <c r="M23" s="695">
        <v>3.3090121081000001</v>
      </c>
      <c r="N23" s="698">
        <v>2.2959183673000001</v>
      </c>
      <c r="O23" s="699" t="s">
        <v>79</v>
      </c>
      <c r="P23" s="692" t="s">
        <v>80</v>
      </c>
      <c r="Q23" s="693">
        <v>974</v>
      </c>
      <c r="R23" s="694">
        <v>4.2080725997000004</v>
      </c>
      <c r="S23" s="695">
        <v>3.1844710271999999</v>
      </c>
      <c r="T23" s="698">
        <v>2.1937431023</v>
      </c>
      <c r="U23" s="808"/>
    </row>
    <row r="24" spans="1:23" s="80" customFormat="1" ht="28.9" customHeight="1">
      <c r="A24" s="48">
        <v>14</v>
      </c>
      <c r="B24" s="699" t="s">
        <v>83</v>
      </c>
      <c r="C24" s="692" t="s">
        <v>84</v>
      </c>
      <c r="D24" s="693">
        <v>833</v>
      </c>
      <c r="E24" s="694">
        <v>3.5682664087</v>
      </c>
      <c r="F24" s="695">
        <v>2.2369542475999999</v>
      </c>
      <c r="G24" s="939"/>
      <c r="H24" s="697">
        <v>1.8597486102</v>
      </c>
      <c r="I24" s="699" t="s">
        <v>311</v>
      </c>
      <c r="J24" s="692" t="s">
        <v>312</v>
      </c>
      <c r="K24" s="693">
        <v>7</v>
      </c>
      <c r="L24" s="694">
        <v>3.5232357397</v>
      </c>
      <c r="M24" s="695">
        <v>3.2167722226</v>
      </c>
      <c r="N24" s="698">
        <v>1.7857142856999999</v>
      </c>
      <c r="O24" s="699" t="s">
        <v>83</v>
      </c>
      <c r="P24" s="692" t="s">
        <v>84</v>
      </c>
      <c r="Q24" s="693">
        <v>830</v>
      </c>
      <c r="R24" s="694">
        <v>3.5859345561999998</v>
      </c>
      <c r="S24" s="695">
        <v>2.2460492702999999</v>
      </c>
      <c r="T24" s="698">
        <v>1.8694114732</v>
      </c>
    </row>
    <row r="25" spans="1:23" s="81" customFormat="1" ht="28.9" customHeight="1">
      <c r="A25" s="60">
        <v>15</v>
      </c>
      <c r="B25" s="709" t="s">
        <v>85</v>
      </c>
      <c r="C25" s="701" t="s">
        <v>86</v>
      </c>
      <c r="D25" s="702">
        <v>661</v>
      </c>
      <c r="E25" s="703">
        <v>2.831481508</v>
      </c>
      <c r="F25" s="704">
        <v>2.0421612838000001</v>
      </c>
      <c r="G25" s="940"/>
      <c r="H25" s="710">
        <v>1.4757428948</v>
      </c>
      <c r="I25" s="709" t="s">
        <v>81</v>
      </c>
      <c r="J25" s="701" t="s">
        <v>82</v>
      </c>
      <c r="K25" s="702">
        <v>3</v>
      </c>
      <c r="L25" s="703">
        <v>3.2035709137000001</v>
      </c>
      <c r="M25" s="704">
        <v>2.7053554701999998</v>
      </c>
      <c r="N25" s="711">
        <v>0.76530612239999996</v>
      </c>
      <c r="O25" s="709" t="s">
        <v>85</v>
      </c>
      <c r="P25" s="701" t="s">
        <v>86</v>
      </c>
      <c r="Q25" s="702">
        <v>646</v>
      </c>
      <c r="R25" s="703">
        <v>2.7909803895</v>
      </c>
      <c r="S25" s="704">
        <v>2.0125164412999998</v>
      </c>
      <c r="T25" s="711">
        <v>1.4549877249000001</v>
      </c>
    </row>
    <row r="26" spans="1:23" s="68" customFormat="1" ht="13.5" customHeight="1">
      <c r="A26" s="712" t="s">
        <v>448</v>
      </c>
      <c r="B26" s="25"/>
      <c r="C26" s="467"/>
      <c r="D26" s="467"/>
      <c r="E26" s="467"/>
      <c r="F26" s="467"/>
      <c r="G26" s="941"/>
      <c r="H26" s="469"/>
      <c r="I26" s="467"/>
      <c r="J26" s="467"/>
      <c r="K26" s="467"/>
      <c r="L26" s="467"/>
      <c r="N26" s="713"/>
      <c r="T26" s="714" t="s">
        <v>4</v>
      </c>
    </row>
    <row r="27" spans="1:23" s="68" customFormat="1" ht="13.5" customHeight="1">
      <c r="A27" s="562" t="s">
        <v>447</v>
      </c>
      <c r="B27" s="25"/>
      <c r="C27" s="467"/>
      <c r="D27" s="467"/>
      <c r="E27" s="467"/>
      <c r="F27" s="467"/>
      <c r="G27" s="941"/>
      <c r="H27" s="469"/>
      <c r="I27" s="467"/>
      <c r="J27" s="467"/>
      <c r="K27" s="467"/>
      <c r="L27" s="467"/>
      <c r="N27" s="713"/>
      <c r="O27" s="14"/>
      <c r="P27" s="14"/>
      <c r="T27" s="713"/>
    </row>
    <row r="28" spans="1:23" s="68" customFormat="1" ht="13.5" customHeight="1">
      <c r="A28" s="562" t="s">
        <v>535</v>
      </c>
      <c r="B28" s="25"/>
      <c r="C28" s="467"/>
      <c r="D28" s="467"/>
      <c r="E28" s="467"/>
      <c r="F28" s="467"/>
      <c r="G28" s="941"/>
      <c r="H28" s="469"/>
      <c r="I28" s="467"/>
      <c r="J28" s="467"/>
      <c r="K28" s="467"/>
      <c r="L28" s="467"/>
      <c r="N28" s="713"/>
      <c r="O28" s="14"/>
      <c r="P28" s="14"/>
      <c r="T28" s="713"/>
    </row>
    <row r="29" spans="1:23" s="82" customFormat="1">
      <c r="A29" s="808"/>
      <c r="B29" s="72"/>
      <c r="C29" s="71"/>
      <c r="D29" s="71"/>
      <c r="E29" s="71"/>
      <c r="F29" s="71"/>
      <c r="G29" s="943"/>
      <c r="H29" s="201"/>
      <c r="I29" s="12"/>
      <c r="J29" s="808"/>
      <c r="K29" s="80"/>
      <c r="L29" s="80"/>
      <c r="M29" s="80"/>
      <c r="N29" s="199"/>
      <c r="O29" s="12"/>
      <c r="P29" s="808"/>
      <c r="Q29" s="71"/>
      <c r="R29" s="71"/>
      <c r="S29" s="71"/>
      <c r="T29" s="201"/>
      <c r="U29" s="71"/>
      <c r="V29" s="71"/>
      <c r="W29" s="71"/>
    </row>
    <row r="30" spans="1:23">
      <c r="B30" s="14"/>
    </row>
    <row r="32" spans="1:23">
      <c r="B32" s="14"/>
      <c r="C32" s="80"/>
      <c r="D32" s="80"/>
      <c r="E32" s="80"/>
      <c r="F32" s="80"/>
      <c r="G32" s="944"/>
      <c r="J32" s="80"/>
      <c r="M32" s="808"/>
      <c r="N32" s="85"/>
      <c r="O32" s="14"/>
      <c r="P32" s="585"/>
      <c r="Q32" s="585"/>
      <c r="R32" s="585"/>
      <c r="S32" s="585"/>
      <c r="T32" s="203"/>
      <c r="U32" s="585"/>
      <c r="V32" s="585"/>
      <c r="W32" s="585"/>
    </row>
    <row r="37" spans="2:5">
      <c r="B37" s="470"/>
      <c r="C37" s="204"/>
      <c r="D37" s="716"/>
      <c r="E37" s="716"/>
    </row>
  </sheetData>
  <mergeCells count="9">
    <mergeCell ref="E7:E8"/>
    <mergeCell ref="L7:L8"/>
    <mergeCell ref="R7:R8"/>
    <mergeCell ref="B5:H5"/>
    <mergeCell ref="I5:N5"/>
    <mergeCell ref="O5:T5"/>
    <mergeCell ref="E6:F6"/>
    <mergeCell ref="L6:M6"/>
    <mergeCell ref="R6:S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44</vt:i4>
      </vt:variant>
      <vt:variant>
        <vt:lpstr>具名範圍</vt:lpstr>
      </vt:variant>
      <vt:variant>
        <vt:i4>44</vt:i4>
      </vt:variant>
    </vt:vector>
  </HeadingPairs>
  <TitlesOfParts>
    <vt:vector size="88"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附表1</vt:lpstr>
      <vt:lpstr>附表2</vt:lpstr>
      <vt:lpstr>附表3</vt:lpstr>
      <vt:lpstr>附表4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表5!Print_Area</vt:lpstr>
      <vt:lpstr>表6!Print_Area</vt:lpstr>
      <vt:lpstr>表7!Print_Area</vt:lpstr>
      <vt:lpstr>表8!Print_Area</vt:lpstr>
      <vt:lpstr>表9!Print_Area</vt:lpstr>
      <vt:lpstr>附表1!Print_Area</vt:lpstr>
      <vt:lpstr>附表2!Print_Area</vt:lpstr>
      <vt:lpstr>附表3!Print_Area</vt:lpstr>
      <vt:lpstr>附表4!Print_Area</vt:lpstr>
      <vt:lpstr>表34!Print_Area_MI</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mohw;st21wt</dc:creator>
  <cp:lastModifiedBy>統計處林念儀</cp:lastModifiedBy>
  <cp:lastPrinted>2014-06-10T05:32:59Z</cp:lastPrinted>
  <dcterms:created xsi:type="dcterms:W3CDTF">2008-05-22T01:38:04Z</dcterms:created>
  <dcterms:modified xsi:type="dcterms:W3CDTF">2026-09-29T08:29:51Z</dcterms:modified>
</cp:coreProperties>
</file>