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C7B2306F-175D-44E8-B716-1FB38ABE2E63}" xr6:coauthVersionLast="47" xr6:coauthVersionMax="47" xr10:uidLastSave="{00000000-0000-0000-0000-000000000000}"/>
  <bookViews>
    <workbookView xWindow="7770" yWindow="285" windowWidth="20520" windowHeight="15195" tabRatio="911" xr2:uid="{5FCA91E6-85BF-4BAE-BA01-FF65D39DE036}"/>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4" r:id="rId9"/>
    <sheet name="表9" sheetId="52" r:id="rId10"/>
    <sheet name="表10" sheetId="53" r:id="rId11"/>
    <sheet name="表11" sheetId="54" r:id="rId12"/>
    <sheet name="表12" sheetId="55" r:id="rId13"/>
    <sheet name="表13" sheetId="56" r:id="rId14"/>
    <sheet name="表14" sheetId="57" r:id="rId15"/>
    <sheet name="表15" sheetId="58" r:id="rId16"/>
    <sheet name="表16" sheetId="59" r:id="rId17"/>
    <sheet name="表17" sheetId="60" r:id="rId18"/>
    <sheet name="表18" sheetId="19" r:id="rId19"/>
    <sheet name="表19" sheetId="20" r:id="rId20"/>
    <sheet name="表20" sheetId="21" r:id="rId21"/>
    <sheet name="表21" sheetId="22" r:id="rId22"/>
    <sheet name="表22" sheetId="23" r:id="rId23"/>
    <sheet name="表23" sheetId="24" r:id="rId24"/>
    <sheet name="表24" sheetId="73" r:id="rId25"/>
    <sheet name="表25" sheetId="26" r:id="rId26"/>
    <sheet name="表26" sheetId="27" r:id="rId27"/>
    <sheet name="表27" sheetId="28" r:id="rId28"/>
    <sheet name="表28" sheetId="29" r:id="rId29"/>
    <sheet name="表29" sheetId="30" r:id="rId30"/>
    <sheet name="表30" sheetId="31" r:id="rId31"/>
    <sheet name="表31" sheetId="32" r:id="rId32"/>
    <sheet name="表32" sheetId="33" r:id="rId33"/>
    <sheet name="表33" sheetId="34" r:id="rId34"/>
    <sheet name="表34" sheetId="35" r:id="rId35"/>
    <sheet name="表35" sheetId="36" r:id="rId36"/>
    <sheet name="表36" sheetId="37" r:id="rId37"/>
    <sheet name="表37" sheetId="72" r:id="rId38"/>
    <sheet name="表38" sheetId="70" r:id="rId39"/>
    <sheet name="表39" sheetId="71" r:id="rId40"/>
    <sheet name="附表1" sheetId="66" r:id="rId41"/>
    <sheet name="附表2" sheetId="68" r:id="rId42"/>
    <sheet name="附表3" sheetId="67" r:id="rId43"/>
    <sheet name="附表4" sheetId="69" r:id="rId44"/>
  </sheets>
  <externalReferences>
    <externalReference r:id="rId45"/>
  </externalReferences>
  <definedNames>
    <definedName name="_Parse_Out" localSheetId="35" hidden="1">表35!$E$2:$Q$41</definedName>
    <definedName name="_Regression_Int" localSheetId="32" hidden="1">1</definedName>
    <definedName name="_Regression_Int" localSheetId="33" hidden="1">1</definedName>
    <definedName name="_Regression_Int" localSheetId="34" hidden="1">1</definedName>
    <definedName name="_Regression_Int" localSheetId="35" hidden="1">1</definedName>
    <definedName name="_IDX10" localSheetId="10">表10!#REF!</definedName>
    <definedName name="_IDX3" localSheetId="26">表26!#REF!</definedName>
    <definedName name="_xlnm.Print_Area" localSheetId="0">目錄!#REF!</definedName>
    <definedName name="_xlnm.Print_Area" localSheetId="1">表1!$A$1:$S$27</definedName>
    <definedName name="_xlnm.Print_Area" localSheetId="10">表10!$A$1:$J$30</definedName>
    <definedName name="_xlnm.Print_Area" localSheetId="11">表11!$A$1:$J$30</definedName>
    <definedName name="_xlnm.Print_Area" localSheetId="12">表12!$A$1:$J$30</definedName>
    <definedName name="_xlnm.Print_Area" localSheetId="13">表13!$A$1:$J$30</definedName>
    <definedName name="_xlnm.Print_Area" localSheetId="14">表14!$A$1:$J$30</definedName>
    <definedName name="_xlnm.Print_Area" localSheetId="15">表15!$A$1:$J$30</definedName>
    <definedName name="_xlnm.Print_Area" localSheetId="16">表16!$A$1:$J$30</definedName>
    <definedName name="_xlnm.Print_Area" localSheetId="17">表17!$A$1:$K$31</definedName>
    <definedName name="_xlnm.Print_Area" localSheetId="18">表18!$A$1:$J$28</definedName>
    <definedName name="_xlnm.Print_Area" localSheetId="19">表19!$A$1:$AA$27</definedName>
    <definedName name="_xlnm.Print_Area" localSheetId="2">表2!$A$1:$P$21</definedName>
    <definedName name="_xlnm.Print_Area" localSheetId="20">表20!$A$1:$Q$27</definedName>
    <definedName name="_xlnm.Print_Area" localSheetId="21">表21!$A$1:$Q$27</definedName>
    <definedName name="_xlnm.Print_Area" localSheetId="22">表22!$A$1:$Q$27</definedName>
    <definedName name="_xlnm.Print_Area" localSheetId="23">表23!$A$1:$S$28</definedName>
    <definedName name="_xlnm.Print_Area" localSheetId="24">表24!$A$1:$Q$27</definedName>
    <definedName name="_xlnm.Print_Area" localSheetId="25">表25!$A$1:$Q$27</definedName>
    <definedName name="_xlnm.Print_Area" localSheetId="26">表26!$A$1:$Q$23</definedName>
    <definedName name="_xlnm.Print_Area" localSheetId="27">表27!$A$1:$L$39</definedName>
    <definedName name="_xlnm.Print_Area" localSheetId="28">表28!$A$1:$V$41</definedName>
    <definedName name="_xlnm.Print_Area" localSheetId="29">表29!$A$1:$P$40</definedName>
    <definedName name="_xlnm.Print_Area" localSheetId="3">表3!$A$1:$P$26</definedName>
    <definedName name="_xlnm.Print_Area" localSheetId="30">表30!$A$1:$P$40</definedName>
    <definedName name="_xlnm.Print_Area" localSheetId="31">表31!$A$1:$P$40</definedName>
    <definedName name="_xlnm.Print_Area" localSheetId="32">表32!$A$1:$L$40</definedName>
    <definedName name="_xlnm.Print_Area" localSheetId="33">表33!$A$1:$L$40</definedName>
    <definedName name="_xlnm.Print_Area" localSheetId="34">表34!$A$1:$L$40</definedName>
    <definedName name="_xlnm.Print_Area" localSheetId="35">表35!$A$1:$T$39</definedName>
    <definedName name="_xlnm.Print_Area" localSheetId="36">表36!$A$1:$V$40</definedName>
    <definedName name="_xlnm.Print_Area" localSheetId="37">表37!$A$1:$X$40</definedName>
    <definedName name="_xlnm.Print_Area" localSheetId="38">表38!$A$1:$X$40</definedName>
    <definedName name="_xlnm.Print_Area" localSheetId="39">表39!$A$1:$X$40</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表8!$A$1:$T$29</definedName>
    <definedName name="_xlnm.Print_Area" localSheetId="9">表9!$A$1:$J$30</definedName>
    <definedName name="_xlnm.Print_Area" localSheetId="40">附表1!$A$1:$S$29</definedName>
    <definedName name="_xlnm.Print_Area" localSheetId="41">附表2!$A$1:$S$26</definedName>
    <definedName name="_xlnm.Print_Area" localSheetId="42">附表3!$A$1:$T$28</definedName>
    <definedName name="_xlnm.Print_Area" localSheetId="43">附表4!$A$1:$V$28</definedName>
    <definedName name="Print_Area_MI" localSheetId="19">[1]表!$A$1:$R$28</definedName>
    <definedName name="Print_Area_MI" localSheetId="34">表34!$B$1:$L$37</definedName>
    <definedName name="Print_Area_MI" localSheetId="37">[1]表!$A$1:$R$28</definedName>
    <definedName name="Print_Area_MI">[1]表!$A$1:$R$28</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36" l="1"/>
  <c r="F32" i="36"/>
  <c r="H32" i="36"/>
  <c r="J32" i="36"/>
  <c r="L32" i="36"/>
  <c r="N32" i="36"/>
  <c r="P32" i="36"/>
  <c r="Q32" i="36"/>
  <c r="R32" i="36"/>
  <c r="T32" i="36"/>
  <c r="C38" i="29"/>
  <c r="D38" i="29"/>
  <c r="E38" i="29"/>
  <c r="F38" i="29"/>
  <c r="G38" i="29"/>
  <c r="H38" i="29"/>
  <c r="I38" i="29"/>
  <c r="J38" i="29"/>
  <c r="K38" i="29"/>
  <c r="L38" i="29"/>
  <c r="M38" i="29"/>
  <c r="N38" i="29"/>
  <c r="O38" i="29"/>
  <c r="P38" i="29"/>
  <c r="Q38" i="29"/>
  <c r="R38" i="29"/>
  <c r="S38" i="29"/>
  <c r="T38" i="29"/>
  <c r="U38" i="29"/>
  <c r="V38" i="29"/>
  <c r="C39" i="29"/>
  <c r="D39" i="29"/>
  <c r="E39" i="29"/>
  <c r="F39" i="29"/>
  <c r="G39" i="29"/>
  <c r="H39" i="29"/>
  <c r="I39" i="29"/>
  <c r="J39" i="29"/>
  <c r="K39" i="29"/>
  <c r="L39" i="29"/>
  <c r="M39" i="29"/>
  <c r="N39" i="29"/>
  <c r="O39" i="29"/>
  <c r="P39" i="29"/>
  <c r="Q39" i="29"/>
  <c r="R39" i="29"/>
  <c r="S39" i="29"/>
  <c r="T39" i="29"/>
  <c r="U39" i="29"/>
  <c r="V39" i="29"/>
  <c r="M8" i="26"/>
  <c r="N8" i="26"/>
  <c r="O8" i="26"/>
  <c r="P8" i="26"/>
  <c r="Q8" i="26"/>
  <c r="M9" i="26"/>
  <c r="N9" i="26"/>
  <c r="O9" i="26"/>
  <c r="P9" i="26"/>
  <c r="Q9" i="26"/>
  <c r="M10" i="26"/>
  <c r="N10" i="26"/>
  <c r="O10" i="26"/>
  <c r="P10" i="26"/>
  <c r="Q10" i="26"/>
  <c r="M11" i="26"/>
  <c r="N11" i="26"/>
  <c r="O11" i="26"/>
  <c r="P11" i="26"/>
  <c r="Q11" i="26"/>
  <c r="M12" i="26"/>
  <c r="N12" i="26"/>
  <c r="O12" i="26"/>
  <c r="P12" i="26"/>
  <c r="Q12" i="26"/>
  <c r="M13" i="26"/>
  <c r="N13" i="26"/>
  <c r="O13" i="26"/>
  <c r="P13" i="26"/>
  <c r="Q13" i="26"/>
  <c r="M14" i="26"/>
  <c r="N14" i="26"/>
  <c r="O14" i="26"/>
  <c r="P14" i="26"/>
  <c r="Q14" i="26"/>
  <c r="M15" i="26"/>
  <c r="N15" i="26"/>
  <c r="O15" i="26"/>
  <c r="P15" i="26"/>
  <c r="Q15" i="26"/>
  <c r="M16" i="26"/>
  <c r="N16" i="26"/>
  <c r="O16" i="26"/>
  <c r="P16" i="26"/>
  <c r="Q16" i="26"/>
  <c r="M17" i="26"/>
  <c r="N17" i="26"/>
  <c r="O17" i="26"/>
  <c r="P17" i="26"/>
  <c r="Q17" i="26"/>
  <c r="M18" i="26"/>
  <c r="N18" i="26"/>
  <c r="O18" i="26"/>
  <c r="P18" i="26"/>
  <c r="Q18" i="26"/>
  <c r="M19" i="26"/>
  <c r="N19" i="26"/>
  <c r="O19" i="26"/>
  <c r="P19" i="26"/>
  <c r="Q19" i="26"/>
  <c r="M20" i="26"/>
  <c r="N20" i="26"/>
  <c r="O20" i="26"/>
  <c r="P20" i="26"/>
  <c r="Q20" i="26"/>
  <c r="M21" i="26"/>
  <c r="N21" i="26"/>
  <c r="O21" i="26"/>
  <c r="P21" i="26"/>
  <c r="Q21" i="26"/>
  <c r="M22" i="26"/>
  <c r="N22" i="26"/>
  <c r="O22" i="26"/>
  <c r="P22" i="26"/>
  <c r="Q22" i="26"/>
  <c r="M23" i="26"/>
  <c r="N23" i="26"/>
  <c r="O23" i="26"/>
  <c r="P23" i="26"/>
  <c r="Q23" i="26"/>
  <c r="M24" i="26"/>
  <c r="N24" i="26"/>
  <c r="O24" i="26"/>
  <c r="P24" i="26"/>
  <c r="Q24" i="26"/>
  <c r="M8" i="73"/>
  <c r="N8" i="73"/>
  <c r="O8" i="73"/>
  <c r="P8" i="73"/>
  <c r="Q8" i="73"/>
  <c r="M9" i="73"/>
  <c r="N9" i="73"/>
  <c r="O9" i="73"/>
  <c r="P9" i="73"/>
  <c r="Q9" i="73"/>
  <c r="M10" i="73"/>
  <c r="N10" i="73"/>
  <c r="O10" i="73"/>
  <c r="P10" i="73"/>
  <c r="Q10" i="73"/>
  <c r="M11" i="73"/>
  <c r="N11" i="73"/>
  <c r="O11" i="73"/>
  <c r="P11" i="73"/>
  <c r="Q11" i="73"/>
  <c r="M12" i="73"/>
  <c r="N12" i="73"/>
  <c r="O12" i="73"/>
  <c r="P12" i="73"/>
  <c r="Q12" i="73"/>
  <c r="M13" i="73"/>
  <c r="N13" i="73"/>
  <c r="O13" i="73"/>
  <c r="P13" i="73"/>
  <c r="Q13" i="73"/>
  <c r="M14" i="73"/>
  <c r="N14" i="73"/>
  <c r="O14" i="73"/>
  <c r="P14" i="73"/>
  <c r="Q14" i="73"/>
  <c r="M15" i="73"/>
  <c r="N15" i="73"/>
  <c r="O15" i="73"/>
  <c r="P15" i="73"/>
  <c r="Q15" i="73"/>
  <c r="M16" i="73"/>
  <c r="N16" i="73"/>
  <c r="O16" i="73"/>
  <c r="P16" i="73"/>
  <c r="Q16" i="73"/>
  <c r="M17" i="73"/>
  <c r="N17" i="73"/>
  <c r="O17" i="73"/>
  <c r="P17" i="73"/>
  <c r="Q17" i="73"/>
  <c r="M18" i="73"/>
  <c r="N18" i="73"/>
  <c r="O18" i="73"/>
  <c r="P18" i="73"/>
  <c r="Q18" i="73"/>
  <c r="M19" i="73"/>
  <c r="N19" i="73"/>
  <c r="O19" i="73"/>
  <c r="P19" i="73"/>
  <c r="Q19" i="73"/>
  <c r="M20" i="73"/>
  <c r="N20" i="73"/>
  <c r="O20" i="73"/>
  <c r="P20" i="73"/>
  <c r="Q20" i="73"/>
  <c r="M21" i="73"/>
  <c r="N21" i="73"/>
  <c r="O21" i="73"/>
  <c r="P21" i="73"/>
  <c r="Q21" i="73"/>
  <c r="M22" i="73"/>
  <c r="N22" i="73"/>
  <c r="O22" i="73"/>
  <c r="P22" i="73"/>
  <c r="Q22" i="73"/>
  <c r="M23" i="73"/>
  <c r="N23" i="73"/>
  <c r="O23" i="73"/>
  <c r="P23" i="73"/>
  <c r="Q23" i="73"/>
  <c r="M24" i="73"/>
  <c r="N24" i="73"/>
  <c r="O24" i="73"/>
  <c r="P24" i="73"/>
  <c r="Q24" i="73"/>
  <c r="O8" i="24"/>
  <c r="P8" i="24"/>
  <c r="Q8" i="24"/>
  <c r="R8" i="24"/>
  <c r="S8" i="24"/>
  <c r="O9" i="24"/>
  <c r="P9" i="24"/>
  <c r="Q9" i="24"/>
  <c r="R9" i="24"/>
  <c r="S9" i="24"/>
  <c r="O10" i="24"/>
  <c r="P10" i="24"/>
  <c r="Q10" i="24"/>
  <c r="R10" i="24"/>
  <c r="S10" i="24"/>
  <c r="O11" i="24"/>
  <c r="P11" i="24"/>
  <c r="Q11" i="24"/>
  <c r="R11" i="24"/>
  <c r="S11" i="24"/>
  <c r="O12" i="24"/>
  <c r="P12" i="24"/>
  <c r="Q12" i="24"/>
  <c r="R12" i="24"/>
  <c r="S12" i="24"/>
  <c r="O13" i="24"/>
  <c r="P13" i="24"/>
  <c r="Q13" i="24"/>
  <c r="R13" i="24"/>
  <c r="S13" i="24"/>
  <c r="O14" i="24"/>
  <c r="P14" i="24"/>
  <c r="Q14" i="24"/>
  <c r="R14" i="24"/>
  <c r="S14" i="24"/>
  <c r="O15" i="24"/>
  <c r="P15" i="24"/>
  <c r="Q15" i="24"/>
  <c r="R15" i="24"/>
  <c r="S15" i="24"/>
  <c r="O16" i="24"/>
  <c r="P16" i="24"/>
  <c r="Q16" i="24"/>
  <c r="R16" i="24"/>
  <c r="S16" i="24"/>
  <c r="O17" i="24"/>
  <c r="P17" i="24"/>
  <c r="Q17" i="24"/>
  <c r="R17" i="24"/>
  <c r="S17" i="24"/>
  <c r="O18" i="24"/>
  <c r="P18" i="24"/>
  <c r="Q18" i="24"/>
  <c r="R18" i="24"/>
  <c r="S18" i="24"/>
  <c r="O19" i="24"/>
  <c r="P19" i="24"/>
  <c r="Q19" i="24"/>
  <c r="R19" i="24"/>
  <c r="S19" i="24"/>
  <c r="O20" i="24"/>
  <c r="P20" i="24"/>
  <c r="Q20" i="24"/>
  <c r="R20" i="24"/>
  <c r="S20" i="24"/>
  <c r="O21" i="24"/>
  <c r="P21" i="24"/>
  <c r="Q21" i="24"/>
  <c r="R21" i="24"/>
  <c r="S21" i="24"/>
  <c r="O22" i="24"/>
  <c r="P22" i="24"/>
  <c r="Q22" i="24"/>
  <c r="R22" i="24"/>
  <c r="S22" i="24"/>
  <c r="O23" i="24"/>
  <c r="P23" i="24"/>
  <c r="Q23" i="24"/>
  <c r="R23" i="24"/>
  <c r="S23" i="24"/>
  <c r="O24" i="24"/>
  <c r="P24" i="24"/>
  <c r="Q24" i="24"/>
  <c r="R24" i="24"/>
  <c r="S24" i="24"/>
  <c r="M8" i="23"/>
  <c r="N8" i="23"/>
  <c r="O8" i="23"/>
  <c r="P8" i="23"/>
  <c r="Q8" i="23"/>
  <c r="M9" i="23"/>
  <c r="N9" i="23"/>
  <c r="O9" i="23"/>
  <c r="P9" i="23"/>
  <c r="Q9" i="23"/>
  <c r="M10" i="23"/>
  <c r="N10" i="23"/>
  <c r="O10" i="23"/>
  <c r="P10" i="23"/>
  <c r="Q10" i="23"/>
  <c r="M11" i="23"/>
  <c r="N11" i="23"/>
  <c r="O11" i="23"/>
  <c r="P11" i="23"/>
  <c r="Q11" i="23"/>
  <c r="M12" i="23"/>
  <c r="N12" i="23"/>
  <c r="O12" i="23"/>
  <c r="P12" i="23"/>
  <c r="Q12" i="23"/>
  <c r="M13" i="23"/>
  <c r="N13" i="23"/>
  <c r="O13" i="23"/>
  <c r="P13" i="23"/>
  <c r="Q13" i="23"/>
  <c r="M14" i="23"/>
  <c r="N14" i="23"/>
  <c r="O14" i="23"/>
  <c r="P14" i="23"/>
  <c r="Q14" i="23"/>
  <c r="M15" i="23"/>
  <c r="N15" i="23"/>
  <c r="O15" i="23"/>
  <c r="P15" i="23"/>
  <c r="Q15" i="23"/>
  <c r="M16" i="23"/>
  <c r="N16" i="23"/>
  <c r="O16" i="23"/>
  <c r="P16" i="23"/>
  <c r="Q16" i="23"/>
  <c r="M17" i="23"/>
  <c r="N17" i="23"/>
  <c r="O17" i="23"/>
  <c r="P17" i="23"/>
  <c r="Q17" i="23"/>
  <c r="M18" i="23"/>
  <c r="N18" i="23"/>
  <c r="O18" i="23"/>
  <c r="P18" i="23"/>
  <c r="Q18" i="23"/>
  <c r="M19" i="23"/>
  <c r="N19" i="23"/>
  <c r="O19" i="23"/>
  <c r="P19" i="23"/>
  <c r="Q19" i="23"/>
  <c r="M20" i="23"/>
  <c r="N20" i="23"/>
  <c r="O20" i="23"/>
  <c r="P20" i="23"/>
  <c r="Q20" i="23"/>
  <c r="M21" i="23"/>
  <c r="N21" i="23"/>
  <c r="O21" i="23"/>
  <c r="P21" i="23"/>
  <c r="Q21" i="23"/>
  <c r="M22" i="23"/>
  <c r="N22" i="23"/>
  <c r="O22" i="23"/>
  <c r="P22" i="23"/>
  <c r="Q22" i="23"/>
  <c r="M23" i="23"/>
  <c r="N23" i="23"/>
  <c r="O23" i="23"/>
  <c r="P23" i="23"/>
  <c r="Q23" i="23"/>
  <c r="M24" i="23"/>
  <c r="N24" i="23"/>
  <c r="O24" i="23"/>
  <c r="P24" i="23"/>
  <c r="Q24" i="23"/>
  <c r="M8" i="22"/>
  <c r="N8" i="22"/>
  <c r="O8" i="22"/>
  <c r="P8" i="22"/>
  <c r="Q8" i="22"/>
  <c r="M9" i="22"/>
  <c r="N9" i="22"/>
  <c r="O9" i="22"/>
  <c r="P9" i="22"/>
  <c r="Q9" i="22"/>
  <c r="M10" i="22"/>
  <c r="N10" i="22"/>
  <c r="O10" i="22"/>
  <c r="P10" i="22"/>
  <c r="Q10" i="22"/>
  <c r="M11" i="22"/>
  <c r="N11" i="22"/>
  <c r="O11" i="22"/>
  <c r="P11" i="22"/>
  <c r="Q11" i="22"/>
  <c r="M12" i="22"/>
  <c r="N12" i="22"/>
  <c r="O12" i="22"/>
  <c r="P12" i="22"/>
  <c r="Q12" i="22"/>
  <c r="M13" i="22"/>
  <c r="N13" i="22"/>
  <c r="O13" i="22"/>
  <c r="P13" i="22"/>
  <c r="Q13" i="22"/>
  <c r="M14" i="22"/>
  <c r="N14" i="22"/>
  <c r="O14" i="22"/>
  <c r="P14" i="22"/>
  <c r="Q14" i="22"/>
  <c r="M15" i="22"/>
  <c r="N15" i="22"/>
  <c r="O15" i="22"/>
  <c r="P15" i="22"/>
  <c r="Q15" i="22"/>
  <c r="M16" i="22"/>
  <c r="N16" i="22"/>
  <c r="O16" i="22"/>
  <c r="P16" i="22"/>
  <c r="Q16" i="22"/>
  <c r="M17" i="22"/>
  <c r="N17" i="22"/>
  <c r="O17" i="22"/>
  <c r="P17" i="22"/>
  <c r="Q17" i="22"/>
  <c r="M18" i="22"/>
  <c r="N18" i="22"/>
  <c r="O18" i="22"/>
  <c r="P18" i="22"/>
  <c r="Q18" i="22"/>
  <c r="M19" i="22"/>
  <c r="N19" i="22"/>
  <c r="O19" i="22"/>
  <c r="P19" i="22"/>
  <c r="Q19" i="22"/>
  <c r="M20" i="22"/>
  <c r="N20" i="22"/>
  <c r="O20" i="22"/>
  <c r="P20" i="22"/>
  <c r="Q20" i="22"/>
  <c r="M21" i="22"/>
  <c r="N21" i="22"/>
  <c r="O21" i="22"/>
  <c r="P21" i="22"/>
  <c r="Q21" i="22"/>
  <c r="M22" i="22"/>
  <c r="N22" i="22"/>
  <c r="O22" i="22"/>
  <c r="P22" i="22"/>
  <c r="Q22" i="22"/>
  <c r="M23" i="22"/>
  <c r="N23" i="22"/>
  <c r="O23" i="22"/>
  <c r="P23" i="22"/>
  <c r="Q23" i="22"/>
  <c r="M24" i="22"/>
  <c r="N24" i="22"/>
  <c r="O24" i="22"/>
  <c r="P24" i="22"/>
  <c r="Q24" i="22"/>
  <c r="M8" i="21"/>
  <c r="N8" i="21"/>
  <c r="O8" i="21"/>
  <c r="P8" i="21"/>
  <c r="Q8" i="21"/>
  <c r="M9" i="21"/>
  <c r="N9" i="21"/>
  <c r="O9" i="21"/>
  <c r="P9" i="21"/>
  <c r="Q9" i="21"/>
  <c r="M10" i="21"/>
  <c r="N10" i="21"/>
  <c r="O10" i="21"/>
  <c r="P10" i="21"/>
  <c r="Q10" i="21"/>
  <c r="M11" i="21"/>
  <c r="N11" i="21"/>
  <c r="O11" i="21"/>
  <c r="P11" i="21"/>
  <c r="Q11" i="21"/>
  <c r="M12" i="21"/>
  <c r="N12" i="21"/>
  <c r="O12" i="21"/>
  <c r="P12" i="21"/>
  <c r="Q12" i="21"/>
  <c r="M13" i="21"/>
  <c r="N13" i="21"/>
  <c r="O13" i="21"/>
  <c r="P13" i="21"/>
  <c r="Q13" i="21"/>
  <c r="M14" i="21"/>
  <c r="N14" i="21"/>
  <c r="O14" i="21"/>
  <c r="P14" i="21"/>
  <c r="Q14" i="21"/>
  <c r="M15" i="21"/>
  <c r="N15" i="21"/>
  <c r="O15" i="21"/>
  <c r="P15" i="21"/>
  <c r="Q15" i="21"/>
  <c r="M16" i="21"/>
  <c r="N16" i="21"/>
  <c r="O16" i="21"/>
  <c r="P16" i="21"/>
  <c r="Q16" i="21"/>
  <c r="M17" i="21"/>
  <c r="N17" i="21"/>
  <c r="O17" i="21"/>
  <c r="P17" i="21"/>
  <c r="Q17" i="21"/>
  <c r="M18" i="21"/>
  <c r="N18" i="21"/>
  <c r="O18" i="21"/>
  <c r="P18" i="21"/>
  <c r="Q18" i="21"/>
  <c r="M19" i="21"/>
  <c r="N19" i="21"/>
  <c r="O19" i="21"/>
  <c r="P19" i="21"/>
  <c r="Q19" i="21"/>
  <c r="M20" i="21"/>
  <c r="N20" i="21"/>
  <c r="O20" i="21"/>
  <c r="P20" i="21"/>
  <c r="Q20" i="21"/>
  <c r="M21" i="21"/>
  <c r="N21" i="21"/>
  <c r="O21" i="21"/>
  <c r="P21" i="21"/>
  <c r="Q21" i="21"/>
  <c r="M22" i="21"/>
  <c r="N22" i="21"/>
  <c r="O22" i="21"/>
  <c r="P22" i="21"/>
  <c r="Q22" i="21"/>
  <c r="M23" i="21"/>
  <c r="N23" i="21"/>
  <c r="O23" i="21"/>
  <c r="P23" i="21"/>
  <c r="Q23" i="21"/>
  <c r="M24" i="21"/>
  <c r="N24" i="21"/>
  <c r="O24" i="21"/>
  <c r="P24" i="21"/>
  <c r="Q24" i="21"/>
  <c r="B32" i="20"/>
  <c r="C32" i="20"/>
  <c r="D32" i="20"/>
  <c r="E32" i="20"/>
  <c r="F32" i="20"/>
  <c r="G32" i="20"/>
  <c r="H32" i="20"/>
  <c r="I32" i="20"/>
  <c r="J32" i="20"/>
  <c r="K32" i="20"/>
  <c r="L32" i="20"/>
  <c r="P32" i="20"/>
  <c r="Q32" i="20"/>
  <c r="R32" i="20"/>
  <c r="S32" i="20"/>
  <c r="T32" i="20"/>
  <c r="U32" i="20"/>
  <c r="V32" i="20"/>
  <c r="W32" i="20"/>
  <c r="X32" i="20"/>
  <c r="Y32" i="20"/>
  <c r="Z32" i="20"/>
  <c r="B33" i="20"/>
  <c r="C33" i="20"/>
  <c r="D33" i="20"/>
  <c r="E33" i="20"/>
  <c r="F33" i="20"/>
  <c r="G33" i="20"/>
  <c r="H33" i="20"/>
  <c r="I33" i="20"/>
  <c r="J33" i="20"/>
  <c r="J60" i="20" s="1"/>
  <c r="K33" i="20"/>
  <c r="K60" i="20" s="1"/>
  <c r="L33" i="20"/>
  <c r="L60" i="20" s="1"/>
  <c r="P33" i="20"/>
  <c r="Q33" i="20"/>
  <c r="R33" i="20"/>
  <c r="S33" i="20"/>
  <c r="T33" i="20"/>
  <c r="U33" i="20"/>
  <c r="V33" i="20"/>
  <c r="W33" i="20"/>
  <c r="X33" i="20"/>
  <c r="Y33" i="20"/>
  <c r="Z33" i="20"/>
  <c r="B58" i="20"/>
  <c r="B59" i="20"/>
  <c r="C59" i="20"/>
  <c r="D59" i="20"/>
  <c r="E59" i="20"/>
  <c r="F59" i="20"/>
  <c r="G59" i="20"/>
  <c r="H59" i="20"/>
  <c r="I59" i="20"/>
  <c r="J59" i="20"/>
  <c r="K59" i="20"/>
  <c r="L59" i="20"/>
  <c r="P59" i="20"/>
  <c r="Q59" i="20"/>
  <c r="R59" i="20"/>
  <c r="S59" i="20"/>
  <c r="T59" i="20"/>
  <c r="U59" i="20"/>
  <c r="V59" i="20"/>
  <c r="W59" i="20"/>
  <c r="X59" i="20"/>
  <c r="Y59" i="20"/>
  <c r="Z59" i="20"/>
  <c r="B60" i="20"/>
  <c r="C60" i="20"/>
  <c r="D60" i="20"/>
  <c r="E60" i="20"/>
  <c r="F60" i="20"/>
  <c r="G60" i="20"/>
  <c r="H60" i="20"/>
  <c r="I60" i="20"/>
  <c r="P60" i="20"/>
  <c r="Q60" i="20"/>
  <c r="R60" i="20"/>
  <c r="S60" i="20"/>
  <c r="T60" i="20"/>
  <c r="U60" i="20"/>
  <c r="V60" i="20"/>
  <c r="W60" i="20"/>
  <c r="X60" i="20"/>
  <c r="Y60" i="20"/>
  <c r="Z60" i="20"/>
  <c r="B61" i="20"/>
  <c r="C61" i="20"/>
  <c r="D61" i="20"/>
  <c r="E61" i="20"/>
  <c r="F61" i="20"/>
  <c r="G61" i="20"/>
  <c r="H61" i="20"/>
  <c r="I61" i="20"/>
  <c r="J61" i="20"/>
  <c r="K61" i="20"/>
  <c r="L61" i="20"/>
  <c r="M61" i="20"/>
  <c r="P61" i="20"/>
  <c r="Q61" i="20"/>
  <c r="R61" i="20"/>
  <c r="S61" i="20"/>
  <c r="T61" i="20"/>
  <c r="U61" i="20"/>
  <c r="V61" i="20"/>
  <c r="W61" i="20"/>
  <c r="X61" i="20"/>
  <c r="Y61" i="20"/>
  <c r="Z61" i="20"/>
  <c r="AA61" i="20"/>
  <c r="B62" i="20"/>
  <c r="C62" i="20"/>
  <c r="D62" i="20"/>
  <c r="E62" i="20"/>
  <c r="F62" i="20"/>
  <c r="G62" i="20"/>
  <c r="H62" i="20"/>
  <c r="I62" i="20"/>
  <c r="J62" i="20"/>
  <c r="K62" i="20"/>
  <c r="L62" i="20"/>
  <c r="M62" i="20"/>
  <c r="P62" i="20"/>
  <c r="Q62" i="20"/>
  <c r="R62" i="20"/>
  <c r="S62" i="20"/>
  <c r="T62" i="20"/>
  <c r="U62" i="20"/>
  <c r="V62" i="20"/>
  <c r="W62" i="20"/>
  <c r="X62" i="20"/>
  <c r="Y62" i="20"/>
  <c r="Z62" i="20"/>
  <c r="AA62" i="20"/>
  <c r="B63" i="20"/>
  <c r="C63" i="20"/>
  <c r="D63" i="20"/>
  <c r="E63" i="20"/>
  <c r="F63" i="20"/>
  <c r="G63" i="20"/>
  <c r="H63" i="20"/>
  <c r="I63" i="20"/>
  <c r="J63" i="20"/>
  <c r="K63" i="20"/>
  <c r="L63" i="20"/>
  <c r="M63" i="20"/>
  <c r="P63" i="20"/>
  <c r="Q63" i="20"/>
  <c r="R63" i="20"/>
  <c r="S63" i="20"/>
  <c r="T63" i="20"/>
  <c r="U63" i="20"/>
  <c r="V63" i="20"/>
  <c r="W63" i="20"/>
  <c r="X63" i="20"/>
  <c r="Y63" i="20"/>
  <c r="Z63" i="20"/>
  <c r="AA63" i="20"/>
  <c r="B64" i="20"/>
  <c r="C64" i="20"/>
  <c r="D64" i="20"/>
  <c r="E64" i="20"/>
  <c r="F64" i="20"/>
  <c r="G64" i="20"/>
  <c r="H64" i="20"/>
  <c r="I64" i="20"/>
  <c r="J64" i="20"/>
  <c r="K64" i="20"/>
  <c r="L64" i="20"/>
  <c r="M64" i="20"/>
  <c r="P64" i="20"/>
  <c r="Q64" i="20"/>
  <c r="R64" i="20"/>
  <c r="S64" i="20"/>
  <c r="T64" i="20"/>
  <c r="U64" i="20"/>
  <c r="V64" i="20"/>
  <c r="W64" i="20"/>
  <c r="X64" i="20"/>
  <c r="Y64" i="20"/>
  <c r="Z64" i="20"/>
  <c r="AA64" i="20"/>
  <c r="B65" i="20"/>
  <c r="C65" i="20"/>
  <c r="D65" i="20"/>
  <c r="E65" i="20"/>
  <c r="F65" i="20"/>
  <c r="G65" i="20"/>
  <c r="H65" i="20"/>
  <c r="I65" i="20"/>
  <c r="J65" i="20"/>
  <c r="K65" i="20"/>
  <c r="L65" i="20"/>
  <c r="M65" i="20"/>
  <c r="P65" i="20"/>
  <c r="Q65" i="20"/>
  <c r="R65" i="20"/>
  <c r="S65" i="20"/>
  <c r="T65" i="20"/>
  <c r="U65" i="20"/>
  <c r="V65" i="20"/>
  <c r="W65" i="20"/>
  <c r="X65" i="20"/>
  <c r="Y65" i="20"/>
  <c r="Z65" i="20"/>
  <c r="AA65" i="20"/>
  <c r="B66" i="20"/>
  <c r="C66" i="20"/>
  <c r="D66" i="20"/>
  <c r="E66" i="20"/>
  <c r="F66" i="20"/>
  <c r="G66" i="20"/>
  <c r="H66" i="20"/>
  <c r="I66" i="20"/>
  <c r="J66" i="20"/>
  <c r="K66" i="20"/>
  <c r="L66" i="20"/>
  <c r="M66" i="20"/>
  <c r="P66" i="20"/>
  <c r="Q66" i="20"/>
  <c r="R66" i="20"/>
  <c r="S66" i="20"/>
  <c r="T66" i="20"/>
  <c r="U66" i="20"/>
  <c r="V66" i="20"/>
  <c r="W66" i="20"/>
  <c r="X66" i="20"/>
  <c r="Y66" i="20"/>
  <c r="Z66" i="20"/>
  <c r="AA66" i="20"/>
  <c r="B67" i="20"/>
  <c r="C67" i="20"/>
  <c r="D67" i="20"/>
  <c r="E67" i="20"/>
  <c r="F67" i="20"/>
  <c r="G67" i="20"/>
  <c r="H67" i="20"/>
  <c r="I67" i="20"/>
  <c r="J67" i="20"/>
  <c r="K67" i="20"/>
  <c r="L67" i="20"/>
  <c r="M67" i="20"/>
  <c r="P67" i="20"/>
  <c r="Q67" i="20"/>
  <c r="R67" i="20"/>
  <c r="S67" i="20"/>
  <c r="T67" i="20"/>
  <c r="U67" i="20"/>
  <c r="V67" i="20"/>
  <c r="W67" i="20"/>
  <c r="X67" i="20"/>
  <c r="Y67" i="20"/>
  <c r="Z67" i="20"/>
  <c r="AA67" i="20"/>
  <c r="B68" i="20"/>
  <c r="C68" i="20"/>
  <c r="D68" i="20"/>
  <c r="E68" i="20"/>
  <c r="F68" i="20"/>
  <c r="G68" i="20"/>
  <c r="H68" i="20"/>
  <c r="I68" i="20"/>
  <c r="J68" i="20"/>
  <c r="K68" i="20"/>
  <c r="L68" i="20"/>
  <c r="M68" i="20"/>
  <c r="P68" i="20"/>
  <c r="Q68" i="20"/>
  <c r="R68" i="20"/>
  <c r="S68" i="20"/>
  <c r="T68" i="20"/>
  <c r="U68" i="20"/>
  <c r="V68" i="20"/>
  <c r="W68" i="20"/>
  <c r="X68" i="20"/>
  <c r="Y68" i="20"/>
  <c r="Z68" i="20"/>
  <c r="AA68" i="20"/>
  <c r="B69" i="20"/>
  <c r="C69" i="20"/>
  <c r="D69" i="20"/>
  <c r="E69" i="20"/>
  <c r="F69" i="20"/>
  <c r="G69" i="20"/>
  <c r="H69" i="20"/>
  <c r="I69" i="20"/>
  <c r="J69" i="20"/>
  <c r="K69" i="20"/>
  <c r="L69" i="20"/>
  <c r="M69" i="20"/>
  <c r="P69" i="20"/>
  <c r="Q69" i="20"/>
  <c r="R69" i="20"/>
  <c r="S69" i="20"/>
  <c r="T69" i="20"/>
  <c r="U69" i="20"/>
  <c r="V69" i="20"/>
  <c r="W69" i="20"/>
  <c r="X69" i="20"/>
  <c r="Y69" i="20"/>
  <c r="Z69" i="20"/>
  <c r="AA69" i="20"/>
  <c r="B70" i="20"/>
  <c r="C70" i="20"/>
  <c r="D70" i="20"/>
  <c r="E70" i="20"/>
  <c r="F70" i="20"/>
  <c r="G70" i="20"/>
  <c r="H70" i="20"/>
  <c r="I70" i="20"/>
  <c r="J70" i="20"/>
  <c r="K70" i="20"/>
  <c r="L70" i="20"/>
  <c r="M70" i="20"/>
  <c r="P70" i="20"/>
  <c r="Q70" i="20"/>
  <c r="R70" i="20"/>
  <c r="S70" i="20"/>
  <c r="T70" i="20"/>
  <c r="U70" i="20"/>
  <c r="V70" i="20"/>
  <c r="W70" i="20"/>
  <c r="X70" i="20"/>
  <c r="Y70" i="20"/>
  <c r="Z70" i="20"/>
  <c r="AA70" i="20"/>
  <c r="B71" i="20"/>
  <c r="C71" i="20"/>
  <c r="D71" i="20"/>
  <c r="E71" i="20"/>
  <c r="F71" i="20"/>
  <c r="G71" i="20"/>
  <c r="H71" i="20"/>
  <c r="I71" i="20"/>
  <c r="J71" i="20"/>
  <c r="K71" i="20"/>
  <c r="L71" i="20"/>
  <c r="M71" i="20"/>
  <c r="P71" i="20"/>
  <c r="Q71" i="20"/>
  <c r="R71" i="20"/>
  <c r="S71" i="20"/>
  <c r="T71" i="20"/>
  <c r="U71" i="20"/>
  <c r="V71" i="20"/>
  <c r="W71" i="20"/>
  <c r="X71" i="20"/>
  <c r="Y71" i="20"/>
  <c r="Z71" i="20"/>
  <c r="AA71" i="20"/>
  <c r="B72" i="20"/>
  <c r="C72" i="20"/>
  <c r="D72" i="20"/>
  <c r="E72" i="20"/>
  <c r="F72" i="20"/>
  <c r="G72" i="20"/>
  <c r="H72" i="20"/>
  <c r="I72" i="20"/>
  <c r="J72" i="20"/>
  <c r="K72" i="20"/>
  <c r="L72" i="20"/>
  <c r="M72" i="20"/>
  <c r="P72" i="20"/>
  <c r="Q72" i="20"/>
  <c r="R72" i="20"/>
  <c r="S72" i="20"/>
  <c r="T72" i="20"/>
  <c r="U72" i="20"/>
  <c r="V72" i="20"/>
  <c r="W72" i="20"/>
  <c r="X72" i="20"/>
  <c r="Y72" i="20"/>
  <c r="Z72" i="20"/>
  <c r="AA72" i="20"/>
  <c r="B73" i="20"/>
  <c r="C73" i="20"/>
  <c r="D73" i="20"/>
  <c r="E73" i="20"/>
  <c r="F73" i="20"/>
  <c r="G73" i="20"/>
  <c r="H73" i="20"/>
  <c r="I73" i="20"/>
  <c r="J73" i="20"/>
  <c r="K73" i="20"/>
  <c r="L73" i="20"/>
  <c r="M73" i="20"/>
  <c r="P73" i="20"/>
  <c r="Q73" i="20"/>
  <c r="R73" i="20"/>
  <c r="S73" i="20"/>
  <c r="T73" i="20"/>
  <c r="U73" i="20"/>
  <c r="V73" i="20"/>
  <c r="W73" i="20"/>
  <c r="X73" i="20"/>
  <c r="Y73" i="20"/>
  <c r="Z73" i="20"/>
  <c r="AA73" i="20"/>
  <c r="B74" i="20"/>
  <c r="C74" i="20"/>
  <c r="D74" i="20"/>
  <c r="E74" i="20"/>
  <c r="F74" i="20"/>
  <c r="G74" i="20"/>
  <c r="H74" i="20"/>
  <c r="I74" i="20"/>
  <c r="J74" i="20"/>
  <c r="K74" i="20"/>
  <c r="L74" i="20"/>
  <c r="M74" i="20"/>
  <c r="P74" i="20"/>
  <c r="Q74" i="20"/>
  <c r="R74" i="20"/>
  <c r="S74" i="20"/>
  <c r="T74" i="20"/>
  <c r="U74" i="20"/>
  <c r="V74" i="20"/>
  <c r="W74" i="20"/>
  <c r="X74" i="20"/>
  <c r="Y74" i="20"/>
  <c r="Z74" i="20"/>
  <c r="AA74" i="20"/>
  <c r="B75" i="20"/>
  <c r="C75" i="20"/>
  <c r="D75" i="20"/>
  <c r="E75" i="20"/>
  <c r="F75" i="20"/>
  <c r="G75" i="20"/>
  <c r="H75" i="20"/>
  <c r="I75" i="20"/>
  <c r="J75" i="20"/>
  <c r="K75" i="20"/>
  <c r="L75" i="20"/>
  <c r="M75" i="20"/>
  <c r="P75" i="20"/>
  <c r="Q75" i="20"/>
  <c r="R75" i="20"/>
  <c r="S75" i="20"/>
  <c r="T75" i="20"/>
  <c r="U75" i="20"/>
  <c r="V75" i="20"/>
  <c r="W75" i="20"/>
  <c r="X75" i="20"/>
  <c r="Y75" i="20"/>
  <c r="Z75" i="20"/>
  <c r="AA75" i="20"/>
  <c r="B76" i="20"/>
  <c r="C76" i="20"/>
  <c r="D76" i="20"/>
  <c r="E76" i="20"/>
  <c r="F76" i="20"/>
  <c r="G76" i="20"/>
  <c r="H76" i="20"/>
  <c r="I76" i="20"/>
  <c r="J76" i="20"/>
  <c r="K76" i="20"/>
  <c r="L76" i="20"/>
  <c r="M76" i="20"/>
  <c r="P76" i="20"/>
  <c r="Q76" i="20"/>
  <c r="R76" i="20"/>
  <c r="S76" i="20"/>
  <c r="T76" i="20"/>
  <c r="U76" i="20"/>
  <c r="V76" i="20"/>
  <c r="W76" i="20"/>
  <c r="X76" i="20"/>
  <c r="Y76" i="20"/>
  <c r="Z76" i="20"/>
  <c r="AA76" i="20"/>
  <c r="B77" i="20"/>
  <c r="C77" i="20"/>
  <c r="D77" i="20"/>
  <c r="E77" i="20"/>
  <c r="F77" i="20"/>
  <c r="G77" i="20"/>
  <c r="H77" i="20"/>
  <c r="I77" i="20"/>
  <c r="J77" i="20"/>
  <c r="K77" i="20"/>
  <c r="L77" i="20"/>
  <c r="M77" i="20"/>
  <c r="P77" i="20"/>
  <c r="Q77" i="20"/>
  <c r="R77" i="20"/>
  <c r="S77" i="20"/>
  <c r="T77" i="20"/>
  <c r="U77" i="20"/>
  <c r="V77" i="20"/>
  <c r="W77" i="20"/>
  <c r="X77" i="20"/>
  <c r="Y77" i="20"/>
  <c r="Z77" i="20"/>
  <c r="AA77" i="20"/>
  <c r="B78" i="20"/>
  <c r="C78" i="20"/>
  <c r="D78" i="20"/>
  <c r="E78" i="20"/>
  <c r="F78" i="20"/>
  <c r="G78" i="20"/>
  <c r="H78" i="20"/>
  <c r="I78" i="20"/>
  <c r="J78" i="20"/>
  <c r="K78" i="20"/>
  <c r="L78" i="20"/>
  <c r="M78" i="20"/>
  <c r="P78" i="20"/>
  <c r="Q78" i="20"/>
  <c r="R78" i="20"/>
  <c r="S78" i="20"/>
  <c r="T78" i="20"/>
  <c r="U78" i="20"/>
  <c r="V78" i="20"/>
  <c r="W78" i="20"/>
  <c r="X78" i="20"/>
  <c r="Y78" i="20"/>
  <c r="Z78" i="20"/>
  <c r="AA78" i="20"/>
  <c r="B79" i="20"/>
  <c r="C79" i="20"/>
  <c r="D79" i="20"/>
  <c r="E79" i="20"/>
  <c r="F79" i="20"/>
  <c r="G79" i="20"/>
  <c r="H79" i="20"/>
  <c r="I79" i="20"/>
  <c r="J79" i="20"/>
  <c r="K79" i="20"/>
  <c r="L79" i="20"/>
  <c r="M79" i="20"/>
  <c r="P79" i="20"/>
  <c r="Q79" i="20"/>
  <c r="R79" i="20"/>
  <c r="S79" i="20"/>
  <c r="T79" i="20"/>
  <c r="U79" i="20"/>
  <c r="V79" i="20"/>
  <c r="W79" i="20"/>
  <c r="X79" i="20"/>
  <c r="Y79" i="20"/>
  <c r="Z79" i="20"/>
  <c r="AA79" i="20"/>
  <c r="B80" i="20"/>
  <c r="C80" i="20"/>
  <c r="D80" i="20"/>
  <c r="E80" i="20"/>
  <c r="F80" i="20"/>
  <c r="G80" i="20"/>
  <c r="H80" i="20"/>
  <c r="I80" i="20"/>
  <c r="J80" i="20"/>
  <c r="K80" i="20"/>
  <c r="L80" i="20"/>
  <c r="M80" i="20"/>
  <c r="P80" i="20"/>
  <c r="Q80" i="20"/>
  <c r="R80" i="20"/>
  <c r="S80" i="20"/>
  <c r="T80" i="20"/>
  <c r="U80" i="20"/>
  <c r="V80" i="20"/>
  <c r="W80" i="20"/>
  <c r="X80" i="20"/>
  <c r="Y80" i="20"/>
  <c r="Z80" i="20"/>
  <c r="AA80" i="20"/>
</calcChain>
</file>

<file path=xl/sharedStrings.xml><?xml version="1.0" encoding="utf-8"?>
<sst xmlns="http://schemas.openxmlformats.org/spreadsheetml/2006/main" count="3963" uniqueCount="1300">
  <si>
    <t>順</t>
  </si>
  <si>
    <t xml:space="preserve">       合            計</t>
  </si>
  <si>
    <t xml:space="preserve">       男            性</t>
  </si>
  <si>
    <t xml:space="preserve">       女            性</t>
  </si>
  <si>
    <t xml:space="preserve"> </t>
  </si>
  <si>
    <t>ICD-10</t>
  </si>
  <si>
    <t>死亡</t>
  </si>
  <si>
    <t>國際死因</t>
  </si>
  <si>
    <t>死   亡   原   因</t>
  </si>
  <si>
    <t>位</t>
  </si>
  <si>
    <t>分類號碼</t>
  </si>
  <si>
    <t>人數</t>
  </si>
  <si>
    <t>死亡率</t>
  </si>
  <si>
    <t>%</t>
  </si>
  <si>
    <t xml:space="preserve">     合               計</t>
  </si>
  <si>
    <t xml:space="preserve">    男               性</t>
  </si>
  <si>
    <t xml:space="preserve">    女               性</t>
  </si>
  <si>
    <t>死 亡</t>
  </si>
  <si>
    <t>癌症死亡原因</t>
  </si>
  <si>
    <t>人 數</t>
  </si>
  <si>
    <t>A00-Y98</t>
  </si>
  <si>
    <t>所有死亡原因</t>
  </si>
  <si>
    <t>C00-C97</t>
  </si>
  <si>
    <t>惡性腫瘤</t>
  </si>
  <si>
    <t>I01-I02.0, I05-I09, I20-I25, I27, I30-I52</t>
  </si>
  <si>
    <t>心臟疾病（高血壓性疾病除外）</t>
  </si>
  <si>
    <t>I60-I69</t>
  </si>
  <si>
    <t>腦血管疾病</t>
  </si>
  <si>
    <t>J12-J18</t>
  </si>
  <si>
    <t>肺炎</t>
  </si>
  <si>
    <t>E10-E14</t>
  </si>
  <si>
    <t>糖尿病</t>
  </si>
  <si>
    <t>V01-X59, Y85-Y86</t>
  </si>
  <si>
    <t>事故傷害</t>
  </si>
  <si>
    <t>J40-J47</t>
  </si>
  <si>
    <t>慢性下呼吸道疾病</t>
  </si>
  <si>
    <t>K70, K73-K74</t>
  </si>
  <si>
    <t>慢性肝病及肝硬化</t>
  </si>
  <si>
    <t>I10-I15</t>
  </si>
  <si>
    <t>高血壓性疾病</t>
  </si>
  <si>
    <t>其他</t>
  </si>
  <si>
    <t>N00-N07, N17-N19, N25-N27</t>
  </si>
  <si>
    <t>腎炎、腎病症候群及腎病變</t>
  </si>
  <si>
    <t>X60-X84, Y87.0</t>
  </si>
  <si>
    <t>蓄意自我傷害（自殺）</t>
  </si>
  <si>
    <t>A40-A41</t>
  </si>
  <si>
    <t>敗血症</t>
  </si>
  <si>
    <t>M00-M99</t>
  </si>
  <si>
    <t>骨骼肌肉系統及結締組織之疾病</t>
  </si>
  <si>
    <t>R54</t>
  </si>
  <si>
    <t>衰老/老邁</t>
  </si>
  <si>
    <t>D00-D48</t>
  </si>
  <si>
    <t>原位與良性腫瘤（惡性腫瘤除外）</t>
  </si>
  <si>
    <t>C33-C34</t>
  </si>
  <si>
    <t>氣管、支氣管和肺癌</t>
  </si>
  <si>
    <t>C22</t>
  </si>
  <si>
    <t>肝和肝內膽管癌</t>
  </si>
  <si>
    <t>C18-C21</t>
  </si>
  <si>
    <t>結腸、直腸和肛門癌</t>
  </si>
  <si>
    <t>C50</t>
  </si>
  <si>
    <t>C00-C06, C09-C10, C12-C14</t>
  </si>
  <si>
    <t>口腔癌</t>
  </si>
  <si>
    <t>C16</t>
  </si>
  <si>
    <t>胃癌</t>
  </si>
  <si>
    <t>C61</t>
  </si>
  <si>
    <t>前列腺(攝護腺)癌</t>
  </si>
  <si>
    <t>C15</t>
  </si>
  <si>
    <t>食道癌</t>
  </si>
  <si>
    <t>C25</t>
  </si>
  <si>
    <t>胰臟癌</t>
  </si>
  <si>
    <t>C53, C55</t>
  </si>
  <si>
    <t>子宮頸及部位未明示子宮癌</t>
  </si>
  <si>
    <t>C82-C85</t>
  </si>
  <si>
    <t>非何杰金氏淋巴瘤</t>
  </si>
  <si>
    <t>C91-C95</t>
  </si>
  <si>
    <t>白血病</t>
  </si>
  <si>
    <t>C56, C57.0-C57.4</t>
  </si>
  <si>
    <t>卵巢癌</t>
  </si>
  <si>
    <t>C67</t>
  </si>
  <si>
    <t>膀胱癌</t>
  </si>
  <si>
    <t>C11</t>
  </si>
  <si>
    <t>鼻咽癌</t>
  </si>
  <si>
    <t>C64</t>
  </si>
  <si>
    <t>腎臟癌</t>
  </si>
  <si>
    <t>C71</t>
  </si>
  <si>
    <t>腦癌</t>
  </si>
  <si>
    <t>C23-C24</t>
  </si>
  <si>
    <t>膽囊和其他膽道癌</t>
  </si>
  <si>
    <t>C54</t>
  </si>
  <si>
    <t>子宮體癌</t>
  </si>
  <si>
    <t>(2)</t>
  </si>
  <si>
    <t>(1)</t>
  </si>
  <si>
    <t>連江縣</t>
  </si>
  <si>
    <t>金門縣</t>
  </si>
  <si>
    <t>臺東縣</t>
  </si>
  <si>
    <t>花蓮縣</t>
  </si>
  <si>
    <t>澎湖縣</t>
  </si>
  <si>
    <t>屏東縣</t>
  </si>
  <si>
    <t>嘉義縣</t>
  </si>
  <si>
    <t>雲林縣</t>
  </si>
  <si>
    <t>南投縣</t>
  </si>
  <si>
    <t>彰化縣</t>
  </si>
  <si>
    <t>苗栗縣</t>
  </si>
  <si>
    <t>宜蘭縣</t>
  </si>
  <si>
    <t>新竹縣</t>
  </si>
  <si>
    <t>嘉義市</t>
  </si>
  <si>
    <t>臺南市</t>
  </si>
  <si>
    <t>臺中市</t>
  </si>
  <si>
    <t>新竹市</t>
  </si>
  <si>
    <t>基隆市</t>
  </si>
  <si>
    <t>高雄市</t>
  </si>
  <si>
    <t>臺北市</t>
  </si>
  <si>
    <t>標準化死亡率</t>
  </si>
  <si>
    <t xml:space="preserve"> 死亡率</t>
  </si>
  <si>
    <t>死亡數</t>
  </si>
  <si>
    <t>女         性</t>
  </si>
  <si>
    <t>男         性</t>
  </si>
  <si>
    <t>合          計</t>
  </si>
  <si>
    <t>縣市別</t>
  </si>
  <si>
    <t>單位：人、每十萬人口</t>
    <phoneticPr fontId="2" type="noConversion"/>
  </si>
  <si>
    <t>(0/00)</t>
  </si>
  <si>
    <t>女</t>
    <phoneticPr fontId="2" type="noConversion"/>
  </si>
  <si>
    <t>男</t>
  </si>
  <si>
    <t xml:space="preserve">計 </t>
  </si>
  <si>
    <t>85歲 以 上</t>
  </si>
  <si>
    <t>80 ~ 84 歲</t>
  </si>
  <si>
    <t>75 ~ 79 歲</t>
  </si>
  <si>
    <t>70 ~ 74 歲</t>
  </si>
  <si>
    <t>65 ~ 69 歲</t>
  </si>
  <si>
    <t>60 ~ 64 歲</t>
  </si>
  <si>
    <t>55 ~ 59 歲</t>
  </si>
  <si>
    <t>50 ~ 54 歲</t>
  </si>
  <si>
    <t>45 ~ 49 歲</t>
  </si>
  <si>
    <t>40 ~ 44 歲</t>
  </si>
  <si>
    <t>35 ~ 39 歲</t>
  </si>
  <si>
    <t>30 ~ 34 歲</t>
  </si>
  <si>
    <t>25 ~ 29 歲</t>
  </si>
  <si>
    <t>20 ~ 24 歲</t>
  </si>
  <si>
    <t>15 ~ 19 歲</t>
  </si>
  <si>
    <t>10 ~ 14 歲</t>
  </si>
  <si>
    <t xml:space="preserve"> 5 ~  9 歲</t>
  </si>
  <si>
    <t xml:space="preserve"> 1 ~  4 歲</t>
  </si>
  <si>
    <t xml:space="preserve">    0   歲</t>
  </si>
  <si>
    <t>總      計</t>
  </si>
  <si>
    <t>死亡百分比</t>
  </si>
  <si>
    <t>年 齡 別</t>
  </si>
  <si>
    <t>合         計</t>
  </si>
  <si>
    <t>人口死亡率</t>
  </si>
  <si>
    <t>每十萬女性</t>
  </si>
  <si>
    <t>每十萬男性</t>
  </si>
  <si>
    <t>每十萬人口</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</si>
  <si>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</si>
  <si>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</si>
  <si>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</si>
  <si>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</si>
  <si>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</si>
  <si>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</si>
  <si>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</si>
  <si>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</si>
  <si>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</si>
  <si>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</si>
  <si>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</si>
  <si>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</si>
  <si>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</si>
  <si>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</si>
  <si>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</si>
  <si>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</si>
  <si>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</si>
  <si>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</si>
  <si>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</si>
  <si>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總    計</t>
  </si>
  <si>
    <t>其  他</t>
  </si>
  <si>
    <t>85+</t>
  </si>
  <si>
    <t xml:space="preserve">  1-  4</t>
  </si>
  <si>
    <t>計</t>
  </si>
  <si>
    <t>單位：人</t>
    <phoneticPr fontId="2" type="noConversion"/>
  </si>
  <si>
    <t>單位：每十萬人口</t>
    <phoneticPr fontId="2" type="noConversion"/>
  </si>
  <si>
    <t>單位：每十萬人口</t>
    <phoneticPr fontId="2" type="noConversion"/>
  </si>
  <si>
    <t>死    亡    原    因</t>
  </si>
  <si>
    <t>癌 症 死 亡 原 因</t>
  </si>
  <si>
    <t>單位：人年數、年</t>
  </si>
  <si>
    <t>合      計</t>
  </si>
  <si>
    <t>男      性</t>
  </si>
  <si>
    <t>女      性</t>
  </si>
  <si>
    <t>死因後之平均餘命</t>
    <phoneticPr fontId="2" type="noConversion"/>
  </si>
  <si>
    <t>死  亡  原  因</t>
  </si>
  <si>
    <t>潛在生命</t>
  </si>
  <si>
    <t>平均生命</t>
  </si>
  <si>
    <t>合</t>
  </si>
  <si>
    <t>女</t>
  </si>
  <si>
    <t>年數損失</t>
  </si>
  <si>
    <t>(AYLL)</t>
  </si>
  <si>
    <t>性</t>
  </si>
  <si>
    <t>總 計</t>
  </si>
  <si>
    <t>1 ~ 4</t>
  </si>
  <si>
    <t>5 ~ 9</t>
  </si>
  <si>
    <t>10~14</t>
  </si>
  <si>
    <t>15~19</t>
  </si>
  <si>
    <t>20~24</t>
  </si>
  <si>
    <t>25~29</t>
  </si>
  <si>
    <t>30~34</t>
  </si>
  <si>
    <t>35~39</t>
  </si>
  <si>
    <t>40~44</t>
  </si>
  <si>
    <t>45~49</t>
  </si>
  <si>
    <t>50~54</t>
  </si>
  <si>
    <t>55~59</t>
  </si>
  <si>
    <t>60~64</t>
  </si>
  <si>
    <t>65~69</t>
  </si>
  <si>
    <t>70~74</t>
  </si>
  <si>
    <t>75~79</t>
  </si>
  <si>
    <t>80~84</t>
  </si>
  <si>
    <t xml:space="preserve"> 85 +</t>
  </si>
  <si>
    <t>惡 性 腫 瘤</t>
  </si>
  <si>
    <t>事 故 傷 害</t>
    <phoneticPr fontId="2" type="noConversion"/>
  </si>
  <si>
    <t>心 臟 疾 病</t>
  </si>
  <si>
    <t>糖 尿 病</t>
  </si>
  <si>
    <t>結 核 病</t>
  </si>
  <si>
    <t xml:space="preserve">事 故 傷 害 </t>
    <phoneticPr fontId="2" type="noConversion"/>
  </si>
  <si>
    <t xml:space="preserve">心臟疾病（高血壓性疾病除外） </t>
  </si>
  <si>
    <t>胃    癌</t>
  </si>
  <si>
    <t>結 腸 直 腸 癌</t>
  </si>
  <si>
    <t>標準化
死亡率</t>
    <phoneticPr fontId="2" type="noConversion"/>
  </si>
  <si>
    <t xml:space="preserve">氣管、支氣管和肺癌 </t>
  </si>
  <si>
    <t xml:space="preserve">肝和肝內膽管癌 </t>
  </si>
  <si>
    <t xml:space="preserve">結腸、直腸和肛門癌 </t>
  </si>
  <si>
    <t xml:space="preserve">女性乳癌 </t>
  </si>
  <si>
    <t xml:space="preserve">口   腔   癌 </t>
    <phoneticPr fontId="2" type="noConversion"/>
  </si>
  <si>
    <t xml:space="preserve">食   道   癌 </t>
    <phoneticPr fontId="2" type="noConversion"/>
  </si>
  <si>
    <t>結  腸  直  腸  癌</t>
  </si>
  <si>
    <t>事                               故                               傷                               害</t>
    <phoneticPr fontId="2" type="noConversion"/>
  </si>
  <si>
    <t>運     輸     事     故</t>
    <phoneticPr fontId="2" type="noConversion"/>
  </si>
  <si>
    <t>意外中毒</t>
  </si>
  <si>
    <t>意外墜落</t>
  </si>
  <si>
    <t>火及火燄所致</t>
  </si>
  <si>
    <t>意外之淹</t>
  </si>
  <si>
    <t>自殺及自傷</t>
    <phoneticPr fontId="2" type="noConversion"/>
  </si>
  <si>
    <t>機動車交通事故</t>
  </si>
  <si>
    <t>死及溺水</t>
  </si>
  <si>
    <t>其     他</t>
  </si>
  <si>
    <t>運輸事故</t>
    <phoneticPr fontId="2" type="noConversion"/>
  </si>
  <si>
    <t>機動車交通事故</t>
    <phoneticPr fontId="2" type="noConversion"/>
  </si>
  <si>
    <t>因暴露與接觸有毒物質所致的意外中毒</t>
  </si>
  <si>
    <t>跌倒(落)</t>
    <phoneticPr fontId="2" type="noConversion"/>
  </si>
  <si>
    <t>暴露於煙霧、火災與火焰</t>
  </si>
  <si>
    <t>意外溺死或淹沒</t>
  </si>
  <si>
    <t xml:space="preserve">    單位：每十萬人口</t>
    <phoneticPr fontId="2" type="noConversion"/>
  </si>
  <si>
    <t>標準化</t>
  </si>
  <si>
    <t>5-9</t>
    <phoneticPr fontId="2" type="noConversion"/>
  </si>
  <si>
    <r>
      <t>65</t>
    </r>
    <r>
      <rPr>
        <sz val="11"/>
        <rFont val="標楷體"/>
        <family val="4"/>
        <charset val="136"/>
      </rPr>
      <t>歲以</t>
    </r>
  </si>
  <si>
    <t>歲</t>
  </si>
  <si>
    <t>上小計</t>
  </si>
  <si>
    <t>死因摘要表目錄</t>
    <phoneticPr fontId="2" type="noConversion"/>
  </si>
  <si>
    <t>總  計</t>
    <phoneticPr fontId="2" type="noConversion"/>
  </si>
  <si>
    <t>新北市</t>
  </si>
  <si>
    <t>其  他</t>
    <phoneticPr fontId="2" type="noConversion"/>
  </si>
  <si>
    <t>(PYLL)</t>
    <phoneticPr fontId="2" type="noConversion"/>
  </si>
  <si>
    <t xml:space="preserve"> </t>
    <phoneticPr fontId="2" type="noConversion"/>
  </si>
  <si>
    <t xml:space="preserve">事 故 傷 害 </t>
    <phoneticPr fontId="2" type="noConversion"/>
  </si>
  <si>
    <t>事 故 傷 害</t>
    <phoneticPr fontId="2" type="noConversion"/>
  </si>
  <si>
    <t xml:space="preserve">女性乳癌 </t>
    <phoneticPr fontId="2" type="noConversion"/>
  </si>
  <si>
    <t>標準化</t>
    <phoneticPr fontId="2" type="noConversion"/>
  </si>
  <si>
    <t>死亡率</t>
    <phoneticPr fontId="2" type="noConversion"/>
  </si>
  <si>
    <t>F01-F03</t>
  </si>
  <si>
    <t>血管性及未明示之癡呆症</t>
  </si>
  <si>
    <t>附註：標準化死亡率係以2000年W.H.O之世界標準人口數為準</t>
  </si>
  <si>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</si>
  <si>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74</t>
    </r>
    <r>
      <rPr>
        <sz val="12"/>
        <rFont val="標楷體"/>
        <family val="4"/>
        <charset val="136"/>
      </rPr>
      <t>年</t>
    </r>
  </si>
  <si>
    <r>
      <rPr>
        <sz val="12"/>
        <rFont val="標楷體"/>
        <family val="4"/>
        <charset val="136"/>
      </rPr>
      <t>民國</t>
    </r>
    <r>
      <rPr>
        <sz val="12"/>
        <rFont val="Times New Roman"/>
        <family val="1"/>
      </rPr>
      <t>75</t>
    </r>
    <r>
      <rPr>
        <sz val="12"/>
        <rFont val="標楷體"/>
        <family val="4"/>
        <charset val="136"/>
      </rPr>
      <t>年</t>
    </r>
  </si>
  <si>
    <r>
      <rPr>
        <sz val="12"/>
        <rFont val="標楷體"/>
        <family val="4"/>
        <charset val="136"/>
      </rPr>
      <t>民國</t>
    </r>
    <r>
      <rPr>
        <sz val="12"/>
        <rFont val="Times New Roman"/>
        <family val="1"/>
      </rPr>
      <t>76</t>
    </r>
    <r>
      <rPr>
        <sz val="12"/>
        <rFont val="標楷體"/>
        <family val="4"/>
        <charset val="136"/>
      </rPr>
      <t>年</t>
    </r>
  </si>
  <si>
    <r>
      <rPr>
        <sz val="12"/>
        <rFont val="標楷體"/>
        <family val="4"/>
        <charset val="136"/>
      </rPr>
      <t>民國</t>
    </r>
    <r>
      <rPr>
        <sz val="12"/>
        <rFont val="Times New Roman"/>
        <family val="1"/>
      </rPr>
      <t>77</t>
    </r>
    <r>
      <rPr>
        <sz val="12"/>
        <rFont val="標楷體"/>
        <family val="4"/>
        <charset val="136"/>
      </rPr>
      <t>年</t>
    </r>
  </si>
  <si>
    <r>
      <rPr>
        <sz val="12"/>
        <rFont val="標楷體"/>
        <family val="4"/>
        <charset val="136"/>
      </rPr>
      <t>民國</t>
    </r>
    <r>
      <rPr>
        <sz val="12"/>
        <rFont val="Times New Roman"/>
        <family val="1"/>
      </rPr>
      <t>78</t>
    </r>
    <r>
      <rPr>
        <sz val="12"/>
        <rFont val="標楷體"/>
        <family val="4"/>
        <charset val="136"/>
      </rPr>
      <t>年</t>
    </r>
  </si>
  <si>
    <r>
      <rPr>
        <sz val="12"/>
        <rFont val="標楷體"/>
        <family val="4"/>
        <charset val="136"/>
      </rPr>
      <t>民國</t>
    </r>
    <r>
      <rPr>
        <sz val="12"/>
        <rFont val="Times New Roman"/>
        <family val="1"/>
      </rPr>
      <t>79</t>
    </r>
    <r>
      <rPr>
        <sz val="12"/>
        <rFont val="標楷體"/>
        <family val="4"/>
        <charset val="136"/>
      </rPr>
      <t>年</t>
    </r>
  </si>
  <si>
    <r>
      <rPr>
        <sz val="12"/>
        <rFont val="標楷體"/>
        <family val="4"/>
        <charset val="136"/>
      </rPr>
      <t>民國</t>
    </r>
    <r>
      <rPr>
        <sz val="12"/>
        <rFont val="Times New Roman"/>
        <family val="1"/>
      </rPr>
      <t>80</t>
    </r>
    <r>
      <rPr>
        <sz val="12"/>
        <rFont val="標楷體"/>
        <family val="4"/>
        <charset val="136"/>
      </rPr>
      <t>年</t>
    </r>
  </si>
  <si>
    <r>
      <rPr>
        <sz val="12"/>
        <rFont val="標楷體"/>
        <family val="4"/>
        <charset val="136"/>
      </rPr>
      <t>民國</t>
    </r>
    <r>
      <rPr>
        <sz val="12"/>
        <rFont val="Times New Roman"/>
        <family val="1"/>
      </rPr>
      <t>81</t>
    </r>
    <r>
      <rPr>
        <sz val="12"/>
        <rFont val="標楷體"/>
        <family val="4"/>
        <charset val="136"/>
      </rPr>
      <t>年</t>
    </r>
  </si>
  <si>
    <r>
      <rPr>
        <sz val="12"/>
        <rFont val="標楷體"/>
        <family val="4"/>
        <charset val="136"/>
      </rPr>
      <t>民國</t>
    </r>
    <r>
      <rPr>
        <sz val="12"/>
        <rFont val="Times New Roman"/>
        <family val="1"/>
      </rPr>
      <t>82</t>
    </r>
    <r>
      <rPr>
        <sz val="12"/>
        <rFont val="標楷體"/>
        <family val="4"/>
        <charset val="136"/>
      </rPr>
      <t>年</t>
    </r>
  </si>
  <si>
    <r>
      <rPr>
        <sz val="12"/>
        <rFont val="標楷體"/>
        <family val="4"/>
        <charset val="136"/>
      </rPr>
      <t>民國</t>
    </r>
    <r>
      <rPr>
        <sz val="12"/>
        <rFont val="Times New Roman"/>
        <family val="1"/>
      </rPr>
      <t>84</t>
    </r>
    <r>
      <rPr>
        <sz val="12"/>
        <rFont val="標楷體"/>
        <family val="4"/>
        <charset val="136"/>
      </rPr>
      <t>年</t>
    </r>
  </si>
  <si>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</si>
  <si>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</si>
  <si>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90</t>
    </r>
    <r>
      <rPr>
        <sz val="12"/>
        <rFont val="標楷體"/>
        <family val="4"/>
        <charset val="136"/>
      </rPr>
      <t>年</t>
    </r>
  </si>
  <si>
    <r>
      <rPr>
        <sz val="10"/>
        <rFont val="標楷體"/>
        <family val="4"/>
        <charset val="136"/>
      </rPr>
      <t>年</t>
    </r>
    <r>
      <rPr>
        <sz val="10"/>
        <rFont val="Times New Roman"/>
        <family val="1"/>
      </rPr>
      <t xml:space="preserve">   </t>
    </r>
    <r>
      <rPr>
        <sz val="10"/>
        <rFont val="標楷體"/>
        <family val="4"/>
        <charset val="136"/>
      </rPr>
      <t>別</t>
    </r>
  </si>
  <si>
    <r>
      <rPr>
        <sz val="10"/>
        <rFont val="標楷體"/>
        <family val="4"/>
        <charset val="136"/>
      </rPr>
      <t>民國</t>
    </r>
    <r>
      <rPr>
        <sz val="10"/>
        <rFont val="Times New Roman"/>
        <family val="1"/>
      </rPr>
      <t>74</t>
    </r>
    <r>
      <rPr>
        <sz val="10"/>
        <rFont val="標楷體"/>
        <family val="4"/>
        <charset val="136"/>
      </rPr>
      <t>年</t>
    </r>
  </si>
  <si>
    <r>
      <rPr>
        <sz val="12"/>
        <rFont val="標楷體"/>
        <family val="4"/>
        <charset val="136"/>
      </rPr>
      <t>年</t>
    </r>
    <r>
      <rPr>
        <sz val="12"/>
        <rFont val="Times New Roman"/>
        <family val="1"/>
      </rPr>
      <t xml:space="preserve">     </t>
    </r>
    <r>
      <rPr>
        <sz val="12"/>
        <rFont val="標楷體"/>
        <family val="4"/>
        <charset val="136"/>
      </rPr>
      <t>別</t>
    </r>
  </si>
  <si>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</si>
  <si>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民國</t>
    </r>
    <r>
      <rPr>
        <sz val="11"/>
        <rFont val="Times New Roman"/>
        <family val="1"/>
      </rPr>
      <t>74</t>
    </r>
    <r>
      <rPr>
        <sz val="11"/>
        <rFont val="標楷體"/>
        <family val="4"/>
        <charset val="136"/>
      </rPr>
      <t>年</t>
    </r>
  </si>
  <si>
    <r>
      <rPr>
        <sz val="11"/>
        <rFont val="標楷體"/>
        <family val="4"/>
        <charset val="136"/>
      </rPr>
      <t>民國</t>
    </r>
    <r>
      <rPr>
        <sz val="11"/>
        <rFont val="Times New Roman"/>
        <family val="1"/>
      </rPr>
      <t>75</t>
    </r>
    <r>
      <rPr>
        <sz val="11"/>
        <rFont val="標楷體"/>
        <family val="4"/>
        <charset val="136"/>
      </rPr>
      <t>年</t>
    </r>
  </si>
  <si>
    <r>
      <rPr>
        <sz val="11"/>
        <rFont val="標楷體"/>
        <family val="4"/>
        <charset val="136"/>
      </rPr>
      <t>民國</t>
    </r>
    <r>
      <rPr>
        <sz val="11"/>
        <rFont val="Times New Roman"/>
        <family val="1"/>
      </rPr>
      <t>76</t>
    </r>
    <r>
      <rPr>
        <sz val="11"/>
        <rFont val="標楷體"/>
        <family val="4"/>
        <charset val="136"/>
      </rPr>
      <t>年</t>
    </r>
  </si>
  <si>
    <r>
      <rPr>
        <sz val="11"/>
        <rFont val="標楷體"/>
        <family val="4"/>
        <charset val="136"/>
      </rPr>
      <t>民國</t>
    </r>
    <r>
      <rPr>
        <sz val="11"/>
        <rFont val="Times New Roman"/>
        <family val="1"/>
      </rPr>
      <t>77</t>
    </r>
    <r>
      <rPr>
        <sz val="11"/>
        <rFont val="標楷體"/>
        <family val="4"/>
        <charset val="136"/>
      </rPr>
      <t>年</t>
    </r>
  </si>
  <si>
    <r>
      <rPr>
        <sz val="11"/>
        <rFont val="標楷體"/>
        <family val="4"/>
        <charset val="136"/>
      </rPr>
      <t>民國</t>
    </r>
    <r>
      <rPr>
        <sz val="11"/>
        <rFont val="Times New Roman"/>
        <family val="1"/>
      </rPr>
      <t>78</t>
    </r>
    <r>
      <rPr>
        <sz val="11"/>
        <rFont val="標楷體"/>
        <family val="4"/>
        <charset val="136"/>
      </rPr>
      <t>年</t>
    </r>
  </si>
  <si>
    <r>
      <rPr>
        <sz val="11"/>
        <rFont val="標楷體"/>
        <family val="4"/>
        <charset val="136"/>
      </rPr>
      <t>民國</t>
    </r>
    <r>
      <rPr>
        <sz val="11"/>
        <rFont val="Times New Roman"/>
        <family val="1"/>
      </rPr>
      <t>80</t>
    </r>
    <r>
      <rPr>
        <sz val="11"/>
        <rFont val="標楷體"/>
        <family val="4"/>
        <charset val="136"/>
      </rPr>
      <t>年</t>
    </r>
  </si>
  <si>
    <r>
      <rPr>
        <sz val="11"/>
        <rFont val="標楷體"/>
        <family val="4"/>
        <charset val="136"/>
      </rPr>
      <t>民國</t>
    </r>
    <r>
      <rPr>
        <sz val="11"/>
        <rFont val="Times New Roman"/>
        <family val="1"/>
      </rPr>
      <t>81</t>
    </r>
    <r>
      <rPr>
        <sz val="11"/>
        <rFont val="標楷體"/>
        <family val="4"/>
        <charset val="136"/>
      </rPr>
      <t>年</t>
    </r>
  </si>
  <si>
    <r>
      <rPr>
        <sz val="11"/>
        <rFont val="標楷體"/>
        <family val="4"/>
        <charset val="136"/>
      </rPr>
      <t>民國</t>
    </r>
    <r>
      <rPr>
        <sz val="11"/>
        <rFont val="Times New Roman"/>
        <family val="1"/>
      </rPr>
      <t>82</t>
    </r>
    <r>
      <rPr>
        <sz val="11"/>
        <rFont val="標楷體"/>
        <family val="4"/>
        <charset val="136"/>
      </rPr>
      <t>年</t>
    </r>
  </si>
  <si>
    <r>
      <rPr>
        <sz val="11"/>
        <rFont val="標楷體"/>
        <family val="4"/>
        <charset val="136"/>
      </rPr>
      <t>民國</t>
    </r>
    <r>
      <rPr>
        <sz val="11"/>
        <rFont val="Times New Roman"/>
        <family val="1"/>
      </rPr>
      <t>84</t>
    </r>
    <r>
      <rPr>
        <sz val="11"/>
        <rFont val="標楷體"/>
        <family val="4"/>
        <charset val="136"/>
      </rPr>
      <t>年</t>
    </r>
  </si>
  <si>
    <r>
      <rPr>
        <sz val="11"/>
        <rFont val="標楷體"/>
        <family val="4"/>
        <charset val="136"/>
      </rPr>
      <t>民國</t>
    </r>
    <r>
      <rPr>
        <sz val="11"/>
        <rFont val="Times New Roman"/>
        <family val="1"/>
      </rPr>
      <t>85</t>
    </r>
    <r>
      <rPr>
        <sz val="11"/>
        <rFont val="標楷體"/>
        <family val="4"/>
        <charset val="136"/>
      </rPr>
      <t>年</t>
    </r>
  </si>
  <si>
    <r>
      <rPr>
        <sz val="11"/>
        <rFont val="標楷體"/>
        <family val="4"/>
        <charset val="136"/>
      </rPr>
      <t>民國</t>
    </r>
    <r>
      <rPr>
        <sz val="11"/>
        <rFont val="Times New Roman"/>
        <family val="1"/>
      </rPr>
      <t>86</t>
    </r>
    <r>
      <rPr>
        <sz val="11"/>
        <rFont val="標楷體"/>
        <family val="4"/>
        <charset val="136"/>
      </rPr>
      <t>年</t>
    </r>
  </si>
  <si>
    <r>
      <rPr>
        <sz val="11"/>
        <rFont val="標楷體"/>
        <family val="4"/>
        <charset val="136"/>
      </rPr>
      <t>民國</t>
    </r>
    <r>
      <rPr>
        <sz val="11"/>
        <rFont val="Times New Roman"/>
        <family val="1"/>
      </rPr>
      <t>87</t>
    </r>
    <r>
      <rPr>
        <sz val="11"/>
        <rFont val="標楷體"/>
        <family val="4"/>
        <charset val="136"/>
      </rPr>
      <t>年</t>
    </r>
  </si>
  <si>
    <r>
      <rPr>
        <sz val="11"/>
        <rFont val="標楷體"/>
        <family val="4"/>
        <charset val="136"/>
      </rPr>
      <t>民國</t>
    </r>
    <r>
      <rPr>
        <sz val="11"/>
        <rFont val="Times New Roman"/>
        <family val="1"/>
      </rPr>
      <t>88</t>
    </r>
    <r>
      <rPr>
        <sz val="11"/>
        <rFont val="標楷體"/>
        <family val="4"/>
        <charset val="136"/>
      </rPr>
      <t>年</t>
    </r>
  </si>
  <si>
    <r>
      <rPr>
        <sz val="11"/>
        <rFont val="標楷體"/>
        <family val="4"/>
        <charset val="136"/>
      </rPr>
      <t>民國</t>
    </r>
    <r>
      <rPr>
        <sz val="11"/>
        <rFont val="Times New Roman"/>
        <family val="1"/>
      </rPr>
      <t>89</t>
    </r>
    <r>
      <rPr>
        <sz val="11"/>
        <rFont val="標楷體"/>
        <family val="4"/>
        <charset val="136"/>
      </rPr>
      <t>年</t>
    </r>
  </si>
  <si>
    <r>
      <rPr>
        <sz val="11"/>
        <rFont val="標楷體"/>
        <family val="4"/>
        <charset val="136"/>
      </rPr>
      <t>民國</t>
    </r>
    <r>
      <rPr>
        <sz val="11"/>
        <rFont val="Times New Roman"/>
        <family val="1"/>
      </rPr>
      <t>90</t>
    </r>
    <r>
      <rPr>
        <sz val="11"/>
        <rFont val="標楷體"/>
        <family val="4"/>
        <charset val="136"/>
      </rPr>
      <t>年</t>
    </r>
  </si>
  <si>
    <r>
      <rPr>
        <sz val="11"/>
        <rFont val="標楷體"/>
        <family val="4"/>
        <charset val="136"/>
      </rPr>
      <t>民國</t>
    </r>
    <r>
      <rPr>
        <sz val="11"/>
        <rFont val="Times New Roman"/>
        <family val="1"/>
      </rPr>
      <t>93</t>
    </r>
    <r>
      <rPr>
        <sz val="11"/>
        <rFont val="標楷體"/>
        <family val="4"/>
        <charset val="136"/>
      </rPr>
      <t>年</t>
    </r>
  </si>
  <si>
    <t>每十萬人口</t>
    <phoneticPr fontId="2" type="noConversion"/>
  </si>
  <si>
    <t>死亡率</t>
    <phoneticPr fontId="2" type="noConversion"/>
  </si>
  <si>
    <t>標準化</t>
    <phoneticPr fontId="2" type="noConversion"/>
  </si>
  <si>
    <t>每十萬人口</t>
    <phoneticPr fontId="2" type="noConversion"/>
  </si>
  <si>
    <t>標準化
死亡率</t>
    <phoneticPr fontId="2" type="noConversion"/>
  </si>
  <si>
    <t>死亡率</t>
    <phoneticPr fontId="2" type="noConversion"/>
  </si>
  <si>
    <t>增減
百分比</t>
    <phoneticPr fontId="2" type="noConversion"/>
  </si>
  <si>
    <t>ICD-10
國際死因
分類號碼</t>
    <phoneticPr fontId="2" type="noConversion"/>
  </si>
  <si>
    <t>ICD-10
國際死因
分類號碼</t>
    <phoneticPr fontId="2" type="noConversion"/>
  </si>
  <si>
    <r>
      <rPr>
        <sz val="12"/>
        <rFont val="標楷體"/>
        <family val="4"/>
        <charset val="136"/>
      </rPr>
      <t>民國</t>
    </r>
    <r>
      <rPr>
        <sz val="12"/>
        <rFont val="Times New Roman"/>
        <family val="1"/>
      </rPr>
      <t>87</t>
    </r>
    <r>
      <rPr>
        <sz val="12"/>
        <rFont val="標楷體"/>
        <family val="4"/>
        <charset val="136"/>
      </rPr>
      <t>年</t>
    </r>
    <phoneticPr fontId="2" type="noConversion"/>
  </si>
  <si>
    <r>
      <rPr>
        <sz val="12"/>
        <rFont val="標楷體"/>
        <family val="4"/>
        <charset val="136"/>
      </rPr>
      <t>民國</t>
    </r>
    <r>
      <rPr>
        <sz val="12"/>
        <rFont val="Times New Roman"/>
        <family val="1"/>
      </rPr>
      <t>88</t>
    </r>
    <r>
      <rPr>
        <sz val="12"/>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</si>
  <si>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</si>
  <si>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</si>
  <si>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</si>
  <si>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</si>
  <si>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</si>
  <si>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</si>
  <si>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</si>
  <si>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</si>
  <si>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</si>
  <si>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93</t>
    </r>
    <r>
      <rPr>
        <sz val="12"/>
        <rFont val="標楷體"/>
        <family val="4"/>
        <charset val="136"/>
      </rPr>
      <t>年</t>
    </r>
  </si>
  <si>
    <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潛在生命年數損失</t>
    </r>
    <r>
      <rPr>
        <sz val="10"/>
        <rFont val="Times New Roman"/>
        <family val="1"/>
      </rPr>
      <t>(PYLL)</t>
    </r>
    <r>
      <rPr>
        <sz val="10"/>
        <rFont val="標楷體"/>
        <family val="4"/>
        <charset val="136"/>
      </rPr>
      <t>：各年齡預期可活存年數</t>
    </r>
    <r>
      <rPr>
        <sz val="10"/>
        <rFont val="Times New Roman"/>
        <family val="1"/>
      </rPr>
      <t>(70-</t>
    </r>
    <r>
      <rPr>
        <sz val="10"/>
        <rFont val="標楷體"/>
        <family val="4"/>
        <charset val="136"/>
      </rPr>
      <t>死亡時之年齡</t>
    </r>
    <r>
      <rPr>
        <sz val="10"/>
        <rFont val="Times New Roman"/>
        <family val="1"/>
      </rPr>
      <t>)</t>
    </r>
    <r>
      <rPr>
        <sz val="10"/>
        <rFont val="標楷體"/>
        <family val="4"/>
        <charset val="136"/>
      </rPr>
      <t>與該年齡死亡人數之乘積總和。</t>
    </r>
    <phoneticPr fontId="2" type="noConversion"/>
  </si>
  <si>
    <r>
      <t>單位：</t>
    </r>
    <r>
      <rPr>
        <sz val="10"/>
        <rFont val="Times New Roman"/>
        <family val="1"/>
      </rPr>
      <t>%</t>
    </r>
    <phoneticPr fontId="2" type="noConversion"/>
  </si>
  <si>
    <r>
      <t>表</t>
    </r>
    <r>
      <rPr>
        <sz val="18"/>
        <rFont val="Times New Roman"/>
        <family val="1"/>
      </rPr>
      <t xml:space="preserve"> 18.  </t>
    </r>
    <r>
      <rPr>
        <sz val="18"/>
        <rFont val="標楷體"/>
        <family val="4"/>
        <charset val="136"/>
      </rPr>
      <t>年</t>
    </r>
    <r>
      <rPr>
        <sz val="18"/>
        <rFont val="Times New Roman"/>
        <family val="1"/>
      </rPr>
      <t xml:space="preserve">  </t>
    </r>
    <r>
      <rPr>
        <sz val="18"/>
        <rFont val="標楷體"/>
        <family val="4"/>
        <charset val="136"/>
      </rPr>
      <t>齡</t>
    </r>
    <r>
      <rPr>
        <sz val="18"/>
        <rFont val="Times New Roman"/>
        <family val="1"/>
      </rPr>
      <t xml:space="preserve">  </t>
    </r>
    <r>
      <rPr>
        <sz val="18"/>
        <rFont val="標楷體"/>
        <family val="4"/>
        <charset val="136"/>
      </rPr>
      <t>結</t>
    </r>
    <r>
      <rPr>
        <sz val="18"/>
        <rFont val="Times New Roman"/>
        <family val="1"/>
      </rPr>
      <t xml:space="preserve">  </t>
    </r>
    <r>
      <rPr>
        <sz val="18"/>
        <rFont val="標楷體"/>
        <family val="4"/>
        <charset val="136"/>
      </rPr>
      <t>構</t>
    </r>
    <r>
      <rPr>
        <sz val="18"/>
        <rFont val="Times New Roman"/>
        <family val="1"/>
      </rPr>
      <t xml:space="preserve">  </t>
    </r>
    <r>
      <rPr>
        <sz val="18"/>
        <rFont val="標楷體"/>
        <family val="4"/>
        <charset val="136"/>
      </rPr>
      <t>別</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概</t>
    </r>
    <r>
      <rPr>
        <sz val="18"/>
        <rFont val="Times New Roman"/>
        <family val="1"/>
      </rPr>
      <t xml:space="preserve">  </t>
    </r>
    <r>
      <rPr>
        <sz val="18"/>
        <rFont val="標楷體"/>
        <family val="4"/>
        <charset val="136"/>
      </rPr>
      <t>況</t>
    </r>
    <r>
      <rPr>
        <sz val="18"/>
        <rFont val="Times New Roman"/>
        <family val="1"/>
      </rPr>
      <t>-</t>
    </r>
    <r>
      <rPr>
        <sz val="18"/>
        <rFont val="標楷體"/>
        <family val="4"/>
        <charset val="136"/>
      </rPr>
      <t>與上年增減</t>
    </r>
    <r>
      <rPr>
        <sz val="18"/>
        <rFont val="Times New Roman"/>
        <family val="1"/>
      </rPr>
      <t>%</t>
    </r>
    <r>
      <rPr>
        <sz val="18"/>
        <rFont val="標楷體"/>
        <family val="4"/>
        <charset val="136"/>
      </rPr>
      <t/>
    </r>
    <phoneticPr fontId="2" type="noConversion"/>
  </si>
  <si>
    <t>合            計</t>
    <phoneticPr fontId="2" type="noConversion"/>
  </si>
  <si>
    <t>男            性</t>
    <phoneticPr fontId="2" type="noConversion"/>
  </si>
  <si>
    <t>女            性</t>
    <phoneticPr fontId="2" type="noConversion"/>
  </si>
  <si>
    <t>(2)</t>
    <phoneticPr fontId="2" type="noConversion"/>
  </si>
  <si>
    <t>(3)</t>
    <phoneticPr fontId="2" type="noConversion"/>
  </si>
  <si>
    <t>(1)</t>
    <phoneticPr fontId="2" type="noConversion"/>
  </si>
  <si>
    <t>(2)</t>
    <phoneticPr fontId="2" type="noConversion"/>
  </si>
  <si>
    <r>
      <t>民國</t>
    </r>
    <r>
      <rPr>
        <sz val="11"/>
        <rFont val="Times New Roman"/>
        <family val="1"/>
      </rPr>
      <t>83</t>
    </r>
    <r>
      <rPr>
        <sz val="11"/>
        <rFont val="標楷體"/>
        <family val="4"/>
        <charset val="136"/>
      </rPr>
      <t>年</t>
    </r>
    <phoneticPr fontId="2" type="noConversion"/>
  </si>
  <si>
    <t>(3)</t>
    <phoneticPr fontId="2" type="noConversion"/>
  </si>
  <si>
    <r>
      <t>附註：</t>
    </r>
    <r>
      <rPr>
        <sz val="10"/>
        <rFont val="Times New Roman"/>
        <family val="1"/>
      </rPr>
      <t xml:space="preserve">(1)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</si>
  <si>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1"/>
        <rFont val="標楷體"/>
        <family val="4"/>
        <charset val="136"/>
      </rPr>
      <t>民國</t>
    </r>
    <r>
      <rPr>
        <sz val="11"/>
        <rFont val="Times New Roman"/>
        <family val="1"/>
      </rPr>
      <t>79</t>
    </r>
    <r>
      <rPr>
        <sz val="11"/>
        <rFont val="標楷體"/>
        <family val="4"/>
        <charset val="136"/>
      </rPr>
      <t>年</t>
    </r>
    <phoneticPr fontId="2" type="noConversion"/>
  </si>
  <si>
    <r>
      <rPr>
        <sz val="11"/>
        <rFont val="標楷體"/>
        <family val="4"/>
        <charset val="136"/>
      </rPr>
      <t>民國</t>
    </r>
    <r>
      <rPr>
        <sz val="11"/>
        <rFont val="Times New Roman"/>
        <family val="1"/>
      </rPr>
      <t>83</t>
    </r>
    <r>
      <rPr>
        <sz val="11"/>
        <rFont val="標楷體"/>
        <family val="4"/>
        <charset val="136"/>
      </rPr>
      <t>年</t>
    </r>
    <phoneticPr fontId="2" type="noConversion"/>
  </si>
  <si>
    <r>
      <rPr>
        <sz val="11"/>
        <rFont val="標楷體"/>
        <family val="4"/>
        <charset val="136"/>
      </rPr>
      <t>民國</t>
    </r>
    <r>
      <rPr>
        <sz val="11"/>
        <rFont val="Times New Roman"/>
        <family val="1"/>
      </rPr>
      <t>91</t>
    </r>
    <r>
      <rPr>
        <sz val="11"/>
        <rFont val="標楷體"/>
        <family val="4"/>
        <charset val="136"/>
      </rPr>
      <t>年</t>
    </r>
    <phoneticPr fontId="2" type="noConversion"/>
  </si>
  <si>
    <r>
      <rPr>
        <sz val="11"/>
        <rFont val="標楷體"/>
        <family val="4"/>
        <charset val="136"/>
      </rPr>
      <t>民國</t>
    </r>
    <r>
      <rPr>
        <sz val="11"/>
        <rFont val="Times New Roman"/>
        <family val="1"/>
      </rPr>
      <t>92</t>
    </r>
    <r>
      <rPr>
        <sz val="11"/>
        <rFont val="標楷體"/>
        <family val="4"/>
        <charset val="136"/>
      </rPr>
      <t>年</t>
    </r>
    <phoneticPr fontId="2" type="noConversion"/>
  </si>
  <si>
    <r>
      <rPr>
        <sz val="11"/>
        <rFont val="標楷體"/>
        <family val="4"/>
        <charset val="136"/>
      </rPr>
      <t>民國</t>
    </r>
    <r>
      <rPr>
        <sz val="11"/>
        <rFont val="Times New Roman"/>
        <family val="1"/>
      </rPr>
      <t>94</t>
    </r>
    <r>
      <rPr>
        <sz val="11"/>
        <rFont val="標楷體"/>
        <family val="4"/>
        <charset val="136"/>
      </rPr>
      <t>年</t>
    </r>
    <phoneticPr fontId="2" type="noConversion"/>
  </si>
  <si>
    <r>
      <rPr>
        <sz val="11"/>
        <rFont val="標楷體"/>
        <family val="4"/>
        <charset val="136"/>
      </rPr>
      <t>民國</t>
    </r>
    <r>
      <rPr>
        <sz val="11"/>
        <rFont val="Times New Roman"/>
        <family val="1"/>
      </rPr>
      <t>95</t>
    </r>
    <r>
      <rPr>
        <sz val="11"/>
        <rFont val="標楷體"/>
        <family val="4"/>
        <charset val="136"/>
      </rPr>
      <t>年</t>
    </r>
    <phoneticPr fontId="2" type="noConversion"/>
  </si>
  <si>
    <r>
      <rPr>
        <sz val="11"/>
        <rFont val="標楷體"/>
        <family val="4"/>
        <charset val="136"/>
      </rPr>
      <t>民國</t>
    </r>
    <r>
      <rPr>
        <sz val="11"/>
        <rFont val="Times New Roman"/>
        <family val="1"/>
      </rPr>
      <t>96</t>
    </r>
    <r>
      <rPr>
        <sz val="11"/>
        <rFont val="標楷體"/>
        <family val="4"/>
        <charset val="136"/>
      </rPr>
      <t>年</t>
    </r>
    <phoneticPr fontId="2" type="noConversion"/>
  </si>
  <si>
    <t xml:space="preserve"> 單位：人、每十萬人口</t>
    <phoneticPr fontId="2" type="noConversion"/>
  </si>
  <si>
    <t>死亡
人數</t>
    <phoneticPr fontId="2" type="noConversion"/>
  </si>
  <si>
    <t xml:space="preserve">肺癌 </t>
  </si>
  <si>
    <t xml:space="preserve">肝癌 </t>
  </si>
  <si>
    <t xml:space="preserve">結腸直腸癌 </t>
  </si>
  <si>
    <t>口腔癌(含口咽及下咽)</t>
  </si>
  <si>
    <t>肺      癌</t>
  </si>
  <si>
    <t>肝      癌</t>
  </si>
  <si>
    <t>女  性  乳  癌</t>
  </si>
  <si>
    <t>肝    癌</t>
  </si>
  <si>
    <t>肺    癌</t>
  </si>
  <si>
    <t>全國</t>
    <phoneticPr fontId="2" type="noConversion"/>
  </si>
  <si>
    <t>非山地鄉</t>
    <phoneticPr fontId="2" type="noConversion"/>
  </si>
  <si>
    <t>山地鄉</t>
    <phoneticPr fontId="2" type="noConversion"/>
  </si>
  <si>
    <t>附註: 1. 山地鄉共30個，包括新北市烏來區、桃園縣復興鄉、新竹縣尖石鄉、新竹縣五峰鄉、苗栗縣泰安鄉、臺中市和平區、南投縣信義鄉、南投縣仁愛鄉、嘉義縣阿里山鄉、高雄市桃源區</t>
    <phoneticPr fontId="2" type="noConversion"/>
  </si>
  <si>
    <t>高雄市那瑪夏區、高雄市茂林區、屏東縣三地門鄉、屏東縣瑪家鄉、屏東縣霧臺鄉、屏東縣牡丹鄉、屏東縣來義鄉、屏東縣泰武鄉、屏東縣春日鄉、屏東縣獅子鄉、臺東縣達仁鄉
花蓮縣萬榮鄉</t>
    <phoneticPr fontId="2" type="noConversion"/>
  </si>
  <si>
    <t>、宜蘭縣大同鄉、宜蘭縣南澳鄉、、臺東縣金峰鄉、臺東縣延平鄉、臺東縣海端鄉、臺東縣蘭嶼鄉、花蓮縣卓溪鄉、花蓮縣秀林鄉</t>
    <phoneticPr fontId="2" type="noConversion"/>
  </si>
  <si>
    <t>附註: 標準化死亡率係以2000年W.H.O之世界標準人口數為準</t>
    <phoneticPr fontId="2" type="noConversion"/>
  </si>
  <si>
    <t>附註: 1. 標準化死亡率係以2000年W.H.O之世界標準人口數為準</t>
    <phoneticPr fontId="2" type="noConversion"/>
  </si>
  <si>
    <r>
      <rPr>
        <sz val="10"/>
        <rFont val="標楷體"/>
        <family val="4"/>
        <charset val="136"/>
      </rPr>
      <t>附註：</t>
    </r>
    <r>
      <rPr>
        <sz val="10"/>
        <rFont val="Times New Roman"/>
        <family val="1"/>
      </rPr>
      <t xml:space="preserve">(1)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</si>
  <si>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附註：</t>
    </r>
    <r>
      <rPr>
        <sz val="10"/>
        <rFont val="Times New Roman"/>
        <family val="1"/>
      </rPr>
      <t xml:space="preserve">(1)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</si>
  <si>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t>表 19.  全國十大死因年齡結構別死亡數-與上年增減%</t>
  </si>
  <si>
    <t>表 19.  全國十大死因年齡結構別死亡概況</t>
  </si>
  <si>
    <t>表 19. 全國十大死因年齡結構別死亡數</t>
  </si>
  <si>
    <t>表 19.  全國十大死因年齡結構別死亡率-與上年增減%</t>
  </si>
  <si>
    <r>
      <rPr>
        <sz val="12"/>
        <rFont val="標楷體"/>
        <family val="4"/>
        <charset val="136"/>
      </rPr>
      <t>民國</t>
    </r>
    <r>
      <rPr>
        <sz val="12"/>
        <rFont val="Times"/>
        <family val="1"/>
      </rPr>
      <t>75</t>
    </r>
    <r>
      <rPr>
        <sz val="12"/>
        <rFont val="標楷體"/>
        <family val="4"/>
        <charset val="136"/>
      </rPr>
      <t>年</t>
    </r>
  </si>
  <si>
    <r>
      <rPr>
        <sz val="12"/>
        <rFont val="標楷體"/>
        <family val="4"/>
        <charset val="136"/>
      </rPr>
      <t>民國</t>
    </r>
    <r>
      <rPr>
        <sz val="12"/>
        <rFont val="Times"/>
        <family val="1"/>
      </rPr>
      <t>76</t>
    </r>
    <r>
      <rPr>
        <sz val="12"/>
        <rFont val="標楷體"/>
        <family val="4"/>
        <charset val="136"/>
      </rPr>
      <t>年</t>
    </r>
  </si>
  <si>
    <r>
      <rPr>
        <sz val="12"/>
        <rFont val="標楷體"/>
        <family val="4"/>
        <charset val="136"/>
      </rPr>
      <t>民國</t>
    </r>
    <r>
      <rPr>
        <sz val="12"/>
        <rFont val="Times"/>
        <family val="1"/>
      </rPr>
      <t>77</t>
    </r>
    <r>
      <rPr>
        <sz val="12"/>
        <rFont val="標楷體"/>
        <family val="4"/>
        <charset val="136"/>
      </rPr>
      <t>年</t>
    </r>
  </si>
  <si>
    <r>
      <rPr>
        <sz val="12"/>
        <rFont val="標楷體"/>
        <family val="4"/>
        <charset val="136"/>
      </rPr>
      <t>民國</t>
    </r>
    <r>
      <rPr>
        <sz val="12"/>
        <rFont val="Times"/>
        <family val="1"/>
      </rPr>
      <t>78</t>
    </r>
    <r>
      <rPr>
        <sz val="12"/>
        <rFont val="標楷體"/>
        <family val="4"/>
        <charset val="136"/>
      </rPr>
      <t>年</t>
    </r>
  </si>
  <si>
    <r>
      <rPr>
        <sz val="12"/>
        <rFont val="標楷體"/>
        <family val="4"/>
        <charset val="136"/>
      </rPr>
      <t>民國</t>
    </r>
    <r>
      <rPr>
        <sz val="12"/>
        <rFont val="Times"/>
        <family val="1"/>
      </rPr>
      <t>79</t>
    </r>
    <r>
      <rPr>
        <sz val="12"/>
        <rFont val="標楷體"/>
        <family val="4"/>
        <charset val="136"/>
      </rPr>
      <t>年</t>
    </r>
  </si>
  <si>
    <r>
      <rPr>
        <sz val="12"/>
        <rFont val="標楷體"/>
        <family val="4"/>
        <charset val="136"/>
      </rPr>
      <t>民國</t>
    </r>
    <r>
      <rPr>
        <sz val="12"/>
        <rFont val="Times"/>
        <family val="1"/>
      </rPr>
      <t>80</t>
    </r>
    <r>
      <rPr>
        <sz val="12"/>
        <rFont val="標楷體"/>
        <family val="4"/>
        <charset val="136"/>
      </rPr>
      <t>年</t>
    </r>
  </si>
  <si>
    <r>
      <rPr>
        <sz val="12"/>
        <rFont val="標楷體"/>
        <family val="4"/>
        <charset val="136"/>
      </rPr>
      <t>民國</t>
    </r>
    <r>
      <rPr>
        <sz val="12"/>
        <rFont val="Times"/>
        <family val="1"/>
      </rPr>
      <t>81</t>
    </r>
    <r>
      <rPr>
        <sz val="12"/>
        <rFont val="標楷體"/>
        <family val="4"/>
        <charset val="136"/>
      </rPr>
      <t>年</t>
    </r>
  </si>
  <si>
    <r>
      <rPr>
        <sz val="12"/>
        <rFont val="標楷體"/>
        <family val="4"/>
        <charset val="136"/>
      </rPr>
      <t>民國</t>
    </r>
    <r>
      <rPr>
        <sz val="12"/>
        <rFont val="Times"/>
        <family val="1"/>
      </rPr>
      <t>82</t>
    </r>
    <r>
      <rPr>
        <sz val="12"/>
        <rFont val="標楷體"/>
        <family val="4"/>
        <charset val="136"/>
      </rPr>
      <t>年</t>
    </r>
  </si>
  <si>
    <r>
      <rPr>
        <sz val="12"/>
        <rFont val="標楷體"/>
        <family val="4"/>
        <charset val="136"/>
      </rPr>
      <t>民國</t>
    </r>
    <r>
      <rPr>
        <sz val="12"/>
        <rFont val="Times"/>
        <family val="1"/>
      </rPr>
      <t>84</t>
    </r>
    <r>
      <rPr>
        <sz val="12"/>
        <rFont val="標楷體"/>
        <family val="4"/>
        <charset val="136"/>
      </rPr>
      <t>年</t>
    </r>
  </si>
  <si>
    <r>
      <rPr>
        <sz val="12"/>
        <rFont val="標楷體"/>
        <family val="4"/>
        <charset val="136"/>
      </rPr>
      <t>民國</t>
    </r>
    <r>
      <rPr>
        <sz val="12"/>
        <rFont val="Times"/>
        <family val="1"/>
      </rPr>
      <t>85</t>
    </r>
    <r>
      <rPr>
        <sz val="12"/>
        <rFont val="標楷體"/>
        <family val="4"/>
        <charset val="136"/>
      </rPr>
      <t>年</t>
    </r>
  </si>
  <si>
    <r>
      <rPr>
        <sz val="12"/>
        <rFont val="標楷體"/>
        <family val="4"/>
        <charset val="136"/>
      </rPr>
      <t>民國</t>
    </r>
    <r>
      <rPr>
        <sz val="12"/>
        <rFont val="Times"/>
        <family val="1"/>
      </rPr>
      <t>86</t>
    </r>
    <r>
      <rPr>
        <sz val="12"/>
        <rFont val="標楷體"/>
        <family val="4"/>
        <charset val="136"/>
      </rPr>
      <t>年</t>
    </r>
  </si>
  <si>
    <r>
      <rPr>
        <sz val="12"/>
        <rFont val="標楷體"/>
        <family val="4"/>
        <charset val="136"/>
      </rPr>
      <t>民國</t>
    </r>
    <r>
      <rPr>
        <sz val="12"/>
        <rFont val="Times"/>
        <family val="1"/>
      </rPr>
      <t>90</t>
    </r>
    <r>
      <rPr>
        <sz val="12"/>
        <rFont val="標楷體"/>
        <family val="4"/>
        <charset val="136"/>
      </rPr>
      <t>年</t>
    </r>
  </si>
  <si>
    <r>
      <rPr>
        <sz val="12"/>
        <rFont val="標楷體"/>
        <family val="4"/>
        <charset val="136"/>
      </rPr>
      <t>民國</t>
    </r>
    <r>
      <rPr>
        <sz val="11"/>
        <rFont val="Times"/>
        <family val="1"/>
      </rPr>
      <t>83</t>
    </r>
    <r>
      <rPr>
        <sz val="11"/>
        <rFont val="標楷體"/>
        <family val="4"/>
        <charset val="136"/>
      </rPr>
      <t>年</t>
    </r>
    <phoneticPr fontId="2" type="noConversion"/>
  </si>
  <si>
    <r>
      <rPr>
        <sz val="12"/>
        <rFont val="標楷體"/>
        <family val="4"/>
        <charset val="136"/>
      </rPr>
      <t>民國</t>
    </r>
    <r>
      <rPr>
        <sz val="12"/>
        <rFont val="Times"/>
        <family val="1"/>
      </rPr>
      <t>87</t>
    </r>
    <r>
      <rPr>
        <sz val="12"/>
        <rFont val="標楷體"/>
        <family val="4"/>
        <charset val="136"/>
      </rPr>
      <t>年</t>
    </r>
    <phoneticPr fontId="2" type="noConversion"/>
  </si>
  <si>
    <r>
      <rPr>
        <sz val="12"/>
        <rFont val="標楷體"/>
        <family val="4"/>
        <charset val="136"/>
      </rPr>
      <t>民國</t>
    </r>
    <r>
      <rPr>
        <sz val="12"/>
        <rFont val="Times"/>
        <family val="1"/>
      </rPr>
      <t>88</t>
    </r>
    <r>
      <rPr>
        <sz val="12"/>
        <rFont val="標楷體"/>
        <family val="4"/>
        <charset val="136"/>
      </rPr>
      <t>年</t>
    </r>
    <phoneticPr fontId="2" type="noConversion"/>
  </si>
  <si>
    <r>
      <rPr>
        <sz val="12"/>
        <rFont val="標楷體"/>
        <family val="4"/>
        <charset val="136"/>
      </rPr>
      <t>民國</t>
    </r>
    <r>
      <rPr>
        <sz val="12"/>
        <rFont val="Times"/>
        <family val="1"/>
      </rPr>
      <t>89</t>
    </r>
    <r>
      <rPr>
        <sz val="12"/>
        <rFont val="標楷體"/>
        <family val="4"/>
        <charset val="136"/>
      </rPr>
      <t>年</t>
    </r>
    <phoneticPr fontId="2" type="noConversion"/>
  </si>
  <si>
    <r>
      <rPr>
        <sz val="12"/>
        <rFont val="標楷體"/>
        <family val="4"/>
        <charset val="136"/>
      </rPr>
      <t>民國</t>
    </r>
    <r>
      <rPr>
        <sz val="12"/>
        <rFont val="Times"/>
        <family val="1"/>
      </rPr>
      <t>91</t>
    </r>
    <r>
      <rPr>
        <sz val="12"/>
        <rFont val="標楷體"/>
        <family val="4"/>
        <charset val="136"/>
      </rPr>
      <t>年</t>
    </r>
    <phoneticPr fontId="2" type="noConversion"/>
  </si>
  <si>
    <r>
      <rPr>
        <sz val="12"/>
        <rFont val="標楷體"/>
        <family val="4"/>
        <charset val="136"/>
      </rPr>
      <t>民國</t>
    </r>
    <r>
      <rPr>
        <sz val="12"/>
        <rFont val="Times"/>
        <family val="1"/>
      </rPr>
      <t>92</t>
    </r>
    <r>
      <rPr>
        <sz val="12"/>
        <rFont val="標楷體"/>
        <family val="4"/>
        <charset val="136"/>
      </rPr>
      <t>年</t>
    </r>
    <phoneticPr fontId="2" type="noConversion"/>
  </si>
  <si>
    <r>
      <rPr>
        <sz val="12"/>
        <rFont val="標楷體"/>
        <family val="4"/>
        <charset val="136"/>
      </rPr>
      <t>民國</t>
    </r>
    <r>
      <rPr>
        <sz val="12"/>
        <rFont val="Times"/>
        <family val="1"/>
      </rPr>
      <t>93</t>
    </r>
    <r>
      <rPr>
        <sz val="12"/>
        <rFont val="標楷體"/>
        <family val="4"/>
        <charset val="136"/>
      </rPr>
      <t>年</t>
    </r>
  </si>
  <si>
    <r>
      <rPr>
        <sz val="12"/>
        <rFont val="標楷體"/>
        <family val="4"/>
        <charset val="136"/>
      </rPr>
      <t>民國</t>
    </r>
    <r>
      <rPr>
        <sz val="12"/>
        <rFont val="Times"/>
        <family val="1"/>
      </rPr>
      <t>94</t>
    </r>
    <r>
      <rPr>
        <sz val="12"/>
        <rFont val="標楷體"/>
        <family val="4"/>
        <charset val="136"/>
      </rPr>
      <t>年</t>
    </r>
    <phoneticPr fontId="2" type="noConversion"/>
  </si>
  <si>
    <r>
      <rPr>
        <sz val="12"/>
        <rFont val="標楷體"/>
        <family val="4"/>
        <charset val="136"/>
      </rPr>
      <t>民國</t>
    </r>
    <r>
      <rPr>
        <sz val="12"/>
        <rFont val="Times"/>
        <family val="1"/>
      </rPr>
      <t>95</t>
    </r>
    <r>
      <rPr>
        <sz val="12"/>
        <rFont val="標楷體"/>
        <family val="4"/>
        <charset val="136"/>
      </rPr>
      <t>年</t>
    </r>
    <phoneticPr fontId="2" type="noConversion"/>
  </si>
  <si>
    <r>
      <rPr>
        <sz val="12"/>
        <rFont val="標楷體"/>
        <family val="4"/>
        <charset val="136"/>
      </rPr>
      <t>民國</t>
    </r>
    <r>
      <rPr>
        <sz val="12"/>
        <rFont val="Times"/>
        <family val="1"/>
      </rPr>
      <t>96</t>
    </r>
    <r>
      <rPr>
        <sz val="12"/>
        <rFont val="標楷體"/>
        <family val="4"/>
        <charset val="136"/>
      </rPr>
      <t>年</t>
    </r>
    <phoneticPr fontId="2" type="noConversion"/>
  </si>
  <si>
    <r>
      <rPr>
        <sz val="12"/>
        <rFont val="標楷體"/>
        <family val="4"/>
        <charset val="136"/>
      </rPr>
      <t>民國</t>
    </r>
    <r>
      <rPr>
        <sz val="12"/>
        <rFont val="Times"/>
        <family val="1"/>
      </rPr>
      <t>97</t>
    </r>
    <r>
      <rPr>
        <sz val="12"/>
        <rFont val="標楷體"/>
        <family val="4"/>
        <charset val="136"/>
      </rPr>
      <t>年</t>
    </r>
    <phoneticPr fontId="2" type="noConversion"/>
  </si>
  <si>
    <r>
      <rPr>
        <sz val="12"/>
        <rFont val="標楷體"/>
        <family val="4"/>
        <charset val="136"/>
      </rPr>
      <t>民國</t>
    </r>
    <r>
      <rPr>
        <sz val="12"/>
        <rFont val="Times"/>
        <family val="1"/>
      </rPr>
      <t>98</t>
    </r>
    <r>
      <rPr>
        <sz val="12"/>
        <rFont val="標楷體"/>
        <family val="4"/>
        <charset val="136"/>
      </rPr>
      <t>年</t>
    </r>
    <phoneticPr fontId="2" type="noConversion"/>
  </si>
  <si>
    <r>
      <rPr>
        <sz val="12"/>
        <rFont val="標楷體"/>
        <family val="4"/>
        <charset val="136"/>
      </rPr>
      <t>民國</t>
    </r>
    <r>
      <rPr>
        <sz val="12"/>
        <rFont val="Times"/>
        <family val="1"/>
      </rPr>
      <t>99</t>
    </r>
    <r>
      <rPr>
        <sz val="12"/>
        <rFont val="標楷體"/>
        <family val="4"/>
        <charset val="136"/>
      </rPr>
      <t>年</t>
    </r>
    <phoneticPr fontId="2" type="noConversion"/>
  </si>
  <si>
    <r>
      <rPr>
        <sz val="12"/>
        <rFont val="標楷體"/>
        <family val="4"/>
        <charset val="136"/>
      </rPr>
      <t>民國</t>
    </r>
    <r>
      <rPr>
        <sz val="12"/>
        <rFont val="Times"/>
        <family val="1"/>
      </rPr>
      <t>100</t>
    </r>
    <r>
      <rPr>
        <sz val="12"/>
        <rFont val="標楷體"/>
        <family val="4"/>
        <charset val="136"/>
      </rPr>
      <t>年</t>
    </r>
    <phoneticPr fontId="2" type="noConversion"/>
  </si>
  <si>
    <r>
      <rPr>
        <sz val="12"/>
        <rFont val="標楷體"/>
        <family val="4"/>
        <charset val="136"/>
      </rPr>
      <t>民國</t>
    </r>
    <r>
      <rPr>
        <sz val="12"/>
        <rFont val="Times"/>
        <family val="1"/>
      </rPr>
      <t>101</t>
    </r>
    <r>
      <rPr>
        <sz val="12"/>
        <rFont val="標楷體"/>
        <family val="4"/>
        <charset val="136"/>
      </rPr>
      <t>年</t>
    </r>
    <phoneticPr fontId="2" type="noConversion"/>
  </si>
  <si>
    <r>
      <rPr>
        <sz val="11"/>
        <rFont val="標楷體"/>
        <family val="4"/>
        <charset val="136"/>
      </rPr>
      <t>民國</t>
    </r>
    <r>
      <rPr>
        <sz val="11"/>
        <rFont val="Times"/>
        <family val="1"/>
      </rPr>
      <t>75</t>
    </r>
    <r>
      <rPr>
        <sz val="11"/>
        <rFont val="標楷體"/>
        <family val="4"/>
        <charset val="136"/>
      </rPr>
      <t>年</t>
    </r>
  </si>
  <si>
    <r>
      <rPr>
        <sz val="11"/>
        <rFont val="標楷體"/>
        <family val="4"/>
        <charset val="136"/>
      </rPr>
      <t>民國</t>
    </r>
    <r>
      <rPr>
        <sz val="11"/>
        <rFont val="Times"/>
        <family val="1"/>
      </rPr>
      <t>76</t>
    </r>
    <r>
      <rPr>
        <sz val="11"/>
        <rFont val="標楷體"/>
        <family val="4"/>
        <charset val="136"/>
      </rPr>
      <t>年</t>
    </r>
  </si>
  <si>
    <r>
      <rPr>
        <sz val="11"/>
        <rFont val="標楷體"/>
        <family val="4"/>
        <charset val="136"/>
      </rPr>
      <t>民國</t>
    </r>
    <r>
      <rPr>
        <sz val="11"/>
        <rFont val="Times"/>
        <family val="1"/>
      </rPr>
      <t>77</t>
    </r>
    <r>
      <rPr>
        <sz val="11"/>
        <rFont val="標楷體"/>
        <family val="4"/>
        <charset val="136"/>
      </rPr>
      <t>年</t>
    </r>
  </si>
  <si>
    <r>
      <rPr>
        <sz val="11"/>
        <rFont val="標楷體"/>
        <family val="4"/>
        <charset val="136"/>
      </rPr>
      <t>民國</t>
    </r>
    <r>
      <rPr>
        <sz val="11"/>
        <rFont val="Times"/>
        <family val="1"/>
      </rPr>
      <t>78</t>
    </r>
    <r>
      <rPr>
        <sz val="11"/>
        <rFont val="標楷體"/>
        <family val="4"/>
        <charset val="136"/>
      </rPr>
      <t>年</t>
    </r>
  </si>
  <si>
    <r>
      <rPr>
        <sz val="11"/>
        <rFont val="標楷體"/>
        <family val="4"/>
        <charset val="136"/>
      </rPr>
      <t>民國</t>
    </r>
    <r>
      <rPr>
        <sz val="11"/>
        <rFont val="Times"/>
        <family val="1"/>
      </rPr>
      <t>79</t>
    </r>
    <r>
      <rPr>
        <sz val="11"/>
        <rFont val="標楷體"/>
        <family val="4"/>
        <charset val="136"/>
      </rPr>
      <t>年</t>
    </r>
  </si>
  <si>
    <r>
      <rPr>
        <sz val="11"/>
        <rFont val="標楷體"/>
        <family val="4"/>
        <charset val="136"/>
      </rPr>
      <t>民國</t>
    </r>
    <r>
      <rPr>
        <sz val="11"/>
        <rFont val="Times"/>
        <family val="1"/>
      </rPr>
      <t>80</t>
    </r>
    <r>
      <rPr>
        <sz val="11"/>
        <rFont val="標楷體"/>
        <family val="4"/>
        <charset val="136"/>
      </rPr>
      <t>年</t>
    </r>
  </si>
  <si>
    <r>
      <rPr>
        <sz val="11"/>
        <rFont val="標楷體"/>
        <family val="4"/>
        <charset val="136"/>
      </rPr>
      <t>民國</t>
    </r>
    <r>
      <rPr>
        <sz val="11"/>
        <rFont val="Times"/>
        <family val="1"/>
      </rPr>
      <t>81</t>
    </r>
    <r>
      <rPr>
        <sz val="11"/>
        <rFont val="標楷體"/>
        <family val="4"/>
        <charset val="136"/>
      </rPr>
      <t>年</t>
    </r>
  </si>
  <si>
    <r>
      <rPr>
        <sz val="11"/>
        <rFont val="標楷體"/>
        <family val="4"/>
        <charset val="136"/>
      </rPr>
      <t>民國</t>
    </r>
    <r>
      <rPr>
        <sz val="11"/>
        <rFont val="Times"/>
        <family val="1"/>
      </rPr>
      <t>82</t>
    </r>
    <r>
      <rPr>
        <sz val="11"/>
        <rFont val="標楷體"/>
        <family val="4"/>
        <charset val="136"/>
      </rPr>
      <t>年</t>
    </r>
  </si>
  <si>
    <r>
      <t xml:space="preserve"> </t>
    </r>
    <r>
      <rPr>
        <sz val="11"/>
        <rFont val="標楷體"/>
        <family val="4"/>
        <charset val="136"/>
      </rPr>
      <t>民國</t>
    </r>
    <r>
      <rPr>
        <sz val="11"/>
        <rFont val="Times"/>
        <family val="1"/>
      </rPr>
      <t>83</t>
    </r>
    <r>
      <rPr>
        <sz val="11"/>
        <rFont val="標楷體"/>
        <family val="4"/>
        <charset val="136"/>
      </rPr>
      <t>年</t>
    </r>
    <phoneticPr fontId="2" type="noConversion"/>
  </si>
  <si>
    <r>
      <rPr>
        <sz val="11"/>
        <rFont val="標楷體"/>
        <family val="4"/>
        <charset val="136"/>
      </rPr>
      <t>民國</t>
    </r>
    <r>
      <rPr>
        <sz val="11"/>
        <rFont val="Times"/>
        <family val="1"/>
      </rPr>
      <t>84</t>
    </r>
    <r>
      <rPr>
        <sz val="11"/>
        <rFont val="標楷體"/>
        <family val="4"/>
        <charset val="136"/>
      </rPr>
      <t>年</t>
    </r>
  </si>
  <si>
    <r>
      <rPr>
        <sz val="11"/>
        <rFont val="標楷體"/>
        <family val="4"/>
        <charset val="136"/>
      </rPr>
      <t>民國</t>
    </r>
    <r>
      <rPr>
        <sz val="11"/>
        <rFont val="Times"/>
        <family val="1"/>
      </rPr>
      <t>85</t>
    </r>
    <r>
      <rPr>
        <sz val="11"/>
        <rFont val="標楷體"/>
        <family val="4"/>
        <charset val="136"/>
      </rPr>
      <t>年</t>
    </r>
  </si>
  <si>
    <r>
      <rPr>
        <sz val="11"/>
        <rFont val="標楷體"/>
        <family val="4"/>
        <charset val="136"/>
      </rPr>
      <t>民國</t>
    </r>
    <r>
      <rPr>
        <sz val="11"/>
        <rFont val="Times"/>
        <family val="1"/>
      </rPr>
      <t>86</t>
    </r>
    <r>
      <rPr>
        <sz val="11"/>
        <rFont val="標楷體"/>
        <family val="4"/>
        <charset val="136"/>
      </rPr>
      <t>年</t>
    </r>
  </si>
  <si>
    <r>
      <rPr>
        <sz val="11"/>
        <rFont val="標楷體"/>
        <family val="4"/>
        <charset val="136"/>
      </rPr>
      <t>民國</t>
    </r>
    <r>
      <rPr>
        <sz val="11"/>
        <rFont val="Times"/>
        <family val="1"/>
      </rPr>
      <t>87</t>
    </r>
    <r>
      <rPr>
        <sz val="11"/>
        <rFont val="標楷體"/>
        <family val="4"/>
        <charset val="136"/>
      </rPr>
      <t>年</t>
    </r>
  </si>
  <si>
    <r>
      <rPr>
        <sz val="11"/>
        <rFont val="標楷體"/>
        <family val="4"/>
        <charset val="136"/>
      </rPr>
      <t>民國</t>
    </r>
    <r>
      <rPr>
        <sz val="11"/>
        <rFont val="Times"/>
        <family val="1"/>
      </rPr>
      <t>88</t>
    </r>
    <r>
      <rPr>
        <sz val="11"/>
        <rFont val="標楷體"/>
        <family val="4"/>
        <charset val="136"/>
      </rPr>
      <t>年</t>
    </r>
  </si>
  <si>
    <r>
      <rPr>
        <sz val="11"/>
        <rFont val="標楷體"/>
        <family val="4"/>
        <charset val="136"/>
      </rPr>
      <t>民國</t>
    </r>
    <r>
      <rPr>
        <sz val="11"/>
        <rFont val="Times"/>
        <family val="1"/>
      </rPr>
      <t>89</t>
    </r>
    <r>
      <rPr>
        <sz val="11"/>
        <rFont val="標楷體"/>
        <family val="4"/>
        <charset val="136"/>
      </rPr>
      <t>年</t>
    </r>
  </si>
  <si>
    <r>
      <rPr>
        <sz val="11"/>
        <rFont val="標楷體"/>
        <family val="4"/>
        <charset val="136"/>
      </rPr>
      <t>民國</t>
    </r>
    <r>
      <rPr>
        <sz val="11"/>
        <rFont val="Times"/>
        <family val="1"/>
      </rPr>
      <t>90</t>
    </r>
    <r>
      <rPr>
        <sz val="11"/>
        <rFont val="標楷體"/>
        <family val="4"/>
        <charset val="136"/>
      </rPr>
      <t>年</t>
    </r>
  </si>
  <si>
    <r>
      <rPr>
        <sz val="11"/>
        <rFont val="標楷體"/>
        <family val="4"/>
        <charset val="136"/>
      </rPr>
      <t>民國</t>
    </r>
    <r>
      <rPr>
        <sz val="11"/>
        <rFont val="Times"/>
        <family val="1"/>
      </rPr>
      <t>91</t>
    </r>
    <r>
      <rPr>
        <sz val="11"/>
        <rFont val="標楷體"/>
        <family val="4"/>
        <charset val="136"/>
      </rPr>
      <t>年</t>
    </r>
    <phoneticPr fontId="2" type="noConversion"/>
  </si>
  <si>
    <r>
      <rPr>
        <sz val="11"/>
        <rFont val="標楷體"/>
        <family val="4"/>
        <charset val="136"/>
      </rPr>
      <t>民國</t>
    </r>
    <r>
      <rPr>
        <sz val="11"/>
        <rFont val="Times"/>
        <family val="1"/>
      </rPr>
      <t>92</t>
    </r>
    <r>
      <rPr>
        <sz val="11"/>
        <rFont val="標楷體"/>
        <family val="4"/>
        <charset val="136"/>
      </rPr>
      <t>年</t>
    </r>
    <phoneticPr fontId="2" type="noConversion"/>
  </si>
  <si>
    <r>
      <rPr>
        <sz val="11"/>
        <rFont val="標楷體"/>
        <family val="4"/>
        <charset val="136"/>
      </rPr>
      <t>民國</t>
    </r>
    <r>
      <rPr>
        <sz val="11"/>
        <rFont val="Times"/>
        <family val="1"/>
      </rPr>
      <t>93</t>
    </r>
    <r>
      <rPr>
        <sz val="11"/>
        <rFont val="標楷體"/>
        <family val="4"/>
        <charset val="136"/>
      </rPr>
      <t>年</t>
    </r>
  </si>
  <si>
    <r>
      <rPr>
        <sz val="11"/>
        <rFont val="標楷體"/>
        <family val="4"/>
        <charset val="136"/>
      </rPr>
      <t>民國</t>
    </r>
    <r>
      <rPr>
        <sz val="11"/>
        <rFont val="Times"/>
        <family val="1"/>
      </rPr>
      <t>94</t>
    </r>
    <r>
      <rPr>
        <sz val="11"/>
        <rFont val="標楷體"/>
        <family val="4"/>
        <charset val="136"/>
      </rPr>
      <t>年</t>
    </r>
    <phoneticPr fontId="2" type="noConversion"/>
  </si>
  <si>
    <r>
      <rPr>
        <sz val="11"/>
        <rFont val="標楷體"/>
        <family val="4"/>
        <charset val="136"/>
      </rPr>
      <t>民國</t>
    </r>
    <r>
      <rPr>
        <sz val="11"/>
        <rFont val="Times"/>
        <family val="1"/>
      </rPr>
      <t>95</t>
    </r>
    <r>
      <rPr>
        <sz val="11"/>
        <rFont val="標楷體"/>
        <family val="4"/>
        <charset val="136"/>
      </rPr>
      <t>年</t>
    </r>
    <phoneticPr fontId="2" type="noConversion"/>
  </si>
  <si>
    <r>
      <rPr>
        <sz val="11"/>
        <rFont val="標楷體"/>
        <family val="4"/>
        <charset val="136"/>
      </rPr>
      <t>民國</t>
    </r>
    <r>
      <rPr>
        <sz val="11"/>
        <rFont val="Times"/>
        <family val="1"/>
      </rPr>
      <t>96</t>
    </r>
    <r>
      <rPr>
        <sz val="11"/>
        <rFont val="標楷體"/>
        <family val="4"/>
        <charset val="136"/>
      </rPr>
      <t>年</t>
    </r>
    <phoneticPr fontId="2" type="noConversion"/>
  </si>
  <si>
    <r>
      <rPr>
        <sz val="11"/>
        <rFont val="標楷體"/>
        <family val="4"/>
        <charset val="136"/>
      </rPr>
      <t>民國</t>
    </r>
    <r>
      <rPr>
        <sz val="11"/>
        <rFont val="Times"/>
        <family val="1"/>
      </rPr>
      <t>97</t>
    </r>
    <r>
      <rPr>
        <sz val="11"/>
        <rFont val="標楷體"/>
        <family val="4"/>
        <charset val="136"/>
      </rPr>
      <t>年</t>
    </r>
    <phoneticPr fontId="2" type="noConversion"/>
  </si>
  <si>
    <r>
      <rPr>
        <sz val="11"/>
        <rFont val="標楷體"/>
        <family val="4"/>
        <charset val="136"/>
      </rPr>
      <t>民國</t>
    </r>
    <r>
      <rPr>
        <sz val="11"/>
        <rFont val="Times"/>
        <family val="1"/>
      </rPr>
      <t>98</t>
    </r>
    <r>
      <rPr>
        <sz val="11"/>
        <rFont val="標楷體"/>
        <family val="4"/>
        <charset val="136"/>
      </rPr>
      <t>年</t>
    </r>
    <phoneticPr fontId="2" type="noConversion"/>
  </si>
  <si>
    <r>
      <rPr>
        <sz val="11"/>
        <rFont val="標楷體"/>
        <family val="4"/>
        <charset val="136"/>
      </rPr>
      <t>民國</t>
    </r>
    <r>
      <rPr>
        <sz val="11"/>
        <rFont val="Times"/>
        <family val="1"/>
      </rPr>
      <t>99</t>
    </r>
    <r>
      <rPr>
        <sz val="11"/>
        <rFont val="標楷體"/>
        <family val="4"/>
        <charset val="136"/>
      </rPr>
      <t>年</t>
    </r>
    <phoneticPr fontId="2" type="noConversion"/>
  </si>
  <si>
    <r>
      <rPr>
        <sz val="11"/>
        <rFont val="標楷體"/>
        <family val="4"/>
        <charset val="136"/>
      </rPr>
      <t>民國</t>
    </r>
    <r>
      <rPr>
        <sz val="11"/>
        <rFont val="Times"/>
        <family val="1"/>
      </rPr>
      <t>100</t>
    </r>
    <r>
      <rPr>
        <sz val="11"/>
        <rFont val="標楷體"/>
        <family val="4"/>
        <charset val="136"/>
      </rPr>
      <t>年</t>
    </r>
  </si>
  <si>
    <r>
      <rPr>
        <sz val="11"/>
        <rFont val="標楷體"/>
        <family val="4"/>
        <charset val="136"/>
      </rPr>
      <t>民國</t>
    </r>
    <r>
      <rPr>
        <sz val="11"/>
        <rFont val="Times"/>
        <family val="1"/>
      </rPr>
      <t>101</t>
    </r>
    <r>
      <rPr>
        <sz val="11"/>
        <rFont val="標楷體"/>
        <family val="4"/>
        <charset val="136"/>
      </rPr>
      <t>年</t>
    </r>
  </si>
  <si>
    <t>合計</t>
  </si>
  <si>
    <t>男性</t>
  </si>
  <si>
    <t>女性</t>
  </si>
  <si>
    <t>死亡原因</t>
  </si>
  <si>
    <t>民國101年</t>
  </si>
  <si>
    <t xml:space="preserve">    單位：每十萬人口</t>
    <phoneticPr fontId="2" type="noConversion"/>
  </si>
  <si>
    <t xml:space="preserve">    單位：每十萬人口</t>
    <phoneticPr fontId="2" type="noConversion"/>
  </si>
  <si>
    <t>5-9</t>
    <phoneticPr fontId="2" type="noConversion"/>
  </si>
  <si>
    <t>1-4</t>
    <phoneticPr fontId="2" type="noConversion"/>
  </si>
  <si>
    <t>1-4</t>
    <phoneticPr fontId="2" type="noConversion"/>
  </si>
  <si>
    <r>
      <rPr>
        <sz val="11"/>
        <rFont val="標楷體"/>
        <family val="4"/>
        <charset val="136"/>
      </rPr>
      <t>年</t>
    </r>
    <r>
      <rPr>
        <sz val="11"/>
        <rFont val="Times"/>
        <family val="1"/>
      </rPr>
      <t xml:space="preserve"> </t>
    </r>
    <r>
      <rPr>
        <sz val="11"/>
        <rFont val="標楷體"/>
        <family val="4"/>
        <charset val="136"/>
      </rPr>
      <t>別</t>
    </r>
  </si>
  <si>
    <r>
      <rPr>
        <sz val="11"/>
        <rFont val="標楷體"/>
        <family val="4"/>
        <charset val="136"/>
      </rPr>
      <t>民國</t>
    </r>
    <r>
      <rPr>
        <sz val="11"/>
        <rFont val="Times"/>
        <family val="1"/>
      </rPr>
      <t>70</t>
    </r>
    <r>
      <rPr>
        <sz val="11"/>
        <rFont val="標楷體"/>
        <family val="4"/>
        <charset val="136"/>
      </rPr>
      <t>年</t>
    </r>
  </si>
  <si>
    <r>
      <rPr>
        <sz val="11"/>
        <rFont val="標楷體"/>
        <family val="4"/>
        <charset val="136"/>
      </rPr>
      <t>民國</t>
    </r>
    <r>
      <rPr>
        <sz val="11"/>
        <rFont val="Times"/>
        <family val="1"/>
      </rPr>
      <t>71</t>
    </r>
    <r>
      <rPr>
        <sz val="11"/>
        <rFont val="標楷體"/>
        <family val="4"/>
        <charset val="136"/>
      </rPr>
      <t>年</t>
    </r>
  </si>
  <si>
    <r>
      <rPr>
        <sz val="11"/>
        <rFont val="標楷體"/>
        <family val="4"/>
        <charset val="136"/>
      </rPr>
      <t>民國</t>
    </r>
    <r>
      <rPr>
        <sz val="11"/>
        <rFont val="Times"/>
        <family val="1"/>
      </rPr>
      <t>72</t>
    </r>
    <r>
      <rPr>
        <sz val="11"/>
        <rFont val="標楷體"/>
        <family val="4"/>
        <charset val="136"/>
      </rPr>
      <t>年</t>
    </r>
  </si>
  <si>
    <r>
      <rPr>
        <sz val="11"/>
        <rFont val="標楷體"/>
        <family val="4"/>
        <charset val="136"/>
      </rPr>
      <t>民國</t>
    </r>
    <r>
      <rPr>
        <sz val="11"/>
        <rFont val="Times"/>
        <family val="1"/>
      </rPr>
      <t>73</t>
    </r>
    <r>
      <rPr>
        <sz val="11"/>
        <rFont val="標楷體"/>
        <family val="4"/>
        <charset val="136"/>
      </rPr>
      <t>年</t>
    </r>
  </si>
  <si>
    <r>
      <rPr>
        <sz val="11"/>
        <rFont val="標楷體"/>
        <family val="4"/>
        <charset val="136"/>
      </rPr>
      <t>民國</t>
    </r>
    <r>
      <rPr>
        <sz val="11"/>
        <rFont val="Times"/>
        <family val="1"/>
      </rPr>
      <t>74</t>
    </r>
    <r>
      <rPr>
        <sz val="11"/>
        <rFont val="標楷體"/>
        <family val="4"/>
        <charset val="136"/>
      </rPr>
      <t>年</t>
    </r>
  </si>
  <si>
    <r>
      <rPr>
        <sz val="11"/>
        <rFont val="標楷體"/>
        <family val="4"/>
        <charset val="136"/>
      </rPr>
      <t>民國</t>
    </r>
    <r>
      <rPr>
        <sz val="11"/>
        <rFont val="Times"/>
        <family val="1"/>
      </rPr>
      <t>83</t>
    </r>
    <r>
      <rPr>
        <sz val="11"/>
        <rFont val="標楷體"/>
        <family val="4"/>
        <charset val="136"/>
      </rPr>
      <t>年</t>
    </r>
  </si>
  <si>
    <r>
      <rPr>
        <sz val="11"/>
        <rFont val="標楷體"/>
        <family val="4"/>
        <charset val="136"/>
      </rPr>
      <t>民國</t>
    </r>
    <r>
      <rPr>
        <sz val="11"/>
        <rFont val="Times"/>
        <family val="1"/>
      </rPr>
      <t>91</t>
    </r>
    <r>
      <rPr>
        <sz val="11"/>
        <rFont val="標楷體"/>
        <family val="4"/>
        <charset val="136"/>
      </rPr>
      <t>年</t>
    </r>
  </si>
  <si>
    <r>
      <rPr>
        <sz val="11"/>
        <rFont val="標楷體"/>
        <family val="4"/>
        <charset val="136"/>
      </rPr>
      <t>民國</t>
    </r>
    <r>
      <rPr>
        <sz val="11"/>
        <rFont val="Times"/>
        <family val="1"/>
      </rPr>
      <t>92</t>
    </r>
    <r>
      <rPr>
        <sz val="11"/>
        <rFont val="標楷體"/>
        <family val="4"/>
        <charset val="136"/>
      </rPr>
      <t>年</t>
    </r>
  </si>
  <si>
    <r>
      <rPr>
        <sz val="11"/>
        <rFont val="標楷體"/>
        <family val="4"/>
        <charset val="136"/>
      </rPr>
      <t>民國</t>
    </r>
    <r>
      <rPr>
        <sz val="11"/>
        <rFont val="Times"/>
        <family val="1"/>
      </rPr>
      <t>94</t>
    </r>
    <r>
      <rPr>
        <sz val="11"/>
        <rFont val="標楷體"/>
        <family val="4"/>
        <charset val="136"/>
      </rPr>
      <t>年</t>
    </r>
  </si>
  <si>
    <r>
      <rPr>
        <sz val="11"/>
        <rFont val="標楷體"/>
        <family val="4"/>
        <charset val="136"/>
      </rPr>
      <t>民國</t>
    </r>
    <r>
      <rPr>
        <sz val="11"/>
        <rFont val="Times"/>
        <family val="1"/>
      </rPr>
      <t>95</t>
    </r>
    <r>
      <rPr>
        <sz val="11"/>
        <rFont val="標楷體"/>
        <family val="4"/>
        <charset val="136"/>
      </rPr>
      <t>年</t>
    </r>
  </si>
  <si>
    <r>
      <rPr>
        <sz val="11"/>
        <rFont val="標楷體"/>
        <family val="4"/>
        <charset val="136"/>
      </rPr>
      <t>民國</t>
    </r>
    <r>
      <rPr>
        <sz val="11"/>
        <rFont val="Times"/>
        <family val="1"/>
      </rPr>
      <t>96</t>
    </r>
    <r>
      <rPr>
        <sz val="11"/>
        <rFont val="標楷體"/>
        <family val="4"/>
        <charset val="136"/>
      </rPr>
      <t>年</t>
    </r>
  </si>
  <si>
    <t>(1)</t>
    <phoneticPr fontId="2" type="noConversion"/>
  </si>
  <si>
    <t>(2)</t>
    <phoneticPr fontId="2" type="noConversion"/>
  </si>
  <si>
    <r>
      <rPr>
        <sz val="12"/>
        <rFont val="標楷體"/>
        <family val="4"/>
        <charset val="136"/>
      </rPr>
      <t>民國</t>
    </r>
    <r>
      <rPr>
        <sz val="12"/>
        <rFont val="Times"/>
        <family val="1"/>
      </rPr>
      <t>102</t>
    </r>
    <r>
      <rPr>
        <sz val="12"/>
        <rFont val="標楷體"/>
        <family val="4"/>
        <charset val="136"/>
      </rPr>
      <t>年</t>
    </r>
    <phoneticPr fontId="2" type="noConversion"/>
  </si>
  <si>
    <t>附註：出生數按發生日期統計</t>
    <phoneticPr fontId="2" type="noConversion"/>
  </si>
  <si>
    <r>
      <rPr>
        <sz val="11"/>
        <rFont val="標楷體"/>
        <family val="4"/>
        <charset val="136"/>
      </rPr>
      <t>民國</t>
    </r>
    <r>
      <rPr>
        <sz val="11"/>
        <rFont val="Times"/>
        <family val="1"/>
      </rPr>
      <t>102</t>
    </r>
    <r>
      <rPr>
        <sz val="11"/>
        <rFont val="標楷體"/>
        <family val="4"/>
        <charset val="136"/>
      </rPr>
      <t>年</t>
    </r>
    <phoneticPr fontId="2" type="noConversion"/>
  </si>
  <si>
    <t>表2  嬰兒主要死亡原因</t>
  </si>
  <si>
    <t>表3  1-14歲主要死亡原因</t>
  </si>
  <si>
    <t>表4  15-24歲主要死亡原因</t>
  </si>
  <si>
    <t>表5  25-44歲主要死亡原因</t>
  </si>
  <si>
    <t>表6  45-64歲主要死亡原因</t>
  </si>
  <si>
    <t>表7  65歲以上主要死亡原因</t>
  </si>
  <si>
    <t>附表1  山地鄉主要死亡原因</t>
  </si>
  <si>
    <t>附表3  山地鄉主要癌症死因</t>
  </si>
  <si>
    <t>(2)</t>
    <phoneticPr fontId="2" type="noConversion"/>
  </si>
  <si>
    <t>(1)</t>
    <phoneticPr fontId="2" type="noConversion"/>
  </si>
  <si>
    <r>
      <rPr>
        <sz val="11"/>
        <rFont val="標楷體"/>
        <family val="4"/>
        <charset val="136"/>
      </rPr>
      <t>歲</t>
    </r>
    <phoneticPr fontId="2" type="noConversion"/>
  </si>
  <si>
    <r>
      <t>(</t>
    </r>
    <r>
      <rPr>
        <sz val="10"/>
        <rFont val="標楷體"/>
        <family val="4"/>
        <charset val="136"/>
      </rPr>
      <t>人</t>
    </r>
    <r>
      <rPr>
        <sz val="10"/>
        <rFont val="Times New Roman"/>
        <family val="1"/>
      </rPr>
      <t>)</t>
    </r>
    <phoneticPr fontId="2" type="noConversion"/>
  </si>
  <si>
    <t>所有死亡原因</t>
    <phoneticPr fontId="2" type="noConversion"/>
  </si>
  <si>
    <t>民國103年</t>
    <phoneticPr fontId="2" type="noConversion"/>
  </si>
  <si>
    <t>民國102年</t>
    <phoneticPr fontId="2" type="noConversion"/>
  </si>
  <si>
    <t>102年剔除特定</t>
    <phoneticPr fontId="2" type="noConversion"/>
  </si>
  <si>
    <r>
      <rPr>
        <sz val="12"/>
        <rFont val="標楷體"/>
        <family val="4"/>
        <charset val="136"/>
      </rPr>
      <t>民國</t>
    </r>
    <r>
      <rPr>
        <sz val="12"/>
        <rFont val="Times"/>
        <family val="1"/>
      </rPr>
      <t>103</t>
    </r>
    <r>
      <rPr>
        <sz val="12"/>
        <rFont val="標楷體"/>
        <family val="4"/>
        <charset val="136"/>
      </rPr>
      <t>年</t>
    </r>
    <phoneticPr fontId="2" type="noConversion"/>
  </si>
  <si>
    <r>
      <rPr>
        <sz val="11"/>
        <rFont val="標楷體"/>
        <family val="4"/>
        <charset val="136"/>
      </rPr>
      <t>民國</t>
    </r>
    <r>
      <rPr>
        <sz val="11"/>
        <rFont val="Times"/>
        <family val="1"/>
      </rPr>
      <t>103</t>
    </r>
    <r>
      <rPr>
        <sz val="11"/>
        <rFont val="標楷體"/>
        <family val="4"/>
        <charset val="136"/>
      </rPr>
      <t>年</t>
    </r>
    <phoneticPr fontId="2" type="noConversion"/>
  </si>
  <si>
    <t>民國102年</t>
    <phoneticPr fontId="2" type="noConversion"/>
  </si>
  <si>
    <t>附註: 1. 103年年中人口數計 23,403,635人,男性 11,691,323人,女性 11,712,313人。</t>
    <phoneticPr fontId="2" type="noConversion"/>
  </si>
  <si>
    <t>附註: 1. 103年年中人口數計 23,403,635人,男性 11,691,323人,女性 11,712,313人。</t>
    <phoneticPr fontId="2" type="noConversion"/>
  </si>
  <si>
    <t>增減
百分比</t>
    <phoneticPr fontId="2" type="noConversion"/>
  </si>
  <si>
    <t>K25-K28</t>
    <phoneticPr fontId="2" type="noConversion"/>
  </si>
  <si>
    <t>L00-L99</t>
    <phoneticPr fontId="2" type="noConversion"/>
  </si>
  <si>
    <r>
      <t>(</t>
    </r>
    <r>
      <rPr>
        <sz val="10"/>
        <rFont val="標楷體"/>
        <family val="4"/>
        <charset val="136"/>
      </rPr>
      <t>人</t>
    </r>
    <r>
      <rPr>
        <sz val="10"/>
        <rFont val="Times New Roman"/>
        <family val="1"/>
      </rPr>
      <t>)</t>
    </r>
  </si>
  <si>
    <t>(0/0000)</t>
  </si>
  <si>
    <t>標準化死亡率</t>
    <phoneticPr fontId="2" type="noConversion"/>
  </si>
  <si>
    <t>表1  主要死亡原因</t>
    <phoneticPr fontId="2" type="noConversion"/>
  </si>
  <si>
    <t xml:space="preserve">      2. 標準化死亡率係以2000年W.H.O之世界標準人口數為準</t>
    <phoneticPr fontId="2" type="noConversion"/>
  </si>
  <si>
    <t>結構比</t>
    <phoneticPr fontId="2" type="noConversion"/>
  </si>
  <si>
    <t>結構比</t>
    <phoneticPr fontId="2" type="noConversion"/>
  </si>
  <si>
    <t>結構比</t>
    <phoneticPr fontId="2" type="noConversion"/>
  </si>
  <si>
    <t>國際死因</t>
    <phoneticPr fontId="2" type="noConversion"/>
  </si>
  <si>
    <t>民國103年</t>
    <phoneticPr fontId="2" type="noConversion"/>
  </si>
  <si>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</si>
  <si>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</si>
  <si>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r>
      <t xml:space="preserve">附註: </t>
    </r>
    <r>
      <rPr>
        <sz val="10"/>
        <rFont val="標楷體"/>
        <family val="4"/>
        <charset val="136"/>
      </rPr>
      <t>3. 標準化死亡率係以2000年W.H.O之世界標準人口數為準</t>
    </r>
    <phoneticPr fontId="2" type="noConversion"/>
  </si>
  <si>
    <t>表9  縣市別死亡概況</t>
    <phoneticPr fontId="2" type="noConversion"/>
  </si>
  <si>
    <t>表8  主要癌症死亡原因</t>
    <phoneticPr fontId="2" type="noConversion"/>
  </si>
  <si>
    <t>表10  縣市別惡性腫瘤死亡概況</t>
    <phoneticPr fontId="2" type="noConversion"/>
  </si>
  <si>
    <t>表11  縣市別心臟疾病(高血壓性疾病除外)死亡概況</t>
    <phoneticPr fontId="2" type="noConversion"/>
  </si>
  <si>
    <t>表12  縣市別腦血管疾病死亡概況</t>
    <phoneticPr fontId="2" type="noConversion"/>
  </si>
  <si>
    <t>表13  縣市別肺炎死亡概況</t>
    <phoneticPr fontId="2" type="noConversion"/>
  </si>
  <si>
    <t>表14  縣市別糖尿病死亡概況</t>
    <phoneticPr fontId="2" type="noConversion"/>
  </si>
  <si>
    <t>表15  縣市別事故傷害死亡概況</t>
    <phoneticPr fontId="2" type="noConversion"/>
  </si>
  <si>
    <t>表16  縣市別蓄意自我傷害(自殺)死亡概況</t>
    <phoneticPr fontId="2" type="noConversion"/>
  </si>
  <si>
    <t>表28  歷年年齡別死亡率</t>
    <phoneticPr fontId="2" type="noConversion"/>
  </si>
  <si>
    <t>表28  歷年年齡別死亡率</t>
    <phoneticPr fontId="2" type="noConversion"/>
  </si>
  <si>
    <t>表9   縣市別死亡概況</t>
    <phoneticPr fontId="2" type="noConversion"/>
  </si>
  <si>
    <t>表8   主要癌症死亡原因</t>
    <phoneticPr fontId="2" type="noConversion"/>
  </si>
  <si>
    <t>表1   主要死亡原因</t>
    <phoneticPr fontId="2" type="noConversion"/>
  </si>
  <si>
    <t>表2   嬰兒主要死亡原因</t>
    <phoneticPr fontId="2" type="noConversion"/>
  </si>
  <si>
    <t>表3   1-14歲主要死亡原因</t>
    <phoneticPr fontId="2" type="noConversion"/>
  </si>
  <si>
    <t>表4   15-24歲主要死亡原因</t>
    <phoneticPr fontId="2" type="noConversion"/>
  </si>
  <si>
    <t>表5   25-44歲主要死亡原因</t>
    <phoneticPr fontId="2" type="noConversion"/>
  </si>
  <si>
    <t>表6   45-64歲主要死亡原因</t>
    <phoneticPr fontId="2" type="noConversion"/>
  </si>
  <si>
    <t>表7   65歲以上主要死亡原因</t>
    <phoneticPr fontId="2" type="noConversion"/>
  </si>
  <si>
    <t>表10  縣市別惡性腫瘤死亡概況</t>
    <phoneticPr fontId="2" type="noConversion"/>
  </si>
  <si>
    <t xml:space="preserve">   民國103年</t>
    <phoneticPr fontId="2" type="noConversion"/>
  </si>
  <si>
    <t>表11  縣市別心臟疾病(高血壓性疾病除外)死亡概況</t>
    <phoneticPr fontId="2" type="noConversion"/>
  </si>
  <si>
    <t>表12  縣市別腦血管疾病死亡概況</t>
    <phoneticPr fontId="2" type="noConversion"/>
  </si>
  <si>
    <t>表13  縣市別肺炎死亡概況</t>
    <phoneticPr fontId="2" type="noConversion"/>
  </si>
  <si>
    <t>表14  縣市別糖尿病死亡概況</t>
    <phoneticPr fontId="2" type="noConversion"/>
  </si>
  <si>
    <t>表16  縣市別蓄意自我傷害(自殺)死亡概況</t>
    <phoneticPr fontId="2" type="noConversion"/>
  </si>
  <si>
    <t>表17  縣市別新生兒、嬰兒及孕產婦死亡概況</t>
    <phoneticPr fontId="2" type="noConversion"/>
  </si>
  <si>
    <t>表18  年齡別死亡概況</t>
    <phoneticPr fontId="2" type="noConversion"/>
  </si>
  <si>
    <t>單位：人、每十萬人口、%</t>
    <phoneticPr fontId="2" type="noConversion"/>
  </si>
  <si>
    <t xml:space="preserve">單位：人、每十萬人口、% </t>
    <phoneticPr fontId="2" type="noConversion"/>
  </si>
  <si>
    <t xml:space="preserve"> </t>
    <phoneticPr fontId="2" type="noConversion"/>
  </si>
  <si>
    <t xml:space="preserve"> 死亡率</t>
    <phoneticPr fontId="2" type="noConversion"/>
  </si>
  <si>
    <t xml:space="preserve"> </t>
    <phoneticPr fontId="2" type="noConversion"/>
  </si>
  <si>
    <t>結構比</t>
    <phoneticPr fontId="2" type="noConversion"/>
  </si>
  <si>
    <t>結構比
%</t>
    <phoneticPr fontId="2" type="noConversion"/>
  </si>
  <si>
    <t>每十萬人口</t>
    <phoneticPr fontId="2" type="noConversion"/>
  </si>
  <si>
    <t>每十萬人口增減數</t>
    <phoneticPr fontId="2" type="noConversion"/>
  </si>
  <si>
    <t>結構比
%</t>
    <phoneticPr fontId="2" type="noConversion"/>
  </si>
  <si>
    <t xml:space="preserve">      2. 102年年中人口數計 23,344,670人,男性 11,678,997人,女性 11,665,673人。</t>
    <phoneticPr fontId="2" type="noConversion"/>
  </si>
  <si>
    <t xml:space="preserve">      3. 標準化死亡率係以2000年W.H.O之世界標準人口數為準</t>
    <phoneticPr fontId="2" type="noConversion"/>
  </si>
  <si>
    <t xml:space="preserve">      4.(1)每十萬女性人口死亡率；(2) 每十萬男性人口死亡率。</t>
    <phoneticPr fontId="2" type="noConversion"/>
  </si>
  <si>
    <t xml:space="preserve"> </t>
    <phoneticPr fontId="2" type="noConversion"/>
  </si>
  <si>
    <t>表17  縣市別新生兒、嬰兒及孕產婦死亡概況</t>
    <phoneticPr fontId="2" type="noConversion"/>
  </si>
  <si>
    <t>表27  歷年新生兒、嬰兒及孕產婦死亡概況</t>
    <phoneticPr fontId="2" type="noConversion"/>
  </si>
  <si>
    <t>表27  歷年新生兒、嬰兒及孕產婦死亡概況</t>
    <phoneticPr fontId="2"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</si>
  <si>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 xml:space="preserve">(1) </t>
    </r>
    <r>
      <rPr>
        <sz val="10"/>
        <rFont val="標楷體"/>
        <family val="4"/>
        <charset val="136"/>
      </rPr>
      <t>本表資料自民國</t>
    </r>
    <r>
      <rPr>
        <sz val="10"/>
        <rFont val="Times New Roman"/>
        <family val="1"/>
      </rPr>
      <t>83</t>
    </r>
    <r>
      <rPr>
        <sz val="10"/>
        <rFont val="標楷體"/>
        <family val="4"/>
        <charset val="136"/>
      </rPr>
      <t>年起含金門縣及連江縣。</t>
    </r>
    <phoneticPr fontId="2" type="noConversion"/>
  </si>
  <si>
    <t>資料來源：剔除特定死因後之平均餘命係摘錄自內政部網頁資料。</t>
    <phoneticPr fontId="2" type="noConversion"/>
  </si>
  <si>
    <r>
      <t>103</t>
    </r>
    <r>
      <rPr>
        <sz val="11"/>
        <rFont val="標楷體"/>
        <family val="4"/>
        <charset val="136"/>
      </rPr>
      <t>年</t>
    </r>
    <r>
      <rPr>
        <sz val="11"/>
        <rFont val="Times New Roman"/>
        <family val="1"/>
      </rPr>
      <t xml:space="preserve"> vs 93</t>
    </r>
    <r>
      <rPr>
        <sz val="11"/>
        <rFont val="標楷體"/>
        <family val="4"/>
        <charset val="136"/>
      </rPr>
      <t>年</t>
    </r>
    <r>
      <rPr>
        <sz val="11"/>
        <rFont val="Times New Roman"/>
        <family val="1"/>
      </rPr>
      <t xml:space="preserve">
</t>
    </r>
    <r>
      <rPr>
        <sz val="11"/>
        <rFont val="標楷體"/>
        <family val="4"/>
        <charset val="136"/>
      </rPr>
      <t>增減</t>
    </r>
    <r>
      <rPr>
        <sz val="11"/>
        <rFont val="Times New Roman"/>
        <family val="1"/>
      </rPr>
      <t>%</t>
    </r>
    <phoneticPr fontId="2" type="noConversion"/>
  </si>
  <si>
    <r>
      <t>93</t>
    </r>
    <r>
      <rPr>
        <sz val="11"/>
        <rFont val="標楷體"/>
        <family val="4"/>
        <charset val="136"/>
      </rPr>
      <t>年</t>
    </r>
    <r>
      <rPr>
        <sz val="11"/>
        <rFont val="Times New Roman"/>
        <family val="1"/>
      </rPr>
      <t xml:space="preserve"> vs 83</t>
    </r>
    <r>
      <rPr>
        <sz val="11"/>
        <rFont val="標楷體"/>
        <family val="4"/>
        <charset val="136"/>
      </rPr>
      <t>年</t>
    </r>
    <r>
      <rPr>
        <sz val="11"/>
        <rFont val="Times New Roman"/>
        <family val="1"/>
      </rPr>
      <t xml:space="preserve">
</t>
    </r>
    <r>
      <rPr>
        <sz val="11"/>
        <rFont val="標楷體"/>
        <family val="4"/>
        <charset val="136"/>
      </rPr>
      <t>增減</t>
    </r>
    <r>
      <rPr>
        <sz val="11"/>
        <rFont val="Times New Roman"/>
        <family val="1"/>
      </rPr>
      <t>%</t>
    </r>
    <phoneticPr fontId="2" type="noConversion"/>
  </si>
  <si>
    <t xml:space="preserve"> 單位：每十萬人口</t>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</si>
  <si>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</si>
  <si>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</si>
  <si>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</si>
  <si>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</si>
  <si>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</si>
  <si>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1"/>
        <rFont val="Times New Roman"/>
        <family val="1"/>
      </rPr>
      <t>97</t>
    </r>
    <r>
      <rPr>
        <sz val="11"/>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</si>
  <si>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</si>
  <si>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</si>
  <si>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t xml:space="preserve">            (2) </t>
    </r>
    <r>
      <rPr>
        <sz val="10"/>
        <rFont val="標楷體"/>
        <family val="4"/>
        <charset val="136"/>
      </rPr>
      <t>本表資料自民國</t>
    </r>
    <r>
      <rPr>
        <sz val="10"/>
        <rFont val="Times New Roman"/>
        <family val="1"/>
      </rPr>
      <t>83</t>
    </r>
    <r>
      <rPr>
        <sz val="10"/>
        <rFont val="標楷體"/>
        <family val="4"/>
        <charset val="136"/>
      </rPr>
      <t>年起含金門縣及連江縣。</t>
    </r>
    <phoneticPr fontId="2" type="noConversion"/>
  </si>
  <si>
    <r>
      <t xml:space="preserve">            (3) </t>
    </r>
    <r>
      <rPr>
        <sz val="10"/>
        <rFont val="標楷體"/>
        <family val="4"/>
        <charset val="136"/>
      </rPr>
      <t>本表資料自民國</t>
    </r>
    <r>
      <rPr>
        <sz val="10"/>
        <rFont val="Times New Roman"/>
        <family val="1"/>
      </rPr>
      <t>97</t>
    </r>
    <r>
      <rPr>
        <sz val="10"/>
        <rFont val="標楷體"/>
        <family val="4"/>
        <charset val="136"/>
      </rPr>
      <t>年起死因分類為</t>
    </r>
    <r>
      <rPr>
        <sz val="10"/>
        <rFont val="Times New Roman"/>
        <family val="1"/>
      </rPr>
      <t>ICD-10</t>
    </r>
    <r>
      <rPr>
        <sz val="10"/>
        <rFont val="標楷體"/>
        <family val="4"/>
        <charset val="136"/>
      </rPr>
      <t>。</t>
    </r>
    <phoneticPr fontId="2" type="noConversion"/>
  </si>
  <si>
    <t>表29  歷年主要死亡原因死亡率</t>
    <phoneticPr fontId="2" type="noConversion"/>
  </si>
  <si>
    <t>表30  歷年男性主要死亡原因死亡率</t>
    <phoneticPr fontId="2" type="noConversion"/>
  </si>
  <si>
    <t>表31  歷年女性主要死亡原因死亡率</t>
    <phoneticPr fontId="2" type="noConversion"/>
  </si>
  <si>
    <t>死亡率</t>
    <phoneticPr fontId="2" type="noConversion"/>
  </si>
  <si>
    <r>
      <rPr>
        <sz val="10"/>
        <rFont val="標楷體"/>
        <family val="4"/>
        <charset val="136"/>
      </rPr>
      <t>附註</t>
    </r>
    <r>
      <rPr>
        <sz val="10"/>
        <rFont val="Times"/>
        <family val="1"/>
      </rPr>
      <t xml:space="preserve">: (1) </t>
    </r>
    <r>
      <rPr>
        <sz val="10"/>
        <rFont val="標楷體"/>
        <family val="4"/>
        <charset val="136"/>
      </rPr>
      <t>本表資料自民國</t>
    </r>
    <r>
      <rPr>
        <sz val="10"/>
        <rFont val="Times"/>
        <family val="1"/>
      </rPr>
      <t>83</t>
    </r>
    <r>
      <rPr>
        <sz val="10"/>
        <rFont val="標楷體"/>
        <family val="4"/>
        <charset val="136"/>
      </rPr>
      <t>年起含金門縣及連江縣。</t>
    </r>
    <phoneticPr fontId="2" type="noConversion"/>
  </si>
  <si>
    <t>蓄意自我傷害（自殺）</t>
    <phoneticPr fontId="2" type="noConversion"/>
  </si>
  <si>
    <t>表35  歷年事故傷害與蓄意自我傷害（自殺）死亡概況</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</si>
  <si>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</si>
  <si>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</si>
  <si>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新    生    兒</t>
    <phoneticPr fontId="2" type="noConversion"/>
  </si>
  <si>
    <t>嬰      兒</t>
    <phoneticPr fontId="2" type="noConversion"/>
  </si>
  <si>
    <t>孕 產 婦</t>
    <phoneticPr fontId="2" type="noConversion"/>
  </si>
  <si>
    <t>計 
(人)</t>
    <phoneticPr fontId="2" type="noConversion"/>
  </si>
  <si>
    <t>男
(人)</t>
    <phoneticPr fontId="2" type="noConversion"/>
  </si>
  <si>
    <t>女
(人)</t>
    <phoneticPr fontId="2" type="noConversion"/>
  </si>
  <si>
    <t>女
(人)</t>
    <phoneticPr fontId="2" type="noConversion"/>
  </si>
  <si>
    <t>死亡數
(人)</t>
    <phoneticPr fontId="2" type="noConversion"/>
  </si>
  <si>
    <t xml:space="preserve"> 死亡人數</t>
    <phoneticPr fontId="2" type="noConversion"/>
  </si>
  <si>
    <t>死亡人數</t>
    <phoneticPr fontId="2" type="noConversion"/>
  </si>
  <si>
    <t>表32  歷年主要癌症死亡原因死亡率</t>
    <phoneticPr fontId="2" type="noConversion"/>
  </si>
  <si>
    <t>表33  歷年男性主要癌症死亡原因死亡率</t>
    <phoneticPr fontId="2" type="noConversion"/>
  </si>
  <si>
    <t>表34  歷年女性主要癌症死亡原因死亡率</t>
    <phoneticPr fontId="2" type="noConversion"/>
  </si>
  <si>
    <t xml:space="preserve">  </t>
    <phoneticPr fontId="2" type="noConversion"/>
  </si>
  <si>
    <t>其     他</t>
    <phoneticPr fontId="2" type="noConversion"/>
  </si>
  <si>
    <t>表38  歷年運輸事故年齡別死亡率</t>
    <phoneticPr fontId="2" type="noConversion"/>
  </si>
  <si>
    <t>表39  歷年機動車事故年齡別死亡率</t>
    <phoneticPr fontId="2" type="noConversion"/>
  </si>
  <si>
    <t>附表2  主要死亡原因-按山地鄉、非山地鄉分</t>
    <phoneticPr fontId="2" type="noConversion"/>
  </si>
  <si>
    <t>附表4  主要癌症死亡原因-按山地鄉、非山地鄉分</t>
    <phoneticPr fontId="2" type="noConversion"/>
  </si>
  <si>
    <t>附表3  山地鄉主要癌症死亡原因</t>
    <phoneticPr fontId="2" type="noConversion"/>
  </si>
  <si>
    <t>表19  十大死亡原因年齡別死亡率</t>
    <phoneticPr fontId="2" type="noConversion"/>
  </si>
  <si>
    <t>表31  歷年女性主要死亡原因死亡率</t>
    <phoneticPr fontId="2" type="noConversion"/>
  </si>
  <si>
    <t>表36  歷年蓄意自我傷害（自殺）年齡別死亡率</t>
    <phoneticPr fontId="2" type="noConversion"/>
  </si>
  <si>
    <t>表37  歷年事故傷害年齡別死亡率</t>
    <phoneticPr fontId="2" type="noConversion"/>
  </si>
  <si>
    <r>
      <rPr>
        <sz val="10"/>
        <rFont val="Times New Roman"/>
        <family val="1"/>
      </rPr>
      <t xml:space="preserve">                    2.</t>
    </r>
    <r>
      <rPr>
        <sz val="10"/>
        <rFont val="標楷體"/>
        <family val="4"/>
        <charset val="136"/>
      </rPr>
      <t>平均生命年數損失</t>
    </r>
    <r>
      <rPr>
        <sz val="10"/>
        <rFont val="Times New Roman"/>
        <family val="1"/>
      </rPr>
      <t>(AYLL)</t>
    </r>
    <r>
      <rPr>
        <sz val="10"/>
        <rFont val="標楷體"/>
        <family val="4"/>
        <charset val="136"/>
      </rPr>
      <t>：潛在生命年數損失</t>
    </r>
    <r>
      <rPr>
        <sz val="10"/>
        <rFont val="Times New Roman"/>
        <family val="1"/>
      </rPr>
      <t>/</t>
    </r>
    <r>
      <rPr>
        <sz val="10"/>
        <rFont val="標楷體"/>
        <family val="4"/>
        <charset val="136"/>
      </rPr>
      <t>該死因之死亡人數。</t>
    </r>
    <phoneticPr fontId="2" type="noConversion"/>
  </si>
  <si>
    <t xml:space="preserve">           民國103年</t>
    <phoneticPr fontId="2" type="noConversion"/>
  </si>
  <si>
    <t>表19  十大死亡原因年齡別死亡率、死亡人數</t>
    <phoneticPr fontId="2" type="noConversion"/>
  </si>
  <si>
    <t>表19.十大死亡原因年齡別死亡人數</t>
    <phoneticPr fontId="2" type="noConversion"/>
  </si>
  <si>
    <t xml:space="preserve">      2. 102年年中人口數計 23,344,670人,男性 11,678,997人,女性 11,665,673人。</t>
    <phoneticPr fontId="2" type="noConversion"/>
  </si>
  <si>
    <t xml:space="preserve">      3. 標準化死亡率係以2000年W.H.O之世界標準人口數為準</t>
    <phoneticPr fontId="2" type="noConversion"/>
  </si>
  <si>
    <r>
      <t xml:space="preserve">(2) </t>
    </r>
    <r>
      <rPr>
        <sz val="10"/>
        <rFont val="標楷體"/>
        <family val="4"/>
        <charset val="136"/>
      </rPr>
      <t>本表資料自民國</t>
    </r>
    <r>
      <rPr>
        <sz val="10"/>
        <rFont val="Times New Roman"/>
        <family val="1"/>
      </rPr>
      <t>97</t>
    </r>
    <r>
      <rPr>
        <sz val="10"/>
        <rFont val="標楷體"/>
        <family val="4"/>
        <charset val="136"/>
      </rPr>
      <t>年起死因分類為</t>
    </r>
    <r>
      <rPr>
        <sz val="10"/>
        <rFont val="Times New Roman"/>
        <family val="1"/>
      </rPr>
      <t>ICD-10</t>
    </r>
    <r>
      <rPr>
        <sz val="10"/>
        <rFont val="標楷體"/>
        <family val="4"/>
        <charset val="136"/>
      </rPr>
      <t>。</t>
    </r>
    <phoneticPr fontId="2" type="noConversion"/>
  </si>
  <si>
    <r>
      <t xml:space="preserve">(2) </t>
    </r>
    <r>
      <rPr>
        <sz val="10"/>
        <rFont val="標楷體"/>
        <family val="4"/>
        <charset val="136"/>
      </rPr>
      <t>本表資料自民國</t>
    </r>
    <r>
      <rPr>
        <sz val="10"/>
        <rFont val="Times"/>
        <family val="1"/>
      </rPr>
      <t>97</t>
    </r>
    <r>
      <rPr>
        <sz val="10"/>
        <rFont val="標楷體"/>
        <family val="4"/>
        <charset val="136"/>
      </rPr>
      <t>年起死因分類為</t>
    </r>
    <r>
      <rPr>
        <sz val="10"/>
        <rFont val="Times"/>
        <family val="1"/>
      </rPr>
      <t>ICD-10</t>
    </r>
    <r>
      <rPr>
        <sz val="10"/>
        <rFont val="標楷體"/>
        <family val="4"/>
        <charset val="136"/>
      </rPr>
      <t>。</t>
    </r>
    <phoneticPr fontId="2" type="noConversion"/>
  </si>
  <si>
    <t>死亡人數</t>
    <phoneticPr fontId="2" type="noConversion"/>
  </si>
  <si>
    <t>死亡人數結構比</t>
    <phoneticPr fontId="2" type="noConversion"/>
  </si>
  <si>
    <t>表20 主要死亡原因－與上年比較</t>
    <phoneticPr fontId="2" type="noConversion"/>
  </si>
  <si>
    <t>表21 男性主要死亡原因－與上年比較</t>
    <phoneticPr fontId="2" type="noConversion"/>
  </si>
  <si>
    <t>表22 女性主要死亡原因－與上年比較</t>
    <phoneticPr fontId="2" type="noConversion"/>
  </si>
  <si>
    <t>表23  主要癌症死亡原因－與上年比較</t>
    <phoneticPr fontId="2" type="noConversion"/>
  </si>
  <si>
    <t>表24  男性主要癌症死亡原因－與上年比較</t>
    <phoneticPr fontId="2" type="noConversion"/>
  </si>
  <si>
    <t>表25  女性主要癌症死亡原因－與上年比較</t>
    <phoneticPr fontId="2" type="noConversion"/>
  </si>
  <si>
    <t>表26  70歲以下人口主要死亡原因之潛在生命年數損失（PYLL）－與上年比較</t>
    <phoneticPr fontId="2" type="noConversion"/>
  </si>
  <si>
    <t>死亡人數
結構比
增減數</t>
    <phoneticPr fontId="2" type="noConversion"/>
  </si>
  <si>
    <t>表20  主要死亡原因－與上年比較</t>
    <phoneticPr fontId="2" type="noConversion"/>
  </si>
  <si>
    <t>表21  男性主要死亡原因－與上年比較</t>
    <phoneticPr fontId="2" type="noConversion"/>
  </si>
  <si>
    <t>表22  女性主要死亡原因－與上年比較</t>
    <phoneticPr fontId="2" type="noConversion"/>
  </si>
  <si>
    <t>表18  年齡別死亡概況</t>
  </si>
  <si>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</si>
  <si>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</si>
  <si>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</si>
  <si>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</si>
  <si>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</si>
  <si>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</si>
  <si>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</si>
  <si>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</si>
  <si>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J12-J18</t>
    <phoneticPr fontId="2" type="noConversion"/>
  </si>
  <si>
    <t>肺炎</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</si>
  <si>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</si>
  <si>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</si>
  <si>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</si>
  <si>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</si>
  <si>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</si>
  <si>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</si>
  <si>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</si>
  <si>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</si>
  <si>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K70, K73-K74</t>
    <phoneticPr fontId="2" type="noConversion"/>
  </si>
  <si>
    <t>慢性肝病及肝硬化</t>
    <phoneticPr fontId="2" type="noConversion"/>
  </si>
  <si>
    <t>N00-N07, N17-N19, N25-N27</t>
    <phoneticPr fontId="2" type="noConversion"/>
  </si>
  <si>
    <t>腎炎、腎病症候群及腎病變</t>
    <phoneticPr fontId="2" type="noConversion"/>
  </si>
  <si>
    <t>X60-X84, Y87.0</t>
    <phoneticPr fontId="2" type="noConversion"/>
  </si>
  <si>
    <t>蓄意自我傷害（自殺）</t>
    <phoneticPr fontId="2" type="noConversion"/>
  </si>
  <si>
    <t>A40-A41</t>
    <phoneticPr fontId="2" type="noConversion"/>
  </si>
  <si>
    <t>敗血症</t>
    <phoneticPr fontId="2" type="noConversion"/>
  </si>
  <si>
    <t>M00-M99</t>
    <phoneticPr fontId="2" type="noConversion"/>
  </si>
  <si>
    <t>骨骼肌肉系統及結締組織之疾病</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</si>
  <si>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</si>
  <si>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</si>
  <si>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</si>
  <si>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</si>
  <si>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</si>
  <si>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</si>
  <si>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</si>
  <si>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</si>
  <si>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</si>
  <si>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</si>
  <si>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</si>
  <si>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</si>
  <si>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J12-J18</t>
    <phoneticPr fontId="2" type="noConversion"/>
  </si>
  <si>
    <t>肺炎</t>
    <phoneticPr fontId="2" type="noConversion"/>
  </si>
  <si>
    <t>E10-E14</t>
    <phoneticPr fontId="2" type="noConversion"/>
  </si>
  <si>
    <t>N00-N07, N17-N19, N25-N27</t>
    <phoneticPr fontId="2" type="noConversion"/>
  </si>
  <si>
    <t>F01-F03</t>
    <phoneticPr fontId="2" type="noConversion"/>
  </si>
  <si>
    <t>血管性及未明示之癡呆症</t>
    <phoneticPr fontId="2" type="noConversion"/>
  </si>
  <si>
    <t>民國103年</t>
    <phoneticPr fontId="2" type="noConversion"/>
  </si>
  <si>
    <t>附註: 1. 103年年中人口數計 23,403,635人,男性 11,691,323,女性 11,712,313人</t>
    <phoneticPr fontId="2" type="noConversion"/>
  </si>
  <si>
    <t>Q00-Q99</t>
    <phoneticPr fontId="2" type="noConversion"/>
  </si>
  <si>
    <t>先天性畸形、變形及染色體異常</t>
    <phoneticPr fontId="2" type="noConversion"/>
  </si>
  <si>
    <t>P20-P28　</t>
    <phoneticPr fontId="2" type="noConversion"/>
  </si>
  <si>
    <t>源於周產期的呼吸性疾患</t>
    <phoneticPr fontId="2" type="noConversion"/>
  </si>
  <si>
    <t>P05-P08</t>
    <phoneticPr fontId="2" type="noConversion"/>
  </si>
  <si>
    <t>與妊娠長短及胎兒生長有關的疾患</t>
    <phoneticPr fontId="2" type="noConversion"/>
  </si>
  <si>
    <t>P35-P39</t>
    <phoneticPr fontId="2" type="noConversion"/>
  </si>
  <si>
    <t>特發於周產期的感染</t>
    <phoneticPr fontId="2" type="noConversion"/>
  </si>
  <si>
    <t>R95</t>
    <phoneticPr fontId="2" type="noConversion"/>
  </si>
  <si>
    <t>嬰兒猝死症候群（SIDS）</t>
    <phoneticPr fontId="2" type="noConversion"/>
  </si>
  <si>
    <t>P50-P61</t>
    <phoneticPr fontId="2" type="noConversion"/>
  </si>
  <si>
    <t>胎兒及新生兒出血及血液疾患</t>
    <phoneticPr fontId="2" type="noConversion"/>
  </si>
  <si>
    <t>心臟疾病（高血壓性心臟病除外）</t>
    <phoneticPr fontId="2" type="noConversion"/>
  </si>
  <si>
    <t>P00-P04</t>
    <phoneticPr fontId="2" type="noConversion"/>
  </si>
  <si>
    <t>母體因素及懷孕、分娩、生產之併發症所影響之胎兒及新生兒</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</si>
  <si>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</si>
  <si>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</si>
  <si>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</si>
  <si>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</si>
  <si>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</si>
  <si>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先天性畸形變形及染色體異常</t>
    <phoneticPr fontId="2" type="noConversion"/>
  </si>
  <si>
    <t>I01-I02.0, I05-I09, I20-I25, I27, I30-I52</t>
    <phoneticPr fontId="2" type="noConversion"/>
  </si>
  <si>
    <t>心臟疾病（高血壓性疾病除外）</t>
    <phoneticPr fontId="2" type="noConversion"/>
  </si>
  <si>
    <t>X85-Y09, Y87.1</t>
    <phoneticPr fontId="2" type="noConversion"/>
  </si>
  <si>
    <t>加害（他殺）</t>
    <phoneticPr fontId="2" type="noConversion"/>
  </si>
  <si>
    <t>D00-D48</t>
    <phoneticPr fontId="2" type="noConversion"/>
  </si>
  <si>
    <t>原位與良性腫瘤（惡性腫瘤除外）</t>
    <phoneticPr fontId="2" type="noConversion"/>
  </si>
  <si>
    <t>I60-I69</t>
    <phoneticPr fontId="2" type="noConversion"/>
  </si>
  <si>
    <t>腦血管疾病</t>
    <phoneticPr fontId="2" type="noConversion"/>
  </si>
  <si>
    <t>J12-J18</t>
    <phoneticPr fontId="2" type="noConversion"/>
  </si>
  <si>
    <t>肺炎</t>
    <phoneticPr fontId="2" type="noConversion"/>
  </si>
  <si>
    <t>J10-J11</t>
    <phoneticPr fontId="2" type="noConversion"/>
  </si>
  <si>
    <t>流行性感冒</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</si>
  <si>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</si>
  <si>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</si>
  <si>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</si>
  <si>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</si>
  <si>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J40-J47</t>
    <phoneticPr fontId="2" type="noConversion"/>
  </si>
  <si>
    <t>慢性下呼吸道疾病</t>
    <phoneticPr fontId="2" type="noConversion"/>
  </si>
  <si>
    <t>E10-E14</t>
    <phoneticPr fontId="2" type="noConversion"/>
  </si>
  <si>
    <t>糖尿病</t>
    <phoneticPr fontId="2" type="noConversion"/>
  </si>
  <si>
    <t>M00-M99</t>
    <phoneticPr fontId="2" type="noConversion"/>
  </si>
  <si>
    <t>骨骼肌肉系統及結締組織之疾病</t>
    <phoneticPr fontId="2" type="noConversion"/>
  </si>
  <si>
    <t>D50-D64</t>
    <phoneticPr fontId="2" type="noConversion"/>
  </si>
  <si>
    <t>貧血</t>
    <phoneticPr fontId="2" type="noConversion"/>
  </si>
  <si>
    <t>V01-X59, Y85-Y86</t>
    <phoneticPr fontId="2" type="noConversion"/>
  </si>
  <si>
    <t>K40-K46, K56</t>
    <phoneticPr fontId="2" type="noConversion"/>
  </si>
  <si>
    <t>疝氣及腸阻塞</t>
    <phoneticPr fontId="2" type="noConversion"/>
  </si>
  <si>
    <t>X60-X84, Y87.0</t>
    <phoneticPr fontId="2" type="noConversion"/>
  </si>
  <si>
    <t>蓄意自我傷害（自殺）</t>
    <phoneticPr fontId="2" type="noConversion"/>
  </si>
  <si>
    <t>B15-B19</t>
    <phoneticPr fontId="2" type="noConversion"/>
  </si>
  <si>
    <t>病毒性肝炎</t>
    <phoneticPr fontId="2" type="noConversion"/>
  </si>
  <si>
    <t>民國103年</t>
    <phoneticPr fontId="2" type="noConversion"/>
  </si>
  <si>
    <t>附註: 103年1-14歲年中人口數計3,120,441   人,男性1,627,427   人,女性 1,493,015   人。</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</si>
  <si>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</si>
  <si>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</si>
  <si>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</si>
  <si>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</si>
  <si>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</si>
  <si>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</si>
  <si>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</si>
  <si>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</si>
  <si>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Q00-Q99</t>
    <phoneticPr fontId="2" type="noConversion"/>
  </si>
  <si>
    <t>先天性畸形變形及染色體異常</t>
    <phoneticPr fontId="2" type="noConversion"/>
  </si>
  <si>
    <t>X85-Y09, Y87.1</t>
    <phoneticPr fontId="2" type="noConversion"/>
  </si>
  <si>
    <t>加害（他殺）</t>
    <phoneticPr fontId="2" type="noConversion"/>
  </si>
  <si>
    <t>M00-M99</t>
    <phoneticPr fontId="2" type="noConversion"/>
  </si>
  <si>
    <t>骨骼肌肉系統及結締組織之疾病</t>
    <phoneticPr fontId="2" type="noConversion"/>
  </si>
  <si>
    <t>J12-J18</t>
    <phoneticPr fontId="2" type="noConversion"/>
  </si>
  <si>
    <t>肺炎</t>
    <phoneticPr fontId="2" type="noConversion"/>
  </si>
  <si>
    <t>I60-I69</t>
    <phoneticPr fontId="2" type="noConversion"/>
  </si>
  <si>
    <t>腦血管疾病</t>
    <phoneticPr fontId="2" type="noConversion"/>
  </si>
  <si>
    <t>D00-D48</t>
    <phoneticPr fontId="2" type="noConversion"/>
  </si>
  <si>
    <t>原位與良性腫瘤（惡性腫瘤除外）</t>
    <phoneticPr fontId="2" type="noConversion"/>
  </si>
  <si>
    <t>E10-E14</t>
    <phoneticPr fontId="2" type="noConversion"/>
  </si>
  <si>
    <t>糖尿病</t>
    <phoneticPr fontId="2" type="noConversion"/>
  </si>
  <si>
    <t>A40-A41</t>
    <phoneticPr fontId="2" type="noConversion"/>
  </si>
  <si>
    <t>敗血症</t>
    <phoneticPr fontId="2" type="noConversion"/>
  </si>
  <si>
    <t>J40-J47</t>
    <phoneticPr fontId="2" type="noConversion"/>
  </si>
  <si>
    <t>慢性下呼吸道疾病</t>
    <phoneticPr fontId="2" type="noConversion"/>
  </si>
  <si>
    <t>N00-N07, N17-N19, N25-N27</t>
    <phoneticPr fontId="2" type="noConversion"/>
  </si>
  <si>
    <t>腎炎、腎病症候群及腎病變</t>
    <phoneticPr fontId="2" type="noConversion"/>
  </si>
  <si>
    <t>D50-D64</t>
    <phoneticPr fontId="2" type="noConversion"/>
  </si>
  <si>
    <t>貧血</t>
    <phoneticPr fontId="2" type="noConversion"/>
  </si>
  <si>
    <t>K40-K46, K56</t>
    <phoneticPr fontId="2" type="noConversion"/>
  </si>
  <si>
    <t>疝氣及腸阻塞</t>
    <phoneticPr fontId="2" type="noConversion"/>
  </si>
  <si>
    <t>B20-B24</t>
    <phoneticPr fontId="2" type="noConversion"/>
  </si>
  <si>
    <t>人類免疫缺乏病毒（HIV）疾病</t>
    <phoneticPr fontId="2" type="noConversion"/>
  </si>
  <si>
    <t>G00, G03</t>
    <phoneticPr fontId="2" type="noConversion"/>
  </si>
  <si>
    <t>腦膜炎</t>
    <phoneticPr fontId="2" type="noConversion"/>
  </si>
  <si>
    <t>民國103年</t>
    <phoneticPr fontId="2" type="noConversion"/>
  </si>
  <si>
    <t>附註: 103年15-24歲年中人口數計3,145,089   人,男性1,635,794   人,女性 1,509,296   人。</t>
    <phoneticPr fontId="2" type="noConversion"/>
  </si>
  <si>
    <t>C00-C97</t>
    <phoneticPr fontId="2" type="noConversion"/>
  </si>
  <si>
    <t>惡性腫瘤</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</si>
  <si>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</si>
  <si>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</si>
  <si>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</si>
  <si>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</si>
  <si>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K70, K73-K74</t>
    <phoneticPr fontId="2" type="noConversion"/>
  </si>
  <si>
    <t>慢性肝病及肝硬化</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</si>
  <si>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</si>
  <si>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</si>
  <si>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</si>
  <si>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</si>
  <si>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E10-E14</t>
    <phoneticPr fontId="2" type="noConversion"/>
  </si>
  <si>
    <t>糖尿病</t>
    <phoneticPr fontId="2" type="noConversion"/>
  </si>
  <si>
    <t>J12-J18</t>
    <phoneticPr fontId="2" type="noConversion"/>
  </si>
  <si>
    <t>肺炎</t>
    <phoneticPr fontId="2" type="noConversion"/>
  </si>
  <si>
    <t>I10-I15</t>
    <phoneticPr fontId="2" type="noConversion"/>
  </si>
  <si>
    <t>高血壓性疾病</t>
    <phoneticPr fontId="2" type="noConversion"/>
  </si>
  <si>
    <t>M00-M99</t>
    <phoneticPr fontId="2" type="noConversion"/>
  </si>
  <si>
    <t>骨骼肌肉系統及結締組織之疾病</t>
    <phoneticPr fontId="2" type="noConversion"/>
  </si>
  <si>
    <t>A40-A41</t>
    <phoneticPr fontId="2" type="noConversion"/>
  </si>
  <si>
    <t>敗血症</t>
    <phoneticPr fontId="2" type="noConversion"/>
  </si>
  <si>
    <t>N00-N07, N17-N19, N25-N27</t>
    <phoneticPr fontId="2" type="noConversion"/>
  </si>
  <si>
    <t>腎炎、腎病症候群及腎病變</t>
    <phoneticPr fontId="2" type="noConversion"/>
  </si>
  <si>
    <t>B20-B24</t>
    <phoneticPr fontId="2" type="noConversion"/>
  </si>
  <si>
    <t>人類免疫缺乏病毒（HIV）疾病</t>
    <phoneticPr fontId="2" type="noConversion"/>
  </si>
  <si>
    <t>X85-Y09, Y87.1</t>
    <phoneticPr fontId="2" type="noConversion"/>
  </si>
  <si>
    <t>加害（他殺）</t>
    <phoneticPr fontId="2" type="noConversion"/>
  </si>
  <si>
    <t>D00-D48</t>
    <phoneticPr fontId="2" type="noConversion"/>
  </si>
  <si>
    <t>原位與良性腫瘤（惡性腫瘤除外）</t>
    <phoneticPr fontId="2" type="noConversion"/>
  </si>
  <si>
    <t>C00-C97</t>
    <phoneticPr fontId="2" type="noConversion"/>
  </si>
  <si>
    <t>惡性腫瘤</t>
    <phoneticPr fontId="2" type="noConversion"/>
  </si>
  <si>
    <t>V01-X59, Y85-Y86</t>
    <phoneticPr fontId="2" type="noConversion"/>
  </si>
  <si>
    <t>事故傷害</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</si>
  <si>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</si>
  <si>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</si>
  <si>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</si>
  <si>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</si>
  <si>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E10-E14</t>
    <phoneticPr fontId="2" type="noConversion"/>
  </si>
  <si>
    <t>糖尿病</t>
    <phoneticPr fontId="2" type="noConversion"/>
  </si>
  <si>
    <t>J40-J47</t>
    <phoneticPr fontId="2" type="noConversion"/>
  </si>
  <si>
    <t>慢性下呼吸道疾病</t>
    <phoneticPr fontId="2" type="noConversion"/>
  </si>
  <si>
    <t>Q00-Q99</t>
    <phoneticPr fontId="2" type="noConversion"/>
  </si>
  <si>
    <t>先天性畸形變形及染色體異常</t>
    <phoneticPr fontId="2" type="noConversion"/>
  </si>
  <si>
    <t>民國103年</t>
    <phoneticPr fontId="2" type="noConversion"/>
  </si>
  <si>
    <t>附註: 103年25-44歲年中人口數計7,371,024   人,男性3,681,799   人,女性 3,689,226   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</si>
  <si>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</si>
  <si>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</si>
  <si>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</si>
  <si>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</si>
  <si>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</si>
  <si>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</si>
  <si>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</si>
  <si>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</si>
  <si>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V01-X59, Y85-Y86</t>
    <phoneticPr fontId="2" type="noConversion"/>
  </si>
  <si>
    <t>事故傷害</t>
    <phoneticPr fontId="2" type="noConversion"/>
  </si>
  <si>
    <t>E10-E14</t>
    <phoneticPr fontId="2" type="noConversion"/>
  </si>
  <si>
    <t>糖尿病</t>
    <phoneticPr fontId="2" type="noConversion"/>
  </si>
  <si>
    <t>X60-X84, Y87.0</t>
    <phoneticPr fontId="2" type="noConversion"/>
  </si>
  <si>
    <t>蓄意自我傷害（自殺）</t>
    <phoneticPr fontId="2" type="noConversion"/>
  </si>
  <si>
    <t>J12-J18</t>
    <phoneticPr fontId="2" type="noConversion"/>
  </si>
  <si>
    <t>肺炎</t>
    <phoneticPr fontId="2" type="noConversion"/>
  </si>
  <si>
    <t>N00-N07, N17-N19, N25-N27</t>
    <phoneticPr fontId="2" type="noConversion"/>
  </si>
  <si>
    <t>腎炎、腎病症候群及腎病變</t>
    <phoneticPr fontId="2" type="noConversion"/>
  </si>
  <si>
    <t>I10-I15</t>
    <phoneticPr fontId="2" type="noConversion"/>
  </si>
  <si>
    <t>高血壓性疾病</t>
    <phoneticPr fontId="2" type="noConversion"/>
  </si>
  <si>
    <t>A40-A41</t>
    <phoneticPr fontId="2" type="noConversion"/>
  </si>
  <si>
    <t>敗血症</t>
    <phoneticPr fontId="2" type="noConversion"/>
  </si>
  <si>
    <t>J40-J47</t>
    <phoneticPr fontId="2" type="noConversion"/>
  </si>
  <si>
    <t>慢性下呼吸道疾病</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</si>
  <si>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</si>
  <si>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</si>
  <si>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</si>
  <si>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</si>
  <si>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I71</t>
    <phoneticPr fontId="2" type="noConversion"/>
  </si>
  <si>
    <t>主動脈瘤及剝離</t>
    <phoneticPr fontId="2" type="noConversion"/>
  </si>
  <si>
    <t>民國103年</t>
    <phoneticPr fontId="2" type="noConversion"/>
  </si>
  <si>
    <t>附註: 103年45-64歲年中人口數計6,824,024   人,男性3,363,082   人,女性 3,460,942   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</si>
  <si>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</si>
  <si>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</si>
  <si>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</si>
  <si>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</si>
  <si>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</si>
  <si>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</si>
  <si>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</si>
  <si>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</si>
  <si>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</si>
  <si>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</si>
  <si>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</si>
  <si>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</si>
  <si>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</si>
  <si>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</si>
  <si>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</si>
  <si>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</si>
  <si>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V01-X59, Y85-Y86</t>
    <phoneticPr fontId="2" type="noConversion"/>
  </si>
  <si>
    <t>事故傷害</t>
    <phoneticPr fontId="2" type="noConversion"/>
  </si>
  <si>
    <t>A40-A41</t>
    <phoneticPr fontId="2" type="noConversion"/>
  </si>
  <si>
    <t>敗血症</t>
    <phoneticPr fontId="2" type="noConversion"/>
  </si>
  <si>
    <t>K70, K73-K74</t>
    <phoneticPr fontId="2" type="noConversion"/>
  </si>
  <si>
    <t>慢性肝病及肝硬化</t>
    <phoneticPr fontId="2" type="noConversion"/>
  </si>
  <si>
    <t>R54</t>
    <phoneticPr fontId="2" type="noConversion"/>
  </si>
  <si>
    <t>衰老/老邁</t>
    <phoneticPr fontId="2" type="noConversion"/>
  </si>
  <si>
    <t>M00-M99</t>
    <phoneticPr fontId="2" type="noConversion"/>
  </si>
  <si>
    <t>骨骼肌肉系統及結締組織之疾病</t>
    <phoneticPr fontId="2" type="noConversion"/>
  </si>
  <si>
    <t>F01-F03</t>
    <phoneticPr fontId="2" type="noConversion"/>
  </si>
  <si>
    <t>血管性及未明示之癡呆症</t>
    <phoneticPr fontId="2" type="noConversion"/>
  </si>
  <si>
    <t>D00-D48</t>
    <phoneticPr fontId="2" type="noConversion"/>
  </si>
  <si>
    <t>原位與良性腫瘤（惡性腫瘤除外）</t>
    <phoneticPr fontId="2" type="noConversion"/>
  </si>
  <si>
    <t>X60-X84, Y87.0</t>
    <phoneticPr fontId="2" type="noConversion"/>
  </si>
  <si>
    <t>蓄意自我傷害（自殺）</t>
    <phoneticPr fontId="2" type="noConversion"/>
  </si>
  <si>
    <t>民國103年</t>
    <phoneticPr fontId="2" type="noConversion"/>
  </si>
  <si>
    <t>附註: 103年65歲以上年中人口數計2,751,548   人,男性1,284,216   人,女性 1,467,332   人。</t>
    <phoneticPr fontId="2" type="noConversion"/>
  </si>
  <si>
    <t>C00-C97</t>
    <phoneticPr fontId="2" type="noConversion"/>
  </si>
  <si>
    <t>惡性腫瘤</t>
    <phoneticPr fontId="2" type="noConversion"/>
  </si>
  <si>
    <t/>
  </si>
  <si>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</si>
  <si>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</si>
  <si>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</si>
  <si>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</si>
  <si>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</si>
  <si>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</si>
  <si>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</si>
  <si>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</si>
  <si>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C00-C06, C09-C10, C12-C14</t>
    <phoneticPr fontId="2" type="noConversion"/>
  </si>
  <si>
    <t>口腔癌</t>
    <phoneticPr fontId="2" type="noConversion"/>
  </si>
  <si>
    <t>C61</t>
    <phoneticPr fontId="2" type="noConversion"/>
  </si>
  <si>
    <t>前列腺(攝護腺)癌</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</si>
  <si>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</si>
  <si>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</si>
  <si>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</si>
  <si>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</si>
  <si>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</si>
  <si>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</si>
  <si>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</si>
  <si>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</si>
  <si>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C82-C85</t>
    <phoneticPr fontId="2" type="noConversion"/>
  </si>
  <si>
    <t>非何杰金氏淋巴瘤</t>
    <phoneticPr fontId="2" type="noConversion"/>
  </si>
  <si>
    <t>C56, C57.0-C57.4</t>
    <phoneticPr fontId="2" type="noConversion"/>
  </si>
  <si>
    <t>卵巢癌</t>
    <phoneticPr fontId="2" type="noConversion"/>
  </si>
  <si>
    <t>C91-C95</t>
    <phoneticPr fontId="2" type="noConversion"/>
  </si>
  <si>
    <t>白血病</t>
    <phoneticPr fontId="2" type="noConversion"/>
  </si>
  <si>
    <t>C67</t>
    <phoneticPr fontId="2" type="noConversion"/>
  </si>
  <si>
    <t>膀胱癌</t>
    <phoneticPr fontId="2" type="noConversion"/>
  </si>
  <si>
    <t>C11</t>
    <phoneticPr fontId="2" type="noConversion"/>
  </si>
  <si>
    <t>鼻咽癌</t>
    <phoneticPr fontId="2" type="noConversion"/>
  </si>
  <si>
    <t>C00-C97</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</si>
  <si>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</si>
  <si>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</si>
  <si>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</si>
  <si>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</si>
  <si>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</si>
  <si>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</si>
  <si>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C00-C06, C09-C10, C12-C14</t>
    <phoneticPr fontId="2" type="noConversion"/>
  </si>
  <si>
    <t>口腔癌</t>
    <phoneticPr fontId="2" type="noConversion"/>
  </si>
  <si>
    <t>C15</t>
    <phoneticPr fontId="2" type="noConversion"/>
  </si>
  <si>
    <t>食道癌</t>
    <phoneticPr fontId="2" type="noConversion"/>
  </si>
  <si>
    <t>C16</t>
    <phoneticPr fontId="2" type="noConversion"/>
  </si>
  <si>
    <t>胃癌</t>
    <phoneticPr fontId="2" type="noConversion"/>
  </si>
  <si>
    <t>C61</t>
    <phoneticPr fontId="2" type="noConversion"/>
  </si>
  <si>
    <t>前列腺(攝護腺)癌</t>
    <phoneticPr fontId="2" type="noConversion"/>
  </si>
  <si>
    <t>C25</t>
    <phoneticPr fontId="2" type="noConversion"/>
  </si>
  <si>
    <t>胰臟癌</t>
    <phoneticPr fontId="2" type="noConversion"/>
  </si>
  <si>
    <t>C82-C85</t>
    <phoneticPr fontId="2" type="noConversion"/>
  </si>
  <si>
    <t>非何杰金氏淋巴瘤</t>
    <phoneticPr fontId="2" type="noConversion"/>
  </si>
  <si>
    <t>C67</t>
    <phoneticPr fontId="2" type="noConversion"/>
  </si>
  <si>
    <t>膀胱癌</t>
    <phoneticPr fontId="2" type="noConversion"/>
  </si>
  <si>
    <t>C91-C95</t>
    <phoneticPr fontId="2" type="noConversion"/>
  </si>
  <si>
    <t>白血病</t>
    <phoneticPr fontId="2" type="noConversion"/>
  </si>
  <si>
    <t>C11</t>
    <phoneticPr fontId="2" type="noConversion"/>
  </si>
  <si>
    <t>鼻咽癌</t>
    <phoneticPr fontId="2" type="noConversion"/>
  </si>
  <si>
    <t>C71</t>
    <phoneticPr fontId="2" type="noConversion"/>
  </si>
  <si>
    <t>腦癌</t>
    <phoneticPr fontId="2" type="noConversion"/>
  </si>
  <si>
    <t>C23-C24</t>
    <phoneticPr fontId="2" type="noConversion"/>
  </si>
  <si>
    <t>膽囊和其他膽道癌</t>
    <phoneticPr fontId="2" type="noConversion"/>
  </si>
  <si>
    <t>C64</t>
    <phoneticPr fontId="2" type="noConversion"/>
  </si>
  <si>
    <t>腎臟癌</t>
    <phoneticPr fontId="2" type="noConversion"/>
  </si>
  <si>
    <t>C50</t>
    <phoneticPr fontId="2" type="noConversion"/>
  </si>
  <si>
    <t>女性乳癌</t>
    <phoneticPr fontId="2" type="noConversion"/>
  </si>
  <si>
    <t>C53, C55</t>
    <phoneticPr fontId="2" type="noConversion"/>
  </si>
  <si>
    <t>子宮頸及部位未明示子宮癌</t>
    <phoneticPr fontId="2" type="noConversion"/>
  </si>
  <si>
    <t>C56, C57.0-C57.4</t>
    <phoneticPr fontId="2" type="noConversion"/>
  </si>
  <si>
    <t>卵巢癌</t>
    <phoneticPr fontId="2" type="noConversion"/>
  </si>
  <si>
    <t>C54</t>
    <phoneticPr fontId="2" type="noConversion"/>
  </si>
  <si>
    <t>子宮體癌</t>
    <phoneticPr fontId="2" type="noConversion"/>
  </si>
  <si>
    <t>民國103年</t>
    <phoneticPr fontId="2" type="noConversion"/>
  </si>
  <si>
    <t>附註: 1. 103年年中人口數計 23,403,635人,男性 11,691,323,女性 11,712,313人</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</si>
  <si>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</si>
  <si>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</si>
  <si>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</si>
  <si>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</si>
  <si>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</si>
  <si>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</si>
  <si>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</si>
  <si>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</si>
  <si>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</si>
  <si>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</si>
  <si>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</si>
  <si>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</si>
  <si>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</si>
  <si>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</si>
  <si>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</si>
  <si>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</si>
  <si>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</si>
  <si>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</si>
  <si>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</si>
  <si>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</si>
  <si>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</si>
  <si>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</si>
  <si>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</si>
  <si>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</si>
  <si>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</si>
  <si>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</si>
  <si>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</si>
  <si>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</si>
  <si>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</si>
  <si>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</si>
  <si>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</si>
  <si>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</si>
  <si>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</si>
  <si>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</si>
  <si>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</si>
  <si>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</si>
  <si>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</si>
  <si>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</si>
  <si>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</si>
  <si>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</si>
  <si>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</si>
  <si>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</si>
  <si>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</si>
  <si>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</si>
  <si>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民國103年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</si>
  <si>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</si>
  <si>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</si>
  <si>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</si>
  <si>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</si>
  <si>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</si>
  <si>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</si>
  <si>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</si>
  <si>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</si>
  <si>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</si>
  <si>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</si>
  <si>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</si>
  <si>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</si>
  <si>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</si>
  <si>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</si>
  <si>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</si>
  <si>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</si>
  <si>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</si>
  <si>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</si>
  <si>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</si>
  <si>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</si>
  <si>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</si>
  <si>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</si>
  <si>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</si>
  <si>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</si>
  <si>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</si>
  <si>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</si>
  <si>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</si>
  <si>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</si>
  <si>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</si>
  <si>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</si>
  <si>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</si>
  <si>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</si>
  <si>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</si>
  <si>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</si>
  <si>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</si>
  <si>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</si>
  <si>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</si>
  <si>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</si>
  <si>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</si>
  <si>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</si>
  <si>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</si>
  <si>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</si>
  <si>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</si>
  <si>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</si>
  <si>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</si>
  <si>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</si>
  <si>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</si>
  <si>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</si>
  <si>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</si>
  <si>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</si>
  <si>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</si>
  <si>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</si>
  <si>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</si>
  <si>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</si>
  <si>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</si>
  <si>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</si>
  <si>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</si>
  <si>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</si>
  <si>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</si>
  <si>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</si>
  <si>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</si>
  <si>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</si>
  <si>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</si>
  <si>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</si>
  <si>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</si>
  <si>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</si>
  <si>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</si>
  <si>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</si>
  <si>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</si>
  <si>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</si>
  <si>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</si>
  <si>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</si>
  <si>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</si>
  <si>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</si>
  <si>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</si>
  <si>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</si>
  <si>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</si>
  <si>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</si>
  <si>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</si>
  <si>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</si>
  <si>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</si>
  <si>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</si>
  <si>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</si>
  <si>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</si>
  <si>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</si>
  <si>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</si>
  <si>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</si>
  <si>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</si>
  <si>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</si>
  <si>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</si>
  <si>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</si>
  <si>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</si>
  <si>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</si>
  <si>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</si>
  <si>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</si>
  <si>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</si>
  <si>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</si>
  <si>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</si>
  <si>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</si>
  <si>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</si>
  <si>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</si>
  <si>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</si>
  <si>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</si>
  <si>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</si>
  <si>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</si>
  <si>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</si>
  <si>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</si>
  <si>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</si>
  <si>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</si>
  <si>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</si>
  <si>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民國103年</t>
  </si>
  <si>
    <t>A00-Y98</t>
    <phoneticPr fontId="2" type="noConversion"/>
  </si>
  <si>
    <t>所有死亡原因</t>
    <phoneticPr fontId="2" type="noConversion"/>
  </si>
  <si>
    <t>民國103年</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</si>
  <si>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</si>
  <si>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</si>
  <si>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</si>
  <si>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</si>
  <si>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</si>
  <si>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</si>
  <si>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J12-J18</t>
    <phoneticPr fontId="2" type="noConversion"/>
  </si>
  <si>
    <t>肺炎</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</si>
  <si>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</si>
  <si>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</si>
  <si>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</si>
  <si>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</si>
  <si>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</si>
  <si>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</si>
  <si>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</si>
  <si>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</si>
  <si>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K70, K73-K74</t>
    <phoneticPr fontId="2" type="noConversion"/>
  </si>
  <si>
    <t>慢性肝病及肝硬化</t>
    <phoneticPr fontId="2" type="noConversion"/>
  </si>
  <si>
    <t>N00-N07, N17-N19, N25-N27</t>
    <phoneticPr fontId="2" type="noConversion"/>
  </si>
  <si>
    <t>腎炎、腎病症候群及腎病變</t>
    <phoneticPr fontId="2" type="noConversion"/>
  </si>
  <si>
    <t>民國103年與民國102年之比較</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</si>
  <si>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</si>
  <si>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</si>
  <si>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</si>
  <si>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</si>
  <si>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皮膚及皮下組織疾病</t>
    <phoneticPr fontId="2" type="noConversion"/>
  </si>
  <si>
    <t>胃及十二指腸潰瘍</t>
    <phoneticPr fontId="2" type="noConversion"/>
  </si>
  <si>
    <t>P00-P96</t>
    <phoneticPr fontId="2" type="noConversion"/>
  </si>
  <si>
    <t>源於周產期的特定病況</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</si>
  <si>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</si>
  <si>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</si>
  <si>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</si>
  <si>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</si>
  <si>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</si>
  <si>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</si>
  <si>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J12-J18</t>
    <phoneticPr fontId="2" type="noConversion"/>
  </si>
  <si>
    <t>肺炎</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</si>
  <si>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</si>
  <si>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</si>
  <si>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</si>
  <si>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</si>
  <si>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</si>
  <si>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</si>
  <si>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</si>
  <si>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</si>
  <si>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K70, K73-K74</t>
    <phoneticPr fontId="2" type="noConversion"/>
  </si>
  <si>
    <t>慢性肝病及肝硬化</t>
    <phoneticPr fontId="2" type="noConversion"/>
  </si>
  <si>
    <t>N00-N07, N17-N19, N25-N27</t>
    <phoneticPr fontId="2" type="noConversion"/>
  </si>
  <si>
    <t>腎炎、腎病症候群及腎病變</t>
    <phoneticPr fontId="2" type="noConversion"/>
  </si>
  <si>
    <t>X60-X84, Y87.0</t>
    <phoneticPr fontId="2" type="noConversion"/>
  </si>
  <si>
    <t>蓄意自我傷害（自殺）</t>
    <phoneticPr fontId="2" type="noConversion"/>
  </si>
  <si>
    <t>A40-A41</t>
    <phoneticPr fontId="2" type="noConversion"/>
  </si>
  <si>
    <t>敗血症</t>
    <phoneticPr fontId="2" type="noConversion"/>
  </si>
  <si>
    <t>M00-M99</t>
    <phoneticPr fontId="2" type="noConversion"/>
  </si>
  <si>
    <t>骨骼肌肉系統及結締組織之疾病</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</si>
  <si>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</si>
  <si>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</si>
  <si>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</si>
  <si>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</si>
  <si>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L00-L99</t>
    <phoneticPr fontId="2" type="noConversion"/>
  </si>
  <si>
    <t>皮膚及皮下組織疾病</t>
    <phoneticPr fontId="2" type="noConversion"/>
  </si>
  <si>
    <t>K25-K28</t>
    <phoneticPr fontId="2" type="noConversion"/>
  </si>
  <si>
    <t>胃及十二指腸潰瘍</t>
    <phoneticPr fontId="2" type="noConversion"/>
  </si>
  <si>
    <t>民國103年</t>
    <phoneticPr fontId="2" type="noConversion"/>
  </si>
  <si>
    <t>C22</t>
    <phoneticPr fontId="2" type="noConversion"/>
  </si>
  <si>
    <t>肝和肝內膽管癌</t>
    <phoneticPr fontId="2" type="noConversion"/>
  </si>
  <si>
    <t>C33-C34</t>
    <phoneticPr fontId="2" type="noConversion"/>
  </si>
  <si>
    <t>氣管、支氣管和肺癌</t>
    <phoneticPr fontId="2" type="noConversion"/>
  </si>
  <si>
    <t>C00-C06, C09-C10, C12-C14</t>
    <phoneticPr fontId="2" type="noConversion"/>
  </si>
  <si>
    <t>口腔癌</t>
    <phoneticPr fontId="2" type="noConversion"/>
  </si>
  <si>
    <t>C16</t>
    <phoneticPr fontId="2" type="noConversion"/>
  </si>
  <si>
    <t>胃癌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</si>
  <si>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</si>
  <si>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</si>
  <si>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</si>
  <si>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</si>
  <si>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</si>
  <si>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C11</t>
    <phoneticPr fontId="2" type="noConversion"/>
  </si>
  <si>
    <t>鼻咽癌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</si>
  <si>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</si>
  <si>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</si>
  <si>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</si>
  <si>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</si>
  <si>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C61</t>
    <phoneticPr fontId="2" type="noConversion"/>
  </si>
  <si>
    <t>前列腺(攝護腺)癌</t>
    <phoneticPr fontId="2" type="noConversion"/>
  </si>
  <si>
    <t>(2)</t>
    <phoneticPr fontId="2" type="noConversion"/>
  </si>
  <si>
    <t>C25</t>
    <phoneticPr fontId="2" type="noConversion"/>
  </si>
  <si>
    <t>胰臟癌</t>
    <phoneticPr fontId="2" type="noConversion"/>
  </si>
  <si>
    <t>C54</t>
    <phoneticPr fontId="2" type="noConversion"/>
  </si>
  <si>
    <t>子宮體癌</t>
    <phoneticPr fontId="2" type="noConversion"/>
  </si>
  <si>
    <t>C82-C85</t>
    <phoneticPr fontId="2" type="noConversion"/>
  </si>
  <si>
    <t>非何杰金氏淋巴瘤</t>
    <phoneticPr fontId="2" type="noConversion"/>
  </si>
  <si>
    <t>C91-C95</t>
    <phoneticPr fontId="2" type="noConversion"/>
  </si>
  <si>
    <t>白血病</t>
    <phoneticPr fontId="2" type="noConversion"/>
  </si>
  <si>
    <t>C56, C57.0-C57.4</t>
    <phoneticPr fontId="2" type="noConversion"/>
  </si>
  <si>
    <t>卵巢癌</t>
    <phoneticPr fontId="2" type="noConversion"/>
  </si>
  <si>
    <t>C67</t>
    <phoneticPr fontId="2" type="noConversion"/>
  </si>
  <si>
    <t>膀胱癌</t>
    <phoneticPr fontId="2" type="noConversion"/>
  </si>
  <si>
    <t>C07-C08</t>
    <phoneticPr fontId="2" type="noConversion"/>
  </si>
  <si>
    <t>主唾液腺癌</t>
    <phoneticPr fontId="2" type="noConversion"/>
  </si>
  <si>
    <t>C32</t>
    <phoneticPr fontId="2" type="noConversion"/>
  </si>
  <si>
    <t>喉癌</t>
    <phoneticPr fontId="2" type="noConversion"/>
  </si>
  <si>
    <t>C37</t>
    <phoneticPr fontId="2" type="noConversion"/>
  </si>
  <si>
    <t>胸腺癌</t>
    <phoneticPr fontId="2" type="noConversion"/>
  </si>
  <si>
    <t>C23-C24</t>
    <phoneticPr fontId="2" type="noConversion"/>
  </si>
  <si>
    <t>膽囊和其他膽道癌</t>
    <phoneticPr fontId="2" type="noConversion"/>
  </si>
  <si>
    <t>C45-C49</t>
    <phoneticPr fontId="2" type="noConversion"/>
  </si>
  <si>
    <t>間皮和軟組織癌</t>
    <phoneticPr fontId="2" type="noConversion"/>
  </si>
  <si>
    <t>民國103年</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</si>
  <si>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</si>
  <si>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</si>
  <si>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</si>
  <si>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</si>
  <si>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</si>
  <si>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</si>
  <si>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</si>
  <si>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</si>
  <si>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</si>
  <si>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</si>
  <si>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</si>
  <si>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</si>
  <si>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</si>
  <si>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</si>
  <si>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</si>
  <si>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</si>
  <si>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</si>
  <si>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</si>
  <si>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</si>
  <si>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</si>
  <si>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</si>
  <si>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</si>
  <si>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C82-C85</t>
    <phoneticPr fontId="2" type="noConversion"/>
  </si>
  <si>
    <t>非何杰金氏淋巴瘤</t>
    <phoneticPr fontId="2" type="noConversion"/>
  </si>
  <si>
    <t>C56, C57.0-C57.4</t>
    <phoneticPr fontId="2" type="noConversion"/>
  </si>
  <si>
    <t>卵巢癌</t>
    <phoneticPr fontId="2" type="noConversion"/>
  </si>
  <si>
    <t>C91-C95</t>
    <phoneticPr fontId="2" type="noConversion"/>
  </si>
  <si>
    <t>白血病</t>
    <phoneticPr fontId="2" type="noConversion"/>
  </si>
  <si>
    <t>C67</t>
    <phoneticPr fontId="2" type="noConversion"/>
  </si>
  <si>
    <t>膀胱癌</t>
    <phoneticPr fontId="2" type="noConversion"/>
  </si>
  <si>
    <t>C11</t>
    <phoneticPr fontId="2" type="noConversion"/>
  </si>
  <si>
    <t>鼻咽癌</t>
    <phoneticPr fontId="2" type="noConversion"/>
  </si>
  <si>
    <t>C22</t>
    <phoneticPr fontId="2" type="noConversion"/>
  </si>
  <si>
    <t>肝和肝內膽管癌</t>
    <phoneticPr fontId="2" type="noConversion"/>
  </si>
  <si>
    <t>C33-C34</t>
    <phoneticPr fontId="2" type="noConversion"/>
  </si>
  <si>
    <t>氣管、支氣管和肺癌</t>
    <phoneticPr fontId="2" type="noConversion"/>
  </si>
  <si>
    <t>C00-C06, C09-C10, C12-C14</t>
    <phoneticPr fontId="2" type="noConversion"/>
  </si>
  <si>
    <t>口腔癌</t>
    <phoneticPr fontId="2" type="noConversion"/>
  </si>
  <si>
    <t>C16</t>
    <phoneticPr fontId="2" type="noConversion"/>
  </si>
  <si>
    <t>胃癌</t>
    <phoneticPr fontId="2" type="noConversion"/>
  </si>
  <si>
    <t>C18-C21</t>
    <phoneticPr fontId="2" type="noConversion"/>
  </si>
  <si>
    <t>結腸、直腸和肛門癌</t>
    <phoneticPr fontId="2" type="noConversion"/>
  </si>
  <si>
    <t>C50</t>
    <phoneticPr fontId="2" type="noConversion"/>
  </si>
  <si>
    <t>女性乳癌</t>
    <phoneticPr fontId="2" type="noConversion"/>
  </si>
  <si>
    <t>C11</t>
    <phoneticPr fontId="2" type="noConversion"/>
  </si>
  <si>
    <t>鼻咽癌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</si>
  <si>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</si>
  <si>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</si>
  <si>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</si>
  <si>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</si>
  <si>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C61</t>
    <phoneticPr fontId="2" type="noConversion"/>
  </si>
  <si>
    <t>前列腺(攝護腺)癌</t>
    <phoneticPr fontId="2" type="noConversion"/>
  </si>
  <si>
    <t>C25</t>
    <phoneticPr fontId="2" type="noConversion"/>
  </si>
  <si>
    <t>胰臟癌</t>
    <phoneticPr fontId="2" type="noConversion"/>
  </si>
  <si>
    <t>C54</t>
    <phoneticPr fontId="2" type="noConversion"/>
  </si>
  <si>
    <t>子宮體癌</t>
    <phoneticPr fontId="2" type="noConversion"/>
  </si>
  <si>
    <t>C82-C85</t>
    <phoneticPr fontId="2" type="noConversion"/>
  </si>
  <si>
    <t>非何杰金氏淋巴瘤</t>
    <phoneticPr fontId="2" type="noConversion"/>
  </si>
  <si>
    <t>C91-C95</t>
    <phoneticPr fontId="2" type="noConversion"/>
  </si>
  <si>
    <t>白血病</t>
    <phoneticPr fontId="2" type="noConversion"/>
  </si>
  <si>
    <t>C56, C57.0-C57.4</t>
    <phoneticPr fontId="2" type="noConversion"/>
  </si>
  <si>
    <t>卵巢癌</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</si>
  <si>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</si>
  <si>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</si>
  <si>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</si>
  <si>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</si>
  <si>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</si>
  <si>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</si>
  <si>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</si>
  <si>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</si>
  <si>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</si>
  <si>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</si>
  <si>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</si>
  <si>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</si>
  <si>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</si>
  <si>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</si>
  <si>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</si>
  <si>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</si>
  <si>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</si>
  <si>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</si>
  <si>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</si>
  <si>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</si>
  <si>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</si>
  <si>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</si>
  <si>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C82-C85</t>
    <phoneticPr fontId="2" type="noConversion"/>
  </si>
  <si>
    <t>非何杰金氏淋巴瘤</t>
    <phoneticPr fontId="2" type="noConversion"/>
  </si>
  <si>
    <t>C56, C57.0-C57.4</t>
    <phoneticPr fontId="2" type="noConversion"/>
  </si>
  <si>
    <t>卵巢癌</t>
    <phoneticPr fontId="2" type="noConversion"/>
  </si>
  <si>
    <t>C91-C95</t>
    <phoneticPr fontId="2" type="noConversion"/>
  </si>
  <si>
    <t>白血病</t>
    <phoneticPr fontId="2" type="noConversion"/>
  </si>
  <si>
    <t>C67</t>
    <phoneticPr fontId="2" type="noConversion"/>
  </si>
  <si>
    <t>膀胱癌</t>
    <phoneticPr fontId="2" type="noConversion"/>
  </si>
  <si>
    <t>C11</t>
    <phoneticPr fontId="2" type="noConversion"/>
  </si>
  <si>
    <t>鼻咽癌</t>
    <phoneticPr fontId="2" type="noConversion"/>
  </si>
  <si>
    <t>民國103年</t>
    <phoneticPr fontId="2" type="noConversion"/>
  </si>
  <si>
    <t>女性乳癌</t>
  </si>
  <si>
    <t>桃園市</t>
    <phoneticPr fontId="2"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</si>
  <si>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 xml:space="preserve">(1) </t>
    </r>
    <r>
      <rPr>
        <sz val="10"/>
        <rFont val="標楷體"/>
        <family val="4"/>
        <charset val="136"/>
      </rPr>
      <t>本表資料自民國</t>
    </r>
    <r>
      <rPr>
        <sz val="10"/>
        <rFont val="Times New Roman"/>
        <family val="1"/>
      </rPr>
      <t>83</t>
    </r>
    <r>
      <rPr>
        <sz val="10"/>
        <rFont val="標楷體"/>
        <family val="4"/>
        <charset val="136"/>
      </rPr>
      <t>年起含金門縣及連江縣。</t>
    </r>
    <phoneticPr fontId="2" type="noConversion"/>
  </si>
  <si>
    <r>
      <t xml:space="preserve">    (2) </t>
    </r>
    <r>
      <rPr>
        <sz val="10"/>
        <rFont val="標楷體"/>
        <family val="4"/>
        <charset val="136"/>
      </rPr>
      <t>本表資料自民國</t>
    </r>
    <r>
      <rPr>
        <sz val="10"/>
        <rFont val="Times New Roman"/>
        <family val="1"/>
      </rPr>
      <t>97</t>
    </r>
    <r>
      <rPr>
        <sz val="10"/>
        <rFont val="標楷體"/>
        <family val="4"/>
        <charset val="136"/>
      </rPr>
      <t>年起死因分類為</t>
    </r>
    <r>
      <rPr>
        <sz val="10"/>
        <rFont val="Times New Roman"/>
        <family val="1"/>
      </rPr>
      <t>ICD-10</t>
    </r>
    <r>
      <rPr>
        <sz val="10"/>
        <rFont val="標楷體"/>
        <family val="4"/>
        <charset val="136"/>
      </rPr>
      <t>。</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</si>
  <si>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</si>
  <si>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t>民國100年</t>
    <phoneticPr fontId="2" type="noConversion"/>
  </si>
  <si>
    <t>民國101年</t>
    <phoneticPr fontId="2" type="noConversion"/>
  </si>
  <si>
    <r>
      <rPr>
        <sz val="11"/>
        <rFont val="標楷體"/>
        <family val="4"/>
        <charset val="136"/>
      </rPr>
      <t>民國</t>
    </r>
    <r>
      <rPr>
        <sz val="11"/>
        <rFont val="Times New Roman"/>
        <family val="1"/>
      </rPr>
      <t>97</t>
    </r>
    <r>
      <rPr>
        <sz val="11"/>
        <rFont val="標楷體"/>
        <family val="4"/>
        <charset val="136"/>
      </rPr>
      <t>年</t>
    </r>
    <phoneticPr fontId="2" type="noConversion"/>
  </si>
  <si>
    <r>
      <rPr>
        <sz val="11"/>
        <rFont val="標楷體"/>
        <family val="4"/>
        <charset val="136"/>
      </rPr>
      <t>民國</t>
    </r>
    <r>
      <rPr>
        <sz val="11"/>
        <rFont val="Times New Roman"/>
        <family val="1"/>
      </rPr>
      <t>98</t>
    </r>
    <r>
      <rPr>
        <sz val="11"/>
        <rFont val="標楷體"/>
        <family val="4"/>
        <charset val="136"/>
      </rPr>
      <t>年</t>
    </r>
    <phoneticPr fontId="2" type="noConversion"/>
  </si>
  <si>
    <r>
      <rPr>
        <sz val="11"/>
        <rFont val="標楷體"/>
        <family val="4"/>
        <charset val="136"/>
      </rPr>
      <t>民國</t>
    </r>
    <r>
      <rPr>
        <sz val="11"/>
        <rFont val="Times New Roman"/>
        <family val="1"/>
      </rPr>
      <t>99</t>
    </r>
    <r>
      <rPr>
        <sz val="11"/>
        <rFont val="標楷體"/>
        <family val="4"/>
        <charset val="136"/>
      </rPr>
      <t>年</t>
    </r>
    <phoneticPr fontId="2" type="noConversion"/>
  </si>
  <si>
    <t>附註: 103年出生數計211,399人,男性109,268人,女性 102,131人。</t>
    <phoneticPr fontId="2" type="noConversion"/>
  </si>
  <si>
    <t>單位：人、每十萬活產、%</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</si>
</sst>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5" formatCode="&quot;$&quot;#,##0;\-&quot;$&quot;#,##0"/>
    <numFmt numFmtId="41" formatCode="_-* #,##0_-;\-* #,##0_-;_-* &quot;-&quot;_-;_-@_-"/>
    <numFmt numFmtId="43" formatCode="_-* #,##0.00_-;\-* #,##0.00_-;_-* &quot;-&quot;??_-;_-@_-"/>
    <numFmt numFmtId="176" formatCode="0.0"/>
    <numFmt numFmtId="177" formatCode="m&quot;月&quot;d&quot;日&quot;"/>
    <numFmt numFmtId="178" formatCode="0.0_);[Red]\(0.0\)"/>
    <numFmt numFmtId="179" formatCode="0_ "/>
    <numFmt numFmtId="180" formatCode="_(* #,##0.00_);_(* \(#,##0.00\);_(* &quot;-&quot;??_);_(@_)"/>
    <numFmt numFmtId="181" formatCode="&quot;$&quot;#,##0_);[Red]\(&quot;$&quot;#,##0\)"/>
    <numFmt numFmtId="182" formatCode="General_)"/>
    <numFmt numFmtId="183" formatCode="_(* #,##0_);_(* \(#,##0\);_(* &quot;-&quot;??_);_(@_)"/>
    <numFmt numFmtId="184" formatCode="_(* #,##0.0_);_(* \(#,##0.0\);_(* &quot;-&quot;??_);_(@_)"/>
    <numFmt numFmtId="186" formatCode="#,##0.0;[Red]#,##0.0"/>
    <numFmt numFmtId="187" formatCode="#,##0_ "/>
    <numFmt numFmtId="188" formatCode="0.0_ "/>
    <numFmt numFmtId="189" formatCode="_(* #,##0_);_(* \(#,##0\);_(* &quot;-&quot;_);_(@_)"/>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196" formatCode="0.0;\-0.0;\-"/>
    <numFmt numFmtId="197" formatCode="#,##0.0_);[Red]\(#,##0.0\)"/>
    <numFmt numFmtId="198" formatCode="_(* #,##0.00000_);_(* \(#,##0.00000\);_(* &quot;-&quot;??_);_(@_)"/>
  </numFmts>
  <fonts count="69">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華康隸書體W5"/>
      <family val="3"/>
      <charset val="136"/>
    </font>
    <font>
      <sz val="12"/>
      <name val="標楷體"/>
      <family val="4"/>
      <charset val="136"/>
    </font>
    <font>
      <sz val="10"/>
      <name val="華康隸書體W5"/>
      <family val="3"/>
      <charset val="136"/>
    </font>
    <font>
      <sz val="12"/>
      <name val="圖龍中隸"/>
      <family val="3"/>
      <charset val="136"/>
    </font>
    <font>
      <sz val="10"/>
      <name val="標楷體"/>
      <family val="4"/>
      <charset val="136"/>
    </font>
    <font>
      <sz val="11"/>
      <name val="標楷體"/>
      <family val="4"/>
      <charset val="136"/>
    </font>
    <font>
      <sz val="7"/>
      <name val="標楷體"/>
      <family val="4"/>
      <charset val="136"/>
    </font>
    <font>
      <sz val="9"/>
      <name val="標楷體"/>
      <family val="4"/>
      <charset val="136"/>
    </font>
    <font>
      <sz val="12"/>
      <name val="Times New Roman"/>
      <family val="1"/>
    </font>
    <font>
      <sz val="10"/>
      <name val="Times New Roman"/>
      <family val="1"/>
    </font>
    <font>
      <sz val="7"/>
      <name val="Times New Roman"/>
      <family val="1"/>
    </font>
    <font>
      <sz val="9"/>
      <name val="Times New Roman"/>
      <family val="1"/>
    </font>
    <font>
      <sz val="11"/>
      <name val="Times New Roman"/>
      <family val="1"/>
    </font>
    <font>
      <sz val="10"/>
      <name val="圖龍中楷"/>
      <family val="3"/>
      <charset val="136"/>
    </font>
    <font>
      <sz val="11"/>
      <name val="圖龍中楷"/>
      <family val="3"/>
      <charset val="136"/>
    </font>
    <font>
      <sz val="11"/>
      <name val="華康隸書體W5"/>
      <family val="3"/>
      <charset val="136"/>
    </font>
    <font>
      <sz val="10"/>
      <name val="圖龍中隸"/>
      <family val="3"/>
      <charset val="136"/>
    </font>
    <font>
      <sz val="11"/>
      <name val="圖龍中隸"/>
      <family val="3"/>
      <charset val="136"/>
    </font>
    <font>
      <sz val="7"/>
      <name val="華康隸書體W5"/>
      <family val="1"/>
      <charset val="136"/>
    </font>
    <font>
      <sz val="12"/>
      <color indexed="8"/>
      <name val="新細明體"/>
      <family val="1"/>
      <charset val="136"/>
    </font>
    <font>
      <sz val="12"/>
      <name val="Courier"/>
      <family val="3"/>
    </font>
    <font>
      <sz val="12"/>
      <name val="圖龍中楷"/>
      <family val="3"/>
      <charset val="136"/>
    </font>
    <font>
      <sz val="10"/>
      <name val="新細明體"/>
      <family val="1"/>
      <charset val="136"/>
    </font>
    <font>
      <sz val="11"/>
      <name val="新細明體"/>
      <family val="1"/>
      <charset val="136"/>
    </font>
    <font>
      <b/>
      <sz val="12"/>
      <name val="Times New Roman"/>
      <family val="1"/>
    </font>
    <font>
      <b/>
      <sz val="12"/>
      <name val="標楷體"/>
      <family val="4"/>
      <charset val="136"/>
    </font>
    <font>
      <sz val="8"/>
      <name val="Times New Roman"/>
      <family val="1"/>
    </font>
    <font>
      <sz val="8"/>
      <name val="圖龍中楷"/>
      <family val="3"/>
      <charset val="136"/>
    </font>
    <font>
      <b/>
      <sz val="12"/>
      <name val="華康隸書體W5(P)"/>
      <family val="1"/>
      <charset val="136"/>
    </font>
    <font>
      <sz val="14"/>
      <name val="華康隸書體W5"/>
      <family val="3"/>
      <charset val="136"/>
    </font>
    <font>
      <sz val="8"/>
      <name val="華康隸書體W5"/>
      <family val="3"/>
      <charset val="136"/>
    </font>
    <font>
      <sz val="8"/>
      <name val="標楷體"/>
      <family val="4"/>
      <charset val="136"/>
    </font>
    <font>
      <sz val="18"/>
      <name val="華康隸書體W5"/>
      <family val="3"/>
      <charset val="136"/>
    </font>
    <font>
      <sz val="11"/>
      <name val="Courier"/>
      <family val="3"/>
    </font>
    <font>
      <u/>
      <sz val="12"/>
      <color indexed="12"/>
      <name val="Times New Roman"/>
      <family val="1"/>
    </font>
    <font>
      <u/>
      <sz val="12"/>
      <color indexed="12"/>
      <name val="標楷體"/>
      <family val="4"/>
      <charset val="136"/>
    </font>
    <font>
      <sz val="9"/>
      <name val="華康隸書體W5"/>
      <family val="3"/>
      <charset val="136"/>
    </font>
    <font>
      <sz val="8"/>
      <name val="新細明體"/>
      <family val="1"/>
      <charset val="136"/>
    </font>
    <font>
      <sz val="8"/>
      <name val="圖龍中隸"/>
      <family val="3"/>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1"/>
      <name val="Times"/>
      <family val="1"/>
    </font>
    <font>
      <sz val="12"/>
      <name val="細明體"/>
      <family val="3"/>
      <charset val="136"/>
    </font>
    <font>
      <sz val="12"/>
      <name val="華康隸書體W5"/>
      <family val="3"/>
      <charset val="136"/>
    </font>
    <font>
      <sz val="12"/>
      <name val="Arial"/>
      <family val="2"/>
    </font>
    <font>
      <sz val="10"/>
      <name val="華康隸書體W5"/>
      <family val="3"/>
      <charset val="136"/>
    </font>
    <font>
      <sz val="10"/>
      <name val="Courier"/>
      <family val="3"/>
    </font>
    <font>
      <sz val="12"/>
      <name val="Times"/>
      <family val="1"/>
    </font>
    <font>
      <sz val="8"/>
      <name val="Times"/>
      <family val="1"/>
    </font>
    <font>
      <sz val="10"/>
      <color indexed="9"/>
      <name val="標楷體"/>
      <family val="4"/>
      <charset val="136"/>
    </font>
    <font>
      <sz val="10"/>
      <name val="Times"/>
      <family val="1"/>
    </font>
    <font>
      <sz val="6"/>
      <name val="Times New Roman"/>
      <family val="1"/>
    </font>
    <font>
      <sz val="6"/>
      <name val="Times"/>
      <family val="1"/>
    </font>
    <font>
      <sz val="8.5"/>
      <name val="Times New Roman"/>
      <family val="1"/>
    </font>
    <font>
      <sz val="8"/>
      <name val="細明體"/>
      <family val="3"/>
      <charset val="136"/>
    </font>
    <font>
      <sz val="10"/>
      <color indexed="9"/>
      <name val="標楷體"/>
      <family val="4"/>
      <charset val="136"/>
    </font>
    <font>
      <sz val="12"/>
      <color theme="1"/>
      <name val="新細明體"/>
      <family val="1"/>
      <charset val="136"/>
      <scheme val="minor"/>
    </font>
    <font>
      <sz val="12"/>
      <color rgb="FFFF0000"/>
      <name val="標楷體"/>
      <family val="4"/>
      <charset val="136"/>
    </font>
    <font>
      <sz val="10"/>
      <color theme="0"/>
      <name val="標楷體"/>
      <family val="4"/>
      <charset val="136"/>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21">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hair">
        <color indexed="64"/>
      </left>
      <right/>
      <top/>
      <bottom/>
      <diagonal/>
    </border>
    <border>
      <left/>
      <right style="hair">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s>
  <cellStyleXfs count="51">
    <xf numFmtId="0" fontId="0" fillId="0" borderId="0">
      <alignment vertical="center"/>
    </xf>
    <xf numFmtId="3" fontId="45" fillId="0" borderId="0" applyFont="0" applyFill="0" applyBorder="0" applyAlignment="0" applyProtection="0"/>
    <xf numFmtId="192" fontId="14" fillId="0" borderId="0" applyFont="0" applyFill="0" applyBorder="0" applyAlignment="0" applyProtection="0"/>
    <xf numFmtId="193" fontId="14" fillId="0" borderId="0" applyFont="0" applyFill="0" applyBorder="0" applyAlignment="0" applyProtection="0"/>
    <xf numFmtId="5" fontId="45" fillId="0" borderId="0" applyFont="0" applyFill="0" applyBorder="0" applyAlignment="0" applyProtection="0"/>
    <xf numFmtId="14" fontId="45" fillId="0" borderId="0" applyFont="0" applyFill="0" applyBorder="0" applyAlignment="0" applyProtection="0"/>
    <xf numFmtId="2" fontId="45" fillId="0" borderId="0" applyFont="0" applyFill="0" applyBorder="0" applyAlignment="0" applyProtection="0"/>
    <xf numFmtId="194" fontId="46" fillId="0" borderId="1" applyNumberFormat="0" applyFill="0" applyBorder="0" applyProtection="0">
      <alignment horizontal="left"/>
    </xf>
    <xf numFmtId="0" fontId="47" fillId="0" borderId="0" applyNumberFormat="0" applyFont="0" applyFill="0" applyAlignment="0" applyProtection="0"/>
    <xf numFmtId="0" fontId="48" fillId="0" borderId="0" applyNumberFormat="0" applyFont="0" applyFill="0" applyAlignment="0" applyProtection="0"/>
    <xf numFmtId="0" fontId="14" fillId="0" borderId="0"/>
    <xf numFmtId="10" fontId="45" fillId="0" borderId="0" applyFont="0" applyFill="0" applyBorder="0" applyAlignment="0" applyProtection="0"/>
    <xf numFmtId="194" fontId="49" fillId="0" borderId="1" applyNumberFormat="0" applyFill="0" applyBorder="0" applyProtection="0">
      <alignment horizontal="left"/>
    </xf>
    <xf numFmtId="194" fontId="49" fillId="0" borderId="1" applyNumberFormat="0" applyFill="0" applyBorder="0" applyProtection="0">
      <alignment horizontal="right"/>
    </xf>
    <xf numFmtId="0" fontId="45" fillId="0" borderId="2" applyNumberFormat="0" applyFont="0" applyBorder="0" applyAlignment="0" applyProtection="0"/>
    <xf numFmtId="194" fontId="50" fillId="0" borderId="0" applyNumberFormat="0" applyFill="0" applyBorder="0" applyAlignment="0" applyProtection="0">
      <alignment horizontal="left"/>
    </xf>
    <xf numFmtId="0" fontId="1" fillId="0" borderId="0"/>
    <xf numFmtId="0" fontId="1" fillId="0" borderId="0"/>
    <xf numFmtId="0" fontId="66" fillId="0" borderId="0">
      <alignment vertical="center"/>
    </xf>
    <xf numFmtId="0" fontId="1" fillId="0" borderId="0"/>
    <xf numFmtId="0" fontId="66" fillId="0" borderId="0">
      <alignment vertical="center"/>
    </xf>
    <xf numFmtId="0" fontId="25" fillId="0" borderId="0"/>
    <xf numFmtId="0" fontId="1" fillId="0" borderId="0">
      <alignment vertical="center"/>
    </xf>
    <xf numFmtId="0" fontId="24" fillId="0" borderId="0">
      <alignment vertical="center"/>
    </xf>
    <xf numFmtId="0" fontId="66" fillId="0" borderId="0">
      <alignment vertical="center"/>
    </xf>
    <xf numFmtId="0" fontId="1"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3" fillId="0" borderId="0"/>
    <xf numFmtId="0" fontId="13" fillId="0" borderId="0"/>
    <xf numFmtId="0" fontId="1" fillId="0" borderId="0"/>
    <xf numFmtId="0" fontId="13" fillId="0" borderId="0"/>
    <xf numFmtId="0" fontId="13" fillId="0" borderId="0"/>
    <xf numFmtId="0" fontId="25" fillId="0" borderId="0"/>
    <xf numFmtId="0" fontId="13" fillId="0" borderId="0"/>
    <xf numFmtId="43" fontId="1" fillId="0" borderId="0" applyFont="0" applyFill="0" applyBorder="0" applyAlignment="0" applyProtection="0"/>
    <xf numFmtId="43" fontId="1" fillId="0" borderId="0" applyFont="0" applyFill="0" applyBorder="0" applyAlignment="0" applyProtection="0">
      <alignment vertical="center"/>
    </xf>
    <xf numFmtId="180" fontId="13" fillId="0" borderId="0" applyFont="0" applyFill="0" applyBorder="0" applyAlignment="0" applyProtection="0"/>
    <xf numFmtId="181" fontId="25" fillId="0" borderId="0" applyFont="0" applyFill="0" applyBorder="0" applyAlignment="0" applyProtection="0"/>
    <xf numFmtId="0" fontId="39" fillId="0" borderId="0" applyNumberFormat="0" applyFill="0" applyBorder="0" applyAlignment="0" applyProtection="0">
      <alignment vertical="top"/>
      <protection locked="0"/>
    </xf>
  </cellStyleXfs>
  <cellXfs count="1176">
    <xf numFmtId="0" fontId="0" fillId="0" borderId="0" xfId="0">
      <alignment vertical="center"/>
    </xf>
    <xf numFmtId="0" fontId="6" fillId="0" borderId="0" xfId="0" applyFont="1">
      <alignment vertical="center"/>
    </xf>
    <xf numFmtId="0" fontId="40" fillId="0" borderId="0" xfId="50" applyFont="1" applyFill="1" applyAlignment="1" applyProtection="1">
      <alignment vertical="center"/>
    </xf>
    <xf numFmtId="0" fontId="30" fillId="0" borderId="0" xfId="0" applyFont="1" applyBorder="1" applyAlignment="1">
      <alignment horizontal="left" vertical="center"/>
    </xf>
    <xf numFmtId="0" fontId="28" fillId="0" borderId="0" xfId="0" applyFont="1">
      <alignment vertical="center"/>
    </xf>
    <xf numFmtId="0" fontId="3" fillId="2" borderId="0" xfId="0" applyFont="1" applyFill="1" applyAlignment="1">
      <alignment horizontal="centerContinuous" vertical="center"/>
    </xf>
    <xf numFmtId="0" fontId="6" fillId="2" borderId="0" xfId="0" applyFont="1" applyFill="1" applyAlignment="1">
      <alignment horizontal="centerContinuous" vertical="center"/>
    </xf>
    <xf numFmtId="0" fontId="5" fillId="2" borderId="0" xfId="0" applyFont="1" applyFill="1" applyAlignment="1">
      <alignment horizontal="centerContinuous" vertical="center"/>
    </xf>
    <xf numFmtId="0" fontId="5" fillId="2" borderId="0" xfId="0" applyFont="1" applyFill="1">
      <alignment vertical="center"/>
    </xf>
    <xf numFmtId="0" fontId="35" fillId="2" borderId="0" xfId="0" applyFont="1" applyFill="1" applyAlignment="1">
      <alignment horizontal="centerContinuous" vertical="center"/>
    </xf>
    <xf numFmtId="0" fontId="10" fillId="2" borderId="0" xfId="0" applyFont="1" applyFill="1" applyAlignment="1">
      <alignment horizontal="centerContinuous" vertical="center"/>
    </xf>
    <xf numFmtId="0" fontId="20" fillId="2" borderId="0" xfId="0" applyFont="1" applyFill="1" applyAlignment="1">
      <alignment horizontal="centerContinuous" vertical="center"/>
    </xf>
    <xf numFmtId="0" fontId="31" fillId="2" borderId="0" xfId="0" applyFont="1" applyFill="1" applyAlignment="1">
      <alignment vertical="center"/>
    </xf>
    <xf numFmtId="0" fontId="10" fillId="2" borderId="0" xfId="0" applyFont="1" applyFill="1" applyAlignment="1">
      <alignment vertical="center"/>
    </xf>
    <xf numFmtId="0" fontId="42" fillId="2" borderId="0" xfId="0" applyFont="1" applyFill="1" applyAlignment="1">
      <alignment vertical="center"/>
    </xf>
    <xf numFmtId="0" fontId="6" fillId="2" borderId="0" xfId="0" applyFont="1" applyFill="1" applyAlignment="1">
      <alignment vertical="center"/>
    </xf>
    <xf numFmtId="0" fontId="9" fillId="2" borderId="3" xfId="0" applyFont="1" applyFill="1" applyBorder="1" applyAlignment="1">
      <alignment horizontal="center" vertical="center"/>
    </xf>
    <xf numFmtId="0" fontId="9" fillId="2" borderId="1" xfId="0" applyFont="1" applyFill="1" applyBorder="1" applyAlignment="1">
      <alignment vertical="center"/>
    </xf>
    <xf numFmtId="14" fontId="9" fillId="2" borderId="1" xfId="0" applyNumberFormat="1" applyFont="1" applyFill="1" applyBorder="1" applyAlignment="1">
      <alignment vertical="center"/>
    </xf>
    <xf numFmtId="0" fontId="9" fillId="2" borderId="3" xfId="0" applyFont="1" applyFill="1" applyBorder="1" applyAlignment="1">
      <alignment vertical="center"/>
    </xf>
    <xf numFmtId="0" fontId="44" fillId="2" borderId="1" xfId="0" applyFont="1" applyFill="1" applyBorder="1" applyAlignment="1">
      <alignment horizontal="center" vertical="center"/>
    </xf>
    <xf numFmtId="0" fontId="44" fillId="2" borderId="3" xfId="0" applyFont="1" applyFill="1" applyBorder="1" applyAlignment="1">
      <alignment horizontal="left" vertical="center"/>
    </xf>
    <xf numFmtId="0" fontId="44" fillId="2" borderId="1" xfId="0" applyFont="1" applyFill="1" applyBorder="1" applyAlignment="1">
      <alignment horizontal="left" vertical="center"/>
    </xf>
    <xf numFmtId="0" fontId="9" fillId="2" borderId="1" xfId="0" applyFont="1" applyFill="1" applyBorder="1" applyAlignment="1">
      <alignment horizontal="center" vertical="center"/>
    </xf>
    <xf numFmtId="0" fontId="9" fillId="2" borderId="0" xfId="0" applyFont="1" applyFill="1">
      <alignment vertical="center"/>
    </xf>
    <xf numFmtId="0" fontId="9" fillId="2" borderId="0" xfId="0" applyFont="1" applyFill="1" applyAlignment="1">
      <alignment vertical="center"/>
    </xf>
    <xf numFmtId="0" fontId="9" fillId="2" borderId="4" xfId="0" applyFont="1" applyFill="1" applyBorder="1" applyAlignment="1">
      <alignment vertical="center"/>
    </xf>
    <xf numFmtId="0" fontId="14" fillId="2" borderId="1" xfId="0" applyFont="1" applyFill="1" applyBorder="1" applyAlignment="1">
      <alignment horizontal="center" vertical="center"/>
    </xf>
    <xf numFmtId="0" fontId="9" fillId="2" borderId="5" xfId="0" applyFont="1" applyFill="1" applyBorder="1" applyAlignment="1">
      <alignment vertical="center"/>
    </xf>
    <xf numFmtId="14" fontId="9" fillId="2" borderId="3" xfId="0" applyNumberFormat="1" applyFont="1" applyFill="1" applyBorder="1" applyAlignment="1">
      <alignment horizontal="center" vertical="center"/>
    </xf>
    <xf numFmtId="0" fontId="9" fillId="2" borderId="0" xfId="0" applyFont="1" applyFill="1" applyAlignment="1">
      <alignment horizontal="center" vertical="center"/>
    </xf>
    <xf numFmtId="0" fontId="9" fillId="2" borderId="6" xfId="0" applyFont="1" applyFill="1" applyBorder="1" applyAlignment="1">
      <alignment horizontal="center" vertical="center"/>
    </xf>
    <xf numFmtId="0" fontId="9" fillId="2" borderId="4" xfId="0" applyFont="1" applyFill="1" applyBorder="1" applyAlignment="1">
      <alignment horizontal="center" vertical="center"/>
    </xf>
    <xf numFmtId="14" fontId="9" fillId="2" borderId="4"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vertical="center"/>
    </xf>
    <xf numFmtId="14" fontId="9" fillId="2" borderId="7" xfId="0" applyNumberFormat="1" applyFont="1" applyFill="1" applyBorder="1" applyAlignment="1">
      <alignment horizontal="center" vertical="center"/>
    </xf>
    <xf numFmtId="0" fontId="14" fillId="2" borderId="0" xfId="0" applyFont="1" applyFill="1" applyAlignment="1">
      <alignment vertical="center"/>
    </xf>
    <xf numFmtId="0" fontId="6" fillId="2" borderId="0" xfId="0" applyFont="1" applyFill="1">
      <alignment vertical="center"/>
    </xf>
    <xf numFmtId="0" fontId="9" fillId="2" borderId="4" xfId="0" applyFont="1" applyFill="1" applyBorder="1" applyAlignment="1" applyProtection="1">
      <alignment horizontal="center" vertical="center"/>
      <protection locked="0"/>
    </xf>
    <xf numFmtId="49" fontId="31" fillId="2" borderId="0" xfId="0" applyNumberFormat="1" applyFont="1" applyFill="1" applyAlignment="1" applyProtection="1">
      <alignment horizontal="center" vertical="center" wrapText="1"/>
      <protection locked="0"/>
    </xf>
    <xf numFmtId="0" fontId="12" fillId="2" borderId="4" xfId="0" applyFont="1" applyFill="1" applyBorder="1" applyAlignment="1" applyProtection="1">
      <alignment vertical="center" wrapText="1"/>
      <protection locked="0"/>
    </xf>
    <xf numFmtId="3" fontId="14" fillId="2" borderId="0" xfId="0" applyNumberFormat="1" applyFont="1" applyFill="1" applyAlignment="1">
      <alignment vertical="center"/>
    </xf>
    <xf numFmtId="176" fontId="14" fillId="2" borderId="0" xfId="0" applyNumberFormat="1" applyFont="1" applyFill="1" applyBorder="1" applyAlignment="1" applyProtection="1">
      <alignment vertical="center"/>
      <protection locked="0"/>
    </xf>
    <xf numFmtId="176" fontId="14" fillId="2" borderId="4" xfId="0" applyNumberFormat="1" applyFont="1" applyFill="1" applyBorder="1" applyAlignment="1" applyProtection="1">
      <alignment vertical="center"/>
      <protection locked="0"/>
    </xf>
    <xf numFmtId="176" fontId="14" fillId="2" borderId="0" xfId="0" applyNumberFormat="1" applyFont="1" applyFill="1" applyAlignment="1" applyProtection="1">
      <alignment vertical="center"/>
      <protection locked="0"/>
    </xf>
    <xf numFmtId="0" fontId="14" fillId="2" borderId="4" xfId="0" applyFont="1" applyFill="1" applyBorder="1" applyAlignment="1" applyProtection="1">
      <alignment horizontal="center" vertical="center"/>
      <protection locked="0"/>
    </xf>
    <xf numFmtId="49" fontId="31" fillId="2" borderId="0" xfId="0" quotePrefix="1" applyNumberFormat="1" applyFont="1" applyFill="1" applyAlignment="1" applyProtection="1">
      <alignment horizontal="center" vertical="center" wrapText="1"/>
      <protection locked="0"/>
    </xf>
    <xf numFmtId="0" fontId="31" fillId="2" borderId="0" xfId="0" applyNumberFormat="1" applyFont="1" applyFill="1" applyAlignment="1" applyProtection="1">
      <alignment horizontal="center" vertical="center" wrapText="1"/>
      <protection locked="0"/>
    </xf>
    <xf numFmtId="0" fontId="12" fillId="2" borderId="4" xfId="0" applyNumberFormat="1" applyFont="1" applyFill="1" applyBorder="1" applyAlignment="1" applyProtection="1">
      <alignment vertical="center" wrapText="1"/>
      <protection locked="0"/>
    </xf>
    <xf numFmtId="3" fontId="14" fillId="2" borderId="0" xfId="0" applyNumberFormat="1" applyFont="1" applyFill="1" applyBorder="1" applyAlignment="1" applyProtection="1">
      <alignment vertical="center"/>
      <protection locked="0"/>
    </xf>
    <xf numFmtId="176" fontId="14" fillId="2" borderId="7" xfId="0" applyNumberFormat="1" applyFont="1" applyFill="1" applyBorder="1" applyAlignment="1" applyProtection="1">
      <alignment vertical="center"/>
      <protection locked="0"/>
    </xf>
    <xf numFmtId="0" fontId="14" fillId="2" borderId="3" xfId="0" applyFont="1" applyFill="1" applyBorder="1" applyAlignment="1" applyProtection="1">
      <alignment horizontal="center" vertical="center"/>
      <protection locked="0"/>
    </xf>
    <xf numFmtId="0" fontId="31" fillId="2" borderId="1" xfId="0" applyNumberFormat="1" applyFont="1" applyFill="1" applyBorder="1" applyAlignment="1" applyProtection="1">
      <alignment horizontal="center" vertical="center" wrapText="1"/>
      <protection locked="0"/>
    </xf>
    <xf numFmtId="0" fontId="12" fillId="2" borderId="3" xfId="0" applyNumberFormat="1" applyFont="1" applyFill="1" applyBorder="1" applyAlignment="1" applyProtection="1">
      <alignment vertical="center" wrapText="1"/>
      <protection locked="0"/>
    </xf>
    <xf numFmtId="3" fontId="14" fillId="2" borderId="1" xfId="0" applyNumberFormat="1" applyFont="1" applyFill="1" applyBorder="1" applyAlignment="1" applyProtection="1">
      <alignment vertical="center"/>
      <protection locked="0"/>
    </xf>
    <xf numFmtId="176" fontId="14" fillId="2" borderId="1" xfId="0" applyNumberFormat="1" applyFont="1" applyFill="1" applyBorder="1" applyAlignment="1" applyProtection="1">
      <alignment vertical="center"/>
      <protection locked="0"/>
    </xf>
    <xf numFmtId="176" fontId="14" fillId="2" borderId="3" xfId="0" applyNumberFormat="1" applyFont="1" applyFill="1" applyBorder="1" applyAlignment="1" applyProtection="1">
      <alignment vertical="center"/>
      <protection locked="0"/>
    </xf>
    <xf numFmtId="0" fontId="14" fillId="2" borderId="7" xfId="0" applyFont="1" applyFill="1" applyBorder="1" applyAlignment="1" applyProtection="1">
      <alignment horizontal="center" vertical="center"/>
      <protection locked="0"/>
    </xf>
    <xf numFmtId="49" fontId="31" fillId="2" borderId="10" xfId="0" quotePrefix="1" applyNumberFormat="1" applyFont="1" applyFill="1" applyBorder="1" applyAlignment="1" applyProtection="1">
      <alignment horizontal="center" vertical="center" wrapText="1"/>
      <protection locked="0"/>
    </xf>
    <xf numFmtId="0" fontId="12" fillId="2" borderId="7" xfId="0" applyFont="1" applyFill="1" applyBorder="1" applyAlignment="1" applyProtection="1">
      <alignment vertical="center" wrapText="1"/>
      <protection locked="0"/>
    </xf>
    <xf numFmtId="3" fontId="14" fillId="2" borderId="10" xfId="0" applyNumberFormat="1" applyFont="1" applyFill="1" applyBorder="1" applyAlignment="1">
      <alignment vertical="center"/>
    </xf>
    <xf numFmtId="176" fontId="14" fillId="2" borderId="8" xfId="0" applyNumberFormat="1" applyFont="1" applyFill="1" applyBorder="1" applyAlignment="1" applyProtection="1">
      <alignment vertical="center"/>
      <protection locked="0"/>
    </xf>
    <xf numFmtId="3" fontId="14" fillId="2" borderId="8" xfId="0" applyNumberFormat="1" applyFont="1" applyFill="1" applyBorder="1" applyAlignment="1">
      <alignment vertical="center"/>
    </xf>
    <xf numFmtId="0" fontId="14" fillId="2" borderId="0" xfId="0" applyFont="1" applyFill="1" applyBorder="1" applyAlignment="1">
      <alignment vertical="center"/>
    </xf>
    <xf numFmtId="0" fontId="12" fillId="2" borderId="0" xfId="0" applyFont="1" applyFill="1" applyAlignment="1">
      <alignment vertical="center"/>
    </xf>
    <xf numFmtId="0" fontId="35" fillId="2" borderId="0" xfId="0" applyFont="1" applyFill="1" applyAlignment="1">
      <alignment vertical="center"/>
    </xf>
    <xf numFmtId="0" fontId="41" fillId="2" borderId="0" xfId="0" applyFont="1" applyFill="1" applyAlignment="1">
      <alignment vertical="center"/>
    </xf>
    <xf numFmtId="0" fontId="21" fillId="2" borderId="0" xfId="0" applyFont="1" applyFill="1" applyAlignment="1">
      <alignment vertical="center"/>
    </xf>
    <xf numFmtId="0" fontId="22" fillId="2" borderId="0" xfId="0" applyFont="1" applyFill="1" applyAlignment="1">
      <alignment vertical="center"/>
    </xf>
    <xf numFmtId="0" fontId="43" fillId="2" borderId="0" xfId="0" applyFont="1" applyFill="1" applyAlignment="1">
      <alignment vertical="center"/>
    </xf>
    <xf numFmtId="49" fontId="5" fillId="2" borderId="0" xfId="0" applyNumberFormat="1" applyFont="1" applyFill="1" applyAlignment="1">
      <alignment horizontal="centerContinuous" vertical="center"/>
    </xf>
    <xf numFmtId="0" fontId="5" fillId="2" borderId="0" xfId="0" applyFont="1" applyFill="1" applyAlignment="1">
      <alignment vertical="center"/>
    </xf>
    <xf numFmtId="0" fontId="9" fillId="2" borderId="3" xfId="0" applyFont="1" applyFill="1" applyBorder="1" applyAlignment="1">
      <alignment horizontal="right" vertical="center"/>
    </xf>
    <xf numFmtId="49" fontId="9" fillId="2" borderId="1" xfId="0" applyNumberFormat="1" applyFont="1" applyFill="1" applyBorder="1" applyAlignment="1">
      <alignment vertical="center"/>
    </xf>
    <xf numFmtId="0" fontId="9" fillId="2" borderId="4" xfId="0" applyFont="1" applyFill="1" applyBorder="1" applyAlignment="1">
      <alignment horizontal="right" vertical="center"/>
    </xf>
    <xf numFmtId="0" fontId="9" fillId="2" borderId="6" xfId="0" applyFont="1" applyFill="1" applyBorder="1" applyAlignment="1">
      <alignment vertical="center"/>
    </xf>
    <xf numFmtId="0" fontId="13" fillId="2" borderId="0" xfId="0" applyFont="1" applyFill="1" applyAlignment="1">
      <alignment vertical="center"/>
    </xf>
    <xf numFmtId="0" fontId="17" fillId="2" borderId="0" xfId="0" applyFont="1" applyFill="1" applyAlignment="1">
      <alignment vertical="center"/>
    </xf>
    <xf numFmtId="0" fontId="17" fillId="2" borderId="0" xfId="0" applyFont="1" applyFill="1" applyBorder="1" applyAlignment="1">
      <alignment vertical="center"/>
    </xf>
    <xf numFmtId="0" fontId="22" fillId="2" borderId="0" xfId="0" applyFont="1" applyFill="1">
      <alignment vertical="center"/>
    </xf>
    <xf numFmtId="178" fontId="5" fillId="2" borderId="0" xfId="0" applyNumberFormat="1" applyFont="1" applyFill="1" applyAlignment="1">
      <alignment horizontal="centerContinuous" vertical="center"/>
    </xf>
    <xf numFmtId="178" fontId="9" fillId="2" borderId="3" xfId="0" applyNumberFormat="1" applyFont="1" applyFill="1" applyBorder="1" applyAlignment="1">
      <alignment vertical="center"/>
    </xf>
    <xf numFmtId="178" fontId="0" fillId="2" borderId="0" xfId="0" applyNumberFormat="1" applyFont="1" applyFill="1" applyAlignment="1">
      <alignment vertical="center"/>
    </xf>
    <xf numFmtId="0" fontId="5" fillId="2" borderId="0" xfId="36" applyFont="1" applyFill="1" applyAlignment="1">
      <alignment horizontal="centerContinuous"/>
    </xf>
    <xf numFmtId="0" fontId="5" fillId="2" borderId="0" xfId="36" applyFont="1" applyFill="1" applyAlignment="1">
      <alignment horizontal="centerContinuous" vertical="center"/>
    </xf>
    <xf numFmtId="0" fontId="23" fillId="2" borderId="0" xfId="36" applyFont="1" applyFill="1" applyAlignment="1">
      <alignment horizontal="centerContinuous" vertical="center"/>
    </xf>
    <xf numFmtId="0" fontId="7" fillId="2" borderId="0" xfId="36" applyFont="1" applyFill="1" applyAlignment="1">
      <alignment horizontal="centerContinuous" vertical="center"/>
    </xf>
    <xf numFmtId="0" fontId="20" fillId="2" borderId="0" xfId="36" applyFont="1" applyFill="1" applyAlignment="1">
      <alignment horizontal="centerContinuous" vertical="center"/>
    </xf>
    <xf numFmtId="0" fontId="20" fillId="2" borderId="0" xfId="36" applyFont="1" applyFill="1" applyBorder="1"/>
    <xf numFmtId="0" fontId="5" fillId="2" borderId="0" xfId="36" applyFont="1" applyFill="1" applyBorder="1"/>
    <xf numFmtId="0" fontId="5" fillId="2" borderId="0" xfId="36" applyFont="1" applyFill="1"/>
    <xf numFmtId="0" fontId="3" fillId="2" borderId="0" xfId="36" applyFont="1" applyFill="1" applyAlignment="1">
      <alignment horizontal="centerContinuous"/>
    </xf>
    <xf numFmtId="0" fontId="8" fillId="2" borderId="0" xfId="36" applyFont="1" applyFill="1"/>
    <xf numFmtId="0" fontId="9" fillId="2" borderId="5" xfId="36" applyFont="1" applyFill="1" applyBorder="1" applyAlignment="1">
      <alignment vertical="center"/>
    </xf>
    <xf numFmtId="0" fontId="9" fillId="2" borderId="1" xfId="36" applyFont="1" applyFill="1" applyBorder="1" applyAlignment="1">
      <alignment horizontal="centerContinuous" vertical="center"/>
    </xf>
    <xf numFmtId="0" fontId="9" fillId="2" borderId="1" xfId="36" quotePrefix="1" applyFont="1" applyFill="1" applyBorder="1" applyAlignment="1">
      <alignment horizontal="centerContinuous" vertical="center"/>
    </xf>
    <xf numFmtId="0" fontId="9" fillId="2" borderId="0" xfId="36" applyFont="1" applyFill="1"/>
    <xf numFmtId="0" fontId="9" fillId="2" borderId="0" xfId="36" applyFont="1" applyFill="1" applyBorder="1"/>
    <xf numFmtId="0" fontId="9" fillId="2" borderId="3" xfId="36" applyFont="1" applyFill="1" applyBorder="1" applyAlignment="1">
      <alignment horizontal="center" vertical="center"/>
    </xf>
    <xf numFmtId="0" fontId="9" fillId="2" borderId="0" xfId="36" applyFont="1" applyFill="1" applyAlignment="1">
      <alignment vertical="center"/>
    </xf>
    <xf numFmtId="0" fontId="9" fillId="2" borderId="0" xfId="36" applyFont="1" applyFill="1" applyBorder="1" applyAlignment="1">
      <alignment vertical="center"/>
    </xf>
    <xf numFmtId="0" fontId="9" fillId="2" borderId="9" xfId="36" applyFont="1" applyFill="1" applyBorder="1" applyAlignment="1">
      <alignment vertical="center"/>
    </xf>
    <xf numFmtId="0" fontId="9" fillId="2" borderId="7" xfId="36" applyFont="1" applyFill="1" applyBorder="1" applyAlignment="1">
      <alignment horizontal="center" vertical="center"/>
    </xf>
    <xf numFmtId="0" fontId="17" fillId="2" borderId="0" xfId="36" applyFont="1" applyFill="1" applyAlignment="1">
      <alignment vertical="center"/>
    </xf>
    <xf numFmtId="0" fontId="17" fillId="2" borderId="0" xfId="36" applyFont="1" applyFill="1"/>
    <xf numFmtId="0" fontId="17" fillId="2" borderId="0" xfId="36" applyFont="1" applyFill="1" applyBorder="1"/>
    <xf numFmtId="49" fontId="31" fillId="2" borderId="0" xfId="36" quotePrefix="1" applyNumberFormat="1" applyFont="1" applyFill="1" applyAlignment="1" applyProtection="1">
      <alignment horizontal="center" vertical="center" wrapText="1"/>
      <protection locked="0"/>
    </xf>
    <xf numFmtId="0" fontId="9" fillId="2" borderId="4" xfId="36" applyFont="1" applyFill="1" applyBorder="1" applyAlignment="1">
      <alignment vertical="center"/>
    </xf>
    <xf numFmtId="0" fontId="17" fillId="2" borderId="0" xfId="36" applyFont="1" applyFill="1" applyBorder="1" applyAlignment="1">
      <alignment vertical="center"/>
    </xf>
    <xf numFmtId="3" fontId="17" fillId="2" borderId="0" xfId="36" applyNumberFormat="1" applyFont="1" applyFill="1" applyAlignment="1">
      <alignment vertical="center"/>
    </xf>
    <xf numFmtId="176" fontId="17" fillId="2" borderId="0" xfId="36" applyNumberFormat="1" applyFont="1" applyFill="1" applyBorder="1" applyAlignment="1">
      <alignment vertical="center"/>
    </xf>
    <xf numFmtId="176" fontId="17" fillId="2" borderId="4" xfId="36" applyNumberFormat="1" applyFont="1" applyFill="1" applyBorder="1" applyAlignment="1">
      <alignment vertical="center"/>
    </xf>
    <xf numFmtId="3" fontId="17" fillId="2" borderId="0" xfId="36" applyNumberFormat="1" applyFont="1" applyFill="1" applyBorder="1" applyAlignment="1">
      <alignment vertical="center"/>
    </xf>
    <xf numFmtId="0" fontId="9" fillId="2" borderId="7" xfId="36" applyFont="1" applyFill="1" applyBorder="1" applyAlignment="1">
      <alignment vertical="center"/>
    </xf>
    <xf numFmtId="3" fontId="17" fillId="2" borderId="8" xfId="36" applyNumberFormat="1" applyFont="1" applyFill="1" applyBorder="1" applyAlignment="1">
      <alignment vertical="center"/>
    </xf>
    <xf numFmtId="176" fontId="17" fillId="2" borderId="8" xfId="36" applyNumberFormat="1" applyFont="1" applyFill="1" applyBorder="1" applyAlignment="1">
      <alignment vertical="center"/>
    </xf>
    <xf numFmtId="176" fontId="17" fillId="2" borderId="7" xfId="36" applyNumberFormat="1" applyFont="1" applyFill="1" applyBorder="1" applyAlignment="1">
      <alignment vertical="center"/>
    </xf>
    <xf numFmtId="0" fontId="17" fillId="2" borderId="11" xfId="36" applyFont="1" applyFill="1" applyBorder="1" applyAlignment="1">
      <alignment vertical="center"/>
    </xf>
    <xf numFmtId="49" fontId="31" fillId="2" borderId="8" xfId="36" quotePrefix="1" applyNumberFormat="1" applyFont="1" applyFill="1" applyBorder="1" applyAlignment="1" applyProtection="1">
      <alignment horizontal="center" vertical="center" wrapText="1"/>
      <protection locked="0"/>
    </xf>
    <xf numFmtId="0" fontId="17" fillId="2" borderId="10" xfId="36" applyFont="1" applyFill="1" applyBorder="1" applyAlignment="1">
      <alignment vertical="center"/>
    </xf>
    <xf numFmtId="0" fontId="9" fillId="2" borderId="0" xfId="36" applyFont="1" applyFill="1" applyAlignment="1"/>
    <xf numFmtId="0" fontId="17" fillId="2" borderId="0" xfId="36" applyFont="1" applyFill="1" applyAlignment="1"/>
    <xf numFmtId="0" fontId="20" fillId="2" borderId="0" xfId="36" applyFont="1" applyFill="1" applyAlignment="1"/>
    <xf numFmtId="0" fontId="5" fillId="2" borderId="0" xfId="36" applyFont="1" applyFill="1" applyAlignment="1">
      <alignment vertical="center"/>
    </xf>
    <xf numFmtId="0" fontId="23" fillId="2" borderId="0" xfId="36" applyFont="1" applyFill="1" applyAlignment="1">
      <alignment vertical="center"/>
    </xf>
    <xf numFmtId="2" fontId="17" fillId="2" borderId="0" xfId="36" applyNumberFormat="1" applyFont="1" applyFill="1" applyBorder="1" applyAlignment="1">
      <alignment vertical="center"/>
    </xf>
    <xf numFmtId="0" fontId="23" fillId="2" borderId="0" xfId="36" applyFont="1" applyFill="1" applyBorder="1" applyAlignment="1">
      <alignment vertical="center"/>
    </xf>
    <xf numFmtId="0" fontId="20" fillId="2" borderId="0" xfId="36" applyFont="1" applyFill="1" applyAlignment="1">
      <alignment vertical="center"/>
    </xf>
    <xf numFmtId="0" fontId="23" fillId="2" borderId="0" xfId="36" applyFont="1" applyFill="1"/>
    <xf numFmtId="0" fontId="20" fillId="2" borderId="0" xfId="36" applyFont="1" applyFill="1"/>
    <xf numFmtId="0" fontId="22" fillId="2" borderId="0" xfId="36" applyFont="1" applyFill="1" applyAlignment="1"/>
    <xf numFmtId="176" fontId="14" fillId="2" borderId="0" xfId="36" applyNumberFormat="1" applyFont="1" applyFill="1" applyBorder="1" applyAlignment="1" applyProtection="1">
      <alignment vertical="center"/>
      <protection locked="0"/>
    </xf>
    <xf numFmtId="49" fontId="11" fillId="2" borderId="0" xfId="0" applyNumberFormat="1" applyFont="1" applyFill="1" applyAlignment="1" applyProtection="1">
      <alignment horizontal="center" vertical="center" wrapText="1"/>
      <protection locked="0"/>
    </xf>
    <xf numFmtId="0" fontId="14" fillId="2" borderId="0" xfId="36" applyNumberFormat="1" applyFont="1" applyFill="1" applyBorder="1" applyAlignment="1" applyProtection="1">
      <alignment vertical="center"/>
      <protection locked="0"/>
    </xf>
    <xf numFmtId="0" fontId="11" fillId="2" borderId="0" xfId="0" applyNumberFormat="1" applyFont="1" applyFill="1" applyAlignment="1" applyProtection="1">
      <alignment horizontal="center" vertical="center" wrapText="1"/>
      <protection locked="0"/>
    </xf>
    <xf numFmtId="49" fontId="15" fillId="2" borderId="0" xfId="0" quotePrefix="1" applyNumberFormat="1" applyFont="1" applyFill="1" applyAlignment="1" applyProtection="1">
      <alignment horizontal="center" vertical="center" wrapText="1"/>
      <protection locked="0"/>
    </xf>
    <xf numFmtId="49" fontId="15" fillId="2" borderId="0" xfId="0" applyNumberFormat="1" applyFont="1" applyFill="1" applyAlignment="1" applyProtection="1">
      <alignment horizontal="center" vertical="center" wrapText="1"/>
      <protection locked="0"/>
    </xf>
    <xf numFmtId="0" fontId="15" fillId="2" borderId="0" xfId="0" applyNumberFormat="1" applyFont="1" applyFill="1" applyAlignment="1" applyProtection="1">
      <alignment horizontal="center" vertical="center" wrapText="1"/>
      <protection locked="0"/>
    </xf>
    <xf numFmtId="0" fontId="14" fillId="2" borderId="1" xfId="36" applyNumberFormat="1" applyFont="1" applyFill="1" applyBorder="1" applyAlignment="1" applyProtection="1">
      <alignment vertical="center"/>
      <protection locked="0"/>
    </xf>
    <xf numFmtId="0" fontId="17" fillId="2" borderId="1" xfId="36" applyFont="1" applyFill="1" applyBorder="1" applyAlignment="1">
      <alignment vertical="center"/>
    </xf>
    <xf numFmtId="3" fontId="17" fillId="2" borderId="1" xfId="36" applyNumberFormat="1" applyFont="1" applyFill="1" applyBorder="1" applyAlignment="1">
      <alignment vertical="center"/>
    </xf>
    <xf numFmtId="176" fontId="17" fillId="2" borderId="1" xfId="36" applyNumberFormat="1" applyFont="1" applyFill="1" applyBorder="1" applyAlignment="1">
      <alignment vertical="center"/>
    </xf>
    <xf numFmtId="0" fontId="15" fillId="2" borderId="1" xfId="0" applyNumberFormat="1" applyFont="1" applyFill="1" applyBorder="1" applyAlignment="1" applyProtection="1">
      <alignment horizontal="center" vertical="center" wrapText="1"/>
      <protection locked="0"/>
    </xf>
    <xf numFmtId="176" fontId="14" fillId="2" borderId="8" xfId="36" applyNumberFormat="1" applyFont="1" applyFill="1" applyBorder="1" applyAlignment="1" applyProtection="1">
      <alignment vertical="center"/>
      <protection locked="0"/>
    </xf>
    <xf numFmtId="49" fontId="15" fillId="2" borderId="10" xfId="0" quotePrefix="1" applyNumberFormat="1" applyFont="1" applyFill="1" applyBorder="1" applyAlignment="1" applyProtection="1">
      <alignment horizontal="center" vertical="center" wrapText="1"/>
      <protection locked="0"/>
    </xf>
    <xf numFmtId="176" fontId="14" fillId="2" borderId="4" xfId="36" applyNumberFormat="1" applyFont="1" applyFill="1" applyBorder="1" applyAlignment="1" applyProtection="1">
      <alignment vertical="center"/>
      <protection locked="0"/>
    </xf>
    <xf numFmtId="0" fontId="14" fillId="2" borderId="4" xfId="36" applyNumberFormat="1" applyFont="1" applyFill="1" applyBorder="1" applyAlignment="1" applyProtection="1">
      <alignment vertical="center"/>
      <protection locked="0"/>
    </xf>
    <xf numFmtId="0" fontId="32" fillId="2" borderId="0" xfId="36" applyFont="1" applyFill="1" applyAlignment="1">
      <alignment horizontal="center" vertical="center"/>
    </xf>
    <xf numFmtId="0" fontId="31" fillId="2" borderId="0" xfId="36" applyFont="1" applyFill="1" applyAlignment="1">
      <alignment horizontal="center" vertical="center"/>
    </xf>
    <xf numFmtId="0" fontId="14" fillId="2" borderId="3" xfId="36" applyNumberFormat="1" applyFont="1" applyFill="1" applyBorder="1" applyAlignment="1" applyProtection="1">
      <alignment vertical="center"/>
      <protection locked="0"/>
    </xf>
    <xf numFmtId="176" fontId="17" fillId="2" borderId="3" xfId="36" applyNumberFormat="1" applyFont="1" applyFill="1" applyBorder="1" applyAlignment="1">
      <alignment vertical="center"/>
    </xf>
    <xf numFmtId="0" fontId="31" fillId="2" borderId="1" xfId="36" applyFont="1" applyFill="1" applyBorder="1" applyAlignment="1">
      <alignment horizontal="center" vertical="center"/>
    </xf>
    <xf numFmtId="0" fontId="9" fillId="2" borderId="3" xfId="36" applyFont="1" applyFill="1" applyBorder="1" applyAlignment="1">
      <alignment vertical="center"/>
    </xf>
    <xf numFmtId="176" fontId="14" fillId="2" borderId="7" xfId="36" applyNumberFormat="1" applyFont="1" applyFill="1" applyBorder="1" applyAlignment="1" applyProtection="1">
      <alignment vertical="center"/>
      <protection locked="0"/>
    </xf>
    <xf numFmtId="0" fontId="9" fillId="2" borderId="3" xfId="36" applyFont="1" applyFill="1" applyBorder="1" applyAlignment="1">
      <alignment horizontal="centerContinuous" vertical="center"/>
    </xf>
    <xf numFmtId="49" fontId="9" fillId="2" borderId="7" xfId="36" applyNumberFormat="1" applyFont="1" applyFill="1" applyBorder="1" applyAlignment="1">
      <alignment horizontal="center" vertical="center"/>
    </xf>
    <xf numFmtId="49" fontId="16" fillId="2" borderId="0" xfId="36" applyNumberFormat="1" applyFont="1" applyFill="1" applyAlignment="1">
      <alignment vertical="center"/>
    </xf>
    <xf numFmtId="49" fontId="16" fillId="2" borderId="0" xfId="36" quotePrefix="1" applyNumberFormat="1" applyFont="1" applyFill="1" applyBorder="1" applyAlignment="1">
      <alignment vertical="center"/>
    </xf>
    <xf numFmtId="3" fontId="14" fillId="2" borderId="8" xfId="36" applyNumberFormat="1" applyFont="1" applyFill="1" applyBorder="1" applyAlignment="1">
      <alignment vertical="center"/>
    </xf>
    <xf numFmtId="0" fontId="17" fillId="2" borderId="8" xfId="36" applyFont="1" applyFill="1" applyBorder="1"/>
    <xf numFmtId="49" fontId="16" fillId="2" borderId="8" xfId="36" quotePrefix="1" applyNumberFormat="1" applyFont="1" applyFill="1" applyBorder="1" applyAlignment="1">
      <alignment vertical="center"/>
    </xf>
    <xf numFmtId="49" fontId="41" fillId="2" borderId="0" xfId="36" applyNumberFormat="1" applyFont="1" applyFill="1" applyAlignment="1"/>
    <xf numFmtId="0" fontId="7" fillId="2" borderId="0" xfId="36" applyFont="1" applyFill="1" applyAlignment="1">
      <alignment vertical="center"/>
    </xf>
    <xf numFmtId="176" fontId="17" fillId="2" borderId="0" xfId="36" applyNumberFormat="1" applyFont="1" applyFill="1" applyAlignment="1">
      <alignment vertical="center"/>
    </xf>
    <xf numFmtId="2" fontId="16" fillId="2" borderId="0" xfId="36" quotePrefix="1" applyNumberFormat="1" applyFont="1" applyFill="1" applyBorder="1" applyAlignment="1">
      <alignment vertical="center"/>
    </xf>
    <xf numFmtId="0" fontId="16" fillId="2" borderId="0" xfId="36" applyFont="1" applyFill="1" applyBorder="1" applyAlignment="1">
      <alignment vertical="center"/>
    </xf>
    <xf numFmtId="0" fontId="17" fillId="2" borderId="12" xfId="36" applyFont="1" applyFill="1" applyBorder="1" applyAlignment="1">
      <alignment vertical="center"/>
    </xf>
    <xf numFmtId="49" fontId="16" fillId="2" borderId="1" xfId="36" applyNumberFormat="1" applyFont="1" applyFill="1" applyBorder="1" applyAlignment="1">
      <alignment vertical="center"/>
    </xf>
    <xf numFmtId="2" fontId="17" fillId="2" borderId="0" xfId="36" quotePrefix="1" applyNumberFormat="1" applyFont="1" applyFill="1" applyBorder="1" applyAlignment="1">
      <alignment vertical="center"/>
    </xf>
    <xf numFmtId="0" fontId="13" fillId="2" borderId="0" xfId="36" applyFont="1" applyFill="1" applyAlignment="1">
      <alignment vertical="center"/>
    </xf>
    <xf numFmtId="0" fontId="15" fillId="2" borderId="0" xfId="36" applyFont="1" applyFill="1" applyAlignment="1">
      <alignment vertical="center"/>
    </xf>
    <xf numFmtId="0" fontId="14" fillId="2" borderId="0" xfId="36" applyFont="1" applyFill="1" applyAlignment="1">
      <alignment vertical="center"/>
    </xf>
    <xf numFmtId="0" fontId="8" fillId="2" borderId="0" xfId="36" applyFont="1" applyFill="1" applyAlignment="1">
      <alignment horizontal="center"/>
    </xf>
    <xf numFmtId="176" fontId="17" fillId="2" borderId="0" xfId="36" applyNumberFormat="1" applyFont="1" applyFill="1" applyBorder="1" applyAlignment="1" applyProtection="1">
      <alignment vertical="center"/>
      <protection locked="0"/>
    </xf>
    <xf numFmtId="3" fontId="17" fillId="2" borderId="8" xfId="36" applyNumberFormat="1" applyFont="1" applyFill="1" applyBorder="1" applyAlignment="1" applyProtection="1">
      <alignment vertical="center"/>
      <protection locked="0"/>
    </xf>
    <xf numFmtId="176" fontId="17" fillId="2" borderId="8" xfId="36" applyNumberFormat="1" applyFont="1" applyFill="1" applyBorder="1" applyAlignment="1" applyProtection="1">
      <alignment vertical="center"/>
      <protection locked="0"/>
    </xf>
    <xf numFmtId="0" fontId="20" fillId="2" borderId="0" xfId="36" applyFont="1" applyFill="1" applyBorder="1" applyAlignment="1">
      <alignment vertical="center"/>
    </xf>
    <xf numFmtId="0" fontId="12" fillId="2" borderId="0" xfId="36" applyFont="1" applyFill="1" applyBorder="1" applyAlignment="1" applyProtection="1">
      <alignment vertical="center"/>
      <protection locked="0"/>
    </xf>
    <xf numFmtId="3" fontId="14" fillId="2" borderId="0" xfId="36" applyNumberFormat="1" applyFont="1" applyFill="1" applyBorder="1" applyAlignment="1" applyProtection="1">
      <alignment vertical="center"/>
      <protection locked="0"/>
    </xf>
    <xf numFmtId="3" fontId="17" fillId="2" borderId="0" xfId="36" applyNumberFormat="1" applyFont="1" applyFill="1" applyBorder="1" applyAlignment="1" applyProtection="1">
      <alignment vertical="center"/>
      <protection locked="0"/>
    </xf>
    <xf numFmtId="0" fontId="20" fillId="2" borderId="0" xfId="36" applyFont="1" applyFill="1" applyBorder="1" applyAlignment="1"/>
    <xf numFmtId="0" fontId="5" fillId="2" borderId="0" xfId="36" applyFont="1" applyFill="1" applyAlignment="1"/>
    <xf numFmtId="3" fontId="14" fillId="2" borderId="0" xfId="36" applyNumberFormat="1" applyFont="1" applyFill="1" applyAlignment="1">
      <alignment vertical="center"/>
    </xf>
    <xf numFmtId="0" fontId="12" fillId="2" borderId="0" xfId="36" applyNumberFormat="1" applyFont="1" applyFill="1" applyBorder="1" applyAlignment="1" applyProtection="1">
      <alignment vertical="center"/>
      <protection locked="0"/>
    </xf>
    <xf numFmtId="0" fontId="12" fillId="2" borderId="1" xfId="36" applyNumberFormat="1" applyFont="1" applyFill="1" applyBorder="1" applyAlignment="1" applyProtection="1">
      <alignment vertical="center"/>
      <protection locked="0"/>
    </xf>
    <xf numFmtId="178" fontId="13" fillId="2" borderId="0" xfId="0" applyNumberFormat="1" applyFont="1" applyFill="1" applyAlignment="1">
      <alignment vertical="center"/>
    </xf>
    <xf numFmtId="49" fontId="22" fillId="2" borderId="0" xfId="0" applyNumberFormat="1" applyFont="1" applyFill="1" applyAlignment="1">
      <alignment vertical="center"/>
    </xf>
    <xf numFmtId="178" fontId="8" fillId="2" borderId="0" xfId="0" applyNumberFormat="1" applyFont="1" applyFill="1" applyAlignment="1">
      <alignment vertical="center"/>
    </xf>
    <xf numFmtId="49" fontId="17" fillId="2" borderId="0" xfId="0" applyNumberFormat="1" applyFont="1" applyFill="1" applyAlignment="1">
      <alignment vertical="center"/>
    </xf>
    <xf numFmtId="178" fontId="0" fillId="2" borderId="0" xfId="0" applyNumberFormat="1" applyFont="1" applyFill="1">
      <alignment vertical="center"/>
    </xf>
    <xf numFmtId="3" fontId="17" fillId="2" borderId="0" xfId="0" applyNumberFormat="1" applyFont="1" applyFill="1" applyAlignment="1">
      <alignment vertical="center"/>
    </xf>
    <xf numFmtId="0" fontId="16" fillId="2" borderId="0" xfId="0" applyFont="1" applyFill="1" applyBorder="1">
      <alignment vertical="center"/>
    </xf>
    <xf numFmtId="0" fontId="5" fillId="2" borderId="0" xfId="45" applyFont="1" applyFill="1" applyAlignment="1">
      <alignment vertical="center"/>
    </xf>
    <xf numFmtId="0" fontId="37" fillId="2" borderId="0" xfId="45" applyFont="1" applyFill="1" applyAlignment="1">
      <alignment vertical="center"/>
    </xf>
    <xf numFmtId="0" fontId="6" fillId="2" borderId="0" xfId="45" applyFont="1" applyFill="1"/>
    <xf numFmtId="0" fontId="10" fillId="2" borderId="0" xfId="45" applyFont="1" applyFill="1" applyAlignment="1">
      <alignment horizontal="right" vertical="center"/>
    </xf>
    <xf numFmtId="0" fontId="10" fillId="2" borderId="3" xfId="45" applyFont="1" applyFill="1" applyBorder="1" applyAlignment="1">
      <alignment horizontal="center" vertical="center"/>
    </xf>
    <xf numFmtId="0" fontId="10" fillId="2" borderId="3" xfId="45" quotePrefix="1" applyFont="1" applyFill="1" applyBorder="1" applyAlignment="1">
      <alignment horizontal="center" vertical="center"/>
    </xf>
    <xf numFmtId="0" fontId="17" fillId="2" borderId="1" xfId="45" quotePrefix="1" applyFont="1" applyFill="1" applyBorder="1" applyAlignment="1">
      <alignment horizontal="center" vertical="center"/>
    </xf>
    <xf numFmtId="177" fontId="17" fillId="2" borderId="5" xfId="45" quotePrefix="1" applyNumberFormat="1" applyFont="1" applyFill="1" applyBorder="1" applyAlignment="1">
      <alignment horizontal="center" vertical="center"/>
    </xf>
    <xf numFmtId="177" fontId="17" fillId="2" borderId="1" xfId="45" quotePrefix="1" applyNumberFormat="1" applyFont="1" applyFill="1" applyBorder="1" applyAlignment="1">
      <alignment horizontal="center" vertical="center"/>
    </xf>
    <xf numFmtId="0" fontId="17" fillId="2" borderId="5" xfId="45" quotePrefix="1" applyFont="1" applyFill="1" applyBorder="1" applyAlignment="1">
      <alignment horizontal="center" vertical="center"/>
    </xf>
    <xf numFmtId="0" fontId="17" fillId="2" borderId="0" xfId="45" applyFont="1" applyFill="1" applyBorder="1" applyAlignment="1">
      <alignment horizontal="right" vertical="center"/>
    </xf>
    <xf numFmtId="0" fontId="10" fillId="2" borderId="7" xfId="45" applyFont="1" applyFill="1" applyBorder="1" applyAlignment="1">
      <alignment horizontal="center" vertical="center"/>
    </xf>
    <xf numFmtId="0" fontId="10" fillId="2" borderId="7" xfId="45" applyFont="1" applyFill="1" applyBorder="1" applyAlignment="1">
      <alignment vertical="center"/>
    </xf>
    <xf numFmtId="0" fontId="10" fillId="2" borderId="8" xfId="45" applyFont="1" applyFill="1" applyBorder="1" applyAlignment="1">
      <alignment horizontal="center" vertical="center"/>
    </xf>
    <xf numFmtId="0" fontId="10" fillId="2" borderId="9" xfId="45" applyFont="1" applyFill="1" applyBorder="1" applyAlignment="1">
      <alignment horizontal="center" vertical="center"/>
    </xf>
    <xf numFmtId="0" fontId="10" fillId="2" borderId="0" xfId="45" applyFont="1" applyFill="1" applyBorder="1" applyAlignment="1">
      <alignment horizontal="right" vertical="center"/>
    </xf>
    <xf numFmtId="0" fontId="17" fillId="2" borderId="4" xfId="45" quotePrefix="1" applyFont="1" applyFill="1" applyBorder="1" applyAlignment="1">
      <alignment horizontal="left" vertical="center"/>
    </xf>
    <xf numFmtId="0" fontId="5" fillId="2" borderId="0" xfId="43" applyFont="1" applyFill="1" applyBorder="1" applyAlignment="1">
      <alignment horizontal="center" vertical="center"/>
    </xf>
    <xf numFmtId="2" fontId="5" fillId="2" borderId="0" xfId="43" applyNumberFormat="1" applyFont="1" applyFill="1" applyBorder="1" applyAlignment="1">
      <alignment horizontal="right" vertical="center"/>
    </xf>
    <xf numFmtId="2" fontId="5" fillId="2" borderId="0" xfId="43" applyNumberFormat="1" applyFont="1" applyFill="1" applyBorder="1" applyAlignment="1">
      <alignment horizontal="center" vertical="center"/>
    </xf>
    <xf numFmtId="0" fontId="5" fillId="2" borderId="0" xfId="43" applyFont="1" applyFill="1" applyAlignment="1">
      <alignment horizontal="center" vertical="center"/>
    </xf>
    <xf numFmtId="0" fontId="5" fillId="2" borderId="0" xfId="43" applyFont="1" applyFill="1" applyAlignment="1">
      <alignment horizontal="right" vertical="center"/>
    </xf>
    <xf numFmtId="0" fontId="5" fillId="2" borderId="0" xfId="43" applyFont="1" applyFill="1" applyAlignment="1">
      <alignment vertical="center"/>
    </xf>
    <xf numFmtId="0" fontId="14" fillId="2" borderId="0" xfId="43" applyFont="1" applyFill="1" applyBorder="1" applyAlignment="1">
      <alignment horizontal="left" vertical="center"/>
    </xf>
    <xf numFmtId="0" fontId="22" fillId="2" borderId="0" xfId="41" applyFont="1" applyFill="1" applyBorder="1" applyAlignment="1">
      <alignment vertical="center"/>
    </xf>
    <xf numFmtId="0" fontId="22" fillId="2" borderId="0" xfId="41" applyFont="1" applyFill="1"/>
    <xf numFmtId="0" fontId="22" fillId="2" borderId="0" xfId="41" applyFont="1" applyFill="1" applyAlignment="1">
      <alignment vertical="center"/>
    </xf>
    <xf numFmtId="0" fontId="3" fillId="2" borderId="0" xfId="44" applyFont="1" applyFill="1" applyAlignment="1" applyProtection="1">
      <alignment horizontal="centerContinuous" vertical="center"/>
    </xf>
    <xf numFmtId="0" fontId="5" fillId="2" borderId="0" xfId="44" applyFont="1" applyFill="1" applyAlignment="1">
      <alignment horizontal="centerContinuous" vertical="center"/>
    </xf>
    <xf numFmtId="0" fontId="5" fillId="2" borderId="0" xfId="44" applyFont="1" applyFill="1" applyAlignment="1">
      <alignment horizontal="centerContinuous"/>
    </xf>
    <xf numFmtId="0" fontId="37" fillId="2" borderId="0" xfId="44" applyFont="1" applyFill="1" applyAlignment="1" applyProtection="1">
      <alignment horizontal="centerContinuous" vertical="center"/>
    </xf>
    <xf numFmtId="0" fontId="5" fillId="2" borderId="0" xfId="44" applyFont="1" applyFill="1" applyAlignment="1">
      <alignment vertical="center"/>
    </xf>
    <xf numFmtId="0" fontId="9" fillId="2" borderId="1" xfId="44" applyFont="1" applyFill="1" applyBorder="1" applyAlignment="1" applyProtection="1">
      <alignment horizontal="centerContinuous" vertical="center"/>
    </xf>
    <xf numFmtId="0" fontId="9" fillId="2" borderId="1" xfId="44" quotePrefix="1" applyFont="1" applyFill="1" applyBorder="1" applyAlignment="1" applyProtection="1">
      <alignment horizontal="centerContinuous" vertical="center"/>
    </xf>
    <xf numFmtId="0" fontId="9" fillId="2" borderId="1" xfId="44" applyFont="1" applyFill="1" applyBorder="1" applyAlignment="1">
      <alignment horizontal="centerContinuous" vertical="center"/>
    </xf>
    <xf numFmtId="0" fontId="9" fillId="2" borderId="3" xfId="44" applyFont="1" applyFill="1" applyBorder="1" applyAlignment="1">
      <alignment horizontal="centerContinuous" vertical="center"/>
    </xf>
    <xf numFmtId="0" fontId="10" fillId="2" borderId="0" xfId="44" applyFont="1" applyFill="1" applyAlignment="1">
      <alignment horizontal="center" vertical="center"/>
    </xf>
    <xf numFmtId="0" fontId="9" fillId="2" borderId="4" xfId="44" applyFont="1" applyFill="1" applyBorder="1" applyAlignment="1">
      <alignment horizontal="center" vertical="center"/>
    </xf>
    <xf numFmtId="0" fontId="9" fillId="2" borderId="0" xfId="44" applyFont="1" applyFill="1" applyBorder="1" applyAlignment="1">
      <alignment horizontal="center" vertical="center"/>
    </xf>
    <xf numFmtId="0" fontId="9" fillId="2" borderId="12" xfId="44" applyFont="1" applyFill="1" applyBorder="1" applyAlignment="1" applyProtection="1">
      <alignment horizontal="centerContinuous" vertical="center"/>
    </xf>
    <xf numFmtId="0" fontId="9" fillId="2" borderId="3" xfId="44" applyFont="1" applyFill="1" applyBorder="1" applyAlignment="1" applyProtection="1">
      <alignment horizontal="centerContinuous" vertical="center"/>
    </xf>
    <xf numFmtId="0" fontId="9" fillId="2" borderId="0" xfId="44" applyFont="1" applyFill="1" applyAlignment="1" applyProtection="1">
      <alignment horizontal="centerContinuous" vertical="center"/>
    </xf>
    <xf numFmtId="0" fontId="9" fillId="2" borderId="0" xfId="44" applyFont="1" applyFill="1" applyAlignment="1">
      <alignment horizontal="centerContinuous" vertical="center"/>
    </xf>
    <xf numFmtId="0" fontId="9" fillId="2" borderId="0" xfId="44" applyFont="1" applyFill="1" applyBorder="1"/>
    <xf numFmtId="0" fontId="9" fillId="2" borderId="4" xfId="44" applyFont="1" applyFill="1" applyBorder="1"/>
    <xf numFmtId="0" fontId="9" fillId="2" borderId="0" xfId="44" applyFont="1" applyFill="1" applyAlignment="1">
      <alignment horizontal="center" vertical="center"/>
    </xf>
    <xf numFmtId="0" fontId="9" fillId="2" borderId="12" xfId="44" quotePrefix="1" applyFont="1" applyFill="1" applyBorder="1" applyAlignment="1">
      <alignment horizontal="centerContinuous" vertical="center"/>
    </xf>
    <xf numFmtId="0" fontId="9" fillId="2" borderId="11" xfId="44" applyFont="1" applyFill="1" applyBorder="1" applyAlignment="1">
      <alignment horizontal="left" vertical="center"/>
    </xf>
    <xf numFmtId="0" fontId="9" fillId="2" borderId="11" xfId="44" applyFont="1" applyFill="1" applyBorder="1" applyAlignment="1" applyProtection="1">
      <alignment horizontal="centerContinuous" vertical="center"/>
    </xf>
    <xf numFmtId="0" fontId="9" fillId="2" borderId="4" xfId="44" applyFont="1" applyFill="1" applyBorder="1" applyAlignment="1" applyProtection="1">
      <alignment horizontal="centerContinuous" vertical="center"/>
    </xf>
    <xf numFmtId="0" fontId="9" fillId="2" borderId="0" xfId="44" applyFont="1" applyFill="1" applyBorder="1" applyAlignment="1" applyProtection="1">
      <alignment horizontal="centerContinuous" vertical="center"/>
    </xf>
    <xf numFmtId="0" fontId="10" fillId="2" borderId="0" xfId="44" applyFont="1" applyFill="1" applyAlignment="1">
      <alignment horizontal="right" vertical="center"/>
    </xf>
    <xf numFmtId="3" fontId="17" fillId="2" borderId="0" xfId="44" applyNumberFormat="1" applyFont="1" applyFill="1" applyAlignment="1" applyProtection="1">
      <alignment horizontal="right" vertical="center"/>
    </xf>
    <xf numFmtId="176" fontId="17" fillId="2" borderId="0" xfId="44" applyNumberFormat="1" applyFont="1" applyFill="1" applyBorder="1" applyAlignment="1" applyProtection="1">
      <alignment horizontal="right" vertical="center"/>
    </xf>
    <xf numFmtId="3" fontId="17" fillId="2" borderId="13" xfId="44" applyNumberFormat="1" applyFont="1" applyFill="1" applyBorder="1" applyAlignment="1" applyProtection="1">
      <alignment horizontal="right" vertical="center"/>
    </xf>
    <xf numFmtId="176" fontId="17" fillId="2" borderId="14" xfId="44" applyNumberFormat="1" applyFont="1" applyFill="1" applyBorder="1" applyAlignment="1" applyProtection="1">
      <alignment horizontal="right" vertical="center"/>
    </xf>
    <xf numFmtId="3" fontId="17" fillId="2" borderId="0" xfId="44" applyNumberFormat="1" applyFont="1" applyFill="1" applyBorder="1" applyAlignment="1" applyProtection="1">
      <alignment horizontal="right" vertical="center"/>
    </xf>
    <xf numFmtId="176" fontId="17" fillId="2" borderId="0" xfId="44" applyNumberFormat="1" applyFont="1" applyFill="1" applyAlignment="1">
      <alignment horizontal="right" vertical="center"/>
    </xf>
    <xf numFmtId="0" fontId="13" fillId="2" borderId="0" xfId="44" applyFont="1" applyFill="1" applyAlignment="1">
      <alignment vertical="center"/>
    </xf>
    <xf numFmtId="3" fontId="17" fillId="2" borderId="0" xfId="44" applyNumberFormat="1" applyFont="1" applyFill="1" applyAlignment="1">
      <alignment horizontal="right" vertical="center"/>
    </xf>
    <xf numFmtId="176" fontId="17" fillId="2" borderId="0" xfId="44" applyNumberFormat="1" applyFont="1" applyFill="1" applyBorder="1" applyAlignment="1" applyProtection="1">
      <alignment horizontal="right" vertical="center"/>
      <protection locked="0"/>
    </xf>
    <xf numFmtId="3" fontId="13" fillId="2" borderId="0" xfId="44" applyNumberFormat="1" applyFont="1" applyFill="1" applyAlignment="1">
      <alignment vertical="center"/>
    </xf>
    <xf numFmtId="0" fontId="5" fillId="2" borderId="0" xfId="42" applyFont="1" applyFill="1" applyAlignment="1">
      <alignment vertical="center"/>
    </xf>
    <xf numFmtId="0" fontId="5" fillId="2" borderId="0" xfId="42" applyFont="1" applyFill="1" applyBorder="1" applyAlignment="1">
      <alignment vertical="center"/>
    </xf>
    <xf numFmtId="3" fontId="38" fillId="2" borderId="0" xfId="44" applyNumberFormat="1" applyFont="1" applyFill="1" applyAlignment="1">
      <alignment vertical="center"/>
    </xf>
    <xf numFmtId="2" fontId="37" fillId="2" borderId="0" xfId="43" applyNumberFormat="1" applyFont="1" applyFill="1" applyAlignment="1">
      <alignment horizontal="left" vertical="center"/>
    </xf>
    <xf numFmtId="0" fontId="5" fillId="2" borderId="0" xfId="43" applyFont="1" applyFill="1" applyAlignment="1">
      <alignment horizontal="left" vertical="center"/>
    </xf>
    <xf numFmtId="0" fontId="5" fillId="2" borderId="0" xfId="43" applyFont="1" applyFill="1"/>
    <xf numFmtId="0" fontId="6" fillId="2" borderId="15" xfId="43" applyFont="1" applyFill="1" applyBorder="1" applyAlignment="1">
      <alignment horizontal="centerContinuous" vertical="center"/>
    </xf>
    <xf numFmtId="0" fontId="6" fillId="2" borderId="16" xfId="43" applyFont="1" applyFill="1" applyBorder="1" applyAlignment="1">
      <alignment horizontal="centerContinuous" vertical="center"/>
    </xf>
    <xf numFmtId="2" fontId="6" fillId="2" borderId="16" xfId="43" applyNumberFormat="1" applyFont="1" applyFill="1" applyBorder="1" applyAlignment="1" applyProtection="1">
      <alignment horizontal="centerContinuous" vertical="center"/>
    </xf>
    <xf numFmtId="0" fontId="6" fillId="2" borderId="15" xfId="43" applyFont="1" applyFill="1" applyBorder="1" applyAlignment="1" applyProtection="1">
      <alignment horizontal="centerContinuous" vertical="center"/>
    </xf>
    <xf numFmtId="0" fontId="6" fillId="2" borderId="16" xfId="43" applyFont="1" applyFill="1" applyBorder="1" applyAlignment="1" applyProtection="1">
      <alignment horizontal="centerContinuous" vertical="center"/>
    </xf>
    <xf numFmtId="0" fontId="6" fillId="2" borderId="0" xfId="43" applyFont="1" applyFill="1" applyBorder="1" applyAlignment="1">
      <alignment vertical="center"/>
    </xf>
    <xf numFmtId="2" fontId="6" fillId="2" borderId="9" xfId="43" applyNumberFormat="1" applyFont="1" applyFill="1" applyBorder="1" applyAlignment="1" applyProtection="1">
      <alignment horizontal="center" vertical="center"/>
    </xf>
    <xf numFmtId="2" fontId="6" fillId="2" borderId="7" xfId="43" applyNumberFormat="1" applyFont="1" applyFill="1" applyBorder="1" applyAlignment="1" applyProtection="1">
      <alignment horizontal="centerContinuous" vertical="distributed"/>
    </xf>
    <xf numFmtId="2" fontId="6" fillId="2" borderId="17" xfId="43" applyNumberFormat="1" applyFont="1" applyFill="1" applyBorder="1" applyAlignment="1" applyProtection="1">
      <alignment horizontal="centerContinuous" vertical="center"/>
    </xf>
    <xf numFmtId="2" fontId="6" fillId="2" borderId="8" xfId="43" applyNumberFormat="1" applyFont="1" applyFill="1" applyBorder="1" applyAlignment="1" applyProtection="1">
      <alignment horizontal="centerContinuous" vertical="distributed"/>
    </xf>
    <xf numFmtId="0" fontId="6" fillId="2" borderId="0" xfId="43" applyFont="1" applyFill="1" applyAlignment="1">
      <alignment vertical="center"/>
    </xf>
    <xf numFmtId="176" fontId="13" fillId="2" borderId="0" xfId="43" applyNumberFormat="1" applyFont="1" applyFill="1" applyAlignment="1">
      <alignment horizontal="center" vertical="center"/>
    </xf>
    <xf numFmtId="176" fontId="13" fillId="2" borderId="14" xfId="43" applyNumberFormat="1" applyFont="1" applyFill="1" applyBorder="1" applyAlignment="1">
      <alignment horizontal="center" vertical="center"/>
    </xf>
    <xf numFmtId="176" fontId="13" fillId="2" borderId="0" xfId="43" applyNumberFormat="1" applyFont="1" applyFill="1" applyAlignment="1" applyProtection="1">
      <alignment horizontal="right" vertical="center"/>
    </xf>
    <xf numFmtId="176" fontId="13" fillId="2" borderId="14" xfId="43" applyNumberFormat="1" applyFont="1" applyFill="1" applyBorder="1" applyAlignment="1" applyProtection="1">
      <alignment horizontal="center" vertical="center"/>
    </xf>
    <xf numFmtId="176" fontId="13" fillId="2" borderId="0" xfId="43" applyNumberFormat="1" applyFont="1" applyFill="1" applyAlignment="1" applyProtection="1">
      <alignment horizontal="center" vertical="center"/>
    </xf>
    <xf numFmtId="176" fontId="13" fillId="2" borderId="13" xfId="43" applyNumberFormat="1" applyFont="1" applyFill="1" applyBorder="1" applyAlignment="1" applyProtection="1">
      <alignment horizontal="center" vertical="center"/>
    </xf>
    <xf numFmtId="176" fontId="13" fillId="2" borderId="14" xfId="43" applyNumberFormat="1" applyFont="1" applyFill="1" applyBorder="1" applyAlignment="1" applyProtection="1">
      <alignment horizontal="right" vertical="center"/>
    </xf>
    <xf numFmtId="176" fontId="13" fillId="2" borderId="0" xfId="43" applyNumberFormat="1" applyFont="1" applyFill="1" applyAlignment="1">
      <alignment vertical="center"/>
    </xf>
    <xf numFmtId="0" fontId="13" fillId="2" borderId="0" xfId="43" applyFont="1" applyFill="1" applyAlignment="1">
      <alignment vertical="center"/>
    </xf>
    <xf numFmtId="176" fontId="13" fillId="2" borderId="0" xfId="43" applyNumberFormat="1" applyFont="1" applyFill="1" applyBorder="1" applyAlignment="1">
      <alignment horizontal="center" vertical="center"/>
    </xf>
    <xf numFmtId="176" fontId="13" fillId="2" borderId="0" xfId="43" applyNumberFormat="1" applyFont="1" applyFill="1" applyBorder="1" applyAlignment="1">
      <alignment horizontal="right" vertical="center"/>
    </xf>
    <xf numFmtId="176" fontId="13" fillId="2" borderId="14" xfId="43" applyNumberFormat="1" applyFont="1" applyFill="1" applyBorder="1" applyAlignment="1">
      <alignment horizontal="right" vertical="center"/>
    </xf>
    <xf numFmtId="176" fontId="13" fillId="2" borderId="0" xfId="43" applyNumberFormat="1" applyFont="1" applyFill="1" applyBorder="1" applyAlignment="1">
      <alignment vertical="center"/>
    </xf>
    <xf numFmtId="0" fontId="13" fillId="2" borderId="0" xfId="43" applyFont="1" applyFill="1" applyBorder="1" applyAlignment="1">
      <alignment vertical="center"/>
    </xf>
    <xf numFmtId="0" fontId="26" fillId="2" borderId="0" xfId="43" applyFont="1" applyFill="1" applyAlignment="1">
      <alignment horizontal="center" vertical="center"/>
    </xf>
    <xf numFmtId="0" fontId="5" fillId="2" borderId="0" xfId="42" applyFont="1" applyFill="1" applyAlignment="1">
      <alignment horizontal="centerContinuous"/>
    </xf>
    <xf numFmtId="0" fontId="10" fillId="2" borderId="15" xfId="42" applyFont="1" applyFill="1" applyBorder="1" applyAlignment="1">
      <alignment horizontal="center" vertical="center"/>
    </xf>
    <xf numFmtId="0" fontId="17" fillId="2" borderId="17" xfId="42" applyFont="1" applyFill="1" applyBorder="1" applyAlignment="1">
      <alignment horizontal="center" vertical="center"/>
    </xf>
    <xf numFmtId="0" fontId="17" fillId="2" borderId="15" xfId="42" applyFont="1" applyFill="1" applyBorder="1" applyAlignment="1">
      <alignment horizontal="center" vertical="center"/>
    </xf>
    <xf numFmtId="0" fontId="6" fillId="2" borderId="0" xfId="42" applyFont="1" applyFill="1" applyAlignment="1">
      <alignment horizontal="center" vertical="center"/>
    </xf>
    <xf numFmtId="190" fontId="17" fillId="2" borderId="0" xfId="42" applyNumberFormat="1" applyFont="1" applyFill="1" applyAlignment="1">
      <alignment vertical="center"/>
    </xf>
    <xf numFmtId="0" fontId="14" fillId="2" borderId="0" xfId="42" applyFont="1" applyFill="1" applyAlignment="1">
      <alignment vertical="center"/>
    </xf>
    <xf numFmtId="0" fontId="17" fillId="2" borderId="4" xfId="42" quotePrefix="1" applyFont="1" applyFill="1" applyBorder="1" applyAlignment="1" applyProtection="1">
      <alignment horizontal="center" vertical="center"/>
    </xf>
    <xf numFmtId="0" fontId="5" fillId="2" borderId="0" xfId="41" applyFont="1" applyFill="1" applyAlignment="1">
      <alignment vertical="center"/>
    </xf>
    <xf numFmtId="0" fontId="5" fillId="2" borderId="0" xfId="41" applyFont="1" applyFill="1" applyAlignment="1">
      <alignment horizontal="centerContinuous"/>
    </xf>
    <xf numFmtId="0" fontId="34" fillId="2" borderId="0" xfId="41" applyFont="1" applyFill="1" applyAlignment="1">
      <alignment horizontal="centerContinuous" vertical="center"/>
    </xf>
    <xf numFmtId="0" fontId="3" fillId="2" borderId="0" xfId="41" applyNumberFormat="1" applyFont="1" applyFill="1" applyAlignment="1">
      <alignment horizontal="center" vertical="center"/>
    </xf>
    <xf numFmtId="0" fontId="5" fillId="2" borderId="0" xfId="41" applyFont="1" applyFill="1" applyAlignment="1">
      <alignment horizontal="centerContinuous" vertical="center"/>
    </xf>
    <xf numFmtId="0" fontId="35" fillId="2" borderId="0" xfId="41" applyFont="1" applyFill="1" applyAlignment="1">
      <alignment horizontal="centerContinuous" vertical="center"/>
    </xf>
    <xf numFmtId="0" fontId="6" fillId="2" borderId="0" xfId="41" applyFont="1" applyFill="1" applyAlignment="1">
      <alignment vertical="center"/>
    </xf>
    <xf numFmtId="0" fontId="26" fillId="2" borderId="0" xfId="41" applyFont="1" applyFill="1" applyAlignment="1">
      <alignment vertical="center"/>
    </xf>
    <xf numFmtId="49" fontId="26" fillId="2" borderId="0" xfId="41" applyNumberFormat="1" applyFont="1" applyFill="1" applyBorder="1" applyAlignment="1">
      <alignment horizontal="left" vertical="center"/>
    </xf>
    <xf numFmtId="0" fontId="32" fillId="2" borderId="0" xfId="41" applyFont="1" applyFill="1" applyAlignment="1">
      <alignment vertical="center"/>
    </xf>
    <xf numFmtId="49" fontId="6" fillId="2" borderId="12" xfId="41" applyNumberFormat="1" applyFont="1" applyFill="1" applyBorder="1" applyAlignment="1">
      <alignment horizontal="centerContinuous" vertical="center"/>
    </xf>
    <xf numFmtId="0" fontId="6" fillId="2" borderId="1" xfId="41" applyFont="1" applyFill="1" applyBorder="1" applyAlignment="1">
      <alignment horizontal="centerContinuous" vertical="center"/>
    </xf>
    <xf numFmtId="0" fontId="6" fillId="2" borderId="3" xfId="41" applyFont="1" applyFill="1" applyBorder="1" applyAlignment="1">
      <alignment horizontal="centerContinuous" vertical="center"/>
    </xf>
    <xf numFmtId="49" fontId="6" fillId="2" borderId="1" xfId="41" applyNumberFormat="1" applyFont="1" applyFill="1" applyBorder="1" applyAlignment="1">
      <alignment horizontal="centerContinuous" vertical="center"/>
    </xf>
    <xf numFmtId="0" fontId="6" fillId="2" borderId="15" xfId="41" applyFont="1" applyFill="1" applyBorder="1" applyAlignment="1">
      <alignment horizontal="centerContinuous" vertical="center"/>
    </xf>
    <xf numFmtId="0" fontId="6" fillId="2" borderId="12" xfId="41" applyFont="1" applyFill="1" applyBorder="1" applyAlignment="1">
      <alignment horizontal="centerContinuous" vertical="center"/>
    </xf>
    <xf numFmtId="0" fontId="14" fillId="2" borderId="10" xfId="41" quotePrefix="1" applyFont="1" applyFill="1" applyBorder="1" applyAlignment="1">
      <alignment horizontal="center" vertical="center"/>
    </xf>
    <xf numFmtId="0" fontId="13" fillId="2" borderId="0" xfId="41" applyFont="1" applyFill="1" applyAlignment="1">
      <alignment vertical="center"/>
    </xf>
    <xf numFmtId="189" fontId="13" fillId="2" borderId="0" xfId="41" applyNumberFormat="1" applyFont="1" applyFill="1" applyAlignment="1">
      <alignment horizontal="right" vertical="center"/>
    </xf>
    <xf numFmtId="184" fontId="13" fillId="2" borderId="0" xfId="41" applyNumberFormat="1" applyFont="1" applyFill="1" applyAlignment="1">
      <alignment horizontal="right" vertical="center"/>
    </xf>
    <xf numFmtId="184" fontId="13" fillId="2" borderId="0" xfId="41" applyNumberFormat="1" applyFont="1" applyFill="1" applyAlignment="1">
      <alignment horizontal="center" vertical="center"/>
    </xf>
    <xf numFmtId="0" fontId="33" fillId="2" borderId="0" xfId="0" applyFont="1" applyFill="1" applyAlignment="1">
      <alignment vertical="center"/>
    </xf>
    <xf numFmtId="0" fontId="9" fillId="2" borderId="0" xfId="0" applyFont="1" applyFill="1" applyBorder="1" applyAlignment="1">
      <alignment horizontal="right" vertical="center"/>
    </xf>
    <xf numFmtId="0" fontId="14" fillId="2" borderId="5" xfId="0" applyFont="1" applyFill="1" applyBorder="1" applyAlignment="1">
      <alignment vertical="center"/>
    </xf>
    <xf numFmtId="0" fontId="9" fillId="2" borderId="1" xfId="0" applyFont="1" applyFill="1" applyBorder="1" applyAlignment="1">
      <alignment horizontal="centerContinuous" vertical="center"/>
    </xf>
    <xf numFmtId="0" fontId="27" fillId="2" borderId="0" xfId="0" applyFont="1" applyFill="1" applyAlignment="1">
      <alignment vertical="center"/>
    </xf>
    <xf numFmtId="0" fontId="9" fillId="2" borderId="4" xfId="0" applyFont="1" applyFill="1" applyBorder="1" applyAlignment="1">
      <alignment horizontal="centerContinuous" vertical="center"/>
    </xf>
    <xf numFmtId="0" fontId="14" fillId="2" borderId="4" xfId="0" applyFont="1" applyFill="1" applyBorder="1" applyAlignment="1">
      <alignment vertical="center"/>
    </xf>
    <xf numFmtId="0" fontId="9" fillId="2" borderId="0" xfId="0" applyFont="1" applyFill="1" applyBorder="1" applyAlignment="1">
      <alignment horizontal="centerContinuous" vertical="center"/>
    </xf>
    <xf numFmtId="1" fontId="9" fillId="2" borderId="4" xfId="0" applyNumberFormat="1" applyFont="1" applyFill="1" applyBorder="1" applyAlignment="1">
      <alignment horizontal="centerContinuous" vertical="center"/>
    </xf>
    <xf numFmtId="3" fontId="9" fillId="2" borderId="4" xfId="0" applyNumberFormat="1" applyFont="1" applyFill="1" applyBorder="1" applyAlignment="1">
      <alignment horizontal="centerContinuous" vertical="center"/>
    </xf>
    <xf numFmtId="3" fontId="9" fillId="2" borderId="3" xfId="0" applyNumberFormat="1" applyFont="1" applyFill="1" applyBorder="1" applyAlignment="1">
      <alignment horizontal="center" vertical="center"/>
    </xf>
    <xf numFmtId="1" fontId="9" fillId="2" borderId="3" xfId="0" applyNumberFormat="1" applyFont="1" applyFill="1" applyBorder="1" applyAlignment="1">
      <alignment horizontal="center" vertical="center"/>
    </xf>
    <xf numFmtId="0" fontId="9" fillId="2" borderId="5" xfId="0" applyFont="1" applyFill="1" applyBorder="1" applyAlignment="1">
      <alignment horizontal="center" vertical="center"/>
    </xf>
    <xf numFmtId="3" fontId="9" fillId="2" borderId="4" xfId="0" applyNumberFormat="1" applyFont="1" applyFill="1" applyBorder="1" applyAlignment="1">
      <alignment horizontal="center" vertical="center"/>
    </xf>
    <xf numFmtId="1" fontId="9" fillId="2" borderId="4" xfId="0" applyNumberFormat="1" applyFont="1" applyFill="1" applyBorder="1" applyAlignment="1">
      <alignment horizontal="center" vertical="center"/>
    </xf>
    <xf numFmtId="0" fontId="14" fillId="2" borderId="8" xfId="0" applyFont="1" applyFill="1" applyBorder="1" applyAlignment="1">
      <alignment vertical="center"/>
    </xf>
    <xf numFmtId="0" fontId="18" fillId="2" borderId="9" xfId="0" applyFont="1" applyFill="1" applyBorder="1" applyAlignment="1">
      <alignment vertical="center"/>
    </xf>
    <xf numFmtId="3" fontId="14" fillId="2" borderId="7" xfId="0" applyNumberFormat="1" applyFont="1" applyFill="1" applyBorder="1" applyAlignment="1">
      <alignment horizontal="center" vertical="center"/>
    </xf>
    <xf numFmtId="1" fontId="14" fillId="2" borderId="7" xfId="0" applyNumberFormat="1" applyFont="1" applyFill="1" applyBorder="1" applyAlignment="1">
      <alignment horizontal="center" vertical="center"/>
    </xf>
    <xf numFmtId="0" fontId="9" fillId="2" borderId="9" xfId="0" applyFont="1" applyFill="1" applyBorder="1" applyAlignment="1">
      <alignment horizontal="center" vertical="center"/>
    </xf>
    <xf numFmtId="0" fontId="31" fillId="2" borderId="0" xfId="0" quotePrefix="1" applyFont="1" applyFill="1" applyAlignment="1">
      <alignment horizontal="center" vertical="center" wrapText="1"/>
    </xf>
    <xf numFmtId="0" fontId="9" fillId="2" borderId="4" xfId="0" applyFont="1" applyFill="1" applyBorder="1" applyAlignment="1">
      <alignment vertical="center" wrapText="1"/>
    </xf>
    <xf numFmtId="187" fontId="17" fillId="2" borderId="0" xfId="0" applyNumberFormat="1" applyFont="1" applyFill="1" applyAlignment="1">
      <alignment horizontal="right" vertical="center" wrapText="1"/>
    </xf>
    <xf numFmtId="186" fontId="17" fillId="2" borderId="0" xfId="0" applyNumberFormat="1" applyFont="1" applyFill="1" applyBorder="1" applyAlignment="1">
      <alignment horizontal="right" vertical="center" wrapText="1"/>
    </xf>
    <xf numFmtId="187" fontId="17" fillId="2" borderId="0" xfId="0" applyNumberFormat="1" applyFont="1" applyFill="1" applyBorder="1" applyAlignment="1">
      <alignment horizontal="right" vertical="center" wrapText="1"/>
    </xf>
    <xf numFmtId="186" fontId="17" fillId="2" borderId="4" xfId="0" applyNumberFormat="1" applyFont="1" applyFill="1" applyBorder="1" applyAlignment="1">
      <alignment horizontal="right" vertical="center" wrapText="1"/>
    </xf>
    <xf numFmtId="0" fontId="14" fillId="2" borderId="0" xfId="0" applyFont="1" applyFill="1" applyAlignment="1">
      <alignment vertical="center" wrapText="1"/>
    </xf>
    <xf numFmtId="0" fontId="9" fillId="2" borderId="0" xfId="0" applyFont="1" applyFill="1" applyAlignment="1">
      <alignment horizontal="left" vertical="center"/>
    </xf>
    <xf numFmtId="3" fontId="9" fillId="2" borderId="0" xfId="0" applyNumberFormat="1" applyFont="1" applyFill="1" applyAlignment="1">
      <alignment vertical="center"/>
    </xf>
    <xf numFmtId="3" fontId="17" fillId="2" borderId="0" xfId="36" applyNumberFormat="1" applyFont="1" applyFill="1" applyAlignment="1">
      <alignment vertical="center" wrapText="1"/>
    </xf>
    <xf numFmtId="3" fontId="17" fillId="2" borderId="0" xfId="36" applyNumberFormat="1" applyFont="1" applyFill="1" applyBorder="1" applyAlignment="1">
      <alignment vertical="center" wrapText="1"/>
    </xf>
    <xf numFmtId="0" fontId="17" fillId="2" borderId="0" xfId="36" applyFont="1" applyFill="1" applyAlignment="1">
      <alignment wrapText="1"/>
    </xf>
    <xf numFmtId="0" fontId="17" fillId="2" borderId="0" xfId="36" applyFont="1" applyFill="1" applyBorder="1" applyAlignment="1">
      <alignment wrapText="1"/>
    </xf>
    <xf numFmtId="3" fontId="17" fillId="2" borderId="8" xfId="36" applyNumberFormat="1" applyFont="1" applyFill="1" applyBorder="1" applyAlignment="1">
      <alignment vertical="center" wrapText="1"/>
    </xf>
    <xf numFmtId="0" fontId="17" fillId="2" borderId="11" xfId="36" applyFont="1" applyFill="1" applyBorder="1" applyAlignment="1">
      <alignment vertical="center" wrapText="1"/>
    </xf>
    <xf numFmtId="0" fontId="17" fillId="2" borderId="10" xfId="36" applyFont="1" applyFill="1" applyBorder="1" applyAlignment="1">
      <alignment vertical="center" wrapText="1"/>
    </xf>
    <xf numFmtId="0" fontId="35" fillId="2" borderId="0" xfId="36" applyFont="1" applyFill="1" applyAlignment="1"/>
    <xf numFmtId="0" fontId="7" fillId="2" borderId="0" xfId="36" applyFont="1" applyFill="1" applyAlignment="1"/>
    <xf numFmtId="0" fontId="7" fillId="2" borderId="0" xfId="36" applyFont="1" applyFill="1" applyAlignment="1">
      <alignment horizontal="right" vertical="center"/>
    </xf>
    <xf numFmtId="0" fontId="7" fillId="2" borderId="0" xfId="36" applyFont="1" applyFill="1" applyBorder="1" applyAlignment="1"/>
    <xf numFmtId="0" fontId="5" fillId="2" borderId="0" xfId="39" applyFont="1" applyFill="1" applyProtection="1">
      <protection locked="0"/>
    </xf>
    <xf numFmtId="0" fontId="3" fillId="2" borderId="0" xfId="39" applyFont="1" applyFill="1" applyAlignment="1" applyProtection="1">
      <alignment horizontal="centerContinuous" vertical="center"/>
      <protection locked="0"/>
    </xf>
    <xf numFmtId="0" fontId="5" fillId="2" borderId="0" xfId="39" applyFont="1" applyFill="1" applyAlignment="1" applyProtection="1">
      <alignment horizontal="centerContinuous"/>
      <protection locked="0"/>
    </xf>
    <xf numFmtId="0" fontId="8" fillId="2" borderId="0" xfId="39" applyFont="1" applyFill="1" applyProtection="1">
      <protection locked="0"/>
    </xf>
    <xf numFmtId="0" fontId="8" fillId="2" borderId="0" xfId="39" quotePrefix="1" applyFont="1" applyFill="1" applyAlignment="1" applyProtection="1">
      <alignment horizontal="left"/>
      <protection locked="0"/>
    </xf>
    <xf numFmtId="0" fontId="6" fillId="2" borderId="3" xfId="39" applyFont="1" applyFill="1" applyBorder="1" applyAlignment="1" applyProtection="1">
      <alignment horizontal="center" vertical="center"/>
      <protection locked="0"/>
    </xf>
    <xf numFmtId="0" fontId="30" fillId="2" borderId="15" xfId="39" applyFont="1" applyFill="1" applyBorder="1" applyAlignment="1" applyProtection="1">
      <alignment horizontal="centerContinuous" vertical="center"/>
      <protection locked="0"/>
    </xf>
    <xf numFmtId="0" fontId="30" fillId="2" borderId="16" xfId="39" applyFont="1" applyFill="1" applyBorder="1" applyAlignment="1" applyProtection="1">
      <alignment horizontal="centerContinuous" vertical="center"/>
      <protection locked="0"/>
    </xf>
    <xf numFmtId="0" fontId="6" fillId="2" borderId="0" xfId="39" applyFont="1" applyFill="1" applyAlignment="1" applyProtection="1">
      <alignment horizontal="center" vertical="center"/>
      <protection locked="0"/>
    </xf>
    <xf numFmtId="0" fontId="6" fillId="2" borderId="4" xfId="39" quotePrefix="1" applyFont="1" applyFill="1" applyBorder="1" applyAlignment="1" applyProtection="1">
      <alignment horizontal="center" vertical="center"/>
      <protection locked="0"/>
    </xf>
    <xf numFmtId="0" fontId="6" fillId="2" borderId="6" xfId="39" applyFont="1" applyFill="1" applyBorder="1" applyAlignment="1" applyProtection="1">
      <alignment horizontal="center" vertical="center"/>
      <protection locked="0"/>
    </xf>
    <xf numFmtId="0" fontId="6" fillId="2" borderId="4" xfId="39" applyFont="1" applyFill="1" applyBorder="1" applyAlignment="1" applyProtection="1">
      <alignment horizontal="center" vertical="center"/>
      <protection locked="0"/>
    </xf>
    <xf numFmtId="0" fontId="6" fillId="2" borderId="7" xfId="39" applyFont="1" applyFill="1" applyBorder="1" applyAlignment="1" applyProtection="1">
      <alignment horizontal="center" vertical="center"/>
      <protection locked="0"/>
    </xf>
    <xf numFmtId="0" fontId="6" fillId="2" borderId="8" xfId="39" applyFont="1" applyFill="1" applyBorder="1" applyAlignment="1" applyProtection="1">
      <alignment horizontal="center" vertical="center"/>
      <protection locked="0"/>
    </xf>
    <xf numFmtId="0" fontId="6" fillId="2" borderId="9" xfId="39" applyFont="1" applyFill="1" applyBorder="1" applyAlignment="1" applyProtection="1">
      <alignment horizontal="center" vertical="center"/>
      <protection locked="0"/>
    </xf>
    <xf numFmtId="0" fontId="30" fillId="2" borderId="4" xfId="39" quotePrefix="1" applyFont="1" applyFill="1" applyBorder="1" applyAlignment="1" applyProtection="1">
      <alignment horizontal="center" vertical="center"/>
      <protection locked="0"/>
    </xf>
    <xf numFmtId="3" fontId="29" fillId="2" borderId="0" xfId="39" applyNumberFormat="1" applyFont="1" applyFill="1" applyAlignment="1">
      <alignment vertical="center"/>
    </xf>
    <xf numFmtId="176" fontId="29" fillId="2" borderId="0" xfId="39" applyNumberFormat="1" applyFont="1" applyFill="1" applyAlignment="1" applyProtection="1">
      <alignment vertical="center"/>
    </xf>
    <xf numFmtId="176" fontId="29" fillId="2" borderId="4" xfId="39" applyNumberFormat="1" applyFont="1" applyFill="1" applyBorder="1" applyAlignment="1" applyProtection="1">
      <alignment vertical="center"/>
    </xf>
    <xf numFmtId="0" fontId="29" fillId="2" borderId="0" xfId="39" applyFont="1" applyFill="1" applyAlignment="1" applyProtection="1">
      <alignment vertical="center"/>
      <protection locked="0"/>
    </xf>
    <xf numFmtId="0" fontId="6" fillId="2" borderId="7" xfId="39" quotePrefix="1" applyFont="1" applyFill="1" applyBorder="1" applyAlignment="1" applyProtection="1">
      <alignment horizontal="center" vertical="center"/>
      <protection locked="0"/>
    </xf>
    <xf numFmtId="0" fontId="19" fillId="2" borderId="0" xfId="39" applyFont="1" applyFill="1" applyBorder="1" applyAlignment="1" applyProtection="1">
      <alignment horizontal="center" vertical="center"/>
      <protection locked="0"/>
    </xf>
    <xf numFmtId="176" fontId="29" fillId="2" borderId="12" xfId="39" applyNumberFormat="1" applyFont="1" applyFill="1" applyBorder="1" applyAlignment="1" applyProtection="1">
      <alignment vertical="center"/>
    </xf>
    <xf numFmtId="176" fontId="29" fillId="2" borderId="1" xfId="39" applyNumberFormat="1" applyFont="1" applyFill="1" applyBorder="1" applyAlignment="1" applyProtection="1">
      <alignment vertical="center"/>
    </xf>
    <xf numFmtId="176" fontId="29" fillId="2" borderId="3" xfId="39" applyNumberFormat="1" applyFont="1" applyFill="1" applyBorder="1" applyAlignment="1" applyProtection="1">
      <alignment vertical="center"/>
    </xf>
    <xf numFmtId="0" fontId="26" fillId="2" borderId="0" xfId="39" applyFont="1" applyFill="1" applyAlignment="1" applyProtection="1">
      <alignment horizontal="center"/>
      <protection locked="0"/>
    </xf>
    <xf numFmtId="0" fontId="13" fillId="2" borderId="0" xfId="38" applyFont="1" applyFill="1"/>
    <xf numFmtId="0" fontId="6" fillId="2" borderId="0" xfId="38" applyFont="1" applyFill="1"/>
    <xf numFmtId="0" fontId="6" fillId="2" borderId="0" xfId="38" applyFont="1" applyFill="1" applyBorder="1" applyAlignment="1">
      <alignment horizontal="center" vertical="center"/>
    </xf>
    <xf numFmtId="0" fontId="6" fillId="2" borderId="8" xfId="38" applyFont="1" applyFill="1" applyBorder="1" applyAlignment="1">
      <alignment horizontal="center" vertical="center"/>
    </xf>
    <xf numFmtId="0" fontId="6" fillId="2" borderId="0" xfId="38" applyFont="1" applyFill="1" applyBorder="1"/>
    <xf numFmtId="49" fontId="10" fillId="2" borderId="12" xfId="38" applyNumberFormat="1" applyFont="1" applyFill="1" applyBorder="1" applyAlignment="1">
      <alignment horizontal="centerContinuous" vertical="center"/>
    </xf>
    <xf numFmtId="0" fontId="10" fillId="2" borderId="1" xfId="38" applyFont="1" applyFill="1" applyBorder="1" applyAlignment="1">
      <alignment horizontal="centerContinuous" vertical="center"/>
    </xf>
    <xf numFmtId="0" fontId="10" fillId="2" borderId="3" xfId="38" applyFont="1" applyFill="1" applyBorder="1" applyAlignment="1">
      <alignment horizontal="centerContinuous" vertical="center"/>
    </xf>
    <xf numFmtId="49" fontId="10" fillId="2" borderId="1" xfId="38" applyNumberFormat="1" applyFont="1" applyFill="1" applyBorder="1" applyAlignment="1">
      <alignment horizontal="centerContinuous" vertical="center"/>
    </xf>
    <xf numFmtId="0" fontId="10" fillId="2" borderId="15" xfId="38" applyFont="1" applyFill="1" applyBorder="1" applyAlignment="1">
      <alignment horizontal="centerContinuous" vertical="center"/>
    </xf>
    <xf numFmtId="0" fontId="28" fillId="2" borderId="0" xfId="38" applyFont="1" applyFill="1"/>
    <xf numFmtId="0" fontId="10" fillId="2" borderId="5" xfId="38" applyFont="1" applyFill="1" applyBorder="1" applyAlignment="1">
      <alignment horizontal="center" vertical="center"/>
    </xf>
    <xf numFmtId="0" fontId="10" fillId="2" borderId="5" xfId="38" applyFont="1" applyFill="1" applyBorder="1" applyAlignment="1">
      <alignment horizontal="centerContinuous" vertical="center"/>
    </xf>
    <xf numFmtId="0" fontId="10" fillId="2" borderId="12" xfId="38" applyFont="1" applyFill="1" applyBorder="1" applyAlignment="1">
      <alignment horizontal="centerContinuous" vertical="center"/>
    </xf>
    <xf numFmtId="0" fontId="14" fillId="2" borderId="9" xfId="38" applyFont="1" applyFill="1" applyBorder="1" applyAlignment="1">
      <alignment horizontal="center" vertical="center"/>
    </xf>
    <xf numFmtId="0" fontId="14" fillId="2" borderId="9" xfId="38" quotePrefix="1" applyFont="1" applyFill="1" applyBorder="1" applyAlignment="1">
      <alignment horizontal="center" vertical="center"/>
    </xf>
    <xf numFmtId="0" fontId="14" fillId="2" borderId="10" xfId="38" quotePrefix="1" applyFont="1" applyFill="1" applyBorder="1" applyAlignment="1">
      <alignment horizontal="center" vertical="center"/>
    </xf>
    <xf numFmtId="0" fontId="27" fillId="2" borderId="0" xfId="38" applyFont="1" applyFill="1"/>
    <xf numFmtId="182" fontId="10" fillId="2" borderId="4" xfId="0" applyNumberFormat="1" applyFont="1" applyFill="1" applyBorder="1" applyAlignment="1" applyProtection="1">
      <alignment horizontal="center" vertical="center"/>
    </xf>
    <xf numFmtId="41" fontId="17" fillId="2" borderId="12" xfId="0" applyNumberFormat="1" applyFont="1" applyFill="1" applyBorder="1" applyAlignment="1">
      <alignment vertical="center"/>
    </xf>
    <xf numFmtId="41" fontId="17" fillId="2" borderId="1" xfId="0" applyNumberFormat="1" applyFont="1" applyFill="1" applyBorder="1" applyAlignment="1">
      <alignment vertical="center"/>
    </xf>
    <xf numFmtId="41" fontId="17" fillId="2" borderId="1" xfId="0" applyNumberFormat="1" applyFont="1" applyFill="1" applyBorder="1" applyAlignment="1">
      <alignment horizontal="right" vertical="center"/>
    </xf>
    <xf numFmtId="191" fontId="17" fillId="2" borderId="3" xfId="0" applyNumberFormat="1" applyFont="1" applyFill="1" applyBorder="1" applyAlignment="1">
      <alignment horizontal="center" vertical="center"/>
    </xf>
    <xf numFmtId="41" fontId="17" fillId="2" borderId="11" xfId="0" applyNumberFormat="1" applyFont="1" applyFill="1" applyBorder="1" applyAlignment="1">
      <alignment vertical="center"/>
    </xf>
    <xf numFmtId="41" fontId="17" fillId="2" borderId="0" xfId="0" applyNumberFormat="1" applyFont="1" applyFill="1" applyBorder="1" applyAlignment="1">
      <alignment vertical="center"/>
    </xf>
    <xf numFmtId="41" fontId="17" fillId="2" borderId="0" xfId="0" applyNumberFormat="1" applyFont="1" applyFill="1" applyBorder="1" applyAlignment="1">
      <alignment horizontal="right" vertical="center"/>
    </xf>
    <xf numFmtId="191" fontId="17" fillId="2" borderId="4" xfId="0" applyNumberFormat="1" applyFont="1" applyFill="1" applyBorder="1" applyAlignment="1">
      <alignment horizontal="center" vertical="center"/>
    </xf>
    <xf numFmtId="41" fontId="17" fillId="2" borderId="10" xfId="0" applyNumberFormat="1" applyFont="1" applyFill="1" applyBorder="1" applyAlignment="1">
      <alignment vertical="center"/>
    </xf>
    <xf numFmtId="41" fontId="17" fillId="2" borderId="8" xfId="0" applyNumberFormat="1" applyFont="1" applyFill="1" applyBorder="1" applyAlignment="1">
      <alignment vertical="center"/>
    </xf>
    <xf numFmtId="41" fontId="17" fillId="2" borderId="8" xfId="0" applyNumberFormat="1" applyFont="1" applyFill="1" applyBorder="1" applyAlignment="1">
      <alignment horizontal="right" vertical="center"/>
    </xf>
    <xf numFmtId="191" fontId="17" fillId="2" borderId="7" xfId="0" applyNumberFormat="1" applyFont="1" applyFill="1" applyBorder="1" applyAlignment="1">
      <alignment horizontal="center" vertical="center"/>
    </xf>
    <xf numFmtId="191" fontId="17" fillId="2" borderId="8" xfId="0" applyNumberFormat="1" applyFont="1" applyFill="1" applyBorder="1" applyAlignment="1">
      <alignment horizontal="right" vertical="center"/>
    </xf>
    <xf numFmtId="2" fontId="3" fillId="2" borderId="0" xfId="0" applyNumberFormat="1" applyFont="1" applyFill="1" applyAlignment="1">
      <alignment horizontal="centerContinuous" vertical="center"/>
    </xf>
    <xf numFmtId="2" fontId="5" fillId="2" borderId="0" xfId="0" applyNumberFormat="1" applyFont="1" applyFill="1" applyAlignment="1">
      <alignment horizontal="centerContinuous" vertical="center"/>
    </xf>
    <xf numFmtId="2" fontId="10" fillId="2" borderId="0" xfId="0" applyNumberFormat="1" applyFont="1" applyFill="1" applyAlignment="1">
      <alignment horizontal="right" vertical="center"/>
    </xf>
    <xf numFmtId="2" fontId="6" fillId="2" borderId="0" xfId="0" applyNumberFormat="1" applyFont="1" applyFill="1" applyBorder="1" applyAlignment="1">
      <alignment horizontal="center" vertical="center"/>
    </xf>
    <xf numFmtId="0" fontId="6" fillId="2" borderId="0" xfId="0" applyFont="1" applyFill="1" applyBorder="1">
      <alignment vertical="center"/>
    </xf>
    <xf numFmtId="2" fontId="10" fillId="2" borderId="1" xfId="0" applyNumberFormat="1" applyFont="1" applyFill="1" applyBorder="1" applyAlignment="1">
      <alignment horizontal="centerContinuous" vertical="center"/>
    </xf>
    <xf numFmtId="0" fontId="10" fillId="2" borderId="0" xfId="0" applyFont="1" applyFill="1" applyAlignment="1">
      <alignment horizontal="center" vertical="center"/>
    </xf>
    <xf numFmtId="2" fontId="10" fillId="2" borderId="16" xfId="0" applyNumberFormat="1" applyFont="1" applyFill="1" applyBorder="1" applyAlignment="1">
      <alignment horizontal="centerContinuous" vertical="center"/>
    </xf>
    <xf numFmtId="41" fontId="17" fillId="2" borderId="0" xfId="0" applyNumberFormat="1" applyFont="1" applyFill="1" applyAlignment="1">
      <alignment vertical="center"/>
    </xf>
    <xf numFmtId="191" fontId="17" fillId="2" borderId="0" xfId="0" applyNumberFormat="1" applyFont="1" applyFill="1" applyAlignment="1">
      <alignment horizontal="right" vertical="center"/>
    </xf>
    <xf numFmtId="2" fontId="5" fillId="2" borderId="0" xfId="0" applyNumberFormat="1" applyFont="1" applyFill="1" applyAlignment="1">
      <alignment horizontal="center" vertical="center"/>
    </xf>
    <xf numFmtId="2" fontId="5" fillId="2" borderId="0" xfId="0" applyNumberFormat="1" applyFont="1" applyFill="1" applyAlignment="1">
      <alignment horizontal="right" vertical="center"/>
    </xf>
    <xf numFmtId="3" fontId="5" fillId="2" borderId="0" xfId="0" applyNumberFormat="1" applyFont="1" applyFill="1" applyAlignment="1">
      <alignment vertical="center"/>
    </xf>
    <xf numFmtId="0" fontId="7" fillId="2" borderId="0" xfId="0" applyFont="1" applyFill="1" applyAlignment="1">
      <alignment vertical="center"/>
    </xf>
    <xf numFmtId="2" fontId="7" fillId="2" borderId="0" xfId="0" applyNumberFormat="1" applyFont="1" applyFill="1" applyAlignment="1">
      <alignment horizontal="center" vertical="center"/>
    </xf>
    <xf numFmtId="2" fontId="7" fillId="2" borderId="0" xfId="0" applyNumberFormat="1" applyFont="1" applyFill="1" applyAlignment="1">
      <alignment horizontal="right" vertical="center"/>
    </xf>
    <xf numFmtId="3" fontId="7" fillId="2" borderId="0" xfId="0" applyNumberFormat="1" applyFont="1" applyFill="1" applyAlignment="1">
      <alignment vertical="center"/>
    </xf>
    <xf numFmtId="0" fontId="36" fillId="2" borderId="0" xfId="0" applyFont="1" applyFill="1" applyAlignment="1">
      <alignment horizontal="centerContinuous"/>
    </xf>
    <xf numFmtId="0" fontId="36" fillId="2" borderId="0" xfId="0" applyFont="1" applyFill="1" applyAlignment="1">
      <alignment horizontal="centerContinuous" vertical="center"/>
    </xf>
    <xf numFmtId="0" fontId="42" fillId="2" borderId="0" xfId="0" applyFont="1" applyFill="1" applyAlignment="1">
      <alignment horizontal="centerContinuous" vertical="center"/>
    </xf>
    <xf numFmtId="0" fontId="10" fillId="2" borderId="0" xfId="0" applyFont="1" applyFill="1">
      <alignment vertical="center"/>
    </xf>
    <xf numFmtId="0" fontId="36" fillId="2" borderId="0" xfId="0" applyFont="1" applyFill="1" applyAlignment="1">
      <alignment vertical="center"/>
    </xf>
    <xf numFmtId="49" fontId="36" fillId="2" borderId="0" xfId="0" applyNumberFormat="1" applyFont="1" applyFill="1" applyAlignment="1">
      <alignment vertical="center"/>
    </xf>
    <xf numFmtId="178" fontId="36" fillId="2" borderId="0" xfId="0" applyNumberFormat="1" applyFont="1" applyFill="1" applyAlignment="1">
      <alignment vertical="center"/>
    </xf>
    <xf numFmtId="3" fontId="31" fillId="2" borderId="0" xfId="0" applyNumberFormat="1" applyFont="1" applyFill="1" applyAlignment="1">
      <alignment vertical="center"/>
    </xf>
    <xf numFmtId="191" fontId="14" fillId="2" borderId="0" xfId="0" applyNumberFormat="1" applyFont="1" applyFill="1" applyBorder="1" applyAlignment="1" applyProtection="1">
      <alignment vertical="center"/>
      <protection locked="0"/>
    </xf>
    <xf numFmtId="191" fontId="14" fillId="2" borderId="1" xfId="0" applyNumberFormat="1" applyFont="1" applyFill="1" applyBorder="1" applyAlignment="1" applyProtection="1">
      <alignment vertical="center"/>
      <protection locked="0"/>
    </xf>
    <xf numFmtId="191" fontId="14" fillId="2" borderId="8" xfId="0" applyNumberFormat="1" applyFont="1" applyFill="1" applyBorder="1" applyAlignment="1" applyProtection="1">
      <alignment vertical="center"/>
      <protection locked="0"/>
    </xf>
    <xf numFmtId="0" fontId="20" fillId="2" borderId="0" xfId="0" applyFont="1" applyFill="1" applyAlignment="1">
      <alignment vertical="center"/>
    </xf>
    <xf numFmtId="0" fontId="31" fillId="2" borderId="0" xfId="0" applyFont="1" applyFill="1" applyAlignment="1">
      <alignment horizontal="center" vertical="center"/>
    </xf>
    <xf numFmtId="0" fontId="10" fillId="2" borderId="4" xfId="0" applyFont="1" applyFill="1" applyBorder="1" applyAlignment="1" applyProtection="1">
      <alignment horizontal="center" vertical="top"/>
      <protection locked="0"/>
    </xf>
    <xf numFmtId="49" fontId="16" fillId="2" borderId="0" xfId="0" applyNumberFormat="1" applyFont="1" applyFill="1" applyAlignment="1" applyProtection="1">
      <alignment horizontal="center" vertical="top" wrapText="1"/>
      <protection locked="0"/>
    </xf>
    <xf numFmtId="0" fontId="17" fillId="2" borderId="0" xfId="0" applyFont="1" applyFill="1" applyAlignment="1">
      <alignment vertical="top"/>
    </xf>
    <xf numFmtId="0" fontId="42" fillId="2" borderId="0" xfId="0" applyFont="1" applyFill="1">
      <alignment vertical="center"/>
    </xf>
    <xf numFmtId="0" fontId="31" fillId="2" borderId="0" xfId="0" applyFont="1" applyFill="1" applyBorder="1">
      <alignment vertical="center"/>
    </xf>
    <xf numFmtId="2" fontId="10" fillId="2" borderId="17" xfId="0" applyNumberFormat="1" applyFont="1" applyFill="1" applyBorder="1" applyAlignment="1">
      <alignment horizontal="centerContinuous" vertical="center"/>
    </xf>
    <xf numFmtId="2" fontId="10" fillId="2" borderId="18" xfId="0" applyNumberFormat="1" applyFont="1" applyFill="1" applyBorder="1" applyAlignment="1">
      <alignment horizontal="centerContinuous" vertical="center"/>
    </xf>
    <xf numFmtId="191" fontId="17" fillId="2" borderId="4" xfId="0" applyNumberFormat="1" applyFont="1" applyFill="1" applyBorder="1" applyAlignment="1">
      <alignment horizontal="right" vertical="center"/>
    </xf>
    <xf numFmtId="191" fontId="17" fillId="2" borderId="7" xfId="0" applyNumberFormat="1" applyFont="1" applyFill="1" applyBorder="1" applyAlignment="1">
      <alignment horizontal="right" vertical="center"/>
    </xf>
    <xf numFmtId="2" fontId="10" fillId="2" borderId="17" xfId="0" applyNumberFormat="1" applyFont="1" applyFill="1" applyBorder="1" applyAlignment="1">
      <alignment horizontal="center" vertical="center"/>
    </xf>
    <xf numFmtId="0" fontId="10" fillId="2" borderId="17" xfId="0" applyFont="1" applyFill="1" applyBorder="1" applyAlignment="1">
      <alignment horizontal="center" vertical="center"/>
    </xf>
    <xf numFmtId="2" fontId="10" fillId="2" borderId="18" xfId="0" applyNumberFormat="1" applyFont="1" applyFill="1" applyBorder="1" applyAlignment="1">
      <alignment horizontal="center" vertical="center"/>
    </xf>
    <xf numFmtId="184" fontId="17" fillId="2" borderId="4" xfId="45" applyNumberFormat="1" applyFont="1" applyFill="1" applyBorder="1" applyAlignment="1">
      <alignment horizontal="left" vertical="center"/>
    </xf>
    <xf numFmtId="184" fontId="17" fillId="2" borderId="0" xfId="45" applyNumberFormat="1" applyFont="1" applyFill="1" applyAlignment="1">
      <alignment horizontal="left" vertical="center"/>
    </xf>
    <xf numFmtId="184" fontId="17" fillId="2" borderId="6" xfId="45" applyNumberFormat="1" applyFont="1" applyFill="1" applyBorder="1" applyAlignment="1">
      <alignment horizontal="left" vertical="center"/>
    </xf>
    <xf numFmtId="184" fontId="17" fillId="2" borderId="11" xfId="45" applyNumberFormat="1" applyFont="1" applyFill="1" applyBorder="1" applyAlignment="1">
      <alignment horizontal="left" vertical="center"/>
    </xf>
    <xf numFmtId="184" fontId="17" fillId="2" borderId="0" xfId="45" applyNumberFormat="1" applyFont="1" applyFill="1" applyBorder="1" applyAlignment="1">
      <alignment horizontal="left" vertical="center"/>
    </xf>
    <xf numFmtId="0" fontId="17" fillId="2" borderId="0" xfId="45" applyFont="1" applyFill="1" applyAlignment="1">
      <alignment horizontal="left" vertical="center"/>
    </xf>
    <xf numFmtId="176" fontId="13" fillId="2" borderId="0" xfId="43" applyNumberFormat="1" applyFont="1" applyFill="1" applyBorder="1" applyAlignment="1" applyProtection="1">
      <alignment horizontal="right" vertical="center"/>
    </xf>
    <xf numFmtId="176" fontId="13" fillId="2" borderId="0" xfId="43" applyNumberFormat="1" applyFont="1" applyFill="1" applyBorder="1" applyAlignment="1" applyProtection="1">
      <alignment horizontal="center" vertical="center"/>
    </xf>
    <xf numFmtId="0" fontId="6" fillId="2" borderId="17" xfId="43" applyFont="1" applyFill="1" applyBorder="1" applyAlignment="1">
      <alignment horizontal="centerContinuous" vertical="center"/>
    </xf>
    <xf numFmtId="0" fontId="6" fillId="2" borderId="17" xfId="43" applyFont="1" applyFill="1" applyBorder="1" applyAlignment="1" applyProtection="1">
      <alignment horizontal="centerContinuous" vertical="center"/>
    </xf>
    <xf numFmtId="0" fontId="6" fillId="2" borderId="17" xfId="43" applyFont="1" applyFill="1" applyBorder="1" applyAlignment="1" applyProtection="1">
      <alignment horizontal="centerContinuous" vertical="center" wrapText="1"/>
    </xf>
    <xf numFmtId="0" fontId="6" fillId="2" borderId="18" xfId="43" applyFont="1" applyFill="1" applyBorder="1" applyAlignment="1">
      <alignment horizontal="centerContinuous" vertical="center"/>
    </xf>
    <xf numFmtId="0" fontId="9" fillId="2" borderId="17" xfId="44" applyFont="1" applyFill="1" applyBorder="1" applyAlignment="1" applyProtection="1">
      <alignment horizontal="centerContinuous" vertical="center"/>
    </xf>
    <xf numFmtId="0" fontId="9" fillId="2" borderId="17" xfId="44" applyFont="1" applyFill="1" applyBorder="1" applyAlignment="1" applyProtection="1">
      <alignment horizontal="centerContinuous" vertical="center" wrapText="1"/>
    </xf>
    <xf numFmtId="0" fontId="9" fillId="2" borderId="18" xfId="44" applyFont="1" applyFill="1" applyBorder="1" applyAlignment="1" applyProtection="1">
      <alignment horizontal="centerContinuous" vertical="center" wrapText="1"/>
    </xf>
    <xf numFmtId="0" fontId="31" fillId="2" borderId="8" xfId="0" quotePrefix="1" applyFont="1" applyFill="1" applyBorder="1" applyAlignment="1">
      <alignment horizontal="center" vertical="center" wrapText="1"/>
    </xf>
    <xf numFmtId="0" fontId="9" fillId="2" borderId="7" xfId="0" applyFont="1" applyFill="1" applyBorder="1" applyAlignment="1">
      <alignment vertical="center" wrapText="1"/>
    </xf>
    <xf numFmtId="187" fontId="17" fillId="2" borderId="8" xfId="0" applyNumberFormat="1" applyFont="1" applyFill="1" applyBorder="1" applyAlignment="1">
      <alignment horizontal="right" vertical="center" wrapText="1"/>
    </xf>
    <xf numFmtId="186" fontId="17" fillId="2" borderId="8" xfId="0" applyNumberFormat="1" applyFont="1" applyFill="1" applyBorder="1" applyAlignment="1">
      <alignment horizontal="right" vertical="center" wrapText="1"/>
    </xf>
    <xf numFmtId="186" fontId="17" fillId="2" borderId="7" xfId="0" applyNumberFormat="1" applyFont="1" applyFill="1" applyBorder="1" applyAlignment="1">
      <alignment horizontal="right" vertical="center" wrapText="1"/>
    </xf>
    <xf numFmtId="0" fontId="13" fillId="2" borderId="0" xfId="43" applyFont="1" applyFill="1" applyAlignment="1">
      <alignment horizontal="center" vertical="center"/>
    </xf>
    <xf numFmtId="0" fontId="14" fillId="2" borderId="0" xfId="43" quotePrefix="1" applyFont="1" applyFill="1" applyBorder="1" applyAlignment="1">
      <alignment horizontal="left" vertical="center"/>
    </xf>
    <xf numFmtId="0" fontId="13" fillId="2" borderId="0" xfId="43" applyFont="1" applyFill="1" applyBorder="1" applyAlignment="1">
      <alignment horizontal="center" vertical="center"/>
    </xf>
    <xf numFmtId="0" fontId="13" fillId="2" borderId="0" xfId="45" applyFont="1" applyFill="1" applyAlignment="1">
      <alignment vertical="center"/>
    </xf>
    <xf numFmtId="0" fontId="17" fillId="2" borderId="3" xfId="45" applyFont="1" applyFill="1" applyBorder="1" applyAlignment="1">
      <alignment horizontal="center" vertical="center"/>
    </xf>
    <xf numFmtId="0" fontId="17" fillId="2" borderId="7" xfId="45" applyFont="1" applyFill="1" applyBorder="1" applyAlignment="1">
      <alignment horizontal="center" vertical="center"/>
    </xf>
    <xf numFmtId="0" fontId="14" fillId="2" borderId="3" xfId="44" applyFont="1" applyFill="1" applyBorder="1" applyAlignment="1" applyProtection="1">
      <alignment horizontal="center" vertical="center"/>
    </xf>
    <xf numFmtId="0" fontId="14" fillId="2" borderId="4" xfId="44" applyFont="1" applyFill="1" applyBorder="1" applyAlignment="1">
      <alignment horizontal="center" vertical="center"/>
    </xf>
    <xf numFmtId="0" fontId="14" fillId="2" borderId="4" xfId="44" quotePrefix="1" applyFont="1" applyFill="1" applyBorder="1" applyAlignment="1" applyProtection="1">
      <alignment horizontal="center" vertical="center"/>
    </xf>
    <xf numFmtId="0" fontId="14" fillId="2" borderId="0" xfId="44" applyFont="1" applyFill="1" applyBorder="1" applyAlignment="1" applyProtection="1">
      <alignment horizontal="left" vertical="center"/>
    </xf>
    <xf numFmtId="0" fontId="13" fillId="2" borderId="0" xfId="44" applyFont="1" applyFill="1" applyAlignment="1" applyProtection="1">
      <alignment horizontal="center" vertical="center"/>
    </xf>
    <xf numFmtId="0" fontId="13" fillId="2" borderId="0" xfId="44" applyFont="1" applyFill="1" applyAlignment="1">
      <alignment horizontal="center" vertical="center"/>
    </xf>
    <xf numFmtId="0" fontId="17" fillId="2" borderId="16" xfId="42" quotePrefix="1" applyFont="1" applyFill="1" applyBorder="1" applyAlignment="1">
      <alignment horizontal="center" vertical="center"/>
    </xf>
    <xf numFmtId="0" fontId="14" fillId="2" borderId="0" xfId="42" applyFont="1" applyFill="1" applyBorder="1" applyAlignment="1" applyProtection="1">
      <alignment horizontal="left" vertical="center"/>
    </xf>
    <xf numFmtId="0" fontId="13" fillId="2" borderId="0" xfId="42" applyFont="1" applyFill="1" applyAlignment="1">
      <alignment vertical="center"/>
    </xf>
    <xf numFmtId="0" fontId="13" fillId="2" borderId="0" xfId="42" applyFont="1" applyFill="1" applyAlignment="1">
      <alignment horizontal="center" vertical="center"/>
    </xf>
    <xf numFmtId="0" fontId="14" fillId="2" borderId="0" xfId="41" applyFont="1" applyFill="1" applyAlignment="1">
      <alignment horizontal="left" vertical="center" indent="3"/>
    </xf>
    <xf numFmtId="0" fontId="14" fillId="2" borderId="0" xfId="42" applyFont="1" applyFill="1" applyBorder="1" applyAlignment="1" applyProtection="1">
      <alignment horizontal="left" vertical="center" indent="3"/>
    </xf>
    <xf numFmtId="0" fontId="31" fillId="2" borderId="0" xfId="0" applyFont="1" applyFill="1" applyAlignment="1">
      <alignment horizontal="center" vertical="center" wrapText="1"/>
    </xf>
    <xf numFmtId="186" fontId="17" fillId="2" borderId="0" xfId="18" applyNumberFormat="1" applyFont="1" applyFill="1" applyAlignment="1">
      <alignment horizontal="right" vertical="center"/>
    </xf>
    <xf numFmtId="186" fontId="17" fillId="2" borderId="8" xfId="18" applyNumberFormat="1" applyFont="1" applyFill="1" applyBorder="1" applyAlignment="1">
      <alignment horizontal="right" vertical="center"/>
    </xf>
    <xf numFmtId="14" fontId="9" fillId="2" borderId="0" xfId="0" applyNumberFormat="1" applyFont="1" applyFill="1" applyBorder="1" applyAlignment="1">
      <alignment horizontal="right" vertical="center"/>
    </xf>
    <xf numFmtId="14" fontId="9" fillId="2" borderId="8" xfId="0" applyNumberFormat="1" applyFont="1" applyFill="1" applyBorder="1" applyAlignment="1">
      <alignment horizontal="right" vertical="center"/>
    </xf>
    <xf numFmtId="2" fontId="10" fillId="2" borderId="17" xfId="0" applyNumberFormat="1" applyFont="1" applyFill="1" applyBorder="1" applyAlignment="1">
      <alignment horizontal="center" vertical="center" wrapText="1"/>
    </xf>
    <xf numFmtId="2" fontId="10" fillId="2" borderId="18" xfId="0" applyNumberFormat="1" applyFont="1" applyFill="1" applyBorder="1" applyAlignment="1">
      <alignment horizontal="center" vertical="center" wrapText="1"/>
    </xf>
    <xf numFmtId="14" fontId="9" fillId="2" borderId="17"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wrapText="1"/>
    </xf>
    <xf numFmtId="0" fontId="9" fillId="2" borderId="7" xfId="36" applyFont="1" applyFill="1" applyBorder="1" applyAlignment="1">
      <alignment horizontal="center" vertical="center" wrapText="1"/>
    </xf>
    <xf numFmtId="49" fontId="9" fillId="2" borderId="16" xfId="36" applyNumberFormat="1" applyFont="1" applyFill="1" applyBorder="1" applyAlignment="1">
      <alignment horizontal="center" vertical="center"/>
    </xf>
    <xf numFmtId="49" fontId="41" fillId="2" borderId="0" xfId="36" applyNumberFormat="1" applyFont="1" applyFill="1" applyAlignment="1">
      <alignment horizontal="center" vertical="center"/>
    </xf>
    <xf numFmtId="49" fontId="9" fillId="2" borderId="1" xfId="36" applyNumberFormat="1" applyFont="1" applyFill="1" applyBorder="1" applyAlignment="1">
      <alignment horizontal="center" vertical="center"/>
    </xf>
    <xf numFmtId="49" fontId="31" fillId="2" borderId="0" xfId="36" applyNumberFormat="1" applyFont="1" applyFill="1" applyAlignment="1">
      <alignment horizontal="center" vertical="center"/>
    </xf>
    <xf numFmtId="49" fontId="31" fillId="2" borderId="0" xfId="36" quotePrefix="1" applyNumberFormat="1" applyFont="1" applyFill="1" applyBorder="1" applyAlignment="1">
      <alignment horizontal="center" vertical="center"/>
    </xf>
    <xf numFmtId="49" fontId="31" fillId="2" borderId="8" xfId="36" applyNumberFormat="1" applyFont="1" applyFill="1" applyBorder="1" applyAlignment="1">
      <alignment horizontal="center" vertical="center"/>
    </xf>
    <xf numFmtId="49" fontId="31" fillId="2" borderId="8" xfId="36" quotePrefix="1" applyNumberFormat="1" applyFont="1" applyFill="1" applyBorder="1" applyAlignment="1">
      <alignment horizontal="center" vertical="center"/>
    </xf>
    <xf numFmtId="14" fontId="9" fillId="2" borderId="8" xfId="0" applyNumberFormat="1" applyFont="1" applyFill="1" applyBorder="1" applyAlignment="1">
      <alignment horizontal="right" vertical="center" wrapText="1"/>
    </xf>
    <xf numFmtId="0" fontId="3" fillId="2" borderId="0" xfId="36" applyFont="1" applyFill="1" applyAlignment="1">
      <alignment horizontal="left" indent="31"/>
    </xf>
    <xf numFmtId="0" fontId="14" fillId="2" borderId="4" xfId="44" quotePrefix="1" applyFont="1" applyFill="1" applyBorder="1" applyAlignment="1" applyProtection="1">
      <alignment horizontal="left" vertical="center" indent="1"/>
    </xf>
    <xf numFmtId="182" fontId="10" fillId="2" borderId="7" xfId="0" applyNumberFormat="1" applyFont="1" applyFill="1" applyBorder="1" applyAlignment="1" applyProtection="1">
      <alignment horizontal="center" vertical="center"/>
    </xf>
    <xf numFmtId="0" fontId="0" fillId="2" borderId="0" xfId="0" applyFont="1" applyFill="1" applyAlignment="1">
      <alignment horizontal="center" vertical="center"/>
    </xf>
    <xf numFmtId="0" fontId="9" fillId="2" borderId="0" xfId="0" applyFont="1" applyFill="1" applyAlignment="1">
      <alignment horizontal="left" vertical="center" indent="3"/>
    </xf>
    <xf numFmtId="0" fontId="52" fillId="2" borderId="0" xfId="42" applyFont="1" applyFill="1" applyAlignment="1">
      <alignment vertical="center"/>
    </xf>
    <xf numFmtId="195" fontId="17" fillId="2" borderId="0" xfId="36" applyNumberFormat="1" applyFont="1" applyFill="1" applyAlignment="1">
      <alignment vertical="center"/>
    </xf>
    <xf numFmtId="195" fontId="17" fillId="2" borderId="8" xfId="36" applyNumberFormat="1" applyFont="1" applyFill="1" applyBorder="1" applyAlignment="1" applyProtection="1">
      <alignment vertical="center"/>
      <protection locked="0"/>
    </xf>
    <xf numFmtId="195" fontId="17" fillId="2" borderId="0" xfId="36" applyNumberFormat="1" applyFont="1" applyFill="1" applyBorder="1" applyAlignment="1">
      <alignment vertical="center"/>
    </xf>
    <xf numFmtId="195" fontId="17" fillId="2" borderId="8" xfId="36" applyNumberFormat="1" applyFont="1" applyFill="1" applyBorder="1" applyAlignment="1">
      <alignment vertical="center"/>
    </xf>
    <xf numFmtId="196" fontId="17" fillId="2" borderId="0" xfId="36" applyNumberFormat="1" applyFont="1" applyFill="1" applyBorder="1" applyAlignment="1">
      <alignment horizontal="right" vertical="center"/>
    </xf>
    <xf numFmtId="196" fontId="17" fillId="2" borderId="0" xfId="36" applyNumberFormat="1" applyFont="1" applyFill="1" applyAlignment="1">
      <alignment horizontal="right" vertical="center"/>
    </xf>
    <xf numFmtId="196" fontId="17" fillId="2" borderId="10" xfId="36" applyNumberFormat="1" applyFont="1" applyFill="1" applyBorder="1" applyAlignment="1">
      <alignment horizontal="right" vertical="center"/>
    </xf>
    <xf numFmtId="196" fontId="17" fillId="2" borderId="8" xfId="36" applyNumberFormat="1" applyFont="1" applyFill="1" applyBorder="1" applyAlignment="1">
      <alignment horizontal="right" vertical="center"/>
    </xf>
    <xf numFmtId="197" fontId="17" fillId="2" borderId="4" xfId="36" applyNumberFormat="1" applyFont="1" applyFill="1" applyBorder="1" applyAlignment="1">
      <alignment vertical="center" wrapText="1"/>
    </xf>
    <xf numFmtId="197" fontId="17" fillId="2" borderId="0" xfId="36" applyNumberFormat="1" applyFont="1" applyFill="1" applyAlignment="1">
      <alignment vertical="center" wrapText="1"/>
    </xf>
    <xf numFmtId="197" fontId="17" fillId="2" borderId="0" xfId="36" applyNumberFormat="1" applyFont="1" applyFill="1" applyBorder="1" applyAlignment="1">
      <alignment vertical="center" wrapText="1"/>
    </xf>
    <xf numFmtId="197" fontId="17" fillId="2" borderId="8" xfId="36" applyNumberFormat="1" applyFont="1" applyFill="1" applyBorder="1" applyAlignment="1">
      <alignment vertical="center" wrapText="1"/>
    </xf>
    <xf numFmtId="197" fontId="17" fillId="2" borderId="7" xfId="36" applyNumberFormat="1" applyFont="1" applyFill="1" applyBorder="1" applyAlignment="1">
      <alignment vertical="center" wrapText="1"/>
    </xf>
    <xf numFmtId="0" fontId="0" fillId="2" borderId="0" xfId="0" applyFont="1" applyFill="1">
      <alignment vertical="center"/>
    </xf>
    <xf numFmtId="0" fontId="0" fillId="2" borderId="0" xfId="0" applyFont="1" applyFill="1" applyBorder="1">
      <alignment vertical="center"/>
    </xf>
    <xf numFmtId="0" fontId="0" fillId="2" borderId="17" xfId="0" applyFont="1" applyFill="1" applyBorder="1" applyAlignment="1">
      <alignment horizontal="centerContinuous"/>
    </xf>
    <xf numFmtId="0" fontId="0" fillId="2" borderId="0" xfId="0" applyFont="1" applyFill="1" applyAlignment="1">
      <alignment vertical="center"/>
    </xf>
    <xf numFmtId="2" fontId="0" fillId="2" borderId="0" xfId="0" applyNumberFormat="1" applyFont="1" applyFill="1" applyAlignment="1">
      <alignment horizontal="center" vertical="center"/>
    </xf>
    <xf numFmtId="2" fontId="0" fillId="2" borderId="0" xfId="0" applyNumberFormat="1" applyFont="1" applyFill="1" applyAlignment="1">
      <alignment horizontal="right" vertical="center"/>
    </xf>
    <xf numFmtId="0" fontId="13" fillId="2" borderId="0" xfId="45" applyFont="1" applyFill="1" applyAlignment="1">
      <alignment horizontal="left" vertical="center"/>
    </xf>
    <xf numFmtId="184" fontId="13" fillId="2" borderId="0" xfId="45" applyNumberFormat="1" applyFont="1" applyFill="1" applyAlignment="1">
      <alignment horizontal="left" vertical="center"/>
    </xf>
    <xf numFmtId="0" fontId="53" fillId="2" borderId="0" xfId="43" applyFont="1" applyFill="1" applyAlignment="1">
      <alignment vertical="center"/>
    </xf>
    <xf numFmtId="0" fontId="1" fillId="2" borderId="0" xfId="41" applyFont="1" applyFill="1" applyAlignment="1">
      <alignment vertical="center"/>
    </xf>
    <xf numFmtId="0" fontId="25" fillId="2" borderId="0" xfId="44" applyFont="1" applyFill="1" applyAlignment="1">
      <alignment horizontal="centerContinuous"/>
    </xf>
    <xf numFmtId="0" fontId="25" fillId="2" borderId="0" xfId="44" applyFont="1" applyFill="1"/>
    <xf numFmtId="0" fontId="25" fillId="2" borderId="0" xfId="44" applyFont="1" applyFill="1" applyAlignment="1">
      <alignment vertical="center"/>
    </xf>
    <xf numFmtId="0" fontId="25" fillId="2" borderId="0" xfId="44" applyFont="1" applyFill="1" applyAlignment="1">
      <alignment horizontal="center" vertical="center"/>
    </xf>
    <xf numFmtId="176" fontId="25" fillId="2" borderId="0" xfId="44" applyNumberFormat="1" applyFont="1" applyFill="1" applyAlignment="1">
      <alignment horizontal="center" vertical="center"/>
    </xf>
    <xf numFmtId="0" fontId="25" fillId="2" borderId="0" xfId="44" applyFont="1" applyFill="1" applyAlignment="1" applyProtection="1">
      <alignment vertical="center"/>
    </xf>
    <xf numFmtId="0" fontId="6" fillId="2" borderId="18" xfId="43" applyFont="1" applyFill="1" applyBorder="1" applyAlignment="1" applyProtection="1">
      <alignment horizontal="centerContinuous" vertical="center"/>
    </xf>
    <xf numFmtId="2" fontId="6" fillId="2" borderId="17" xfId="43" applyNumberFormat="1" applyFont="1" applyFill="1" applyBorder="1" applyAlignment="1" applyProtection="1">
      <alignment horizontal="center" vertical="center"/>
    </xf>
    <xf numFmtId="0" fontId="13" fillId="2" borderId="4" xfId="43" applyFont="1" applyFill="1" applyBorder="1" applyAlignment="1">
      <alignment horizontal="left" vertical="center" indent="1"/>
    </xf>
    <xf numFmtId="176" fontId="13" fillId="2" borderId="11" xfId="43" applyNumberFormat="1" applyFont="1" applyFill="1" applyBorder="1" applyAlignment="1">
      <alignment horizontal="center" vertical="center"/>
    </xf>
    <xf numFmtId="176" fontId="13" fillId="2" borderId="11" xfId="43" applyNumberFormat="1" applyFont="1" applyFill="1" applyBorder="1" applyAlignment="1" applyProtection="1">
      <alignment horizontal="center" vertical="center"/>
    </xf>
    <xf numFmtId="2" fontId="6" fillId="2" borderId="18" xfId="43" applyNumberFormat="1" applyFont="1" applyFill="1" applyBorder="1" applyAlignment="1" applyProtection="1">
      <alignment horizontal="centerContinuous" vertical="center"/>
    </xf>
    <xf numFmtId="2" fontId="13" fillId="2" borderId="0" xfId="43" applyNumberFormat="1" applyFont="1" applyFill="1" applyAlignment="1">
      <alignment horizontal="center" vertical="center"/>
    </xf>
    <xf numFmtId="0" fontId="13" fillId="2" borderId="0" xfId="43" applyFont="1" applyFill="1"/>
    <xf numFmtId="0" fontId="13" fillId="2" borderId="0" xfId="43" applyFont="1" applyFill="1" applyAlignment="1">
      <alignment horizontal="right" vertical="center"/>
    </xf>
    <xf numFmtId="0" fontId="13" fillId="2" borderId="0" xfId="42" applyFont="1" applyFill="1" applyAlignment="1">
      <alignment horizontal="centerContinuous"/>
    </xf>
    <xf numFmtId="0" fontId="54" fillId="2" borderId="0" xfId="0" applyFont="1" applyFill="1">
      <alignment vertical="center"/>
    </xf>
    <xf numFmtId="0" fontId="17" fillId="2" borderId="7" xfId="42" applyFont="1" applyFill="1" applyBorder="1" applyAlignment="1" applyProtection="1">
      <alignment horizontal="center" vertical="center" wrapText="1"/>
    </xf>
    <xf numFmtId="0" fontId="0" fillId="2" borderId="0" xfId="0" applyFont="1" applyFill="1" applyAlignment="1">
      <alignment horizontal="centerContinuous" vertical="center"/>
    </xf>
    <xf numFmtId="0" fontId="0" fillId="2" borderId="0" xfId="0" applyFont="1" applyFill="1" applyAlignment="1">
      <alignment horizontal="centerContinuous"/>
    </xf>
    <xf numFmtId="0" fontId="0" fillId="2" borderId="0" xfId="0" applyFont="1" applyFill="1" applyAlignment="1">
      <alignment horizontal="left" vertical="center"/>
    </xf>
    <xf numFmtId="0" fontId="0" fillId="2" borderId="0" xfId="0" applyFont="1" applyFill="1" applyAlignment="1">
      <alignment vertical="center" wrapText="1"/>
    </xf>
    <xf numFmtId="188" fontId="0" fillId="2" borderId="0" xfId="0" applyNumberFormat="1" applyFont="1" applyFill="1" applyAlignment="1">
      <alignment vertical="center"/>
    </xf>
    <xf numFmtId="0" fontId="6" fillId="2" borderId="0" xfId="36" applyFont="1" applyFill="1" applyAlignment="1">
      <alignment horizontal="left" indent="36"/>
    </xf>
    <xf numFmtId="0" fontId="1" fillId="2" borderId="0" xfId="36" applyFont="1" applyFill="1"/>
    <xf numFmtId="0" fontId="55" fillId="2" borderId="0" xfId="36" applyFont="1" applyFill="1" applyAlignment="1"/>
    <xf numFmtId="0" fontId="1" fillId="2" borderId="0" xfId="36" applyFont="1" applyFill="1" applyAlignment="1">
      <alignment vertical="center"/>
    </xf>
    <xf numFmtId="0" fontId="1" fillId="2" borderId="0" xfId="36" applyFont="1" applyFill="1" applyBorder="1"/>
    <xf numFmtId="0" fontId="6" fillId="2" borderId="0" xfId="36" applyFont="1" applyFill="1" applyAlignment="1">
      <alignment horizontal="left" indent="38"/>
    </xf>
    <xf numFmtId="49" fontId="41" fillId="2" borderId="0" xfId="36" applyNumberFormat="1" applyFont="1" applyFill="1" applyAlignment="1">
      <alignment vertical="center"/>
    </xf>
    <xf numFmtId="0" fontId="13" fillId="2" borderId="0" xfId="36" applyFont="1" applyFill="1" applyBorder="1" applyAlignment="1">
      <alignment vertical="center"/>
    </xf>
    <xf numFmtId="49" fontId="16" fillId="2" borderId="0" xfId="36" applyNumberFormat="1" applyFont="1" applyFill="1" applyBorder="1" applyAlignment="1">
      <alignment vertical="center"/>
    </xf>
    <xf numFmtId="0" fontId="15" fillId="2" borderId="0" xfId="36" applyFont="1" applyFill="1" applyBorder="1" applyAlignment="1">
      <alignment vertical="center"/>
    </xf>
    <xf numFmtId="0" fontId="14" fillId="2" borderId="0" xfId="36" applyFont="1" applyFill="1" applyBorder="1" applyAlignment="1">
      <alignment vertical="center"/>
    </xf>
    <xf numFmtId="0" fontId="13" fillId="2" borderId="0" xfId="36" applyFont="1" applyFill="1" applyBorder="1"/>
    <xf numFmtId="0" fontId="12" fillId="2" borderId="0" xfId="36" applyNumberFormat="1" applyFont="1" applyFill="1" applyBorder="1" applyAlignment="1">
      <alignment vertical="center"/>
    </xf>
    <xf numFmtId="3" fontId="14" fillId="2" borderId="0" xfId="36" applyNumberFormat="1" applyFont="1" applyFill="1" applyBorder="1" applyAlignment="1">
      <alignment vertical="center"/>
    </xf>
    <xf numFmtId="176" fontId="14" fillId="2" borderId="0" xfId="36" applyNumberFormat="1" applyFont="1" applyFill="1" applyBorder="1" applyAlignment="1">
      <alignment vertical="center"/>
    </xf>
    <xf numFmtId="0" fontId="12" fillId="2" borderId="0" xfId="36" applyNumberFormat="1" applyFont="1" applyFill="1" applyBorder="1" applyAlignment="1">
      <alignment vertical="center" wrapText="1"/>
    </xf>
    <xf numFmtId="176" fontId="14" fillId="2" borderId="8" xfId="36" applyNumberFormat="1" applyFont="1" applyFill="1" applyBorder="1" applyAlignment="1">
      <alignment vertical="center"/>
    </xf>
    <xf numFmtId="49" fontId="16" fillId="2" borderId="8" xfId="36" applyNumberFormat="1" applyFont="1" applyFill="1" applyBorder="1" applyAlignment="1">
      <alignment vertical="center"/>
    </xf>
    <xf numFmtId="49" fontId="16" fillId="2" borderId="0" xfId="36" applyNumberFormat="1" applyFont="1" applyFill="1" applyBorder="1"/>
    <xf numFmtId="0" fontId="13" fillId="2" borderId="0" xfId="36" applyFont="1" applyFill="1"/>
    <xf numFmtId="0" fontId="1" fillId="2" borderId="0" xfId="36" applyFont="1" applyFill="1" applyBorder="1" applyAlignment="1">
      <alignment vertical="center"/>
    </xf>
    <xf numFmtId="179" fontId="1" fillId="2" borderId="0" xfId="37" applyNumberFormat="1" applyFont="1" applyFill="1">
      <alignment vertical="center"/>
    </xf>
    <xf numFmtId="0" fontId="35" fillId="2" borderId="0" xfId="36" applyFont="1" applyFill="1" applyAlignment="1">
      <alignment horizontal="right" vertical="center"/>
    </xf>
    <xf numFmtId="180" fontId="3" fillId="2" borderId="0" xfId="40" applyNumberFormat="1" applyFont="1" applyFill="1" applyAlignment="1">
      <alignment horizontal="centerContinuous" vertical="center"/>
    </xf>
    <xf numFmtId="180" fontId="53" fillId="2" borderId="0" xfId="40" applyNumberFormat="1" applyFont="1" applyFill="1" applyAlignment="1">
      <alignment horizontal="centerContinuous" vertical="center"/>
    </xf>
    <xf numFmtId="0" fontId="13" fillId="2" borderId="0" xfId="40" applyFont="1" applyFill="1" applyAlignment="1">
      <alignment horizontal="centerContinuous" vertical="center"/>
    </xf>
    <xf numFmtId="180" fontId="53" fillId="2" borderId="0" xfId="40" applyNumberFormat="1" applyFont="1" applyFill="1" applyAlignment="1">
      <alignment vertical="center"/>
    </xf>
    <xf numFmtId="180" fontId="6" fillId="2" borderId="0" xfId="40" applyNumberFormat="1" applyFont="1" applyFill="1" applyAlignment="1">
      <alignment horizontal="centerContinuous" vertical="center"/>
    </xf>
    <xf numFmtId="0" fontId="53" fillId="2" borderId="0" xfId="40" applyFont="1" applyFill="1" applyAlignment="1">
      <alignment horizontal="centerContinuous" vertical="center"/>
    </xf>
    <xf numFmtId="180" fontId="9" fillId="2" borderId="0" xfId="40" applyNumberFormat="1" applyFont="1" applyFill="1" applyAlignment="1">
      <alignment horizontal="right" vertical="center"/>
    </xf>
    <xf numFmtId="180" fontId="55" fillId="2" borderId="0" xfId="40" applyNumberFormat="1" applyFont="1" applyFill="1" applyAlignment="1">
      <alignment horizontal="right" vertical="center"/>
    </xf>
    <xf numFmtId="0" fontId="16" fillId="2" borderId="17" xfId="40" quotePrefix="1" applyNumberFormat="1" applyFont="1" applyFill="1" applyBorder="1" applyAlignment="1">
      <alignment horizontal="center" vertical="center" wrapText="1"/>
    </xf>
    <xf numFmtId="49" fontId="16" fillId="2" borderId="0" xfId="40" applyNumberFormat="1" applyFont="1" applyFill="1" applyAlignment="1">
      <alignment horizontal="center" vertical="center"/>
    </xf>
    <xf numFmtId="0" fontId="9" fillId="2" borderId="17" xfId="40" applyNumberFormat="1" applyFont="1" applyFill="1" applyBorder="1" applyAlignment="1">
      <alignment horizontal="center" vertical="center" wrapText="1"/>
    </xf>
    <xf numFmtId="0" fontId="9" fillId="2" borderId="17" xfId="40" quotePrefix="1" applyNumberFormat="1" applyFont="1" applyFill="1" applyBorder="1" applyAlignment="1">
      <alignment horizontal="center" vertical="center" wrapText="1"/>
    </xf>
    <xf numFmtId="49" fontId="10" fillId="2" borderId="0" xfId="40" applyNumberFormat="1" applyFont="1" applyFill="1" applyAlignment="1">
      <alignment horizontal="justify" vertical="center"/>
    </xf>
    <xf numFmtId="49" fontId="10" fillId="2" borderId="4" xfId="40" applyNumberFormat="1" applyFont="1" applyFill="1" applyBorder="1" applyAlignment="1">
      <alignment horizontal="center" vertical="center"/>
    </xf>
    <xf numFmtId="184" fontId="17" fillId="2" borderId="0" xfId="40" applyNumberFormat="1" applyFont="1" applyFill="1" applyAlignment="1">
      <alignment horizontal="right" vertical="center"/>
    </xf>
    <xf numFmtId="180" fontId="14" fillId="2" borderId="0" xfId="40" applyNumberFormat="1" applyFont="1" applyFill="1" applyAlignment="1">
      <alignment vertical="center"/>
    </xf>
    <xf numFmtId="41" fontId="17" fillId="2" borderId="0" xfId="40" applyNumberFormat="1" applyFont="1" applyFill="1" applyAlignment="1">
      <alignment horizontal="right" vertical="center"/>
    </xf>
    <xf numFmtId="183" fontId="17" fillId="2" borderId="0" xfId="40" applyNumberFormat="1" applyFont="1" applyFill="1" applyAlignment="1">
      <alignment horizontal="right" vertical="center"/>
    </xf>
    <xf numFmtId="49" fontId="17" fillId="2" borderId="4" xfId="40" applyNumberFormat="1" applyFont="1" applyFill="1" applyBorder="1" applyAlignment="1">
      <alignment horizontal="center" vertical="center"/>
    </xf>
    <xf numFmtId="184" fontId="17" fillId="2" borderId="0" xfId="40" applyNumberFormat="1" applyFont="1" applyFill="1" applyAlignment="1">
      <alignment horizontal="left" vertical="center"/>
    </xf>
    <xf numFmtId="49" fontId="17" fillId="2" borderId="4" xfId="40" quotePrefix="1" applyNumberFormat="1" applyFont="1" applyFill="1" applyBorder="1" applyAlignment="1">
      <alignment horizontal="center" vertical="center"/>
    </xf>
    <xf numFmtId="49" fontId="17" fillId="2" borderId="7" xfId="40" quotePrefix="1" applyNumberFormat="1" applyFont="1" applyFill="1" applyBorder="1" applyAlignment="1">
      <alignment horizontal="center" vertical="center"/>
    </xf>
    <xf numFmtId="184" fontId="17" fillId="2" borderId="8" xfId="40" applyNumberFormat="1" applyFont="1" applyFill="1" applyBorder="1" applyAlignment="1">
      <alignment horizontal="right" vertical="center"/>
    </xf>
    <xf numFmtId="41" fontId="17" fillId="2" borderId="8" xfId="40" applyNumberFormat="1" applyFont="1" applyFill="1" applyBorder="1" applyAlignment="1">
      <alignment horizontal="right" vertical="center"/>
    </xf>
    <xf numFmtId="183" fontId="17" fillId="2" borderId="8" xfId="40" applyNumberFormat="1" applyFont="1" applyFill="1" applyBorder="1" applyAlignment="1">
      <alignment horizontal="right" vertical="center"/>
    </xf>
    <xf numFmtId="49" fontId="13" fillId="2" borderId="0" xfId="40" applyNumberFormat="1" applyFont="1" applyFill="1" applyAlignment="1">
      <alignment vertical="center"/>
    </xf>
    <xf numFmtId="180" fontId="13" fillId="2" borderId="0" xfId="40" applyNumberFormat="1" applyFont="1" applyFill="1" applyAlignment="1">
      <alignment vertical="center"/>
    </xf>
    <xf numFmtId="0" fontId="6" fillId="2" borderId="0" xfId="40" applyFont="1" applyFill="1" applyAlignment="1">
      <alignment horizontal="center" vertical="center"/>
    </xf>
    <xf numFmtId="180" fontId="16" fillId="2" borderId="0" xfId="40" applyNumberFormat="1" applyFont="1" applyFill="1" applyAlignment="1">
      <alignment vertical="center"/>
    </xf>
    <xf numFmtId="49" fontId="18" fillId="2" borderId="0" xfId="40" applyNumberFormat="1" applyFont="1" applyFill="1" applyAlignment="1">
      <alignment vertical="center"/>
    </xf>
    <xf numFmtId="0" fontId="13" fillId="2" borderId="0" xfId="39" applyFont="1" applyFill="1" applyAlignment="1" applyProtection="1">
      <alignment horizontal="centerContinuous"/>
      <protection locked="0"/>
    </xf>
    <xf numFmtId="0" fontId="13" fillId="2" borderId="0" xfId="39" applyFont="1" applyFill="1" applyProtection="1">
      <protection locked="0"/>
    </xf>
    <xf numFmtId="3" fontId="13" fillId="2" borderId="0" xfId="39" applyNumberFormat="1" applyFont="1" applyFill="1" applyAlignment="1">
      <alignment vertical="center"/>
    </xf>
    <xf numFmtId="176" fontId="13" fillId="2" borderId="0" xfId="39" applyNumberFormat="1" applyFont="1" applyFill="1" applyAlignment="1" applyProtection="1">
      <alignment vertical="center"/>
    </xf>
    <xf numFmtId="176" fontId="13" fillId="2" borderId="4" xfId="39" applyNumberFormat="1" applyFont="1" applyFill="1" applyBorder="1" applyAlignment="1" applyProtection="1">
      <alignment vertical="center"/>
    </xf>
    <xf numFmtId="0" fontId="13" fillId="2" borderId="0" xfId="39" applyFont="1" applyFill="1" applyAlignment="1" applyProtection="1">
      <alignment vertical="center"/>
      <protection locked="0"/>
    </xf>
    <xf numFmtId="3" fontId="13" fillId="2" borderId="0" xfId="39" applyNumberFormat="1" applyFont="1" applyFill="1" applyAlignment="1" applyProtection="1">
      <alignment vertical="center"/>
      <protection locked="0"/>
    </xf>
    <xf numFmtId="3" fontId="13" fillId="2" borderId="10" xfId="39" applyNumberFormat="1" applyFont="1" applyFill="1" applyBorder="1" applyAlignment="1">
      <alignment vertical="center"/>
    </xf>
    <xf numFmtId="176" fontId="13" fillId="2" borderId="8" xfId="39" applyNumberFormat="1" applyFont="1" applyFill="1" applyBorder="1" applyAlignment="1" applyProtection="1">
      <alignment vertical="center"/>
    </xf>
    <xf numFmtId="176" fontId="13" fillId="2" borderId="7" xfId="39" applyNumberFormat="1" applyFont="1" applyFill="1" applyBorder="1" applyAlignment="1" applyProtection="1">
      <alignment vertical="center"/>
    </xf>
    <xf numFmtId="3" fontId="13" fillId="2" borderId="0" xfId="39" applyNumberFormat="1" applyFont="1" applyFill="1" applyBorder="1" applyAlignment="1" applyProtection="1">
      <alignment vertical="center"/>
      <protection locked="0"/>
    </xf>
    <xf numFmtId="2" fontId="13" fillId="2" borderId="0" xfId="39" applyNumberFormat="1" applyFont="1" applyFill="1" applyBorder="1" applyAlignment="1" applyProtection="1">
      <alignment vertical="center"/>
      <protection locked="0"/>
    </xf>
    <xf numFmtId="3" fontId="13" fillId="2" borderId="0" xfId="39" applyNumberFormat="1" applyFont="1" applyFill="1" applyBorder="1" applyAlignment="1" applyProtection="1">
      <alignment horizontal="right" vertical="center"/>
      <protection locked="0"/>
    </xf>
    <xf numFmtId="176" fontId="13" fillId="2" borderId="11" xfId="39" applyNumberFormat="1" applyFont="1" applyFill="1" applyBorder="1" applyAlignment="1" applyProtection="1">
      <alignment vertical="center"/>
    </xf>
    <xf numFmtId="176" fontId="13" fillId="2" borderId="0" xfId="39" applyNumberFormat="1" applyFont="1" applyFill="1" applyBorder="1" applyAlignment="1" applyProtection="1">
      <alignment vertical="center"/>
    </xf>
    <xf numFmtId="176" fontId="13" fillId="2" borderId="10" xfId="39" applyNumberFormat="1" applyFont="1" applyFill="1" applyBorder="1" applyAlignment="1" applyProtection="1">
      <alignment vertical="center"/>
    </xf>
    <xf numFmtId="0" fontId="1" fillId="2" borderId="0" xfId="38" applyFont="1" applyFill="1"/>
    <xf numFmtId="0" fontId="1" fillId="2" borderId="0" xfId="38" applyFont="1" applyFill="1" applyAlignment="1">
      <alignment vertical="center"/>
    </xf>
    <xf numFmtId="177" fontId="31" fillId="2" borderId="11" xfId="0" quotePrefix="1" applyNumberFormat="1" applyFont="1" applyFill="1" applyBorder="1" applyAlignment="1" applyProtection="1">
      <alignment horizontal="center" vertical="center" wrapText="1"/>
      <protection locked="0"/>
    </xf>
    <xf numFmtId="0" fontId="12" fillId="2" borderId="0" xfId="0" applyFont="1" applyFill="1" applyBorder="1" applyAlignment="1">
      <alignment vertical="center" wrapText="1"/>
    </xf>
    <xf numFmtId="3" fontId="14" fillId="2" borderId="11" xfId="0" applyNumberFormat="1" applyFont="1" applyFill="1" applyBorder="1" applyAlignment="1">
      <alignment vertical="center" wrapText="1"/>
    </xf>
    <xf numFmtId="195" fontId="14" fillId="2" borderId="0" xfId="0" applyNumberFormat="1" applyFont="1" applyFill="1" applyBorder="1" applyAlignment="1">
      <alignment vertical="center" wrapText="1"/>
    </xf>
    <xf numFmtId="176" fontId="14" fillId="2" borderId="0" xfId="0" applyNumberFormat="1" applyFont="1" applyFill="1" applyBorder="1" applyAlignment="1">
      <alignment vertical="center" wrapText="1"/>
    </xf>
    <xf numFmtId="49" fontId="31" fillId="2" borderId="0" xfId="0" applyNumberFormat="1" applyFont="1" applyFill="1" applyBorder="1" applyAlignment="1">
      <alignment vertical="center" wrapText="1"/>
    </xf>
    <xf numFmtId="178" fontId="14" fillId="2" borderId="0" xfId="0" quotePrefix="1" applyNumberFormat="1" applyFont="1" applyFill="1" applyBorder="1" applyAlignment="1" applyProtection="1">
      <alignment vertical="center" wrapText="1"/>
      <protection locked="0"/>
    </xf>
    <xf numFmtId="178" fontId="14" fillId="2" borderId="0" xfId="0" quotePrefix="1" applyNumberFormat="1" applyFont="1" applyFill="1" applyBorder="1" applyAlignment="1" applyProtection="1">
      <alignment horizontal="right" vertical="center" wrapText="1"/>
      <protection locked="0"/>
    </xf>
    <xf numFmtId="0" fontId="31" fillId="2" borderId="11" xfId="0" quotePrefix="1" applyNumberFormat="1" applyFont="1" applyFill="1" applyBorder="1" applyAlignment="1" applyProtection="1">
      <alignment horizontal="center" vertical="center" wrapText="1"/>
      <protection locked="0"/>
    </xf>
    <xf numFmtId="0" fontId="31" fillId="2" borderId="10" xfId="0" applyFont="1" applyFill="1" applyBorder="1" applyAlignment="1" applyProtection="1">
      <alignment horizontal="center" vertical="center" wrapText="1"/>
      <protection locked="0"/>
    </xf>
    <xf numFmtId="0" fontId="12" fillId="2" borderId="8" xfId="0" applyFont="1" applyFill="1" applyBorder="1" applyAlignment="1">
      <alignment vertical="center" wrapText="1"/>
    </xf>
    <xf numFmtId="3" fontId="14" fillId="2" borderId="10" xfId="0" applyNumberFormat="1" applyFont="1" applyFill="1" applyBorder="1" applyAlignment="1">
      <alignment vertical="center" wrapText="1"/>
    </xf>
    <xf numFmtId="195" fontId="14" fillId="2" borderId="8" xfId="0" applyNumberFormat="1" applyFont="1" applyFill="1" applyBorder="1" applyAlignment="1">
      <alignment vertical="center" wrapText="1"/>
    </xf>
    <xf numFmtId="176" fontId="14" fillId="2" borderId="8" xfId="0" applyNumberFormat="1" applyFont="1" applyFill="1" applyBorder="1" applyAlignment="1">
      <alignment vertical="center" wrapText="1"/>
    </xf>
    <xf numFmtId="49" fontId="31" fillId="2" borderId="8" xfId="0" applyNumberFormat="1" applyFont="1" applyFill="1" applyBorder="1" applyAlignment="1">
      <alignment vertical="center" wrapText="1"/>
    </xf>
    <xf numFmtId="178" fontId="14" fillId="2" borderId="8" xfId="0" applyNumberFormat="1" applyFont="1" applyFill="1" applyBorder="1" applyAlignment="1" applyProtection="1">
      <alignment vertical="center" wrapText="1"/>
      <protection locked="0"/>
    </xf>
    <xf numFmtId="178" fontId="14" fillId="2" borderId="8" xfId="0" applyNumberFormat="1" applyFont="1" applyFill="1" applyBorder="1" applyAlignment="1" applyProtection="1">
      <alignment horizontal="right" vertical="center" wrapText="1"/>
      <protection locked="0"/>
    </xf>
    <xf numFmtId="0" fontId="12" fillId="2" borderId="0" xfId="0" applyFont="1" applyFill="1" applyBorder="1" applyAlignment="1" applyProtection="1">
      <alignment vertical="center" wrapText="1"/>
      <protection locked="0"/>
    </xf>
    <xf numFmtId="0" fontId="31" fillId="2" borderId="10" xfId="0" quotePrefix="1" applyNumberFormat="1" applyFont="1" applyFill="1" applyBorder="1" applyAlignment="1" applyProtection="1">
      <alignment horizontal="center" vertical="center" wrapText="1"/>
      <protection locked="0"/>
    </xf>
    <xf numFmtId="178" fontId="14" fillId="2" borderId="8" xfId="0" quotePrefix="1" applyNumberFormat="1" applyFont="1" applyFill="1" applyBorder="1" applyAlignment="1" applyProtection="1">
      <alignment vertical="center" wrapText="1"/>
      <protection locked="0"/>
    </xf>
    <xf numFmtId="178" fontId="14" fillId="2" borderId="8" xfId="0" quotePrefix="1" applyNumberFormat="1" applyFont="1" applyFill="1" applyBorder="1" applyAlignment="1" applyProtection="1">
      <alignment horizontal="right" vertical="center" wrapText="1"/>
      <protection locked="0"/>
    </xf>
    <xf numFmtId="0" fontId="9" fillId="2" borderId="0" xfId="0" applyFont="1" applyFill="1" applyAlignment="1" applyProtection="1">
      <protection locked="0"/>
    </xf>
    <xf numFmtId="178" fontId="35" fillId="2" borderId="0" xfId="0" applyNumberFormat="1" applyFont="1" applyFill="1" applyAlignment="1">
      <alignment vertical="center"/>
    </xf>
    <xf numFmtId="178" fontId="35" fillId="2" borderId="0" xfId="0" applyNumberFormat="1" applyFont="1" applyFill="1" applyAlignment="1">
      <alignment horizontal="right" vertical="center"/>
    </xf>
    <xf numFmtId="49" fontId="0" fillId="2" borderId="0" xfId="0" applyNumberFormat="1" applyFont="1" applyFill="1" applyAlignment="1">
      <alignment vertical="center"/>
    </xf>
    <xf numFmtId="2" fontId="0" fillId="2" borderId="0" xfId="0" applyNumberFormat="1" applyFont="1" applyFill="1" applyAlignment="1">
      <alignment vertical="center"/>
    </xf>
    <xf numFmtId="0" fontId="13" fillId="2" borderId="0" xfId="0" applyFont="1" applyFill="1" applyAlignment="1">
      <alignment vertical="top"/>
    </xf>
    <xf numFmtId="0" fontId="16" fillId="2" borderId="0" xfId="0" quotePrefix="1" applyNumberFormat="1" applyFont="1" applyFill="1" applyAlignment="1" applyProtection="1">
      <alignment horizontal="center" vertical="top" wrapText="1"/>
      <protection locked="0"/>
    </xf>
    <xf numFmtId="177" fontId="16" fillId="2" borderId="0" xfId="0" quotePrefix="1" applyNumberFormat="1" applyFont="1" applyFill="1" applyAlignment="1" applyProtection="1">
      <alignment horizontal="center" vertical="top" wrapText="1"/>
      <protection locked="0"/>
    </xf>
    <xf numFmtId="0" fontId="0" fillId="2" borderId="0" xfId="0" applyFont="1" applyFill="1" applyAlignment="1">
      <alignment vertical="top"/>
    </xf>
    <xf numFmtId="2" fontId="16" fillId="2" borderId="8" xfId="0" applyNumberFormat="1" applyFont="1" applyFill="1" applyBorder="1" applyAlignment="1">
      <alignment horizontal="center" vertical="top" wrapText="1"/>
    </xf>
    <xf numFmtId="0" fontId="35" fillId="2" borderId="0" xfId="0" applyFont="1" applyFill="1">
      <alignment vertical="center"/>
    </xf>
    <xf numFmtId="0" fontId="7" fillId="2" borderId="0" xfId="0" applyFont="1" applyFill="1">
      <alignment vertical="center"/>
    </xf>
    <xf numFmtId="0" fontId="0" fillId="2" borderId="0" xfId="0" applyFont="1" applyFill="1" applyProtection="1">
      <alignment vertical="center"/>
      <protection locked="0"/>
    </xf>
    <xf numFmtId="0" fontId="17" fillId="2" borderId="4" xfId="0" applyFont="1" applyFill="1" applyBorder="1" applyAlignment="1">
      <alignment horizontal="center" vertical="top"/>
    </xf>
    <xf numFmtId="0" fontId="17" fillId="2" borderId="7" xfId="0" applyFont="1" applyFill="1" applyBorder="1" applyAlignment="1">
      <alignment horizontal="center" vertical="top"/>
    </xf>
    <xf numFmtId="178" fontId="9" fillId="2" borderId="1" xfId="0" applyNumberFormat="1" applyFont="1" applyFill="1" applyBorder="1" applyAlignment="1">
      <alignment vertical="center"/>
    </xf>
    <xf numFmtId="49" fontId="9" fillId="2" borderId="16" xfId="0" applyNumberFormat="1" applyFont="1" applyFill="1" applyBorder="1" applyAlignment="1">
      <alignment horizontal="centerContinuous" vertical="center"/>
    </xf>
    <xf numFmtId="49" fontId="9" fillId="2" borderId="4" xfId="0" applyNumberFormat="1" applyFont="1" applyFill="1" applyBorder="1" applyAlignment="1">
      <alignment horizontal="centerContinuous" vertical="center"/>
    </xf>
    <xf numFmtId="178" fontId="9" fillId="2" borderId="4" xfId="0" applyNumberFormat="1" applyFont="1" applyFill="1" applyBorder="1" applyAlignment="1">
      <alignment horizontal="center" vertical="center"/>
    </xf>
    <xf numFmtId="178" fontId="9" fillId="2" borderId="0" xfId="0" applyNumberFormat="1" applyFont="1" applyFill="1" applyBorder="1" applyAlignment="1">
      <alignment horizontal="center" vertical="center"/>
    </xf>
    <xf numFmtId="0" fontId="9" fillId="2" borderId="7" xfId="0" applyFont="1" applyFill="1" applyBorder="1" applyAlignment="1">
      <alignment horizontal="right" vertical="center"/>
    </xf>
    <xf numFmtId="49" fontId="9" fillId="2" borderId="7" xfId="0" applyNumberFormat="1" applyFont="1" applyFill="1" applyBorder="1" applyAlignment="1">
      <alignment horizontal="centerContinuous" vertical="center"/>
    </xf>
    <xf numFmtId="178" fontId="9" fillId="2" borderId="7" xfId="0" applyNumberFormat="1" applyFont="1" applyFill="1" applyBorder="1" applyAlignment="1">
      <alignment horizontal="center" vertical="center"/>
    </xf>
    <xf numFmtId="178" fontId="9" fillId="2" borderId="8" xfId="0" applyNumberFormat="1" applyFont="1" applyFill="1" applyBorder="1" applyAlignment="1">
      <alignment horizontal="center" vertical="center"/>
    </xf>
    <xf numFmtId="49" fontId="16" fillId="2" borderId="0" xfId="0" quotePrefix="1" applyNumberFormat="1" applyFont="1" applyFill="1" applyAlignment="1" applyProtection="1">
      <alignment horizontal="center" vertical="top" wrapText="1"/>
      <protection locked="0"/>
    </xf>
    <xf numFmtId="49" fontId="16" fillId="2" borderId="8" xfId="0" applyNumberFormat="1" applyFont="1" applyFill="1" applyBorder="1" applyAlignment="1">
      <alignment horizontal="center" vertical="top" wrapText="1"/>
    </xf>
    <xf numFmtId="49" fontId="13" fillId="2" borderId="1" xfId="41" applyNumberFormat="1" applyFont="1" applyFill="1" applyBorder="1" applyAlignment="1">
      <alignment horizontal="centerContinuous" vertical="center"/>
    </xf>
    <xf numFmtId="0" fontId="13" fillId="2" borderId="0" xfId="41" quotePrefix="1" applyFont="1" applyFill="1" applyBorder="1" applyAlignment="1">
      <alignment horizontal="center" vertical="center"/>
    </xf>
    <xf numFmtId="0" fontId="13" fillId="2" borderId="8" xfId="41" applyFont="1" applyFill="1" applyBorder="1" applyAlignment="1">
      <alignment horizontal="centerContinuous" vertical="center"/>
    </xf>
    <xf numFmtId="0" fontId="13" fillId="2" borderId="0" xfId="43" applyFont="1" applyFill="1" applyBorder="1" applyAlignment="1">
      <alignment horizontal="left" vertical="center" indent="1"/>
    </xf>
    <xf numFmtId="49" fontId="31" fillId="2" borderId="3" xfId="41" applyNumberFormat="1" applyFont="1" applyFill="1" applyBorder="1" applyAlignment="1">
      <alignment horizontal="centerContinuous" vertical="center"/>
    </xf>
    <xf numFmtId="49" fontId="31" fillId="2" borderId="0" xfId="41" quotePrefix="1" applyNumberFormat="1" applyFont="1" applyFill="1" applyAlignment="1">
      <alignment horizontal="left" vertical="center"/>
    </xf>
    <xf numFmtId="49" fontId="31" fillId="2" borderId="0" xfId="41" applyNumberFormat="1" applyFont="1" applyFill="1" applyAlignment="1">
      <alignment vertical="center"/>
    </xf>
    <xf numFmtId="49" fontId="31" fillId="2" borderId="4" xfId="41" quotePrefix="1" applyNumberFormat="1" applyFont="1" applyFill="1" applyBorder="1" applyAlignment="1">
      <alignment horizontal="center" vertical="center"/>
    </xf>
    <xf numFmtId="49" fontId="31" fillId="2" borderId="7" xfId="41" applyNumberFormat="1" applyFont="1" applyFill="1" applyBorder="1" applyAlignment="1">
      <alignment horizontal="centerContinuous" vertical="center"/>
    </xf>
    <xf numFmtId="49" fontId="31" fillId="2" borderId="0" xfId="43" applyNumberFormat="1" applyFont="1" applyFill="1" applyBorder="1" applyAlignment="1">
      <alignment horizontal="left" vertical="center" indent="1"/>
    </xf>
    <xf numFmtId="49" fontId="31" fillId="2" borderId="4" xfId="43" applyNumberFormat="1" applyFont="1" applyFill="1" applyBorder="1" applyAlignment="1">
      <alignment horizontal="left" vertical="center" indent="1"/>
    </xf>
    <xf numFmtId="49" fontId="31" fillId="2" borderId="4" xfId="43" applyNumberFormat="1" applyFont="1" applyFill="1" applyBorder="1" applyAlignment="1">
      <alignment horizontal="center" vertical="center"/>
    </xf>
    <xf numFmtId="49" fontId="31" fillId="2" borderId="0" xfId="41" applyNumberFormat="1" applyFont="1" applyFill="1" applyAlignment="1">
      <alignment horizontal="left" vertical="center" indent="3"/>
    </xf>
    <xf numFmtId="0" fontId="17" fillId="2" borderId="15" xfId="42" quotePrefix="1" applyFont="1" applyFill="1" applyBorder="1" applyAlignment="1">
      <alignment horizontal="center" vertical="center"/>
    </xf>
    <xf numFmtId="0" fontId="17" fillId="2" borderId="0" xfId="42" quotePrefix="1" applyFont="1" applyFill="1" applyBorder="1" applyAlignment="1" applyProtection="1">
      <alignment horizontal="center" vertical="center"/>
    </xf>
    <xf numFmtId="0" fontId="17" fillId="2" borderId="8" xfId="42" applyFont="1" applyFill="1" applyBorder="1" applyAlignment="1" applyProtection="1">
      <alignment horizontal="center" vertical="center" wrapText="1"/>
    </xf>
    <xf numFmtId="0" fontId="13" fillId="2" borderId="4" xfId="42" applyFont="1" applyFill="1" applyBorder="1" applyAlignment="1">
      <alignment horizontal="center" vertical="center"/>
    </xf>
    <xf numFmtId="0" fontId="13" fillId="2" borderId="0" xfId="43" applyFont="1" applyFill="1" applyAlignment="1">
      <alignment horizontal="left" vertical="center"/>
    </xf>
    <xf numFmtId="49" fontId="31" fillId="2" borderId="4" xfId="43" applyNumberFormat="1" applyFont="1" applyFill="1" applyBorder="1" applyAlignment="1">
      <alignment horizontal="left" vertical="center"/>
    </xf>
    <xf numFmtId="49" fontId="31" fillId="2" borderId="16" xfId="43" applyNumberFormat="1" applyFont="1" applyFill="1" applyBorder="1" applyAlignment="1">
      <alignment horizontal="left" vertical="center"/>
    </xf>
    <xf numFmtId="0" fontId="9" fillId="2" borderId="0" xfId="43" quotePrefix="1" applyFont="1" applyFill="1" applyBorder="1" applyAlignment="1">
      <alignment horizontal="left" vertical="center"/>
    </xf>
    <xf numFmtId="0" fontId="14" fillId="2" borderId="1" xfId="44" applyFont="1" applyFill="1" applyBorder="1" applyAlignment="1" applyProtection="1">
      <alignment horizontal="center" vertical="center"/>
    </xf>
    <xf numFmtId="0" fontId="14" fillId="2" borderId="0" xfId="44" applyFont="1" applyFill="1" applyBorder="1" applyAlignment="1">
      <alignment horizontal="center" vertical="center"/>
    </xf>
    <xf numFmtId="0" fontId="14" fillId="2" borderId="0" xfId="44" quotePrefix="1" applyFont="1" applyFill="1" applyBorder="1" applyAlignment="1" applyProtection="1">
      <alignment horizontal="center" vertical="center"/>
    </xf>
    <xf numFmtId="0" fontId="14" fillId="2" borderId="0" xfId="44" applyFont="1" applyFill="1" applyBorder="1" applyAlignment="1" applyProtection="1">
      <alignment horizontal="left" vertical="center" indent="2"/>
    </xf>
    <xf numFmtId="49" fontId="31" fillId="2" borderId="4" xfId="45" quotePrefix="1" applyNumberFormat="1" applyFont="1" applyFill="1" applyBorder="1" applyAlignment="1">
      <alignment horizontal="center" vertical="center"/>
    </xf>
    <xf numFmtId="49" fontId="31" fillId="2" borderId="7" xfId="45" quotePrefix="1" applyNumberFormat="1" applyFont="1" applyFill="1" applyBorder="1" applyAlignment="1">
      <alignment horizontal="center" vertical="center"/>
    </xf>
    <xf numFmtId="0" fontId="13" fillId="2" borderId="0" xfId="43" applyFont="1" applyFill="1" applyAlignment="1">
      <alignment horizontal="left" vertical="center" indent="18"/>
    </xf>
    <xf numFmtId="2" fontId="3" fillId="2" borderId="8" xfId="43" applyNumberFormat="1" applyFont="1" applyFill="1" applyBorder="1" applyAlignment="1">
      <alignment horizontal="left" vertical="center" indent="23"/>
    </xf>
    <xf numFmtId="0" fontId="17" fillId="2" borderId="0" xfId="44" quotePrefix="1" applyFont="1" applyFill="1" applyBorder="1" applyAlignment="1" applyProtection="1">
      <alignment horizontal="center" vertical="center"/>
    </xf>
    <xf numFmtId="0" fontId="17" fillId="2" borderId="15" xfId="44" quotePrefix="1" applyFont="1" applyFill="1" applyBorder="1" applyAlignment="1" applyProtection="1">
      <alignment horizontal="center" vertical="center"/>
    </xf>
    <xf numFmtId="0" fontId="6" fillId="2" borderId="0" xfId="43" applyFont="1" applyFill="1" applyBorder="1" applyAlignment="1">
      <alignment horizontal="center" vertical="center"/>
    </xf>
    <xf numFmtId="0" fontId="13" fillId="2" borderId="15" xfId="43" applyFont="1" applyFill="1" applyBorder="1" applyAlignment="1">
      <alignment horizontal="center" vertical="center"/>
    </xf>
    <xf numFmtId="0" fontId="9" fillId="2" borderId="0" xfId="43" applyFont="1" applyFill="1" applyAlignment="1">
      <alignment horizontal="right" vertical="center"/>
    </xf>
    <xf numFmtId="0" fontId="14" fillId="2" borderId="8" xfId="44" applyFont="1" applyFill="1" applyBorder="1" applyAlignment="1" applyProtection="1">
      <alignment horizontal="right" vertical="center"/>
    </xf>
    <xf numFmtId="0" fontId="14" fillId="2" borderId="7" xfId="44" applyFont="1" applyFill="1" applyBorder="1" applyAlignment="1" applyProtection="1">
      <alignment horizontal="right" vertical="center"/>
    </xf>
    <xf numFmtId="0" fontId="12" fillId="2" borderId="18" xfId="44" applyFont="1" applyFill="1" applyBorder="1" applyAlignment="1">
      <alignment horizontal="center" vertical="center" wrapText="1"/>
    </xf>
    <xf numFmtId="0" fontId="12" fillId="2" borderId="17" xfId="44" applyFont="1" applyFill="1" applyBorder="1" applyAlignment="1">
      <alignment horizontal="center" vertical="center" wrapText="1"/>
    </xf>
    <xf numFmtId="2" fontId="6" fillId="2" borderId="0" xfId="43" applyNumberFormat="1" applyFont="1" applyFill="1" applyBorder="1" applyAlignment="1" applyProtection="1">
      <alignment horizontal="center" vertical="center"/>
    </xf>
    <xf numFmtId="2" fontId="6" fillId="2" borderId="0" xfId="43" applyNumberFormat="1" applyFont="1" applyFill="1" applyBorder="1" applyAlignment="1" applyProtection="1">
      <alignment horizontal="centerContinuous" vertical="distributed"/>
    </xf>
    <xf numFmtId="2" fontId="6" fillId="2" borderId="0" xfId="43" applyNumberFormat="1" applyFont="1" applyFill="1" applyBorder="1" applyAlignment="1" applyProtection="1">
      <alignment horizontal="centerContinuous" vertical="center"/>
    </xf>
    <xf numFmtId="2" fontId="6" fillId="2" borderId="11" xfId="43" applyNumberFormat="1" applyFont="1" applyFill="1" applyBorder="1" applyAlignment="1" applyProtection="1">
      <alignment horizontal="center" vertical="center"/>
    </xf>
    <xf numFmtId="2" fontId="6" fillId="2" borderId="11" xfId="43" applyNumberFormat="1" applyFont="1" applyFill="1" applyBorder="1" applyAlignment="1" applyProtection="1">
      <alignment horizontal="centerContinuous" vertical="center"/>
    </xf>
    <xf numFmtId="0" fontId="5" fillId="2" borderId="0" xfId="42" applyFont="1" applyFill="1" applyAlignment="1"/>
    <xf numFmtId="0" fontId="6" fillId="2" borderId="0" xfId="42" applyFont="1" applyFill="1" applyAlignment="1">
      <alignment horizontal="centerContinuous"/>
    </xf>
    <xf numFmtId="0" fontId="9" fillId="2" borderId="0" xfId="42" applyFont="1" applyFill="1" applyAlignment="1">
      <alignment horizontal="right"/>
    </xf>
    <xf numFmtId="0" fontId="17" fillId="2" borderId="0" xfId="42" quotePrefix="1" applyFont="1" applyFill="1" applyBorder="1" applyAlignment="1">
      <alignment horizontal="center" vertical="center"/>
    </xf>
    <xf numFmtId="0" fontId="17" fillId="2" borderId="4" xfId="42" quotePrefix="1" applyFont="1" applyFill="1" applyBorder="1" applyAlignment="1">
      <alignment horizontal="center" vertical="center"/>
    </xf>
    <xf numFmtId="0" fontId="10" fillId="2" borderId="0" xfId="42" applyFont="1" applyFill="1" applyBorder="1" applyAlignment="1">
      <alignment horizontal="center" vertical="center"/>
    </xf>
    <xf numFmtId="0" fontId="17" fillId="2" borderId="0" xfId="42" applyFont="1" applyFill="1" applyBorder="1" applyAlignment="1">
      <alignment horizontal="center" vertical="center"/>
    </xf>
    <xf numFmtId="180" fontId="67" fillId="2" borderId="0" xfId="40" applyNumberFormat="1" applyFont="1" applyFill="1" applyAlignment="1">
      <alignment horizontal="centerContinuous" vertical="center"/>
    </xf>
    <xf numFmtId="180" fontId="67" fillId="2" borderId="0" xfId="40" applyNumberFormat="1" applyFont="1" applyFill="1" applyAlignment="1">
      <alignment horizontal="center" vertical="center"/>
    </xf>
    <xf numFmtId="176" fontId="17" fillId="2" borderId="0" xfId="0" applyNumberFormat="1" applyFont="1" applyFill="1" applyAlignment="1">
      <alignment vertical="center" wrapText="1"/>
    </xf>
    <xf numFmtId="0" fontId="0" fillId="2" borderId="0" xfId="0" applyFont="1" applyFill="1" applyAlignment="1">
      <alignment horizontal="center" vertical="center"/>
    </xf>
    <xf numFmtId="0" fontId="0" fillId="2" borderId="0" xfId="0" applyFont="1" applyFill="1" applyAlignment="1">
      <alignment vertical="center"/>
    </xf>
    <xf numFmtId="0" fontId="0" fillId="2" borderId="0" xfId="0" applyFont="1" applyFill="1" applyAlignment="1">
      <alignment vertical="center"/>
    </xf>
    <xf numFmtId="0" fontId="56" fillId="2" borderId="0" xfId="44" applyFont="1" applyFill="1" applyAlignment="1">
      <alignment vertical="center"/>
    </xf>
    <xf numFmtId="0" fontId="9" fillId="2" borderId="0" xfId="0" applyFont="1" applyFill="1" applyAlignment="1" applyProtection="1">
      <alignment horizontal="left" vertical="center" indent="5"/>
      <protection locked="0"/>
    </xf>
    <xf numFmtId="49" fontId="58" fillId="2" borderId="7" xfId="43" applyNumberFormat="1" applyFont="1" applyFill="1" applyBorder="1" applyAlignment="1">
      <alignment horizontal="left" vertical="center"/>
    </xf>
    <xf numFmtId="3" fontId="51" fillId="2" borderId="8" xfId="44" applyNumberFormat="1" applyFont="1" applyFill="1" applyBorder="1" applyAlignment="1" applyProtection="1">
      <alignment horizontal="right" vertical="center"/>
    </xf>
    <xf numFmtId="176" fontId="51" fillId="2" borderId="8" xfId="44" applyNumberFormat="1" applyFont="1" applyFill="1" applyBorder="1" applyAlignment="1" applyProtection="1">
      <alignment horizontal="right" vertical="center"/>
    </xf>
    <xf numFmtId="3" fontId="51" fillId="2" borderId="19" xfId="44" applyNumberFormat="1" applyFont="1" applyFill="1" applyBorder="1" applyAlignment="1" applyProtection="1">
      <alignment horizontal="right" vertical="center"/>
    </xf>
    <xf numFmtId="176" fontId="51" fillId="2" borderId="20" xfId="44" applyNumberFormat="1" applyFont="1" applyFill="1" applyBorder="1" applyAlignment="1" applyProtection="1">
      <alignment horizontal="right" vertical="center"/>
    </xf>
    <xf numFmtId="0" fontId="57" fillId="2" borderId="0" xfId="44" applyFont="1" applyFill="1"/>
    <xf numFmtId="0" fontId="57" fillId="2" borderId="0" xfId="44" applyFont="1" applyFill="1" applyAlignment="1">
      <alignment vertical="center"/>
    </xf>
    <xf numFmtId="0" fontId="57" fillId="2" borderId="0" xfId="43" applyFont="1" applyFill="1" applyBorder="1" applyAlignment="1">
      <alignment vertical="center"/>
    </xf>
    <xf numFmtId="176" fontId="57" fillId="2" borderId="8" xfId="43" applyNumberFormat="1" applyFont="1" applyFill="1" applyBorder="1" applyAlignment="1" applyProtection="1">
      <alignment horizontal="right" vertical="center"/>
    </xf>
    <xf numFmtId="176" fontId="57" fillId="2" borderId="20" xfId="43" applyNumberFormat="1" applyFont="1" applyFill="1" applyBorder="1" applyAlignment="1" applyProtection="1">
      <alignment horizontal="right" vertical="center"/>
    </xf>
    <xf numFmtId="0" fontId="57" fillId="2" borderId="0" xfId="43" applyFont="1" applyFill="1" applyAlignment="1">
      <alignment vertical="center"/>
    </xf>
    <xf numFmtId="0" fontId="17" fillId="2" borderId="0" xfId="42" applyFont="1" applyFill="1" applyBorder="1" applyAlignment="1" applyProtection="1">
      <alignment horizontal="center" vertical="center" wrapText="1"/>
    </xf>
    <xf numFmtId="0" fontId="17" fillId="2" borderId="4" xfId="42" applyFont="1" applyFill="1" applyBorder="1" applyAlignment="1" applyProtection="1">
      <alignment horizontal="center" vertical="center" wrapText="1"/>
    </xf>
    <xf numFmtId="49" fontId="31" fillId="2" borderId="7" xfId="43" applyNumberFormat="1" applyFont="1" applyFill="1" applyBorder="1" applyAlignment="1">
      <alignment horizontal="center" vertical="center"/>
    </xf>
    <xf numFmtId="189" fontId="13" fillId="2" borderId="8" xfId="41" applyNumberFormat="1" applyFont="1" applyFill="1" applyBorder="1" applyAlignment="1">
      <alignment horizontal="right" vertical="center"/>
    </xf>
    <xf numFmtId="184" fontId="13" fillId="2" borderId="8" xfId="41" applyNumberFormat="1" applyFont="1" applyFill="1" applyBorder="1" applyAlignment="1">
      <alignment horizontal="right" vertical="center"/>
    </xf>
    <xf numFmtId="184" fontId="13" fillId="2" borderId="8" xfId="41" applyNumberFormat="1" applyFont="1" applyFill="1" applyBorder="1" applyAlignment="1">
      <alignment horizontal="center" vertical="center"/>
    </xf>
    <xf numFmtId="184" fontId="17" fillId="2" borderId="7" xfId="45" applyNumberFormat="1" applyFont="1" applyFill="1" applyBorder="1" applyAlignment="1">
      <alignment horizontal="left" vertical="center"/>
    </xf>
    <xf numFmtId="184" fontId="17" fillId="2" borderId="8" xfId="45" applyNumberFormat="1" applyFont="1" applyFill="1" applyBorder="1" applyAlignment="1">
      <alignment horizontal="left" vertical="center"/>
    </xf>
    <xf numFmtId="0" fontId="17" fillId="2" borderId="7" xfId="42" quotePrefix="1" applyFont="1" applyFill="1" applyBorder="1" applyAlignment="1" applyProtection="1">
      <alignment horizontal="center" vertical="center"/>
    </xf>
    <xf numFmtId="0" fontId="57" fillId="2" borderId="0" xfId="43" applyFont="1" applyFill="1" applyBorder="1" applyAlignment="1">
      <alignment horizontal="center" vertical="center"/>
    </xf>
    <xf numFmtId="0" fontId="51" fillId="2" borderId="0" xfId="45" quotePrefix="1" applyFont="1" applyFill="1" applyBorder="1" applyAlignment="1">
      <alignment horizontal="center" vertical="center"/>
    </xf>
    <xf numFmtId="0" fontId="51" fillId="2" borderId="0" xfId="42" quotePrefix="1" applyFont="1" applyFill="1" applyBorder="1" applyAlignment="1" applyProtection="1">
      <alignment horizontal="center" vertical="center"/>
    </xf>
    <xf numFmtId="184" fontId="17" fillId="2" borderId="9" xfId="45" applyNumberFormat="1" applyFont="1" applyFill="1" applyBorder="1" applyAlignment="1">
      <alignment horizontal="left" vertical="center"/>
    </xf>
    <xf numFmtId="176" fontId="13" fillId="2" borderId="0" xfId="43" applyNumberFormat="1" applyFont="1" applyFill="1" applyAlignment="1">
      <alignment horizontal="right" vertical="center"/>
    </xf>
    <xf numFmtId="176" fontId="13" fillId="2" borderId="14" xfId="43" applyNumberFormat="1" applyFont="1" applyFill="1" applyBorder="1" applyAlignment="1">
      <alignment vertical="center"/>
    </xf>
    <xf numFmtId="176" fontId="13" fillId="2" borderId="0" xfId="43" applyNumberFormat="1" applyFont="1" applyFill="1" applyAlignment="1" applyProtection="1">
      <alignment vertical="center"/>
    </xf>
    <xf numFmtId="176" fontId="13" fillId="2" borderId="14" xfId="43" applyNumberFormat="1" applyFont="1" applyFill="1" applyBorder="1" applyAlignment="1" applyProtection="1">
      <alignment vertical="center"/>
    </xf>
    <xf numFmtId="176" fontId="13" fillId="2" borderId="13" xfId="43" applyNumberFormat="1" applyFont="1" applyFill="1" applyBorder="1" applyAlignment="1" applyProtection="1">
      <alignment vertical="center"/>
    </xf>
    <xf numFmtId="176" fontId="13" fillId="2" borderId="13" xfId="43" applyNumberFormat="1" applyFont="1" applyFill="1" applyBorder="1" applyAlignment="1">
      <alignment vertical="center"/>
    </xf>
    <xf numFmtId="176" fontId="13" fillId="2" borderId="13" xfId="43" applyNumberFormat="1" applyFont="1" applyFill="1" applyBorder="1" applyAlignment="1" applyProtection="1">
      <alignment horizontal="right" vertical="center"/>
    </xf>
    <xf numFmtId="176" fontId="57" fillId="2" borderId="8" xfId="43" applyNumberFormat="1" applyFont="1" applyFill="1" applyBorder="1" applyAlignment="1">
      <alignment horizontal="right" vertical="center"/>
    </xf>
    <xf numFmtId="176" fontId="57" fillId="2" borderId="20" xfId="43" applyNumberFormat="1" applyFont="1" applyFill="1" applyBorder="1" applyAlignment="1">
      <alignment horizontal="right" vertical="center"/>
    </xf>
    <xf numFmtId="176" fontId="57" fillId="2" borderId="19" xfId="43" applyNumberFormat="1" applyFont="1" applyFill="1" applyBorder="1" applyAlignment="1" applyProtection="1">
      <alignment horizontal="right" vertical="center"/>
    </xf>
    <xf numFmtId="176" fontId="13" fillId="2" borderId="13" xfId="43" applyNumberFormat="1" applyFont="1" applyFill="1" applyBorder="1" applyAlignment="1">
      <alignment horizontal="right" vertical="center"/>
    </xf>
    <xf numFmtId="176" fontId="57" fillId="2" borderId="19" xfId="43" applyNumberFormat="1" applyFont="1" applyFill="1" applyBorder="1" applyAlignment="1">
      <alignment horizontal="right" vertical="center"/>
    </xf>
    <xf numFmtId="176" fontId="13" fillId="2" borderId="10" xfId="43" applyNumberFormat="1" applyFont="1" applyFill="1" applyBorder="1" applyAlignment="1">
      <alignment horizontal="right" vertical="center"/>
    </xf>
    <xf numFmtId="176" fontId="13" fillId="2" borderId="20" xfId="43" applyNumberFormat="1" applyFont="1" applyFill="1" applyBorder="1" applyAlignment="1">
      <alignment horizontal="right" vertical="center"/>
    </xf>
    <xf numFmtId="176" fontId="13" fillId="2" borderId="8" xfId="43" applyNumberFormat="1" applyFont="1" applyFill="1" applyBorder="1" applyAlignment="1" applyProtection="1">
      <alignment horizontal="right" vertical="center"/>
    </xf>
    <xf numFmtId="176" fontId="13" fillId="2" borderId="20" xfId="43" applyNumberFormat="1" applyFont="1" applyFill="1" applyBorder="1" applyAlignment="1" applyProtection="1">
      <alignment horizontal="right" vertical="center"/>
    </xf>
    <xf numFmtId="176" fontId="13" fillId="2" borderId="19" xfId="43" applyNumberFormat="1" applyFont="1" applyFill="1" applyBorder="1" applyAlignment="1" applyProtection="1">
      <alignment horizontal="right" vertical="center"/>
    </xf>
    <xf numFmtId="176" fontId="13" fillId="2" borderId="11" xfId="43" applyNumberFormat="1" applyFont="1" applyFill="1" applyBorder="1" applyAlignment="1">
      <alignment horizontal="right" vertical="center"/>
    </xf>
    <xf numFmtId="176" fontId="13" fillId="2" borderId="11" xfId="43" applyNumberFormat="1" applyFont="1" applyFill="1" applyBorder="1" applyAlignment="1" applyProtection="1">
      <alignment horizontal="right" vertical="center"/>
    </xf>
    <xf numFmtId="176" fontId="57" fillId="2" borderId="10" xfId="43" applyNumberFormat="1" applyFont="1" applyFill="1" applyBorder="1" applyAlignment="1">
      <alignment horizontal="right" vertical="center"/>
    </xf>
    <xf numFmtId="181" fontId="0" fillId="0" borderId="0" xfId="49" applyFont="1" applyAlignment="1">
      <alignment vertical="center"/>
    </xf>
    <xf numFmtId="0" fontId="27" fillId="2" borderId="15" xfId="0" applyFont="1" applyFill="1" applyBorder="1" applyAlignment="1">
      <alignment vertical="center"/>
    </xf>
    <xf numFmtId="0" fontId="27" fillId="2" borderId="16" xfId="0" applyFont="1" applyFill="1" applyBorder="1" applyAlignment="1">
      <alignment vertical="center"/>
    </xf>
    <xf numFmtId="0" fontId="13" fillId="2" borderId="0" xfId="39" applyFont="1" applyFill="1" applyAlignment="1"/>
    <xf numFmtId="49" fontId="67" fillId="2" borderId="0" xfId="39" applyNumberFormat="1" applyFont="1" applyFill="1" applyAlignment="1" applyProtection="1">
      <alignment horizontal="left" vertical="top" indent="28"/>
      <protection locked="0"/>
    </xf>
    <xf numFmtId="0" fontId="51" fillId="2" borderId="8" xfId="42" quotePrefix="1" applyFont="1" applyFill="1" applyBorder="1" applyAlignment="1" applyProtection="1">
      <alignment horizontal="center" vertical="center"/>
    </xf>
    <xf numFmtId="190" fontId="17" fillId="2" borderId="0" xfId="42" applyNumberFormat="1" applyFont="1" applyFill="1" applyAlignment="1">
      <alignment horizontal="right" vertical="center"/>
    </xf>
    <xf numFmtId="190" fontId="17" fillId="2" borderId="0" xfId="48" applyNumberFormat="1" applyFont="1" applyFill="1" applyBorder="1" applyAlignment="1">
      <alignment horizontal="right" vertical="center"/>
    </xf>
    <xf numFmtId="190" fontId="17" fillId="2" borderId="8" xfId="42" applyNumberFormat="1" applyFont="1" applyFill="1" applyBorder="1" applyAlignment="1">
      <alignment horizontal="right" vertical="center"/>
    </xf>
    <xf numFmtId="190" fontId="17" fillId="2" borderId="0" xfId="42" applyNumberFormat="1" applyFont="1" applyFill="1" applyBorder="1" applyAlignment="1">
      <alignment horizontal="right" vertical="center"/>
    </xf>
    <xf numFmtId="0" fontId="57" fillId="2" borderId="8" xfId="43" applyFont="1" applyFill="1" applyBorder="1" applyAlignment="1">
      <alignment horizontal="center" vertical="center"/>
    </xf>
    <xf numFmtId="0" fontId="6" fillId="2" borderId="0" xfId="0" applyFont="1" applyFill="1" applyBorder="1" applyAlignment="1">
      <alignment vertical="center"/>
    </xf>
    <xf numFmtId="2" fontId="6" fillId="2" borderId="0" xfId="0" applyNumberFormat="1" applyFont="1" applyFill="1" applyBorder="1" applyAlignment="1">
      <alignment vertical="center"/>
    </xf>
    <xf numFmtId="2" fontId="6" fillId="2" borderId="0" xfId="0" applyNumberFormat="1" applyFont="1" applyFill="1" applyBorder="1" applyAlignment="1">
      <alignment horizontal="left" vertical="center"/>
    </xf>
    <xf numFmtId="178" fontId="17" fillId="2" borderId="12" xfId="40" applyNumberFormat="1" applyFont="1" applyFill="1" applyBorder="1" applyAlignment="1">
      <alignment horizontal="right" vertical="center"/>
    </xf>
    <xf numFmtId="178" fontId="17" fillId="2" borderId="1" xfId="40" applyNumberFormat="1" applyFont="1" applyFill="1" applyBorder="1" applyAlignment="1">
      <alignment horizontal="right" vertical="center"/>
    </xf>
    <xf numFmtId="178" fontId="17" fillId="2" borderId="11" xfId="40" applyNumberFormat="1" applyFont="1" applyFill="1" applyBorder="1" applyAlignment="1">
      <alignment horizontal="right" vertical="center"/>
    </xf>
    <xf numFmtId="178" fontId="17" fillId="2" borderId="0" xfId="40" applyNumberFormat="1" applyFont="1" applyFill="1" applyBorder="1" applyAlignment="1">
      <alignment horizontal="right" vertical="center"/>
    </xf>
    <xf numFmtId="178" fontId="17" fillId="2" borderId="10" xfId="40" applyNumberFormat="1" applyFont="1" applyFill="1" applyBorder="1" applyAlignment="1">
      <alignment horizontal="right" vertical="center"/>
    </xf>
    <xf numFmtId="178" fontId="17" fillId="2" borderId="8" xfId="40" applyNumberFormat="1" applyFont="1" applyFill="1" applyBorder="1" applyAlignment="1">
      <alignment horizontal="right" vertical="center"/>
    </xf>
    <xf numFmtId="0" fontId="51" fillId="2" borderId="4" xfId="45" quotePrefix="1" applyFont="1" applyFill="1" applyBorder="1" applyAlignment="1">
      <alignment horizontal="left" vertical="center"/>
    </xf>
    <xf numFmtId="184" fontId="51" fillId="2" borderId="4" xfId="45" applyNumberFormat="1" applyFont="1" applyFill="1" applyBorder="1" applyAlignment="1">
      <alignment horizontal="left" vertical="center"/>
    </xf>
    <xf numFmtId="0" fontId="57" fillId="2" borderId="0" xfId="45" applyFont="1" applyFill="1" applyAlignment="1">
      <alignment horizontal="left" vertical="center"/>
    </xf>
    <xf numFmtId="49" fontId="58" fillId="2" borderId="4" xfId="45" quotePrefix="1" applyNumberFormat="1" applyFont="1" applyFill="1" applyBorder="1" applyAlignment="1">
      <alignment horizontal="center" vertical="center"/>
    </xf>
    <xf numFmtId="0" fontId="51" fillId="2" borderId="0" xfId="45" applyFont="1" applyFill="1" applyAlignment="1">
      <alignment horizontal="left" vertical="center"/>
    </xf>
    <xf numFmtId="184" fontId="57" fillId="2" borderId="0" xfId="45" applyNumberFormat="1" applyFont="1" applyFill="1" applyAlignment="1">
      <alignment horizontal="left" vertical="center"/>
    </xf>
    <xf numFmtId="49" fontId="58" fillId="2" borderId="7" xfId="45" quotePrefix="1" applyNumberFormat="1" applyFont="1" applyFill="1" applyBorder="1" applyAlignment="1">
      <alignment horizontal="center" vertical="center"/>
    </xf>
    <xf numFmtId="184" fontId="51" fillId="2" borderId="7" xfId="45" applyNumberFormat="1" applyFont="1" applyFill="1" applyBorder="1" applyAlignment="1">
      <alignment horizontal="left" vertical="center"/>
    </xf>
    <xf numFmtId="0" fontId="60" fillId="2" borderId="0" xfId="43" applyFont="1" applyFill="1" applyBorder="1" applyAlignment="1">
      <alignment horizontal="left" vertical="center"/>
    </xf>
    <xf numFmtId="2" fontId="57" fillId="2" borderId="0" xfId="43" applyNumberFormat="1" applyFont="1" applyFill="1" applyBorder="1" applyAlignment="1">
      <alignment horizontal="right" vertical="center"/>
    </xf>
    <xf numFmtId="2" fontId="57" fillId="2" borderId="0" xfId="43" applyNumberFormat="1" applyFont="1" applyFill="1" applyBorder="1" applyAlignment="1">
      <alignment horizontal="center" vertical="center"/>
    </xf>
    <xf numFmtId="0" fontId="57" fillId="2" borderId="0" xfId="43" applyFont="1" applyFill="1" applyAlignment="1">
      <alignment horizontal="center" vertical="center"/>
    </xf>
    <xf numFmtId="0" fontId="57" fillId="2" borderId="0" xfId="43" applyFont="1" applyFill="1" applyAlignment="1">
      <alignment horizontal="right" vertical="center"/>
    </xf>
    <xf numFmtId="0" fontId="60" fillId="2" borderId="0" xfId="43" applyFont="1" applyFill="1" applyBorder="1" applyAlignment="1">
      <alignment horizontal="left" vertical="center" indent="2"/>
    </xf>
    <xf numFmtId="0" fontId="51" fillId="2" borderId="0" xfId="41" applyFont="1" applyFill="1" applyAlignment="1">
      <alignment vertical="center"/>
    </xf>
    <xf numFmtId="0" fontId="51" fillId="2" borderId="0" xfId="41" applyFont="1" applyFill="1" applyBorder="1" applyAlignment="1">
      <alignment vertical="center"/>
    </xf>
    <xf numFmtId="0" fontId="51" fillId="2" borderId="0" xfId="41" applyFont="1" applyFill="1"/>
    <xf numFmtId="0" fontId="57" fillId="2" borderId="0" xfId="41" applyFont="1" applyFill="1" applyAlignment="1">
      <alignment vertical="center"/>
    </xf>
    <xf numFmtId="0" fontId="57" fillId="2" borderId="0" xfId="45" applyFont="1" applyFill="1" applyAlignment="1">
      <alignment vertical="center"/>
    </xf>
    <xf numFmtId="14" fontId="17" fillId="2" borderId="5" xfId="45" quotePrefix="1" applyNumberFormat="1" applyFont="1" applyFill="1" applyBorder="1" applyAlignment="1">
      <alignment horizontal="center" vertical="center"/>
    </xf>
    <xf numFmtId="0" fontId="51" fillId="2" borderId="3" xfId="45" quotePrefix="1" applyFont="1" applyFill="1" applyBorder="1" applyAlignment="1">
      <alignment horizontal="center" vertical="center"/>
    </xf>
    <xf numFmtId="0" fontId="51" fillId="2" borderId="7" xfId="45" applyFont="1" applyFill="1" applyBorder="1" applyAlignment="1">
      <alignment horizontal="center" vertical="center"/>
    </xf>
    <xf numFmtId="178" fontId="17" fillId="2" borderId="0" xfId="45" applyNumberFormat="1" applyFont="1" applyFill="1" applyBorder="1" applyAlignment="1">
      <alignment horizontal="right" vertical="center"/>
    </xf>
    <xf numFmtId="178" fontId="17" fillId="2" borderId="0" xfId="45" applyNumberFormat="1" applyFont="1" applyFill="1" applyAlignment="1">
      <alignment horizontal="right" vertical="center"/>
    </xf>
    <xf numFmtId="178" fontId="17" fillId="2" borderId="6" xfId="45" applyNumberFormat="1" applyFont="1" applyFill="1" applyBorder="1" applyAlignment="1">
      <alignment horizontal="right" vertical="center"/>
    </xf>
    <xf numFmtId="178" fontId="51" fillId="2" borderId="0" xfId="45" applyNumberFormat="1" applyFont="1" applyFill="1" applyBorder="1" applyAlignment="1">
      <alignment horizontal="right" vertical="center"/>
    </xf>
    <xf numFmtId="178" fontId="51" fillId="2" borderId="0" xfId="45" applyNumberFormat="1" applyFont="1" applyFill="1" applyAlignment="1">
      <alignment horizontal="right" vertical="center"/>
    </xf>
    <xf numFmtId="178" fontId="51" fillId="2" borderId="6" xfId="45" applyNumberFormat="1" applyFont="1" applyFill="1" applyBorder="1" applyAlignment="1">
      <alignment horizontal="right" vertical="center"/>
    </xf>
    <xf numFmtId="178" fontId="51" fillId="2" borderId="11" xfId="45" applyNumberFormat="1" applyFont="1" applyFill="1" applyBorder="1" applyAlignment="1">
      <alignment horizontal="right" vertical="center"/>
    </xf>
    <xf numFmtId="178" fontId="51" fillId="2" borderId="8" xfId="45" applyNumberFormat="1" applyFont="1" applyFill="1" applyBorder="1" applyAlignment="1">
      <alignment horizontal="right" vertical="center"/>
    </xf>
    <xf numFmtId="178" fontId="51" fillId="2" borderId="9" xfId="45" applyNumberFormat="1" applyFont="1" applyFill="1" applyBorder="1" applyAlignment="1">
      <alignment horizontal="right" vertical="center"/>
    </xf>
    <xf numFmtId="0" fontId="51" fillId="2" borderId="1" xfId="45" applyFont="1" applyFill="1" applyBorder="1" applyAlignment="1">
      <alignment horizontal="center" vertical="center"/>
    </xf>
    <xf numFmtId="0" fontId="51" fillId="2" borderId="8" xfId="45" applyFont="1" applyFill="1" applyBorder="1" applyAlignment="1">
      <alignment horizontal="center" vertical="center"/>
    </xf>
    <xf numFmtId="49" fontId="61" fillId="2" borderId="4" xfId="45" quotePrefix="1" applyNumberFormat="1" applyFont="1" applyFill="1" applyBorder="1" applyAlignment="1">
      <alignment horizontal="center" vertical="center"/>
    </xf>
    <xf numFmtId="49" fontId="62" fillId="2" borderId="4" xfId="45" quotePrefix="1" applyNumberFormat="1" applyFont="1" applyFill="1" applyBorder="1" applyAlignment="1">
      <alignment horizontal="center" vertical="center"/>
    </xf>
    <xf numFmtId="0" fontId="12" fillId="2" borderId="4" xfId="0" applyFont="1" applyFill="1" applyBorder="1" applyAlignment="1" applyProtection="1">
      <alignment vertical="top" wrapText="1"/>
      <protection locked="0"/>
    </xf>
    <xf numFmtId="0" fontId="12" fillId="2" borderId="4" xfId="0" applyFont="1" applyFill="1" applyBorder="1" applyAlignment="1">
      <alignment vertical="top" wrapText="1"/>
    </xf>
    <xf numFmtId="0" fontId="12" fillId="2" borderId="7" xfId="0" applyFont="1" applyFill="1" applyBorder="1" applyAlignment="1">
      <alignment vertical="top" wrapText="1"/>
    </xf>
    <xf numFmtId="177" fontId="16" fillId="2" borderId="11" xfId="0" quotePrefix="1" applyNumberFormat="1" applyFont="1" applyFill="1" applyBorder="1" applyAlignment="1" applyProtection="1">
      <alignment horizontal="center" vertical="center" wrapText="1"/>
      <protection locked="0"/>
    </xf>
    <xf numFmtId="0" fontId="16" fillId="2" borderId="11" xfId="0" quotePrefix="1" applyNumberFormat="1" applyFont="1" applyFill="1" applyBorder="1" applyAlignment="1" applyProtection="1">
      <alignment horizontal="center" vertical="center" wrapText="1"/>
      <protection locked="0"/>
    </xf>
    <xf numFmtId="0" fontId="16" fillId="2" borderId="10" xfId="0" applyFont="1" applyFill="1" applyBorder="1" applyAlignment="1" applyProtection="1">
      <alignment horizontal="center" vertical="center" wrapText="1"/>
      <protection locked="0"/>
    </xf>
    <xf numFmtId="0" fontId="16" fillId="2" borderId="10" xfId="0" quotePrefix="1" applyNumberFormat="1" applyFont="1" applyFill="1" applyBorder="1" applyAlignment="1" applyProtection="1">
      <alignment horizontal="center" vertical="center" wrapText="1"/>
      <protection locked="0"/>
    </xf>
    <xf numFmtId="49" fontId="63" fillId="2" borderId="0" xfId="0" applyNumberFormat="1" applyFont="1" applyFill="1" applyAlignment="1" applyProtection="1">
      <alignment horizontal="center" vertical="center" wrapText="1"/>
      <protection locked="0"/>
    </xf>
    <xf numFmtId="49" fontId="63" fillId="2" borderId="0" xfId="0" quotePrefix="1" applyNumberFormat="1" applyFont="1" applyFill="1" applyAlignment="1" applyProtection="1">
      <alignment horizontal="center" vertical="center" wrapText="1"/>
      <protection locked="0"/>
    </xf>
    <xf numFmtId="0" fontId="63" fillId="2" borderId="0" xfId="0" applyNumberFormat="1" applyFont="1" applyFill="1" applyAlignment="1" applyProtection="1">
      <alignment horizontal="center" vertical="center" wrapText="1"/>
      <protection locked="0"/>
    </xf>
    <xf numFmtId="0" fontId="63" fillId="2" borderId="1" xfId="0" applyNumberFormat="1" applyFont="1" applyFill="1" applyBorder="1" applyAlignment="1" applyProtection="1">
      <alignment horizontal="center" vertical="center" wrapText="1"/>
      <protection locked="0"/>
    </xf>
    <xf numFmtId="49" fontId="63" fillId="2" borderId="10" xfId="0" quotePrefix="1" applyNumberFormat="1" applyFont="1" applyFill="1" applyBorder="1" applyAlignment="1" applyProtection="1">
      <alignment horizontal="center" vertical="center" wrapText="1"/>
      <protection locked="0"/>
    </xf>
    <xf numFmtId="49" fontId="36" fillId="2" borderId="1" xfId="0" applyNumberFormat="1" applyFont="1" applyFill="1" applyBorder="1" applyAlignment="1">
      <alignment horizontal="right" vertical="center"/>
    </xf>
    <xf numFmtId="49" fontId="36" fillId="2" borderId="16" xfId="0" applyNumberFormat="1" applyFont="1" applyFill="1" applyBorder="1" applyAlignment="1">
      <alignment horizontal="right" vertical="center"/>
    </xf>
    <xf numFmtId="49" fontId="31" fillId="2" borderId="0" xfId="0" applyNumberFormat="1" applyFont="1" applyFill="1" applyBorder="1" applyAlignment="1">
      <alignment horizontal="right" vertical="center" wrapText="1"/>
    </xf>
    <xf numFmtId="49" fontId="31" fillId="2" borderId="8" xfId="0" applyNumberFormat="1" applyFont="1" applyFill="1" applyBorder="1" applyAlignment="1">
      <alignment horizontal="right" vertical="center" wrapText="1"/>
    </xf>
    <xf numFmtId="49" fontId="36" fillId="2" borderId="0" xfId="0" applyNumberFormat="1" applyFont="1" applyFill="1" applyAlignment="1">
      <alignment horizontal="right" vertical="center"/>
    </xf>
    <xf numFmtId="49" fontId="42" fillId="2" borderId="0" xfId="0" applyNumberFormat="1" applyFont="1" applyFill="1" applyAlignment="1">
      <alignment horizontal="right" vertical="center"/>
    </xf>
    <xf numFmtId="49" fontId="43" fillId="2" borderId="0" xfId="0" applyNumberFormat="1" applyFont="1" applyFill="1" applyAlignment="1">
      <alignment horizontal="right" vertical="center"/>
    </xf>
    <xf numFmtId="49" fontId="31" fillId="2" borderId="0" xfId="0" applyNumberFormat="1" applyFont="1" applyFill="1" applyAlignment="1">
      <alignment horizontal="right" vertical="center"/>
    </xf>
    <xf numFmtId="2" fontId="3" fillId="2" borderId="0" xfId="38" applyNumberFormat="1" applyFont="1" applyFill="1" applyAlignment="1">
      <alignment horizontal="center" vertical="center"/>
    </xf>
    <xf numFmtId="0" fontId="9" fillId="2" borderId="6" xfId="36" applyFont="1" applyFill="1" applyBorder="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0" fontId="9" fillId="2" borderId="1" xfId="0" applyFont="1" applyFill="1" applyBorder="1" applyAlignment="1">
      <alignment horizontal="left" vertical="center"/>
    </xf>
    <xf numFmtId="2" fontId="3" fillId="2" borderId="0" xfId="38" applyNumberFormat="1" applyFont="1" applyFill="1" applyBorder="1" applyAlignment="1">
      <alignment horizontal="center" vertical="center"/>
    </xf>
    <xf numFmtId="191" fontId="17" fillId="2" borderId="1" xfId="0" applyNumberFormat="1" applyFont="1" applyFill="1" applyBorder="1" applyAlignment="1">
      <alignment horizontal="center" vertical="center"/>
    </xf>
    <xf numFmtId="191" fontId="17" fillId="2" borderId="0" xfId="0" applyNumberFormat="1" applyFont="1" applyFill="1" applyBorder="1" applyAlignment="1">
      <alignment horizontal="center" vertical="center"/>
    </xf>
    <xf numFmtId="191" fontId="17" fillId="2" borderId="8" xfId="0" applyNumberFormat="1" applyFont="1" applyFill="1" applyBorder="1" applyAlignment="1">
      <alignment horizontal="center" vertical="center"/>
    </xf>
    <xf numFmtId="0" fontId="1" fillId="2" borderId="0" xfId="38" applyFont="1" applyFill="1" applyBorder="1"/>
    <xf numFmtId="0" fontId="1" fillId="2" borderId="0" xfId="38" applyFont="1" applyFill="1" applyBorder="1" applyAlignment="1">
      <alignment vertical="center"/>
    </xf>
    <xf numFmtId="49" fontId="64" fillId="2" borderId="4" xfId="43" applyNumberFormat="1" applyFont="1" applyFill="1" applyBorder="1" applyAlignment="1">
      <alignment horizontal="center" vertical="center"/>
    </xf>
    <xf numFmtId="49" fontId="6" fillId="2" borderId="0" xfId="0" applyNumberFormat="1" applyFont="1" applyFill="1" applyAlignment="1" applyProtection="1">
      <alignment horizontal="centerContinuous"/>
      <protection locked="0"/>
    </xf>
    <xf numFmtId="49" fontId="35" fillId="2" borderId="0" xfId="0" applyNumberFormat="1" applyFont="1" applyFill="1" applyAlignment="1">
      <alignment horizontal="right" vertical="center"/>
    </xf>
    <xf numFmtId="0" fontId="35" fillId="2" borderId="0" xfId="0" applyFont="1" applyFill="1" applyAlignment="1">
      <alignment horizontal="right" vertical="center"/>
    </xf>
    <xf numFmtId="0" fontId="1" fillId="2" borderId="0" xfId="41" applyFont="1" applyFill="1" applyAlignment="1">
      <alignment horizontal="centerContinuous"/>
    </xf>
    <xf numFmtId="0" fontId="1" fillId="2" borderId="0" xfId="41" applyFont="1" applyFill="1"/>
    <xf numFmtId="0" fontId="1" fillId="2" borderId="0" xfId="41" applyFont="1" applyFill="1" applyAlignment="1">
      <alignment vertical="center"/>
    </xf>
    <xf numFmtId="3" fontId="9" fillId="2" borderId="18" xfId="0" applyNumberFormat="1" applyFont="1" applyFill="1" applyBorder="1" applyAlignment="1">
      <alignment horizontal="left" vertical="center" indent="12"/>
    </xf>
    <xf numFmtId="0" fontId="1" fillId="2" borderId="0" xfId="36" applyFont="1" applyFill="1" applyAlignment="1">
      <alignment horizontal="centerContinuous" vertical="center"/>
    </xf>
    <xf numFmtId="0" fontId="1" fillId="2" borderId="0" xfId="36" applyFont="1" applyFill="1"/>
    <xf numFmtId="49" fontId="9" fillId="2" borderId="1" xfId="36" applyNumberFormat="1" applyFont="1" applyFill="1" applyBorder="1" applyAlignment="1">
      <alignment horizontal="left" vertical="center" indent="9"/>
    </xf>
    <xf numFmtId="49" fontId="9" fillId="2" borderId="1" xfId="36" applyNumberFormat="1" applyFont="1" applyFill="1" applyBorder="1" applyAlignment="1">
      <alignment horizontal="left" vertical="center" indent="8"/>
    </xf>
    <xf numFmtId="0" fontId="1" fillId="2" borderId="0" xfId="36" applyFont="1" applyFill="1" applyAlignment="1">
      <alignment horizontal="centerContinuous"/>
    </xf>
    <xf numFmtId="3" fontId="1" fillId="2" borderId="0" xfId="36" applyNumberFormat="1" applyFont="1" applyFill="1" applyAlignment="1">
      <alignment vertical="center"/>
    </xf>
    <xf numFmtId="176" fontId="1" fillId="2" borderId="0" xfId="36" applyNumberFormat="1" applyFont="1" applyFill="1" applyAlignment="1">
      <alignment vertical="center"/>
    </xf>
    <xf numFmtId="0" fontId="1" fillId="2" borderId="0" xfId="36" applyFont="1" applyFill="1" applyAlignment="1">
      <alignment vertical="center"/>
    </xf>
    <xf numFmtId="180" fontId="5" fillId="2" borderId="0" xfId="40" applyNumberFormat="1" applyFont="1" applyFill="1" applyAlignment="1">
      <alignment horizontal="centerContinuous" vertical="center"/>
    </xf>
    <xf numFmtId="180" fontId="5" fillId="2" borderId="0" xfId="40" applyNumberFormat="1" applyFont="1" applyFill="1" applyAlignment="1">
      <alignment vertical="center"/>
    </xf>
    <xf numFmtId="0" fontId="5" fillId="2" borderId="0" xfId="40" applyFont="1" applyFill="1" applyAlignment="1">
      <alignment horizontal="centerContinuous" vertical="center"/>
    </xf>
    <xf numFmtId="180" fontId="6" fillId="2" borderId="0" xfId="40" applyNumberFormat="1" applyFont="1" applyFill="1" applyAlignment="1">
      <alignment horizontal="center" vertical="center"/>
    </xf>
    <xf numFmtId="180" fontId="7" fillId="2" borderId="0" xfId="40" applyNumberFormat="1" applyFont="1" applyFill="1" applyAlignment="1">
      <alignment horizontal="right" vertical="center"/>
    </xf>
    <xf numFmtId="0" fontId="1" fillId="2" borderId="0" xfId="38" applyFont="1" applyFill="1"/>
    <xf numFmtId="49" fontId="6" fillId="2" borderId="0" xfId="0" applyNumberFormat="1" applyFont="1" applyFill="1" applyAlignment="1">
      <alignment horizontal="left" vertical="center" indent="39"/>
    </xf>
    <xf numFmtId="0" fontId="9" fillId="2" borderId="0" xfId="38" applyFont="1" applyFill="1"/>
    <xf numFmtId="49" fontId="6" fillId="2" borderId="0" xfId="0" applyNumberFormat="1" applyFont="1" applyFill="1" applyAlignment="1" applyProtection="1">
      <alignment horizontal="left" vertical="center" indent="44"/>
      <protection locked="0"/>
    </xf>
    <xf numFmtId="49" fontId="6" fillId="2" borderId="0" xfId="0" applyNumberFormat="1" applyFont="1" applyFill="1" applyAlignment="1" applyProtection="1">
      <alignment horizontal="left" vertical="center" indent="46"/>
      <protection locked="0"/>
    </xf>
    <xf numFmtId="49" fontId="6" fillId="2" borderId="0" xfId="0" applyNumberFormat="1" applyFont="1" applyFill="1" applyAlignment="1">
      <alignment horizontal="left" vertical="center" indent="43"/>
    </xf>
    <xf numFmtId="3" fontId="0" fillId="0" borderId="0" xfId="0" applyNumberFormat="1">
      <alignment vertical="center"/>
    </xf>
    <xf numFmtId="176" fontId="1" fillId="2" borderId="0" xfId="41" applyNumberFormat="1" applyFont="1" applyFill="1" applyAlignment="1">
      <alignment vertical="center"/>
    </xf>
    <xf numFmtId="198" fontId="1" fillId="2" borderId="0" xfId="41" applyNumberFormat="1" applyFont="1" applyFill="1" applyAlignment="1">
      <alignment vertical="center"/>
    </xf>
    <xf numFmtId="195" fontId="17" fillId="2" borderId="1" xfId="36" applyNumberFormat="1" applyFont="1" applyFill="1" applyBorder="1" applyAlignment="1">
      <alignment vertical="center"/>
    </xf>
    <xf numFmtId="176" fontId="17" fillId="2" borderId="1" xfId="36" applyNumberFormat="1" applyFont="1" applyFill="1" applyBorder="1" applyAlignment="1" applyProtection="1">
      <alignment vertical="center"/>
      <protection locked="0"/>
    </xf>
    <xf numFmtId="0" fontId="17" fillId="2" borderId="12" xfId="36" applyFont="1" applyFill="1" applyBorder="1" applyAlignment="1">
      <alignment vertical="center" wrapText="1"/>
    </xf>
    <xf numFmtId="187" fontId="17" fillId="2" borderId="12" xfId="0" applyNumberFormat="1" applyFont="1" applyFill="1" applyBorder="1" applyAlignment="1">
      <alignment horizontal="right" vertical="center" wrapText="1"/>
    </xf>
    <xf numFmtId="187" fontId="17" fillId="2" borderId="11" xfId="0" applyNumberFormat="1" applyFont="1" applyFill="1" applyBorder="1" applyAlignment="1">
      <alignment horizontal="right" vertical="center" wrapText="1"/>
    </xf>
    <xf numFmtId="187" fontId="17" fillId="2" borderId="10" xfId="0" applyNumberFormat="1" applyFont="1" applyFill="1" applyBorder="1" applyAlignment="1">
      <alignment horizontal="right" vertical="center" wrapText="1"/>
    </xf>
    <xf numFmtId="189" fontId="13" fillId="2" borderId="0" xfId="41" applyNumberFormat="1" applyFont="1" applyFill="1" applyBorder="1" applyAlignment="1">
      <alignment horizontal="right" vertical="center"/>
    </xf>
    <xf numFmtId="184" fontId="13" fillId="2" borderId="0" xfId="41" applyNumberFormat="1" applyFont="1" applyFill="1" applyBorder="1" applyAlignment="1">
      <alignment horizontal="right" vertical="center"/>
    </xf>
    <xf numFmtId="184" fontId="13" fillId="2" borderId="0" xfId="41" applyNumberFormat="1" applyFont="1" applyFill="1" applyBorder="1" applyAlignment="1">
      <alignment horizontal="center" vertical="center"/>
    </xf>
    <xf numFmtId="0" fontId="1" fillId="2" borderId="0" xfId="41" applyFont="1" applyFill="1" applyBorder="1" applyAlignment="1">
      <alignment vertical="center"/>
    </xf>
    <xf numFmtId="176" fontId="1" fillId="2" borderId="0" xfId="41" applyNumberFormat="1" applyFont="1" applyFill="1" applyBorder="1" applyAlignment="1">
      <alignment vertical="center"/>
    </xf>
    <xf numFmtId="3" fontId="0" fillId="0" borderId="0" xfId="0" applyNumberFormat="1" applyBorder="1">
      <alignment vertical="center"/>
    </xf>
    <xf numFmtId="198" fontId="1" fillId="2" borderId="0" xfId="41" applyNumberFormat="1" applyFont="1" applyFill="1" applyBorder="1" applyAlignment="1">
      <alignment vertical="center"/>
    </xf>
    <xf numFmtId="0" fontId="14" fillId="2" borderId="0" xfId="42" applyFont="1" applyFill="1" applyBorder="1" applyAlignment="1">
      <alignment vertical="center"/>
    </xf>
    <xf numFmtId="0" fontId="54" fillId="2" borderId="0" xfId="0" applyFont="1" applyFill="1" applyBorder="1">
      <alignment vertical="center"/>
    </xf>
    <xf numFmtId="0" fontId="13" fillId="2" borderId="0" xfId="42" applyFont="1" applyFill="1" applyBorder="1" applyAlignment="1">
      <alignment vertical="center"/>
    </xf>
    <xf numFmtId="176" fontId="13" fillId="2" borderId="4" xfId="43" applyNumberFormat="1" applyFont="1" applyFill="1" applyBorder="1" applyAlignment="1" applyProtection="1">
      <alignment horizontal="right" vertical="center"/>
    </xf>
    <xf numFmtId="176" fontId="57" fillId="2" borderId="7" xfId="43" applyNumberFormat="1" applyFont="1" applyFill="1" applyBorder="1" applyAlignment="1">
      <alignment horizontal="right" vertical="center"/>
    </xf>
    <xf numFmtId="196" fontId="17" fillId="2" borderId="1" xfId="36" applyNumberFormat="1" applyFont="1" applyFill="1" applyBorder="1" applyAlignment="1">
      <alignment horizontal="right" vertical="center"/>
    </xf>
    <xf numFmtId="196" fontId="17" fillId="2" borderId="12" xfId="36" applyNumberFormat="1" applyFont="1" applyFill="1" applyBorder="1" applyAlignment="1">
      <alignment horizontal="right" vertical="center"/>
    </xf>
    <xf numFmtId="196" fontId="17" fillId="2" borderId="11" xfId="36" applyNumberFormat="1" applyFont="1" applyFill="1" applyBorder="1" applyAlignment="1">
      <alignment horizontal="right" vertical="center"/>
    </xf>
    <xf numFmtId="0" fontId="17" fillId="2" borderId="0" xfId="36" applyNumberFormat="1" applyFont="1" applyFill="1" applyAlignment="1">
      <alignment horizontal="right" vertical="center"/>
    </xf>
    <xf numFmtId="0" fontId="9" fillId="0" borderId="0" xfId="0" applyFont="1" applyFill="1" applyAlignment="1">
      <alignment vertical="center"/>
    </xf>
    <xf numFmtId="0" fontId="41" fillId="0" borderId="0" xfId="0" applyFont="1" applyFill="1" applyAlignment="1">
      <alignment vertical="center"/>
    </xf>
    <xf numFmtId="0" fontId="9" fillId="2" borderId="9" xfId="36" applyFont="1" applyFill="1" applyBorder="1" applyAlignment="1">
      <alignment horizontal="center" vertical="center"/>
    </xf>
    <xf numFmtId="188" fontId="17" fillId="2" borderId="0" xfId="36" applyNumberFormat="1" applyFont="1" applyFill="1" applyAlignment="1">
      <alignment horizontal="right" vertical="center"/>
    </xf>
    <xf numFmtId="188" fontId="17" fillId="2" borderId="8" xfId="36" applyNumberFormat="1" applyFont="1" applyFill="1" applyBorder="1" applyAlignment="1">
      <alignment horizontal="right" vertical="center"/>
    </xf>
    <xf numFmtId="3" fontId="17" fillId="3" borderId="0" xfId="0" applyNumberFormat="1" applyFont="1" applyFill="1" applyBorder="1" applyAlignment="1">
      <alignment vertical="center"/>
    </xf>
    <xf numFmtId="176" fontId="17" fillId="3" borderId="0" xfId="0" applyNumberFormat="1" applyFont="1" applyFill="1" applyBorder="1" applyAlignment="1" applyProtection="1">
      <alignment vertical="center"/>
      <protection locked="0"/>
    </xf>
    <xf numFmtId="188" fontId="17" fillId="2" borderId="0" xfId="36" applyNumberFormat="1" applyFont="1" applyFill="1" applyAlignment="1">
      <alignment vertical="center"/>
    </xf>
    <xf numFmtId="195" fontId="17" fillId="3" borderId="0" xfId="0" applyNumberFormat="1" applyFont="1" applyFill="1" applyBorder="1" applyAlignment="1">
      <alignment vertical="center"/>
    </xf>
    <xf numFmtId="3" fontId="17" fillId="3" borderId="0" xfId="0" applyNumberFormat="1" applyFont="1" applyFill="1" applyBorder="1" applyAlignment="1" applyProtection="1">
      <alignment vertical="center"/>
      <protection locked="0"/>
    </xf>
    <xf numFmtId="188" fontId="17" fillId="2" borderId="7" xfId="36" applyNumberFormat="1" applyFont="1" applyFill="1" applyBorder="1" applyAlignment="1">
      <alignment vertical="center"/>
    </xf>
    <xf numFmtId="3" fontId="17" fillId="3" borderId="1" xfId="0" applyNumberFormat="1" applyFont="1" applyFill="1" applyBorder="1" applyAlignment="1" applyProtection="1">
      <alignment vertical="center"/>
      <protection locked="0"/>
    </xf>
    <xf numFmtId="176" fontId="17" fillId="3" borderId="1" xfId="0" applyNumberFormat="1" applyFont="1" applyFill="1" applyBorder="1" applyAlignment="1" applyProtection="1">
      <alignment vertical="center"/>
      <protection locked="0"/>
    </xf>
    <xf numFmtId="3" fontId="17" fillId="3" borderId="8" xfId="0" applyNumberFormat="1" applyFont="1" applyFill="1" applyBorder="1" applyAlignment="1">
      <alignment vertical="center"/>
    </xf>
    <xf numFmtId="176" fontId="17" fillId="3" borderId="8" xfId="0" applyNumberFormat="1" applyFont="1" applyFill="1" applyBorder="1" applyAlignment="1" applyProtection="1">
      <alignment vertical="center"/>
      <protection locked="0"/>
    </xf>
    <xf numFmtId="176" fontId="17" fillId="2" borderId="0" xfId="0" applyNumberFormat="1" applyFont="1" applyFill="1" applyBorder="1" applyAlignment="1" applyProtection="1">
      <alignment vertical="center"/>
      <protection locked="0"/>
    </xf>
    <xf numFmtId="3" fontId="17" fillId="2" borderId="0" xfId="0" applyNumberFormat="1" applyFont="1" applyFill="1" applyBorder="1" applyAlignment="1" applyProtection="1">
      <alignment vertical="center"/>
      <protection locked="0"/>
    </xf>
    <xf numFmtId="3" fontId="17" fillId="2" borderId="1" xfId="0" applyNumberFormat="1" applyFont="1" applyFill="1" applyBorder="1" applyAlignment="1" applyProtection="1">
      <alignment vertical="center"/>
      <protection locked="0"/>
    </xf>
    <xf numFmtId="176" fontId="17" fillId="2" borderId="1" xfId="0" applyNumberFormat="1" applyFont="1" applyFill="1" applyBorder="1" applyAlignment="1" applyProtection="1">
      <alignment vertical="center"/>
      <protection locked="0"/>
    </xf>
    <xf numFmtId="3" fontId="17" fillId="2" borderId="8" xfId="0" applyNumberFormat="1" applyFont="1" applyFill="1" applyBorder="1" applyAlignment="1">
      <alignment vertical="center"/>
    </xf>
    <xf numFmtId="176" fontId="17" fillId="2" borderId="8" xfId="0" applyNumberFormat="1" applyFont="1" applyFill="1" applyBorder="1" applyAlignment="1" applyProtection="1">
      <alignment vertical="center"/>
      <protection locked="0"/>
    </xf>
    <xf numFmtId="176" fontId="17" fillId="2" borderId="4" xfId="0" applyNumberFormat="1" applyFont="1" applyFill="1" applyBorder="1" applyAlignment="1" applyProtection="1">
      <alignment vertical="center"/>
      <protection locked="0"/>
    </xf>
    <xf numFmtId="176" fontId="17" fillId="2" borderId="7" xfId="0" applyNumberFormat="1" applyFont="1" applyFill="1" applyBorder="1" applyAlignment="1" applyProtection="1">
      <alignment vertical="center"/>
      <protection locked="0"/>
    </xf>
    <xf numFmtId="176" fontId="17" fillId="2" borderId="3" xfId="0" applyNumberFormat="1" applyFont="1" applyFill="1" applyBorder="1" applyAlignment="1" applyProtection="1">
      <alignment vertical="center"/>
      <protection locked="0"/>
    </xf>
    <xf numFmtId="188" fontId="17" fillId="2" borderId="4" xfId="36" applyNumberFormat="1" applyFont="1" applyFill="1" applyBorder="1" applyAlignment="1">
      <alignment vertical="center"/>
    </xf>
    <xf numFmtId="188" fontId="17" fillId="2" borderId="3" xfId="36" applyNumberFormat="1" applyFont="1" applyFill="1" applyBorder="1" applyAlignment="1">
      <alignment vertical="center"/>
    </xf>
    <xf numFmtId="3" fontId="17" fillId="2" borderId="0" xfId="0" applyNumberFormat="1" applyFont="1" applyFill="1" applyBorder="1" applyAlignment="1">
      <alignment vertical="center" wrapText="1"/>
    </xf>
    <xf numFmtId="195" fontId="17" fillId="2" borderId="0" xfId="0" applyNumberFormat="1" applyFont="1" applyFill="1" applyBorder="1" applyAlignment="1">
      <alignment vertical="center" wrapText="1"/>
    </xf>
    <xf numFmtId="176" fontId="17" fillId="2" borderId="0" xfId="0" applyNumberFormat="1" applyFont="1" applyFill="1" applyBorder="1" applyAlignment="1">
      <alignment vertical="center" wrapText="1"/>
    </xf>
    <xf numFmtId="49" fontId="17" fillId="2" borderId="0" xfId="0" applyNumberFormat="1" applyFont="1" applyFill="1" applyBorder="1" applyAlignment="1">
      <alignment vertical="center" wrapText="1"/>
    </xf>
    <xf numFmtId="195" fontId="17" fillId="2" borderId="8" xfId="0" applyNumberFormat="1" applyFont="1" applyFill="1" applyBorder="1" applyAlignment="1">
      <alignment vertical="center" wrapText="1"/>
    </xf>
    <xf numFmtId="176" fontId="17" fillId="2" borderId="8" xfId="0" applyNumberFormat="1" applyFont="1" applyFill="1" applyBorder="1" applyAlignment="1">
      <alignment vertical="center" wrapText="1"/>
    </xf>
    <xf numFmtId="3" fontId="17" fillId="2" borderId="1" xfId="0" applyNumberFormat="1" applyFont="1" applyFill="1" applyBorder="1" applyAlignment="1">
      <alignment vertical="center" wrapText="1"/>
    </xf>
    <xf numFmtId="3" fontId="17" fillId="2" borderId="8" xfId="0" applyNumberFormat="1" applyFont="1" applyFill="1" applyBorder="1" applyAlignment="1">
      <alignment vertical="center" wrapText="1"/>
    </xf>
    <xf numFmtId="188" fontId="17" fillId="2" borderId="1" xfId="36" applyNumberFormat="1" applyFont="1" applyFill="1" applyBorder="1" applyAlignment="1">
      <alignment horizontal="right" vertical="center"/>
    </xf>
    <xf numFmtId="188" fontId="17" fillId="2" borderId="0" xfId="36" applyNumberFormat="1" applyFont="1" applyFill="1" applyBorder="1" applyAlignment="1">
      <alignment horizontal="right" vertical="center"/>
    </xf>
    <xf numFmtId="188" fontId="17" fillId="2" borderId="8" xfId="36" applyNumberFormat="1" applyFont="1" applyFill="1" applyBorder="1" applyAlignment="1">
      <alignment vertical="center"/>
    </xf>
    <xf numFmtId="0" fontId="31" fillId="2" borderId="0" xfId="0" applyNumberFormat="1" applyFont="1" applyFill="1" applyBorder="1" applyAlignment="1" applyProtection="1">
      <alignment horizontal="center" vertical="center" wrapText="1"/>
      <protection locked="0"/>
    </xf>
    <xf numFmtId="0" fontId="14" fillId="2" borderId="0" xfId="0" applyFont="1" applyFill="1" applyBorder="1" applyAlignment="1" applyProtection="1">
      <alignment horizontal="center" vertical="center"/>
      <protection locked="0"/>
    </xf>
    <xf numFmtId="49" fontId="31" fillId="2" borderId="11" xfId="0" quotePrefix="1" applyNumberFormat="1" applyFont="1" applyFill="1" applyBorder="1" applyAlignment="1" applyProtection="1">
      <alignment horizontal="center" vertical="center" wrapText="1"/>
      <protection locked="0"/>
    </xf>
    <xf numFmtId="0" fontId="31" fillId="2" borderId="10" xfId="0" applyNumberFormat="1" applyFont="1" applyFill="1" applyBorder="1" applyAlignment="1" applyProtection="1">
      <alignment horizontal="center" vertical="center" wrapText="1"/>
      <protection locked="0"/>
    </xf>
    <xf numFmtId="0" fontId="12" fillId="2" borderId="7" xfId="0" applyNumberFormat="1" applyFont="1" applyFill="1" applyBorder="1" applyAlignment="1" applyProtection="1">
      <alignment vertical="center" wrapText="1"/>
      <protection locked="0"/>
    </xf>
    <xf numFmtId="176" fontId="17" fillId="2" borderId="4" xfId="0" applyNumberFormat="1" applyFont="1" applyFill="1" applyBorder="1" applyAlignment="1">
      <alignment vertical="center" wrapText="1"/>
    </xf>
    <xf numFmtId="176" fontId="17" fillId="2" borderId="7" xfId="0" applyNumberFormat="1" applyFont="1" applyFill="1" applyBorder="1" applyAlignment="1">
      <alignment vertical="center" wrapText="1"/>
    </xf>
    <xf numFmtId="49" fontId="31" fillId="2" borderId="12" xfId="0" quotePrefix="1" applyNumberFormat="1" applyFont="1" applyFill="1" applyBorder="1" applyAlignment="1" applyProtection="1">
      <alignment horizontal="center" vertical="center" wrapText="1"/>
      <protection locked="0"/>
    </xf>
    <xf numFmtId="0" fontId="12" fillId="2" borderId="3" xfId="0" applyFont="1" applyFill="1" applyBorder="1" applyAlignment="1" applyProtection="1">
      <alignment vertical="center" wrapText="1"/>
      <protection locked="0"/>
    </xf>
    <xf numFmtId="176" fontId="17" fillId="2" borderId="0" xfId="0" applyNumberFormat="1" applyFont="1" applyFill="1" applyAlignment="1" applyProtection="1">
      <alignment vertical="center"/>
      <protection locked="0"/>
    </xf>
    <xf numFmtId="49" fontId="63" fillId="2" borderId="11" xfId="0" quotePrefix="1" applyNumberFormat="1" applyFont="1" applyFill="1" applyBorder="1" applyAlignment="1" applyProtection="1">
      <alignment horizontal="center" vertical="center" wrapText="1"/>
      <protection locked="0"/>
    </xf>
    <xf numFmtId="49" fontId="63" fillId="2" borderId="12" xfId="0" quotePrefix="1" applyNumberFormat="1" applyFont="1" applyFill="1" applyBorder="1" applyAlignment="1" applyProtection="1">
      <alignment horizontal="center" vertical="center" wrapText="1"/>
      <protection locked="0"/>
    </xf>
    <xf numFmtId="41" fontId="17" fillId="2" borderId="0" xfId="36" applyNumberFormat="1" applyFont="1" applyFill="1" applyAlignment="1">
      <alignment horizontal="right" vertical="center"/>
    </xf>
    <xf numFmtId="0" fontId="9" fillId="2" borderId="1" xfId="0" applyFont="1" applyFill="1" applyBorder="1" applyAlignment="1">
      <alignment horizontal="left" vertical="center"/>
    </xf>
    <xf numFmtId="3" fontId="17" fillId="2" borderId="12" xfId="0" applyNumberFormat="1" applyFont="1" applyFill="1" applyBorder="1" applyAlignment="1">
      <alignment vertical="center"/>
    </xf>
    <xf numFmtId="3" fontId="17" fillId="2" borderId="11" xfId="0" applyNumberFormat="1" applyFont="1" applyFill="1" applyBorder="1" applyAlignment="1">
      <alignment vertical="center" wrapText="1"/>
    </xf>
    <xf numFmtId="3" fontId="17" fillId="2" borderId="10" xfId="0" applyNumberFormat="1" applyFont="1" applyFill="1" applyBorder="1" applyAlignment="1">
      <alignment vertical="center" wrapText="1"/>
    </xf>
    <xf numFmtId="188" fontId="17" fillId="2" borderId="0" xfId="0" applyNumberFormat="1" applyFont="1" applyFill="1" applyAlignment="1">
      <alignment horizontal="right" vertical="center" wrapText="1"/>
    </xf>
    <xf numFmtId="188" fontId="17" fillId="2" borderId="0" xfId="0" applyNumberFormat="1" applyFont="1" applyFill="1" applyBorder="1" applyAlignment="1">
      <alignment horizontal="right" vertical="center" wrapText="1"/>
    </xf>
    <xf numFmtId="188" fontId="17" fillId="2" borderId="8" xfId="0" applyNumberFormat="1" applyFont="1" applyFill="1" applyBorder="1" applyAlignment="1">
      <alignment horizontal="right" vertical="center" wrapText="1"/>
    </xf>
    <xf numFmtId="184" fontId="17" fillId="2" borderId="10" xfId="45" applyNumberFormat="1" applyFont="1" applyFill="1" applyBorder="1" applyAlignment="1">
      <alignment horizontal="left" vertical="center"/>
    </xf>
    <xf numFmtId="178" fontId="51" fillId="2" borderId="10" xfId="45" applyNumberFormat="1" applyFont="1" applyFill="1" applyBorder="1" applyAlignment="1">
      <alignment horizontal="right" vertical="center"/>
    </xf>
    <xf numFmtId="0" fontId="12" fillId="2" borderId="7" xfId="0" applyFont="1" applyFill="1" applyBorder="1" applyAlignment="1">
      <alignment vertical="center" wrapText="1"/>
    </xf>
    <xf numFmtId="3" fontId="14" fillId="2" borderId="0" xfId="0" applyNumberFormat="1" applyFont="1" applyFill="1" applyBorder="1" applyAlignment="1">
      <alignment vertical="center" wrapText="1"/>
    </xf>
    <xf numFmtId="0" fontId="12" fillId="2" borderId="4" xfId="0" applyFont="1" applyFill="1" applyBorder="1" applyAlignment="1">
      <alignment vertical="center" wrapText="1"/>
    </xf>
    <xf numFmtId="0" fontId="20" fillId="2" borderId="0" xfId="36" applyFont="1" applyFill="1" applyAlignment="1">
      <alignment horizontal="center" vertical="center"/>
    </xf>
    <xf numFmtId="0" fontId="3" fillId="2" borderId="0" xfId="36" applyFont="1" applyFill="1" applyAlignment="1">
      <alignment horizontal="center"/>
    </xf>
    <xf numFmtId="0" fontId="1" fillId="2" borderId="0" xfId="36" applyFont="1" applyFill="1" applyAlignment="1">
      <alignment horizontal="center" vertical="center"/>
    </xf>
    <xf numFmtId="0" fontId="9" fillId="2" borderId="1" xfId="36" applyFont="1" applyFill="1" applyBorder="1" applyAlignment="1">
      <alignment horizontal="center"/>
    </xf>
    <xf numFmtId="0" fontId="9" fillId="2" borderId="1" xfId="36" quotePrefix="1" applyFont="1" applyFill="1" applyBorder="1" applyAlignment="1">
      <alignment horizontal="center" vertical="center"/>
    </xf>
    <xf numFmtId="0" fontId="9" fillId="2" borderId="3" xfId="36" applyFont="1" applyFill="1" applyBorder="1" applyAlignment="1">
      <alignment horizontal="center"/>
    </xf>
    <xf numFmtId="41" fontId="17" fillId="2" borderId="10" xfId="0" applyNumberFormat="1" applyFont="1" applyFill="1" applyBorder="1" applyAlignment="1">
      <alignment horizontal="right" vertical="center"/>
    </xf>
    <xf numFmtId="41" fontId="17" fillId="2" borderId="11" xfId="0" applyNumberFormat="1" applyFont="1" applyFill="1" applyBorder="1" applyAlignment="1">
      <alignment horizontal="right" vertical="center"/>
    </xf>
    <xf numFmtId="41" fontId="17" fillId="2" borderId="12" xfId="0" applyNumberFormat="1" applyFont="1" applyFill="1" applyBorder="1" applyAlignment="1">
      <alignment horizontal="right" vertical="center"/>
    </xf>
    <xf numFmtId="49" fontId="10" fillId="2" borderId="18" xfId="38" applyNumberFormat="1" applyFont="1" applyFill="1" applyBorder="1" applyAlignment="1">
      <alignment horizontal="centerContinuous" vertical="center"/>
    </xf>
    <xf numFmtId="0" fontId="22" fillId="2" borderId="0" xfId="41" applyFont="1" applyFill="1" applyAlignment="1">
      <alignment vertical="center"/>
    </xf>
    <xf numFmtId="0" fontId="6" fillId="2" borderId="8" xfId="38" applyFont="1" applyFill="1" applyBorder="1" applyAlignment="1">
      <alignment horizontal="center" vertical="center"/>
    </xf>
    <xf numFmtId="0" fontId="10" fillId="2" borderId="1" xfId="38" applyFont="1" applyFill="1" applyBorder="1" applyAlignment="1">
      <alignment horizontal="centerContinuous" vertical="center"/>
    </xf>
    <xf numFmtId="0" fontId="10" fillId="2" borderId="5" xfId="38" applyFont="1" applyFill="1" applyBorder="1" applyAlignment="1">
      <alignment horizontal="center" vertical="center"/>
    </xf>
    <xf numFmtId="0" fontId="10" fillId="2" borderId="12" xfId="38" applyFont="1" applyFill="1" applyBorder="1" applyAlignment="1">
      <alignment horizontal="centerContinuous" vertical="center"/>
    </xf>
    <xf numFmtId="0" fontId="14" fillId="2" borderId="9" xfId="38" applyFont="1" applyFill="1" applyBorder="1" applyAlignment="1">
      <alignment horizontal="center" vertical="center"/>
    </xf>
    <xf numFmtId="0" fontId="14" fillId="2" borderId="10" xfId="38" quotePrefix="1" applyFont="1" applyFill="1" applyBorder="1" applyAlignment="1">
      <alignment horizontal="center" vertical="center"/>
    </xf>
    <xf numFmtId="191" fontId="17" fillId="2" borderId="1" xfId="0" applyNumberFormat="1" applyFont="1" applyFill="1" applyBorder="1" applyAlignment="1">
      <alignment horizontal="right" vertical="center"/>
    </xf>
    <xf numFmtId="191" fontId="17" fillId="2" borderId="0" xfId="0" applyNumberFormat="1" applyFont="1" applyFill="1" applyBorder="1" applyAlignment="1">
      <alignment horizontal="right" vertical="center"/>
    </xf>
    <xf numFmtId="191" fontId="17" fillId="2" borderId="8" xfId="0" applyNumberFormat="1" applyFont="1" applyFill="1" applyBorder="1" applyAlignment="1">
      <alignment horizontal="right" vertical="center"/>
    </xf>
    <xf numFmtId="2" fontId="3" fillId="2" borderId="0" xfId="38" applyNumberFormat="1" applyFont="1" applyFill="1" applyAlignment="1">
      <alignment horizontal="center" vertical="center"/>
    </xf>
    <xf numFmtId="0" fontId="6" fillId="2" borderId="0" xfId="38" applyFont="1" applyFill="1" applyBorder="1" applyAlignment="1">
      <alignment horizontal="center" vertical="center"/>
    </xf>
    <xf numFmtId="0" fontId="1" fillId="2" borderId="0" xfId="41" applyFont="1" applyFill="1" applyAlignment="1">
      <alignment vertical="center"/>
    </xf>
    <xf numFmtId="0" fontId="1" fillId="2" borderId="0" xfId="38" applyFont="1" applyFill="1"/>
    <xf numFmtId="0" fontId="7" fillId="2" borderId="0" xfId="36" applyFont="1" applyFill="1" applyAlignment="1">
      <alignment horizontal="center" vertical="center"/>
    </xf>
    <xf numFmtId="0" fontId="23" fillId="2" borderId="0" xfId="36" applyFont="1" applyFill="1" applyAlignment="1">
      <alignment horizontal="center" vertical="center"/>
    </xf>
    <xf numFmtId="0" fontId="5" fillId="2" borderId="0" xfId="36" applyFont="1" applyFill="1" applyAlignment="1">
      <alignment horizontal="center" vertical="center"/>
    </xf>
    <xf numFmtId="0" fontId="5" fillId="2" borderId="0" xfId="36" applyFont="1" applyFill="1" applyAlignment="1">
      <alignment horizontal="center"/>
    </xf>
    <xf numFmtId="49" fontId="6" fillId="2" borderId="18" xfId="41" applyNumberFormat="1" applyFont="1" applyFill="1" applyBorder="1" applyAlignment="1">
      <alignment horizontal="centerContinuous" vertical="center"/>
    </xf>
    <xf numFmtId="0" fontId="23" fillId="2" borderId="0" xfId="36" applyFont="1" applyFill="1" applyAlignment="1">
      <alignment horizontal="centerContinuous" vertical="center"/>
    </xf>
    <xf numFmtId="0" fontId="8" fillId="2" borderId="0" xfId="36" applyFont="1" applyFill="1"/>
    <xf numFmtId="0" fontId="9" fillId="2" borderId="5" xfId="36" applyFont="1" applyFill="1" applyBorder="1" applyAlignment="1">
      <alignment vertical="center"/>
    </xf>
    <xf numFmtId="0" fontId="9" fillId="2" borderId="3" xfId="36" applyFont="1" applyFill="1" applyBorder="1" applyAlignment="1">
      <alignment horizontal="center" vertical="center"/>
    </xf>
    <xf numFmtId="0" fontId="9" fillId="2" borderId="0" xfId="36" applyFont="1" applyFill="1" applyBorder="1" applyAlignment="1">
      <alignment vertical="center"/>
    </xf>
    <xf numFmtId="0" fontId="9" fillId="2" borderId="9" xfId="36" applyFont="1" applyFill="1" applyBorder="1" applyAlignment="1">
      <alignment vertical="center"/>
    </xf>
    <xf numFmtId="0" fontId="9" fillId="2" borderId="7" xfId="36" applyFont="1" applyFill="1" applyBorder="1" applyAlignment="1">
      <alignment horizontal="center" vertical="center"/>
    </xf>
    <xf numFmtId="0" fontId="17" fillId="2" borderId="0" xfId="36" applyFont="1" applyFill="1" applyBorder="1"/>
    <xf numFmtId="3" fontId="17" fillId="2" borderId="0" xfId="36" applyNumberFormat="1" applyFont="1" applyFill="1" applyAlignment="1">
      <alignment vertical="center"/>
    </xf>
    <xf numFmtId="176" fontId="17" fillId="2" borderId="0" xfId="36" applyNumberFormat="1" applyFont="1" applyFill="1" applyBorder="1" applyAlignment="1">
      <alignment vertical="center"/>
    </xf>
    <xf numFmtId="3" fontId="17" fillId="2" borderId="0" xfId="36" applyNumberFormat="1" applyFont="1" applyFill="1" applyBorder="1" applyAlignment="1">
      <alignment vertical="center"/>
    </xf>
    <xf numFmtId="3" fontId="17" fillId="2" borderId="8" xfId="36" applyNumberFormat="1" applyFont="1" applyFill="1" applyBorder="1" applyAlignment="1">
      <alignment vertical="center"/>
    </xf>
    <xf numFmtId="0" fontId="17" fillId="2" borderId="11" xfId="36" applyFont="1" applyFill="1" applyBorder="1" applyAlignment="1">
      <alignment vertical="center"/>
    </xf>
    <xf numFmtId="0" fontId="17" fillId="2" borderId="10" xfId="36" applyFont="1" applyFill="1" applyBorder="1" applyAlignment="1">
      <alignment vertical="center"/>
    </xf>
    <xf numFmtId="0" fontId="9" fillId="2" borderId="0" xfId="36" applyFont="1" applyFill="1" applyAlignment="1"/>
    <xf numFmtId="0" fontId="23" fillId="2" borderId="0" xfId="36" applyFont="1" applyFill="1"/>
    <xf numFmtId="176" fontId="17" fillId="2" borderId="1" xfId="36" applyNumberFormat="1" applyFont="1" applyFill="1" applyBorder="1" applyAlignment="1">
      <alignment vertical="center"/>
    </xf>
    <xf numFmtId="0" fontId="7" fillId="2" borderId="0" xfId="36" applyFont="1" applyFill="1"/>
    <xf numFmtId="0" fontId="17" fillId="2" borderId="12" xfId="36" applyFont="1" applyFill="1" applyBorder="1" applyAlignment="1">
      <alignment vertical="center"/>
    </xf>
    <xf numFmtId="176" fontId="17" fillId="2" borderId="0" xfId="36" applyNumberFormat="1" applyFont="1" applyFill="1" applyBorder="1" applyAlignment="1" applyProtection="1">
      <alignment vertical="center"/>
      <protection locked="0"/>
    </xf>
    <xf numFmtId="176" fontId="17" fillId="2" borderId="8" xfId="36" applyNumberFormat="1" applyFont="1" applyFill="1" applyBorder="1" applyAlignment="1" applyProtection="1">
      <alignment vertical="center"/>
      <protection locked="0"/>
    </xf>
    <xf numFmtId="0" fontId="22" fillId="2" borderId="0" xfId="41" applyFont="1" applyFill="1" applyAlignment="1">
      <alignment vertical="center"/>
    </xf>
    <xf numFmtId="0" fontId="35" fillId="2" borderId="0" xfId="41" applyFont="1" applyFill="1" applyAlignment="1">
      <alignment horizontal="centerContinuous" vertical="center"/>
    </xf>
    <xf numFmtId="0" fontId="32" fillId="2" borderId="0" xfId="41" applyFont="1" applyFill="1" applyAlignment="1">
      <alignment vertical="center"/>
    </xf>
    <xf numFmtId="0" fontId="6" fillId="2" borderId="1" xfId="41" applyFont="1" applyFill="1" applyBorder="1" applyAlignment="1">
      <alignment horizontal="centerContinuous" vertical="center"/>
    </xf>
    <xf numFmtId="0" fontId="14" fillId="2" borderId="8" xfId="41" quotePrefix="1" applyFont="1" applyFill="1" applyBorder="1" applyAlignment="1">
      <alignment horizontal="center" vertical="center"/>
    </xf>
    <xf numFmtId="189" fontId="13" fillId="2" borderId="0" xfId="41" applyNumberFormat="1" applyFont="1" applyFill="1" applyAlignment="1">
      <alignment horizontal="right" vertical="center"/>
    </xf>
    <xf numFmtId="184" fontId="13" fillId="2" borderId="0" xfId="41" applyNumberFormat="1" applyFont="1" applyFill="1" applyAlignment="1">
      <alignment horizontal="right" vertical="center"/>
    </xf>
    <xf numFmtId="0" fontId="35" fillId="2" borderId="0" xfId="36" applyFont="1" applyFill="1" applyAlignment="1"/>
    <xf numFmtId="0" fontId="7" fillId="2" borderId="0" xfId="36" applyFont="1" applyFill="1" applyAlignment="1"/>
    <xf numFmtId="0" fontId="7" fillId="2" borderId="0" xfId="36" applyFont="1" applyFill="1" applyAlignment="1">
      <alignment horizontal="right" vertical="center"/>
    </xf>
    <xf numFmtId="0" fontId="7" fillId="2" borderId="0" xfId="36" applyFont="1" applyFill="1" applyBorder="1" applyAlignment="1"/>
    <xf numFmtId="14" fontId="9" fillId="2" borderId="17"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wrapText="1"/>
    </xf>
    <xf numFmtId="196" fontId="17" fillId="2" borderId="0" xfId="36" applyNumberFormat="1" applyFont="1" applyFill="1" applyBorder="1" applyAlignment="1">
      <alignment horizontal="right" vertical="center"/>
    </xf>
    <xf numFmtId="196" fontId="17" fillId="2" borderId="0" xfId="36" applyNumberFormat="1" applyFont="1" applyFill="1" applyAlignment="1">
      <alignment horizontal="right" vertical="center"/>
    </xf>
    <xf numFmtId="196" fontId="17" fillId="2" borderId="10" xfId="36" applyNumberFormat="1" applyFont="1" applyFill="1" applyBorder="1" applyAlignment="1">
      <alignment horizontal="right" vertical="center"/>
    </xf>
    <xf numFmtId="196" fontId="17" fillId="2" borderId="8" xfId="36" applyNumberFormat="1" applyFont="1" applyFill="1" applyBorder="1" applyAlignment="1">
      <alignment horizontal="right" vertical="center"/>
    </xf>
    <xf numFmtId="197" fontId="17" fillId="2" borderId="4" xfId="36" applyNumberFormat="1" applyFont="1" applyFill="1" applyBorder="1" applyAlignment="1">
      <alignment vertical="center"/>
    </xf>
    <xf numFmtId="197" fontId="17" fillId="2" borderId="0" xfId="36" applyNumberFormat="1" applyFont="1" applyFill="1" applyAlignment="1">
      <alignment vertical="center"/>
    </xf>
    <xf numFmtId="197" fontId="17" fillId="2" borderId="0" xfId="36" applyNumberFormat="1" applyFont="1" applyFill="1" applyBorder="1" applyAlignment="1">
      <alignment vertical="center"/>
    </xf>
    <xf numFmtId="197" fontId="17" fillId="2" borderId="8" xfId="36" applyNumberFormat="1" applyFont="1" applyFill="1" applyBorder="1" applyAlignment="1">
      <alignment vertical="center"/>
    </xf>
    <xf numFmtId="197" fontId="17" fillId="2" borderId="7" xfId="36" applyNumberFormat="1" applyFont="1" applyFill="1" applyBorder="1" applyAlignment="1">
      <alignment vertical="center"/>
    </xf>
    <xf numFmtId="0" fontId="6" fillId="2" borderId="0" xfId="36" applyFont="1" applyFill="1" applyAlignment="1">
      <alignment horizontal="left" indent="36"/>
    </xf>
    <xf numFmtId="0" fontId="13" fillId="2" borderId="0" xfId="36" applyFont="1" applyFill="1" applyBorder="1"/>
    <xf numFmtId="0" fontId="12" fillId="2" borderId="0" xfId="0" applyFont="1" applyFill="1" applyBorder="1" applyAlignment="1">
      <alignment vertical="center" wrapText="1"/>
    </xf>
    <xf numFmtId="0" fontId="12" fillId="2" borderId="8" xfId="0" applyFont="1" applyFill="1" applyBorder="1" applyAlignment="1">
      <alignment vertical="center" wrapText="1"/>
    </xf>
    <xf numFmtId="0" fontId="12" fillId="2" borderId="0" xfId="0" applyFont="1" applyFill="1" applyBorder="1" applyAlignment="1" applyProtection="1">
      <alignment vertical="center" wrapText="1"/>
      <protection locked="0"/>
    </xf>
    <xf numFmtId="0" fontId="9" fillId="2" borderId="6" xfId="36" applyFont="1" applyFill="1" applyBorder="1" applyAlignment="1">
      <alignment horizontal="center" vertical="center"/>
    </xf>
    <xf numFmtId="0" fontId="1" fillId="2" borderId="0" xfId="36" applyFont="1" applyFill="1"/>
    <xf numFmtId="0" fontId="1" fillId="2" borderId="0" xfId="36" applyFont="1" applyFill="1" applyAlignment="1">
      <alignment vertical="center"/>
    </xf>
    <xf numFmtId="0" fontId="12" fillId="2" borderId="1" xfId="0" applyNumberFormat="1" applyFont="1" applyFill="1" applyBorder="1" applyAlignment="1" applyProtection="1">
      <alignment vertical="center" wrapText="1"/>
      <protection locked="0"/>
    </xf>
    <xf numFmtId="0" fontId="31" fillId="2" borderId="12" xfId="0" applyNumberFormat="1" applyFont="1" applyFill="1" applyBorder="1" applyAlignment="1" applyProtection="1">
      <alignment horizontal="center" vertical="center" wrapText="1"/>
      <protection locked="0"/>
    </xf>
    <xf numFmtId="3" fontId="14" fillId="2" borderId="12" xfId="0" applyNumberFormat="1" applyFont="1" applyFill="1" applyBorder="1" applyAlignment="1">
      <alignment vertical="center"/>
    </xf>
    <xf numFmtId="176" fontId="17" fillId="2" borderId="1" xfId="0" applyNumberFormat="1" applyFont="1" applyFill="1" applyBorder="1" applyAlignment="1">
      <alignment vertical="center" wrapText="1"/>
    </xf>
    <xf numFmtId="49" fontId="63" fillId="2" borderId="8" xfId="0" quotePrefix="1" applyNumberFormat="1" applyFont="1" applyFill="1" applyBorder="1" applyAlignment="1" applyProtection="1">
      <alignment horizontal="center" vertical="center" wrapText="1"/>
      <protection locked="0"/>
    </xf>
    <xf numFmtId="177" fontId="16" fillId="2" borderId="0" xfId="0" quotePrefix="1" applyNumberFormat="1" applyFont="1" applyFill="1" applyBorder="1" applyAlignment="1" applyProtection="1">
      <alignment horizontal="center" vertical="center" wrapText="1"/>
      <protection locked="0"/>
    </xf>
    <xf numFmtId="0" fontId="16" fillId="2" borderId="0" xfId="0" quotePrefix="1" applyNumberFormat="1" applyFont="1" applyFill="1" applyBorder="1" applyAlignment="1" applyProtection="1">
      <alignment horizontal="center" vertical="center" wrapText="1"/>
      <protection locked="0"/>
    </xf>
    <xf numFmtId="0" fontId="16" fillId="2" borderId="0" xfId="0" applyFont="1" applyFill="1" applyBorder="1" applyAlignment="1" applyProtection="1">
      <alignment horizontal="center" vertical="center" wrapText="1"/>
      <protection locked="0"/>
    </xf>
    <xf numFmtId="177" fontId="16" fillId="2" borderId="1" xfId="0" quotePrefix="1" applyNumberFormat="1" applyFont="1" applyFill="1" applyBorder="1" applyAlignment="1" applyProtection="1">
      <alignment horizontal="center" vertical="center" wrapText="1"/>
      <protection locked="0"/>
    </xf>
    <xf numFmtId="0" fontId="16" fillId="2" borderId="8" xfId="0" applyFont="1" applyFill="1" applyBorder="1" applyAlignment="1" applyProtection="1">
      <alignment horizontal="center" vertical="center" wrapText="1"/>
      <protection locked="0"/>
    </xf>
    <xf numFmtId="0" fontId="16" fillId="2" borderId="8" xfId="0" quotePrefix="1" applyNumberFormat="1" applyFont="1" applyFill="1" applyBorder="1" applyAlignment="1" applyProtection="1">
      <alignment horizontal="center" vertical="center" wrapText="1"/>
      <protection locked="0"/>
    </xf>
    <xf numFmtId="0" fontId="16" fillId="2" borderId="1" xfId="0" quotePrefix="1" applyNumberFormat="1" applyFont="1" applyFill="1" applyBorder="1" applyAlignment="1" applyProtection="1">
      <alignment horizontal="center" vertical="center" wrapText="1"/>
      <protection locked="0"/>
    </xf>
    <xf numFmtId="0" fontId="9" fillId="2" borderId="9" xfId="36" applyFont="1" applyFill="1" applyBorder="1" applyAlignment="1">
      <alignment horizontal="center" vertical="center"/>
    </xf>
    <xf numFmtId="0" fontId="13" fillId="2" borderId="8" xfId="43" applyFont="1" applyFill="1" applyBorder="1" applyAlignment="1">
      <alignment horizontal="center" vertical="center"/>
    </xf>
    <xf numFmtId="0" fontId="68" fillId="2" borderId="0" xfId="0" applyFont="1" applyFill="1" applyAlignment="1" applyProtection="1">
      <protection locked="0"/>
    </xf>
    <xf numFmtId="0" fontId="9" fillId="2" borderId="0" xfId="36" applyFont="1" applyFill="1" applyAlignment="1">
      <alignment horizontal="left"/>
    </xf>
    <xf numFmtId="3" fontId="6" fillId="2" borderId="0" xfId="0" applyNumberFormat="1" applyFont="1" applyFill="1" applyAlignment="1">
      <alignment horizontal="centerContinuous" vertical="center"/>
    </xf>
    <xf numFmtId="49" fontId="6" fillId="2" borderId="0" xfId="39" applyNumberFormat="1" applyFont="1" applyFill="1" applyAlignment="1" applyProtection="1">
      <alignment vertical="top"/>
      <protection locked="0"/>
    </xf>
    <xf numFmtId="0" fontId="9" fillId="2" borderId="12" xfId="0" applyFont="1" applyFill="1" applyBorder="1" applyAlignment="1">
      <alignment horizontal="center" vertical="center"/>
    </xf>
    <xf numFmtId="14" fontId="9" fillId="2" borderId="1" xfId="0" applyNumberFormat="1" applyFont="1" applyFill="1" applyBorder="1" applyAlignment="1">
      <alignment horizontal="center" vertical="center"/>
    </xf>
    <xf numFmtId="0" fontId="30" fillId="2" borderId="1" xfId="39" applyFont="1" applyFill="1" applyBorder="1" applyAlignment="1" applyProtection="1">
      <alignment horizontal="centerContinuous" vertical="center"/>
      <protection locked="0"/>
    </xf>
    <xf numFmtId="49" fontId="36" fillId="2" borderId="15" xfId="0" applyNumberFormat="1" applyFont="1" applyFill="1" applyBorder="1" applyAlignment="1">
      <alignment horizontal="right" vertical="center"/>
    </xf>
    <xf numFmtId="0" fontId="6" fillId="2" borderId="8" xfId="43" applyFont="1" applyFill="1" applyBorder="1" applyAlignment="1">
      <alignment horizontal="center" vertical="center"/>
    </xf>
    <xf numFmtId="0" fontId="17" fillId="2" borderId="0" xfId="43" applyFont="1" applyFill="1" applyBorder="1" applyAlignment="1">
      <alignment horizontal="center" vertical="center"/>
    </xf>
    <xf numFmtId="0" fontId="10" fillId="2" borderId="0" xfId="43" applyFont="1" applyFill="1" applyBorder="1" applyAlignment="1">
      <alignment horizontal="center" vertical="center"/>
    </xf>
    <xf numFmtId="0" fontId="10" fillId="2" borderId="8" xfId="43" applyFont="1" applyFill="1" applyBorder="1" applyAlignment="1">
      <alignment horizontal="center" vertical="center"/>
    </xf>
    <xf numFmtId="14" fontId="9" fillId="2" borderId="18" xfId="0" applyNumberFormat="1" applyFont="1" applyFill="1" applyBorder="1" applyAlignment="1">
      <alignment horizontal="center" vertical="center"/>
    </xf>
    <xf numFmtId="0" fontId="27" fillId="0" borderId="16" xfId="0" applyFont="1" applyBorder="1" applyAlignment="1">
      <alignment horizontal="center" vertical="center"/>
    </xf>
    <xf numFmtId="14" fontId="9" fillId="2" borderId="5" xfId="0" applyNumberFormat="1" applyFont="1" applyFill="1" applyBorder="1" applyAlignment="1">
      <alignment horizontal="center" vertical="center"/>
    </xf>
    <xf numFmtId="14" fontId="9" fillId="2" borderId="9" xfId="0" applyNumberFormat="1" applyFont="1" applyFill="1" applyBorder="1" applyAlignment="1">
      <alignment horizontal="center" vertical="center"/>
    </xf>
    <xf numFmtId="0" fontId="27" fillId="0" borderId="15" xfId="0" applyFont="1" applyBorder="1" applyAlignment="1">
      <alignment horizontal="center" vertical="center"/>
    </xf>
    <xf numFmtId="0" fontId="3" fillId="2" borderId="0" xfId="0" applyFont="1" applyFill="1" applyAlignment="1">
      <alignment horizontal="center" vertical="center"/>
    </xf>
    <xf numFmtId="0" fontId="6" fillId="2" borderId="0" xfId="0" applyFont="1" applyFill="1" applyAlignment="1">
      <alignment horizontal="center" vertical="center"/>
    </xf>
    <xf numFmtId="0" fontId="9" fillId="2" borderId="18"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1" xfId="0" applyFont="1" applyFill="1" applyBorder="1" applyAlignment="1">
      <alignment horizontal="center" vertical="center"/>
    </xf>
    <xf numFmtId="0" fontId="6" fillId="2" borderId="0" xfId="0" applyFont="1" applyFill="1" applyAlignment="1">
      <alignment horizontal="center"/>
    </xf>
    <xf numFmtId="0" fontId="3" fillId="2" borderId="0" xfId="0" applyFont="1" applyFill="1" applyAlignment="1" applyProtection="1">
      <alignment horizontal="center"/>
      <protection locked="0"/>
    </xf>
    <xf numFmtId="14" fontId="9" fillId="2" borderId="18" xfId="0" applyNumberFormat="1" applyFont="1" applyFill="1" applyBorder="1" applyAlignment="1">
      <alignment horizontal="right" vertical="center"/>
    </xf>
    <xf numFmtId="0" fontId="27" fillId="0" borderId="15" xfId="0" applyFont="1" applyBorder="1" applyAlignment="1">
      <alignment horizontal="right" vertical="center"/>
    </xf>
    <xf numFmtId="182" fontId="10" fillId="2" borderId="3" xfId="0" applyNumberFormat="1" applyFont="1" applyFill="1" applyBorder="1" applyAlignment="1" applyProtection="1">
      <alignment horizontal="center" vertical="center"/>
    </xf>
    <xf numFmtId="182" fontId="10" fillId="2" borderId="7" xfId="0" applyNumberFormat="1" applyFont="1" applyFill="1" applyBorder="1" applyAlignment="1" applyProtection="1">
      <alignment horizontal="center" vertical="center"/>
    </xf>
    <xf numFmtId="2" fontId="3" fillId="2" borderId="0" xfId="0" applyNumberFormat="1" applyFont="1" applyFill="1" applyAlignment="1">
      <alignment horizontal="center" vertical="center"/>
    </xf>
    <xf numFmtId="0" fontId="6" fillId="2" borderId="0" xfId="0" applyFont="1" applyFill="1" applyBorder="1" applyAlignment="1">
      <alignment horizontal="center" vertical="center"/>
    </xf>
    <xf numFmtId="182" fontId="10" fillId="2" borderId="3" xfId="38" applyNumberFormat="1" applyFont="1" applyFill="1" applyBorder="1" applyAlignment="1" applyProtection="1">
      <alignment horizontal="center" vertical="center"/>
    </xf>
    <xf numFmtId="182" fontId="10" fillId="2" borderId="4" xfId="38" applyNumberFormat="1" applyFont="1" applyFill="1" applyBorder="1" applyAlignment="1" applyProtection="1">
      <alignment horizontal="center" vertical="center"/>
    </xf>
    <xf numFmtId="182" fontId="10" fillId="2" borderId="7" xfId="38" applyNumberFormat="1" applyFont="1" applyFill="1" applyBorder="1" applyAlignment="1" applyProtection="1">
      <alignment horizontal="center" vertical="center"/>
    </xf>
    <xf numFmtId="2" fontId="3" fillId="2" borderId="0" xfId="38" applyNumberFormat="1" applyFont="1" applyFill="1" applyAlignment="1">
      <alignment horizontal="center" vertical="center"/>
    </xf>
    <xf numFmtId="49" fontId="6" fillId="2" borderId="0" xfId="38" applyNumberFormat="1" applyFont="1" applyFill="1" applyBorder="1" applyAlignment="1">
      <alignment horizontal="center" vertical="center"/>
    </xf>
    <xf numFmtId="0" fontId="6" fillId="2" borderId="5" xfId="39" applyFont="1" applyFill="1" applyBorder="1" applyAlignment="1" applyProtection="1">
      <alignment horizontal="center" vertical="center"/>
      <protection locked="0"/>
    </xf>
    <xf numFmtId="0" fontId="6" fillId="2" borderId="9" xfId="39" applyFont="1" applyFill="1" applyBorder="1" applyAlignment="1" applyProtection="1">
      <alignment horizontal="center" vertical="center"/>
      <protection locked="0"/>
    </xf>
    <xf numFmtId="0" fontId="6" fillId="2" borderId="12" xfId="39" applyFont="1" applyFill="1" applyBorder="1" applyAlignment="1" applyProtection="1">
      <alignment horizontal="center" vertical="center"/>
      <protection locked="0"/>
    </xf>
    <xf numFmtId="0" fontId="6" fillId="2" borderId="10" xfId="39" applyFont="1" applyFill="1" applyBorder="1" applyAlignment="1" applyProtection="1">
      <alignment horizontal="center" vertical="center"/>
      <protection locked="0"/>
    </xf>
    <xf numFmtId="0" fontId="3" fillId="2" borderId="0" xfId="39" applyFont="1" applyFill="1" applyAlignment="1" applyProtection="1">
      <alignment horizontal="center" vertical="center"/>
      <protection locked="0"/>
    </xf>
    <xf numFmtId="0" fontId="13" fillId="2" borderId="0" xfId="39" applyFont="1" applyFill="1" applyAlignment="1">
      <alignment horizontal="center"/>
    </xf>
    <xf numFmtId="0" fontId="6" fillId="2" borderId="0" xfId="39" applyFont="1" applyFill="1" applyAlignment="1" applyProtection="1">
      <alignment horizontal="center" vertical="top"/>
      <protection locked="0"/>
    </xf>
    <xf numFmtId="180" fontId="3" fillId="2" borderId="0" xfId="40" applyNumberFormat="1" applyFont="1" applyFill="1" applyAlignment="1">
      <alignment horizontal="center" vertical="center"/>
    </xf>
    <xf numFmtId="49" fontId="10" fillId="2" borderId="3" xfId="40" applyNumberFormat="1" applyFont="1" applyFill="1" applyBorder="1" applyAlignment="1">
      <alignment horizontal="center" vertical="center"/>
    </xf>
    <xf numFmtId="0" fontId="13" fillId="2" borderId="7" xfId="40" applyFont="1" applyFill="1" applyBorder="1" applyAlignment="1">
      <alignment horizontal="center" vertical="center"/>
    </xf>
    <xf numFmtId="49" fontId="10" fillId="2" borderId="12" xfId="40" applyNumberFormat="1" applyFont="1" applyFill="1" applyBorder="1" applyAlignment="1">
      <alignment horizontal="center" vertical="center"/>
    </xf>
    <xf numFmtId="0" fontId="13" fillId="2" borderId="10" xfId="40" applyFont="1" applyFill="1" applyBorder="1" applyAlignment="1">
      <alignment horizontal="center" vertical="center"/>
    </xf>
    <xf numFmtId="0" fontId="9" fillId="2" borderId="18" xfId="36" applyFont="1" applyFill="1" applyBorder="1" applyAlignment="1">
      <alignment horizontal="center" vertical="center"/>
    </xf>
    <xf numFmtId="0" fontId="9" fillId="2" borderId="16" xfId="36" applyFont="1" applyFill="1" applyBorder="1" applyAlignment="1">
      <alignment horizontal="center" vertical="center"/>
    </xf>
    <xf numFmtId="0" fontId="9" fillId="2" borderId="5" xfId="36" applyFont="1" applyFill="1" applyBorder="1" applyAlignment="1">
      <alignment horizontal="center" vertical="center" wrapText="1"/>
    </xf>
    <xf numFmtId="0" fontId="9" fillId="2" borderId="9" xfId="36" applyFont="1" applyFill="1" applyBorder="1" applyAlignment="1">
      <alignment horizontal="center" vertical="center"/>
    </xf>
    <xf numFmtId="0" fontId="3" fillId="2" borderId="0" xfId="36" applyFont="1" applyFill="1" applyBorder="1" applyAlignment="1">
      <alignment horizontal="center" vertical="center"/>
    </xf>
    <xf numFmtId="0" fontId="9" fillId="2" borderId="9" xfId="36" applyFont="1" applyFill="1" applyBorder="1" applyAlignment="1">
      <alignment horizontal="center" vertical="center" wrapText="1"/>
    </xf>
    <xf numFmtId="0" fontId="9" fillId="2" borderId="12" xfId="36" applyFont="1" applyFill="1" applyBorder="1" applyAlignment="1">
      <alignment horizontal="center" vertical="center" wrapText="1"/>
    </xf>
    <xf numFmtId="0" fontId="0" fillId="0" borderId="11" xfId="0" applyFont="1" applyBorder="1" applyAlignment="1">
      <alignment horizontal="center" vertical="center"/>
    </xf>
    <xf numFmtId="0" fontId="0" fillId="0" borderId="10" xfId="0" applyFont="1" applyBorder="1" applyAlignment="1">
      <alignment horizontal="center" vertical="center"/>
    </xf>
    <xf numFmtId="0" fontId="9" fillId="2" borderId="3" xfId="36" applyFont="1" applyFill="1" applyBorder="1" applyAlignment="1">
      <alignment horizontal="center" vertical="center" wrapText="1"/>
    </xf>
    <xf numFmtId="0" fontId="0" fillId="0" borderId="4" xfId="0" applyFont="1" applyBorder="1" applyAlignment="1">
      <alignment horizontal="center" vertical="center"/>
    </xf>
    <xf numFmtId="0" fontId="0" fillId="0" borderId="7" xfId="0" applyFont="1" applyBorder="1" applyAlignment="1">
      <alignment horizontal="center" vertical="center"/>
    </xf>
    <xf numFmtId="0" fontId="0" fillId="0" borderId="16" xfId="0" applyFont="1" applyBorder="1" applyAlignment="1">
      <alignment horizontal="center" vertical="center"/>
    </xf>
    <xf numFmtId="14" fontId="9" fillId="2" borderId="18" xfId="0" applyNumberFormat="1" applyFont="1" applyFill="1" applyBorder="1" applyAlignment="1">
      <alignment horizontal="left" vertical="center" indent="3"/>
    </xf>
    <xf numFmtId="0" fontId="0" fillId="0" borderId="15" xfId="0" applyFont="1" applyBorder="1" applyAlignment="1">
      <alignment horizontal="left" vertical="center" indent="3"/>
    </xf>
    <xf numFmtId="0" fontId="9" fillId="2" borderId="4" xfId="36" applyFont="1" applyFill="1" applyBorder="1" applyAlignment="1">
      <alignment horizontal="center" vertical="center" wrapText="1"/>
    </xf>
    <xf numFmtId="14" fontId="9" fillId="2" borderId="16" xfId="0" applyNumberFormat="1" applyFont="1" applyFill="1" applyBorder="1" applyAlignment="1">
      <alignment horizontal="center" vertical="center"/>
    </xf>
    <xf numFmtId="0" fontId="4" fillId="2" borderId="0" xfId="0" applyFont="1" applyFill="1" applyAlignment="1">
      <alignment horizontal="center" vertical="center"/>
    </xf>
    <xf numFmtId="0" fontId="3" fillId="2" borderId="0" xfId="41" applyNumberFormat="1" applyFont="1" applyFill="1" applyAlignment="1">
      <alignment horizontal="center" vertical="center"/>
    </xf>
    <xf numFmtId="0" fontId="6" fillId="2" borderId="5" xfId="41" applyFont="1" applyFill="1" applyBorder="1" applyAlignment="1">
      <alignment horizontal="center" vertical="center" wrapText="1"/>
    </xf>
    <xf numFmtId="0" fontId="1" fillId="2" borderId="9" xfId="41" applyFont="1" applyFill="1" applyBorder="1" applyAlignment="1">
      <alignment horizontal="center" vertical="center"/>
    </xf>
    <xf numFmtId="0" fontId="6" fillId="2" borderId="12" xfId="41" applyFont="1" applyFill="1" applyBorder="1" applyAlignment="1">
      <alignment horizontal="center" vertical="center" wrapText="1"/>
    </xf>
    <xf numFmtId="0" fontId="1" fillId="2" borderId="10" xfId="41" applyFont="1" applyFill="1" applyBorder="1" applyAlignment="1">
      <alignment vertical="center"/>
    </xf>
    <xf numFmtId="0" fontId="1" fillId="2" borderId="10" xfId="41" applyFont="1" applyFill="1" applyBorder="1" applyAlignment="1">
      <alignment horizontal="center" vertical="center"/>
    </xf>
    <xf numFmtId="0" fontId="3" fillId="2" borderId="0" xfId="42" applyFont="1" applyFill="1" applyAlignment="1">
      <alignment horizontal="center" vertical="center"/>
    </xf>
    <xf numFmtId="49" fontId="31" fillId="2" borderId="3" xfId="43" applyNumberFormat="1" applyFont="1" applyFill="1" applyBorder="1" applyAlignment="1">
      <alignment horizontal="left" vertical="center"/>
    </xf>
    <xf numFmtId="49" fontId="31" fillId="2" borderId="7" xfId="43" applyNumberFormat="1" applyFont="1" applyFill="1" applyBorder="1" applyAlignment="1">
      <alignment horizontal="left" vertical="center"/>
    </xf>
    <xf numFmtId="0" fontId="13" fillId="2" borderId="1" xfId="43" applyFont="1" applyFill="1" applyBorder="1" applyAlignment="1">
      <alignment horizontal="center" vertical="center"/>
    </xf>
    <xf numFmtId="0" fontId="13" fillId="2" borderId="8" xfId="43" applyFont="1" applyFill="1" applyBorder="1" applyAlignment="1">
      <alignment horizontal="center" vertical="center"/>
    </xf>
    <xf numFmtId="2" fontId="3" fillId="2" borderId="0" xfId="43" applyNumberFormat="1" applyFont="1" applyFill="1" applyAlignment="1">
      <alignment horizontal="center" vertical="center"/>
    </xf>
    <xf numFmtId="0" fontId="6" fillId="2" borderId="18" xfId="43" applyFont="1" applyFill="1" applyBorder="1" applyAlignment="1">
      <alignment horizontal="center" vertical="center"/>
    </xf>
    <xf numFmtId="0" fontId="6" fillId="2" borderId="16" xfId="43" applyFont="1" applyFill="1" applyBorder="1" applyAlignment="1">
      <alignment horizontal="center" vertical="center"/>
    </xf>
    <xf numFmtId="2" fontId="6" fillId="2" borderId="18" xfId="43" applyNumberFormat="1" applyFont="1" applyFill="1" applyBorder="1" applyAlignment="1" applyProtection="1">
      <alignment horizontal="center" vertical="center"/>
    </xf>
    <xf numFmtId="2" fontId="6" fillId="2" borderId="16" xfId="43" applyNumberFormat="1" applyFont="1" applyFill="1" applyBorder="1" applyAlignment="1" applyProtection="1">
      <alignment horizontal="center" vertical="center"/>
    </xf>
    <xf numFmtId="0" fontId="6" fillId="2" borderId="18" xfId="43" applyFont="1" applyFill="1" applyBorder="1" applyAlignment="1" applyProtection="1">
      <alignment horizontal="center" vertical="center"/>
    </xf>
    <xf numFmtId="0" fontId="6" fillId="2" borderId="16" xfId="43" applyFont="1" applyFill="1" applyBorder="1" applyAlignment="1" applyProtection="1">
      <alignment horizontal="center" vertical="center"/>
    </xf>
    <xf numFmtId="0" fontId="3" fillId="2" borderId="0" xfId="44" applyFont="1" applyFill="1" applyAlignment="1">
      <alignment horizontal="center" vertical="center"/>
    </xf>
    <xf numFmtId="0" fontId="9" fillId="2" borderId="12" xfId="44" applyFont="1" applyFill="1" applyBorder="1" applyAlignment="1">
      <alignment horizontal="center" vertical="center"/>
    </xf>
    <xf numFmtId="0" fontId="9" fillId="2" borderId="3" xfId="44" applyFont="1" applyFill="1" applyBorder="1" applyAlignment="1">
      <alignment horizontal="center" vertical="center"/>
    </xf>
    <xf numFmtId="0" fontId="3" fillId="2" borderId="0" xfId="45" applyFont="1" applyFill="1" applyAlignment="1">
      <alignment horizontal="center" vertical="center"/>
    </xf>
    <xf numFmtId="0" fontId="9" fillId="2" borderId="18" xfId="0" applyFont="1" applyFill="1" applyBorder="1" applyAlignment="1">
      <alignment horizontal="distributed" vertical="center" indent="8"/>
    </xf>
    <xf numFmtId="0" fontId="9" fillId="2" borderId="15" xfId="0" applyFont="1" applyFill="1" applyBorder="1" applyAlignment="1">
      <alignment horizontal="distributed" vertical="center" indent="8"/>
    </xf>
    <xf numFmtId="0" fontId="9" fillId="2" borderId="16" xfId="0" applyFont="1" applyFill="1" applyBorder="1" applyAlignment="1">
      <alignment horizontal="distributed" vertical="center" indent="8"/>
    </xf>
    <xf numFmtId="0" fontId="9" fillId="2" borderId="1" xfId="0" applyFont="1" applyFill="1" applyBorder="1" applyAlignment="1">
      <alignment horizontal="distributed" vertical="center" indent="8"/>
    </xf>
    <xf numFmtId="14" fontId="9" fillId="2" borderId="12" xfId="0" applyNumberFormat="1" applyFont="1" applyFill="1" applyBorder="1" applyAlignment="1">
      <alignment horizontal="center" vertical="center"/>
    </xf>
    <xf numFmtId="14" fontId="9" fillId="2" borderId="3" xfId="0" applyNumberFormat="1" applyFont="1" applyFill="1" applyBorder="1" applyAlignment="1">
      <alignment horizontal="center" vertical="center"/>
    </xf>
    <xf numFmtId="14" fontId="9" fillId="2" borderId="10"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cellXfs>
  <cellStyles count="51">
    <cellStyle name="Comma0" xfId="1" xr:uid="{B167663C-E713-473B-8280-6EE660051170}"/>
    <cellStyle name="Currency [0]_~ME00001" xfId="2" xr:uid="{58197A53-4590-44CE-8F42-6FFD64E0E172}"/>
    <cellStyle name="Currency_~ME00001" xfId="3" xr:uid="{B77D2B92-0441-4E2A-8326-728FCF70AC60}"/>
    <cellStyle name="Currency0" xfId="4" xr:uid="{6938D5CE-C35B-4555-AD9D-44B140C3D289}"/>
    <cellStyle name="Date" xfId="5" xr:uid="{C50EBB1B-CA39-4606-B341-C2B7515847CC}"/>
    <cellStyle name="Fixed" xfId="6" xr:uid="{83B90779-69C3-4780-84B7-4C7FA5548641}"/>
    <cellStyle name="Heading" xfId="7" xr:uid="{67C9C9CC-9677-4F35-B574-6F54B49192A7}"/>
    <cellStyle name="Heading 1" xfId="8" xr:uid="{4D2FBCA0-4503-4DE9-BF7C-E10C8A85ABF4}"/>
    <cellStyle name="Heading 2" xfId="9" xr:uid="{55C6CE79-FA2D-4B38-82FD-AF0EC9F225F7}"/>
    <cellStyle name="Normal_~ME00001" xfId="10" xr:uid="{4D645831-3458-4DFC-B95E-A4B53B8BF52E}"/>
    <cellStyle name="Percent_china.xls Chart 1" xfId="11" xr:uid="{A189CB64-3288-4D73-9D65-2874AE73C8CA}"/>
    <cellStyle name="Stub" xfId="12" xr:uid="{BADCD031-2A88-4A19-970B-51695E0DD3E0}"/>
    <cellStyle name="Top" xfId="13" xr:uid="{6083CB9C-CAAE-418E-B14B-5E49E84FF0CD}"/>
    <cellStyle name="Total" xfId="14" xr:uid="{C92AC7E9-C9F8-4971-B9D2-687FCB521824}"/>
    <cellStyle name="Totals" xfId="15" xr:uid="{FB88E3D4-0A53-4261-8217-F1DBC30D393C}"/>
    <cellStyle name="一般" xfId="0" builtinId="0"/>
    <cellStyle name="一般 10 2" xfId="16" xr:uid="{89B35D50-0E12-46EF-A086-41C8A6BAB5CC}"/>
    <cellStyle name="一般 11 2" xfId="17" xr:uid="{BE7BE4A1-68A1-4F95-84F8-55EC1D540C28}"/>
    <cellStyle name="一般 12" xfId="18" xr:uid="{82F9C628-9872-4956-BD1B-E397BC3B9057}"/>
    <cellStyle name="一般 12 2" xfId="19" xr:uid="{35CADF7F-A44F-4777-AF97-48998023A058}"/>
    <cellStyle name="一般 12 3" xfId="20" xr:uid="{DB69AD61-8E10-4D08-8442-092DC8FBCBA6}"/>
    <cellStyle name="一般 13" xfId="21" xr:uid="{CA0B47C8-C598-49D6-B800-02DD937685EA}"/>
    <cellStyle name="一般 14" xfId="22" xr:uid="{A2AF737E-16E7-49AC-BE84-83D3BAB41CC1}"/>
    <cellStyle name="一般 2" xfId="23" xr:uid="{CB33BFD1-F6DB-41B4-89EE-69BB7A598053}"/>
    <cellStyle name="一般 2 2" xfId="24" xr:uid="{53EB0077-088B-47D1-B73D-68B855CB01FD}"/>
    <cellStyle name="一般 2 2 2" xfId="25" xr:uid="{9B78ADE8-1862-44FE-BBC5-B202852A7F8A}"/>
    <cellStyle name="一般 2_修正34" xfId="26" xr:uid="{A8D9F673-B967-4877-A37C-2BD9B8342139}"/>
    <cellStyle name="一般 3" xfId="27" xr:uid="{7F89938A-F283-4295-AD7A-C4D5E17ADF6D}"/>
    <cellStyle name="一般 3 2" xfId="28" xr:uid="{3BE4E725-2839-48D7-A22B-66E9CFC7D211}"/>
    <cellStyle name="一般 3_99_死因統計統計表_新制行政區_(修正格式)_201108" xfId="29" xr:uid="{1831E85C-FC6C-4C40-9378-75B85063888A}"/>
    <cellStyle name="一般 4 2" xfId="30" xr:uid="{31966132-7F3E-4EEC-B46F-519924A89A34}"/>
    <cellStyle name="一般 5 2" xfId="31" xr:uid="{BB64619D-9246-418C-9116-56DDD30169DE}"/>
    <cellStyle name="一般 6 2" xfId="32" xr:uid="{7C5FF920-477F-4DF5-A14A-7623F73AC2A7}"/>
    <cellStyle name="一般 7 2" xfId="33" xr:uid="{12BEC5F5-9A92-4B4A-9831-9959FEA34BC2}"/>
    <cellStyle name="一般 8 2" xfId="34" xr:uid="{39D69C2D-E996-4900-80B5-062EBB2D320E}"/>
    <cellStyle name="一般 9 2" xfId="35" xr:uid="{5A5CDBC8-1152-4A66-B628-797955EB314C}"/>
    <cellStyle name="一般_97_new" xfId="36" xr:uid="{C344739C-EFBA-4CDC-9788-60E285A69A7A}"/>
    <cellStyle name="一般_Book4" xfId="37" xr:uid="{F527E60A-1DDB-4955-AF5B-429B50B6FA51}"/>
    <cellStyle name="一般_表16" xfId="38" xr:uid="{BBBB92BF-A87B-41B9-863D-AF7E987A813C}"/>
    <cellStyle name="一般_表17" xfId="39" xr:uid="{F0B7509C-F34D-423B-A3D4-512568192B6C}"/>
    <cellStyle name="一般_表18" xfId="40" xr:uid="{A1AD3D0C-F7E4-40FD-B712-AA3638F77CCC}"/>
    <cellStyle name="一般_表26" xfId="41" xr:uid="{D1BA3D41-9DD9-41A5-BFAB-953176046B3E}"/>
    <cellStyle name="一般_表27" xfId="42" xr:uid="{62224ECD-D7DE-46C1-89F3-D7E5A73B7F67}"/>
    <cellStyle name="一般_表28" xfId="43" xr:uid="{47E6AC10-42C8-4CEA-8F5B-2A431C0AC194}"/>
    <cellStyle name="一般_表34" xfId="44" xr:uid="{097F0774-C1E5-4BAD-8B96-EEBC83598D82}"/>
    <cellStyle name="一般_表35" xfId="45" xr:uid="{180CCDAB-FF7C-4BFC-8241-47413C455B9B}"/>
    <cellStyle name="千分位 2 2" xfId="46" xr:uid="{86D986ED-C28E-4357-98C9-71FD2D09D117}"/>
    <cellStyle name="千分位 3" xfId="47" xr:uid="{E547A75F-412A-4EE5-A194-318CDCA87528}"/>
    <cellStyle name="千分位_表27" xfId="48" xr:uid="{5D7599CF-C675-493E-B977-94690D2A9D31}"/>
    <cellStyle name="貨幣[0]" xfId="49" xr:uid="{D005F8EA-00B0-457E-B7AD-BF132A3593DA}"/>
    <cellStyle name="超連結" xfId="50"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表33!$C$7:$C$21</c:f>
              <c:numCache>
                <c:formatCode>0.0</c:formatCode>
                <c:ptCount val="10"/>
                <c:pt idx="0">
                  <c:v>26.2</c:v>
                </c:pt>
                <c:pt idx="1">
                  <c:v>29.4</c:v>
                </c:pt>
                <c:pt idx="2">
                  <c:v>32.700000000000003</c:v>
                </c:pt>
                <c:pt idx="3">
                  <c:v>35.9</c:v>
                </c:pt>
                <c:pt idx="4">
                  <c:v>36</c:v>
                </c:pt>
                <c:pt idx="5">
                  <c:v>36.9</c:v>
                </c:pt>
                <c:pt idx="6">
                  <c:v>40.5</c:v>
                </c:pt>
                <c:pt idx="7">
                  <c:v>39.9</c:v>
                </c:pt>
                <c:pt idx="8">
                  <c:v>40.1</c:v>
                </c:pt>
                <c:pt idx="9">
                  <c:v>38.6</c:v>
                </c:pt>
              </c:numCache>
            </c:numRef>
          </c:val>
          <c:smooth val="0"/>
          <c:extLst>
            <c:ext xmlns:c16="http://schemas.microsoft.com/office/drawing/2014/chart" uri="{C3380CC4-5D6E-409C-BE32-E72D297353CC}">
              <c16:uniqueId val="{00000000-1EFD-4003-A7EE-6256228039F3}"/>
            </c:ext>
          </c:extLst>
        </c:ser>
        <c:ser>
          <c:idx val="1"/>
          <c:order val="1"/>
          <c:spPr>
            <a:ln w="12700">
              <a:solidFill>
                <a:srgbClr val="99CC00"/>
              </a:solidFill>
              <a:prstDash val="solid"/>
            </a:ln>
          </c:spPr>
          <c:marker>
            <c:symbol val="none"/>
          </c:marker>
          <c:val>
            <c:numRef>
              <c:f>表33!$E$7:$E$21</c:f>
              <c:numCache>
                <c:formatCode>0.0</c:formatCode>
                <c:ptCount val="10"/>
                <c:pt idx="0">
                  <c:v>20.3</c:v>
                </c:pt>
                <c:pt idx="1">
                  <c:v>25.4</c:v>
                </c:pt>
                <c:pt idx="2">
                  <c:v>27.2</c:v>
                </c:pt>
                <c:pt idx="3">
                  <c:v>27.2</c:v>
                </c:pt>
                <c:pt idx="4">
                  <c:v>29.6</c:v>
                </c:pt>
                <c:pt idx="5">
                  <c:v>32.4</c:v>
                </c:pt>
                <c:pt idx="6">
                  <c:v>34.9</c:v>
                </c:pt>
                <c:pt idx="7">
                  <c:v>37</c:v>
                </c:pt>
                <c:pt idx="8">
                  <c:v>36.1</c:v>
                </c:pt>
                <c:pt idx="9">
                  <c:v>37.6</c:v>
                </c:pt>
              </c:numCache>
            </c:numRef>
          </c:val>
          <c:smooth val="0"/>
          <c:extLst>
            <c:ext xmlns:c16="http://schemas.microsoft.com/office/drawing/2014/chart" uri="{C3380CC4-5D6E-409C-BE32-E72D297353CC}">
              <c16:uniqueId val="{00000001-1EFD-4003-A7EE-6256228039F3}"/>
            </c:ext>
          </c:extLst>
        </c:ser>
        <c:ser>
          <c:idx val="2"/>
          <c:order val="2"/>
          <c:spPr>
            <a:ln w="12700">
              <a:solidFill>
                <a:srgbClr val="FFFF00"/>
              </a:solidFill>
              <a:prstDash val="solid"/>
            </a:ln>
          </c:spPr>
          <c:marker>
            <c:symbol val="none"/>
          </c:marker>
          <c:val>
            <c:numRef>
              <c:f>表33!$G$7:$G$21</c:f>
              <c:numCache>
                <c:formatCode>0.0</c:formatCode>
                <c:ptCount val="10"/>
                <c:pt idx="0">
                  <c:v>7.8</c:v>
                </c:pt>
                <c:pt idx="1">
                  <c:v>8.6999999999999993</c:v>
                </c:pt>
                <c:pt idx="2">
                  <c:v>9.8000000000000007</c:v>
                </c:pt>
                <c:pt idx="3">
                  <c:v>10.3</c:v>
                </c:pt>
                <c:pt idx="4">
                  <c:v>11.4</c:v>
                </c:pt>
                <c:pt idx="5">
                  <c:v>13</c:v>
                </c:pt>
                <c:pt idx="6">
                  <c:v>14</c:v>
                </c:pt>
                <c:pt idx="7">
                  <c:v>14.9</c:v>
                </c:pt>
                <c:pt idx="8">
                  <c:v>15.7</c:v>
                </c:pt>
                <c:pt idx="9">
                  <c:v>15.9</c:v>
                </c:pt>
              </c:numCache>
            </c:numRef>
          </c:val>
          <c:smooth val="0"/>
          <c:extLst>
            <c:ext xmlns:c16="http://schemas.microsoft.com/office/drawing/2014/chart" uri="{C3380CC4-5D6E-409C-BE32-E72D297353CC}">
              <c16:uniqueId val="{00000002-1EFD-4003-A7EE-6256228039F3}"/>
            </c:ext>
          </c:extLst>
        </c:ser>
        <c:ser>
          <c:idx val="3"/>
          <c:order val="3"/>
          <c:spPr>
            <a:ln w="12700">
              <a:solidFill>
                <a:srgbClr val="FF0000"/>
              </a:solidFill>
              <a:prstDash val="solid"/>
            </a:ln>
          </c:spPr>
          <c:marker>
            <c:symbol val="none"/>
          </c:marker>
          <c:val>
            <c:numRef>
              <c:f>表33!$I$7:$I$21</c:f>
              <c:numCache>
                <c:formatCode>0.0</c:formatCode>
                <c:ptCount val="10"/>
                <c:pt idx="0">
                  <c:v>3.5</c:v>
                </c:pt>
                <c:pt idx="1">
                  <c:v>4.7</c:v>
                </c:pt>
                <c:pt idx="2">
                  <c:v>5.0999999999999996</c:v>
                </c:pt>
                <c:pt idx="3">
                  <c:v>5.9</c:v>
                </c:pt>
                <c:pt idx="4">
                  <c:v>6.3</c:v>
                </c:pt>
                <c:pt idx="5">
                  <c:v>7.6</c:v>
                </c:pt>
                <c:pt idx="6">
                  <c:v>8.5</c:v>
                </c:pt>
                <c:pt idx="7">
                  <c:v>9.4</c:v>
                </c:pt>
                <c:pt idx="8">
                  <c:v>9.6</c:v>
                </c:pt>
                <c:pt idx="9">
                  <c:v>10.5</c:v>
                </c:pt>
              </c:numCache>
            </c:numRef>
          </c:val>
          <c:smooth val="0"/>
          <c:extLst>
            <c:ext xmlns:c16="http://schemas.microsoft.com/office/drawing/2014/chart" uri="{C3380CC4-5D6E-409C-BE32-E72D297353CC}">
              <c16:uniqueId val="{00000003-1EFD-4003-A7EE-6256228039F3}"/>
            </c:ext>
          </c:extLst>
        </c:ser>
        <c:ser>
          <c:idx val="4"/>
          <c:order val="4"/>
          <c:spPr>
            <a:ln w="12700">
              <a:solidFill>
                <a:srgbClr val="33CCCC"/>
              </a:solidFill>
              <a:prstDash val="solid"/>
            </a:ln>
          </c:spPr>
          <c:marker>
            <c:symbol val="none"/>
          </c:marker>
          <c:val>
            <c:numRef>
              <c:f>表33!$K$7:$K$21</c:f>
              <c:numCache>
                <c:formatCode>0.0</c:formatCode>
                <c:ptCount val="10"/>
                <c:pt idx="0">
                  <c:v>4.7408999999999999</c:v>
                </c:pt>
                <c:pt idx="1">
                  <c:v>5.6128</c:v>
                </c:pt>
                <c:pt idx="2">
                  <c:v>5.0368000000000004</c:v>
                </c:pt>
                <c:pt idx="3">
                  <c:v>5.3661000000000003</c:v>
                </c:pt>
                <c:pt idx="4">
                  <c:v>5.5956000000000001</c:v>
                </c:pt>
                <c:pt idx="5">
                  <c:v>5.9550000000000001</c:v>
                </c:pt>
                <c:pt idx="6">
                  <c:v>6.1478999999999999</c:v>
                </c:pt>
                <c:pt idx="7">
                  <c:v>7.0807000000000002</c:v>
                </c:pt>
                <c:pt idx="8">
                  <c:v>6.7568000000000001</c:v>
                </c:pt>
                <c:pt idx="9">
                  <c:v>6.9515000000000002</c:v>
                </c:pt>
              </c:numCache>
            </c:numRef>
          </c:val>
          <c:smooth val="0"/>
          <c:extLst>
            <c:ext xmlns:c16="http://schemas.microsoft.com/office/drawing/2014/chart" uri="{C3380CC4-5D6E-409C-BE32-E72D297353CC}">
              <c16:uniqueId val="{00000004-1EFD-4003-A7EE-6256228039F3}"/>
            </c:ext>
          </c:extLst>
        </c:ser>
        <c:dLbls>
          <c:showLegendKey val="0"/>
          <c:showVal val="0"/>
          <c:showCatName val="0"/>
          <c:showSerName val="0"/>
          <c:showPercent val="0"/>
          <c:showBubbleSize val="0"/>
        </c:dLbls>
        <c:smooth val="0"/>
        <c:axId val="861229728"/>
        <c:axId val="1"/>
      </c:lineChart>
      <c:catAx>
        <c:axId val="86122972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861229728"/>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表33!$D$7:$D$21</c:f>
              <c:numCache>
                <c:formatCode>0.0</c:formatCode>
                <c:ptCount val="10"/>
                <c:pt idx="0">
                  <c:v>34.1</c:v>
                </c:pt>
                <c:pt idx="1">
                  <c:v>34.5</c:v>
                </c:pt>
                <c:pt idx="2">
                  <c:v>37.9</c:v>
                </c:pt>
                <c:pt idx="3">
                  <c:v>41</c:v>
                </c:pt>
                <c:pt idx="4">
                  <c:v>40</c:v>
                </c:pt>
                <c:pt idx="5">
                  <c:v>40.4</c:v>
                </c:pt>
                <c:pt idx="6">
                  <c:v>43.8</c:v>
                </c:pt>
                <c:pt idx="7">
                  <c:v>42.4</c:v>
                </c:pt>
                <c:pt idx="8">
                  <c:v>41.8</c:v>
                </c:pt>
                <c:pt idx="9">
                  <c:v>39.200000000000003</c:v>
                </c:pt>
              </c:numCache>
            </c:numRef>
          </c:val>
          <c:smooth val="0"/>
          <c:extLst>
            <c:ext xmlns:c16="http://schemas.microsoft.com/office/drawing/2014/chart" uri="{C3380CC4-5D6E-409C-BE32-E72D297353CC}">
              <c16:uniqueId val="{00000000-AA1F-4A13-8AF7-33EFE2BC27CE}"/>
            </c:ext>
          </c:extLst>
        </c:ser>
        <c:ser>
          <c:idx val="1"/>
          <c:order val="1"/>
          <c:spPr>
            <a:ln w="12700">
              <a:solidFill>
                <a:srgbClr val="99CC00"/>
              </a:solidFill>
              <a:prstDash val="solid"/>
            </a:ln>
          </c:spPr>
          <c:marker>
            <c:symbol val="none"/>
          </c:marker>
          <c:val>
            <c:numRef>
              <c:f>表33!$F$7:$F$21</c:f>
              <c:numCache>
                <c:formatCode>0.0</c:formatCode>
                <c:ptCount val="10"/>
                <c:pt idx="0">
                  <c:v>28</c:v>
                </c:pt>
                <c:pt idx="1">
                  <c:v>31</c:v>
                </c:pt>
                <c:pt idx="2">
                  <c:v>32.200000000000003</c:v>
                </c:pt>
                <c:pt idx="3">
                  <c:v>31.4</c:v>
                </c:pt>
                <c:pt idx="4">
                  <c:v>33.299999999999997</c:v>
                </c:pt>
                <c:pt idx="5">
                  <c:v>35.9</c:v>
                </c:pt>
                <c:pt idx="6">
                  <c:v>37.700000000000003</c:v>
                </c:pt>
                <c:pt idx="7">
                  <c:v>39.1</c:v>
                </c:pt>
                <c:pt idx="8">
                  <c:v>37.200000000000003</c:v>
                </c:pt>
                <c:pt idx="9">
                  <c:v>37.799999999999997</c:v>
                </c:pt>
              </c:numCache>
            </c:numRef>
          </c:val>
          <c:smooth val="0"/>
          <c:extLst>
            <c:ext xmlns:c16="http://schemas.microsoft.com/office/drawing/2014/chart" uri="{C3380CC4-5D6E-409C-BE32-E72D297353CC}">
              <c16:uniqueId val="{00000001-AA1F-4A13-8AF7-33EFE2BC27CE}"/>
            </c:ext>
          </c:extLst>
        </c:ser>
        <c:ser>
          <c:idx val="2"/>
          <c:order val="2"/>
          <c:spPr>
            <a:ln w="12700">
              <a:solidFill>
                <a:srgbClr val="FFFF00"/>
              </a:solidFill>
              <a:prstDash val="solid"/>
            </a:ln>
          </c:spPr>
          <c:marker>
            <c:symbol val="none"/>
          </c:marker>
          <c:val>
            <c:numRef>
              <c:f>表33!$H$7:$H$21</c:f>
              <c:numCache>
                <c:formatCode>0.0</c:formatCode>
                <c:ptCount val="10"/>
                <c:pt idx="0">
                  <c:v>11.7</c:v>
                </c:pt>
                <c:pt idx="1">
                  <c:v>11.1</c:v>
                </c:pt>
                <c:pt idx="2">
                  <c:v>11.8</c:v>
                </c:pt>
                <c:pt idx="3">
                  <c:v>12.1</c:v>
                </c:pt>
                <c:pt idx="4">
                  <c:v>13.1</c:v>
                </c:pt>
                <c:pt idx="5">
                  <c:v>14.7</c:v>
                </c:pt>
                <c:pt idx="6">
                  <c:v>15.6</c:v>
                </c:pt>
                <c:pt idx="7">
                  <c:v>16</c:v>
                </c:pt>
                <c:pt idx="8">
                  <c:v>16.5</c:v>
                </c:pt>
                <c:pt idx="9">
                  <c:v>16.3</c:v>
                </c:pt>
              </c:numCache>
            </c:numRef>
          </c:val>
          <c:smooth val="0"/>
          <c:extLst>
            <c:ext xmlns:c16="http://schemas.microsoft.com/office/drawing/2014/chart" uri="{C3380CC4-5D6E-409C-BE32-E72D297353CC}">
              <c16:uniqueId val="{00000002-AA1F-4A13-8AF7-33EFE2BC27CE}"/>
            </c:ext>
          </c:extLst>
        </c:ser>
        <c:ser>
          <c:idx val="3"/>
          <c:order val="3"/>
          <c:spPr>
            <a:ln w="12700">
              <a:solidFill>
                <a:srgbClr val="FF0000"/>
              </a:solidFill>
              <a:prstDash val="solid"/>
            </a:ln>
          </c:spPr>
          <c:marker>
            <c:symbol val="none"/>
          </c:marker>
          <c:val>
            <c:numRef>
              <c:f>表33!$J$7:$J$21</c:f>
              <c:numCache>
                <c:formatCode>0.0</c:formatCode>
                <c:ptCount val="10"/>
                <c:pt idx="0">
                  <c:v>4.7</c:v>
                </c:pt>
                <c:pt idx="1">
                  <c:v>5.5</c:v>
                </c:pt>
                <c:pt idx="2">
                  <c:v>6</c:v>
                </c:pt>
                <c:pt idx="3">
                  <c:v>6.7</c:v>
                </c:pt>
                <c:pt idx="4">
                  <c:v>7</c:v>
                </c:pt>
                <c:pt idx="5">
                  <c:v>8.4</c:v>
                </c:pt>
                <c:pt idx="6">
                  <c:v>9.3000000000000007</c:v>
                </c:pt>
                <c:pt idx="7">
                  <c:v>10</c:v>
                </c:pt>
                <c:pt idx="8">
                  <c:v>9.9</c:v>
                </c:pt>
                <c:pt idx="9">
                  <c:v>10.7</c:v>
                </c:pt>
              </c:numCache>
            </c:numRef>
          </c:val>
          <c:smooth val="0"/>
          <c:extLst>
            <c:ext xmlns:c16="http://schemas.microsoft.com/office/drawing/2014/chart" uri="{C3380CC4-5D6E-409C-BE32-E72D297353CC}">
              <c16:uniqueId val="{00000003-AA1F-4A13-8AF7-33EFE2BC27CE}"/>
            </c:ext>
          </c:extLst>
        </c:ser>
        <c:ser>
          <c:idx val="4"/>
          <c:order val="4"/>
          <c:spPr>
            <a:ln w="12700">
              <a:solidFill>
                <a:srgbClr val="33CCCC"/>
              </a:solidFill>
              <a:prstDash val="solid"/>
            </a:ln>
          </c:spPr>
          <c:marker>
            <c:symbol val="none"/>
          </c:marker>
          <c:val>
            <c:numRef>
              <c:f>表33!$L$7:$L$21</c:f>
              <c:numCache>
                <c:formatCode>0.0</c:formatCode>
                <c:ptCount val="10"/>
                <c:pt idx="0">
                  <c:v>6.7611999999999997</c:v>
                </c:pt>
                <c:pt idx="1">
                  <c:v>6.9603999999999999</c:v>
                </c:pt>
                <c:pt idx="2">
                  <c:v>5.9443999999999999</c:v>
                </c:pt>
                <c:pt idx="3">
                  <c:v>6.2438000000000002</c:v>
                </c:pt>
                <c:pt idx="4">
                  <c:v>6.3639000000000001</c:v>
                </c:pt>
                <c:pt idx="5">
                  <c:v>6.694</c:v>
                </c:pt>
                <c:pt idx="6">
                  <c:v>6.8480999999999996</c:v>
                </c:pt>
                <c:pt idx="7">
                  <c:v>7.6483999999999996</c:v>
                </c:pt>
                <c:pt idx="8">
                  <c:v>7.1355000000000004</c:v>
                </c:pt>
                <c:pt idx="9">
                  <c:v>7.1914999999999996</c:v>
                </c:pt>
              </c:numCache>
            </c:numRef>
          </c:val>
          <c:smooth val="0"/>
          <c:extLst>
            <c:ext xmlns:c16="http://schemas.microsoft.com/office/drawing/2014/chart" uri="{C3380CC4-5D6E-409C-BE32-E72D297353CC}">
              <c16:uniqueId val="{00000004-AA1F-4A13-8AF7-33EFE2BC27CE}"/>
            </c:ext>
          </c:extLst>
        </c:ser>
        <c:dLbls>
          <c:showLegendKey val="0"/>
          <c:showVal val="0"/>
          <c:showCatName val="0"/>
          <c:showSerName val="0"/>
          <c:showPercent val="0"/>
          <c:showBubbleSize val="0"/>
        </c:dLbls>
        <c:smooth val="0"/>
        <c:axId val="861251072"/>
        <c:axId val="1"/>
      </c:lineChart>
      <c:catAx>
        <c:axId val="86125107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86125107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26.261109511242299</c:v>
              </c:pt>
              <c:pt idx="1">
                <c:v>26.154492776141002</c:v>
              </c:pt>
              <c:pt idx="2">
                <c:v>27.184084882206299</c:v>
              </c:pt>
              <c:pt idx="3">
                <c:v>28.586799047587999</c:v>
              </c:pt>
              <c:pt idx="4">
                <c:v>28.530827593030001</c:v>
              </c:pt>
              <c:pt idx="5">
                <c:v>27.818414700363402</c:v>
              </c:pt>
              <c:pt idx="6">
                <c:v>29.417471592925601</c:v>
              </c:pt>
              <c:pt idx="7">
                <c:v>32.668955150580203</c:v>
              </c:pt>
              <c:pt idx="8">
                <c:v>35.860857269788902</c:v>
              </c:pt>
              <c:pt idx="9">
                <c:v>36.031157425694602</c:v>
              </c:pt>
              <c:pt idx="10">
                <c:v>36.944539533123198</c:v>
              </c:pt>
              <c:pt idx="11">
                <c:v>40.523282616209897</c:v>
              </c:pt>
              <c:pt idx="12">
                <c:v>39.937808941084803</c:v>
              </c:pt>
              <c:pt idx="13">
                <c:v>40.058602665253602</c:v>
              </c:pt>
              <c:pt idx="14">
                <c:v>38.5881695340018</c:v>
              </c:pt>
            </c:numLit>
          </c:val>
          <c:smooth val="0"/>
          <c:extLst>
            <c:ext xmlns:c16="http://schemas.microsoft.com/office/drawing/2014/chart" uri="{C3380CC4-5D6E-409C-BE32-E72D297353CC}">
              <c16:uniqueId val="{00000000-EEC1-43CF-B8A6-AA5C58E3B5DA}"/>
            </c:ext>
          </c:extLst>
        </c:ser>
        <c:ser>
          <c:idx val="1"/>
          <c:order val="1"/>
          <c:spPr>
            <a:ln w="12700">
              <a:solidFill>
                <a:srgbClr val="99CC00"/>
              </a:solidFill>
              <a:prstDash val="solid"/>
            </a:ln>
          </c:spPr>
          <c:marker>
            <c:symbol val="none"/>
          </c:marker>
          <c:val>
            <c:numLit>
              <c:formatCode>General</c:formatCode>
              <c:ptCount val="15"/>
              <c:pt idx="0">
                <c:v>20.090906318298099</c:v>
              </c:pt>
              <c:pt idx="1">
                <c:v>20.278197750275201</c:v>
              </c:pt>
              <c:pt idx="2">
                <c:v>21.4631961914661</c:v>
              </c:pt>
              <c:pt idx="3">
                <c:v>22.779647994902799</c:v>
              </c:pt>
              <c:pt idx="4">
                <c:v>23.931886199774901</c:v>
              </c:pt>
              <c:pt idx="5">
                <c:v>23.5438078350961</c:v>
              </c:pt>
              <c:pt idx="6">
                <c:v>25.4232074319814</c:v>
              </c:pt>
              <c:pt idx="7">
                <c:v>27.238198609613701</c:v>
              </c:pt>
              <c:pt idx="8">
                <c:v>27.211843457314</c:v>
              </c:pt>
              <c:pt idx="9">
                <c:v>29.607211606247802</c:v>
              </c:pt>
              <c:pt idx="10">
                <c:v>32.414380915464498</c:v>
              </c:pt>
              <c:pt idx="11">
                <c:v>34.874142972016799</c:v>
              </c:pt>
              <c:pt idx="12">
                <c:v>37.040765805462001</c:v>
              </c:pt>
              <c:pt idx="13">
                <c:v>36.0688086832198</c:v>
              </c:pt>
              <c:pt idx="14">
                <c:v>37.5950916415824</c:v>
              </c:pt>
            </c:numLit>
          </c:val>
          <c:smooth val="0"/>
          <c:extLst>
            <c:ext xmlns:c16="http://schemas.microsoft.com/office/drawing/2014/chart" uri="{C3380CC4-5D6E-409C-BE32-E72D297353CC}">
              <c16:uniqueId val="{00000001-EEC1-43CF-B8A6-AA5C58E3B5DA}"/>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EEC1-43CF-B8A6-AA5C58E3B5DA}"/>
            </c:ext>
          </c:extLst>
        </c:ser>
        <c:ser>
          <c:idx val="3"/>
          <c:order val="3"/>
          <c:spPr>
            <a:ln w="12700">
              <a:solidFill>
                <a:srgbClr val="FF0000"/>
              </a:solidFill>
              <a:prstDash val="solid"/>
            </a:ln>
          </c:spPr>
          <c:marker>
            <c:symbol val="none"/>
          </c:marker>
          <c:val>
            <c:numLit>
              <c:formatCode>General</c:formatCode>
              <c:ptCount val="15"/>
              <c:pt idx="0">
                <c:v>6.7842038369403399</c:v>
              </c:pt>
              <c:pt idx="1">
                <c:v>7.8483397972578501</c:v>
              </c:pt>
              <c:pt idx="2">
                <c:v>7.7330633336900698</c:v>
              </c:pt>
              <c:pt idx="3">
                <c:v>8.1690511447016991</c:v>
              </c:pt>
              <c:pt idx="4">
                <c:v>8.4249514599126591</c:v>
              </c:pt>
              <c:pt idx="5">
                <c:v>9.0560463118749492</c:v>
              </c:pt>
              <c:pt idx="6">
                <c:v>8.7457347978968407</c:v>
              </c:pt>
              <c:pt idx="7">
                <c:v>9.7922449546958408</c:v>
              </c:pt>
              <c:pt idx="8">
                <c:v>10.341616515561499</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EEC1-43CF-B8A6-AA5C58E3B5DA}"/>
            </c:ext>
          </c:extLst>
        </c:ser>
        <c:ser>
          <c:idx val="4"/>
          <c:order val="4"/>
          <c:spPr>
            <a:ln w="12700">
              <a:solidFill>
                <a:srgbClr val="33CCCC"/>
              </a:solidFill>
              <a:prstDash val="solid"/>
            </a:ln>
          </c:spPr>
          <c:marker>
            <c:symbol val="none"/>
          </c:marker>
          <c:val>
            <c:numLit>
              <c:formatCode>General</c:formatCode>
              <c:ptCount val="15"/>
              <c:pt idx="0">
                <c:v>3.1706590632584599</c:v>
              </c:pt>
              <c:pt idx="1">
                <c:v>3.4759779051306898</c:v>
              </c:pt>
              <c:pt idx="2">
                <c:v>3.7383048513629298</c:v>
              </c:pt>
              <c:pt idx="3">
                <c:v>3.9820464361269798</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9.3659065347306694</c:v>
              </c:pt>
              <c:pt idx="13">
                <c:v>9.6040678404217807</c:v>
              </c:pt>
              <c:pt idx="14">
                <c:v>10.5159855393672</c:v>
              </c:pt>
            </c:numLit>
          </c:val>
          <c:smooth val="0"/>
          <c:extLst>
            <c:ext xmlns:c16="http://schemas.microsoft.com/office/drawing/2014/chart" uri="{C3380CC4-5D6E-409C-BE32-E72D297353CC}">
              <c16:uniqueId val="{00000004-EEC1-43CF-B8A6-AA5C58E3B5DA}"/>
            </c:ext>
          </c:extLst>
        </c:ser>
        <c:dLbls>
          <c:showLegendKey val="0"/>
          <c:showVal val="0"/>
          <c:showCatName val="0"/>
          <c:showSerName val="0"/>
          <c:showPercent val="0"/>
          <c:showBubbleSize val="0"/>
        </c:dLbls>
        <c:smooth val="0"/>
        <c:axId val="861250608"/>
        <c:axId val="1"/>
      </c:lineChart>
      <c:catAx>
        <c:axId val="86125060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861250608"/>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35.868307282907097</c:v>
              </c:pt>
              <c:pt idx="4">
                <c:v>34.7607869738913</c:v>
              </c:pt>
              <c:pt idx="5">
                <c:v>33.417878002444603</c:v>
              </c:pt>
              <c:pt idx="6">
                <c:v>34.493719060024603</c:v>
              </c:pt>
              <c:pt idx="7">
                <c:v>37.883331809094997</c:v>
              </c:pt>
              <c:pt idx="8">
                <c:v>40.970517424591101</c:v>
              </c:pt>
              <c:pt idx="9">
                <c:v>39.988662272856899</c:v>
              </c:pt>
              <c:pt idx="10">
                <c:v>40.446659564168897</c:v>
              </c:pt>
              <c:pt idx="11">
                <c:v>43.845200559834801</c:v>
              </c:pt>
              <c:pt idx="12">
                <c:v>42.400181817373898</c:v>
              </c:pt>
              <c:pt idx="13">
                <c:v>41.7654343125011</c:v>
              </c:pt>
              <c:pt idx="14">
                <c:v>39.206632285293402</c:v>
              </c:pt>
            </c:numLit>
          </c:val>
          <c:smooth val="0"/>
          <c:extLst>
            <c:ext xmlns:c16="http://schemas.microsoft.com/office/drawing/2014/chart" uri="{C3380CC4-5D6E-409C-BE32-E72D297353CC}">
              <c16:uniqueId val="{00000000-6F16-407F-ADCC-1071A4439523}"/>
            </c:ext>
          </c:extLst>
        </c:ser>
        <c:ser>
          <c:idx val="1"/>
          <c:order val="1"/>
          <c:spPr>
            <a:ln w="12700">
              <a:solidFill>
                <a:srgbClr val="99CC00"/>
              </a:solidFill>
              <a:prstDash val="solid"/>
            </a:ln>
          </c:spPr>
          <c:marker>
            <c:symbol val="none"/>
          </c:marker>
          <c:val>
            <c:numLit>
              <c:formatCode>General</c:formatCode>
              <c:ptCount val="15"/>
              <c:pt idx="0">
                <c:v>28.102560939036699</c:v>
              </c:pt>
              <c:pt idx="1">
                <c:v>27.9663461392737</c:v>
              </c:pt>
              <c:pt idx="2">
                <c:v>28.536789530345601</c:v>
              </c:pt>
              <c:pt idx="3">
                <c:v>29.892398081029398</c:v>
              </c:pt>
              <c:pt idx="4">
                <c:v>30.650036898356799</c:v>
              </c:pt>
              <c:pt idx="5">
                <c:v>29.1988817061223</c:v>
              </c:pt>
              <c:pt idx="6">
                <c:v>30.978683791158598</c:v>
              </c:pt>
              <c:pt idx="7">
                <c:v>32.171114188874398</c:v>
              </c:pt>
              <c:pt idx="8">
                <c:v>31.4152153716452</c:v>
              </c:pt>
              <c:pt idx="9">
                <c:v>33.2793349603594</c:v>
              </c:pt>
              <c:pt idx="10">
                <c:v>35.880193593210102</c:v>
              </c:pt>
              <c:pt idx="11">
                <c:v>37.709048093042597</c:v>
              </c:pt>
              <c:pt idx="12">
                <c:v>39.115368465870297</c:v>
              </c:pt>
              <c:pt idx="13">
                <c:v>37.190041822552601</c:v>
              </c:pt>
              <c:pt idx="14">
                <c:v>37.840946601602703</c:v>
              </c:pt>
            </c:numLit>
          </c:val>
          <c:smooth val="0"/>
          <c:extLst>
            <c:ext xmlns:c16="http://schemas.microsoft.com/office/drawing/2014/chart" uri="{C3380CC4-5D6E-409C-BE32-E72D297353CC}">
              <c16:uniqueId val="{00000001-6F16-407F-ADCC-1071A4439523}"/>
            </c:ext>
          </c:extLst>
        </c:ser>
        <c:ser>
          <c:idx val="2"/>
          <c:order val="2"/>
          <c:spPr>
            <a:ln w="12700">
              <a:solidFill>
                <a:srgbClr val="FFFF00"/>
              </a:solidFill>
              <a:prstDash val="solid"/>
            </a:ln>
          </c:spPr>
          <c:marker>
            <c:symbol val="none"/>
          </c:marker>
          <c:val>
            <c:numLit>
              <c:formatCode>General</c:formatCode>
              <c:ptCount val="15"/>
              <c:pt idx="0">
                <c:v>20.785271288111399</c:v>
              </c:pt>
              <c:pt idx="1">
                <c:v>19.145573756369402</c:v>
              </c:pt>
              <c:pt idx="2">
                <c:v>20.688453264679101</c:v>
              </c:pt>
              <c:pt idx="3">
                <c:v>18.714615281952099</c:v>
              </c:pt>
              <c:pt idx="4">
                <c:v>19.151618108042101</c:v>
              </c:pt>
              <c:pt idx="5">
                <c:v>17.422369081245801</c:v>
              </c:pt>
              <c:pt idx="6">
                <c:v>16.477922036730799</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6F16-407F-ADCC-1071A4439523}"/>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10.945962147993299</c:v>
              </c:pt>
              <c:pt idx="3">
                <c:v>10.799016535078</c:v>
              </c:pt>
              <c:pt idx="4">
                <c:v>11.1147038703002</c:v>
              </c:pt>
              <c:pt idx="5">
                <c:v>11.707379641130499</c:v>
              </c:pt>
              <c:pt idx="6">
                <c:v>11.0530183747412</c:v>
              </c:pt>
              <c:pt idx="7">
                <c:v>11.8418149360628</c:v>
              </c:pt>
              <c:pt idx="8">
                <c:v>12.091174095049601</c:v>
              </c:pt>
              <c:pt idx="9">
                <c:v>13.1124524530349</c:v>
              </c:pt>
              <c:pt idx="10">
                <c:v>14.7228033287444</c:v>
              </c:pt>
              <c:pt idx="11">
                <c:v>15.581238574100301</c:v>
              </c:pt>
              <c:pt idx="12">
                <c:v>15.965633137246</c:v>
              </c:pt>
              <c:pt idx="13">
                <c:v>16.496710941350798</c:v>
              </c:pt>
              <c:pt idx="14">
                <c:v>16.339540753664899</c:v>
              </c:pt>
            </c:numLit>
          </c:val>
          <c:smooth val="0"/>
          <c:extLst>
            <c:ext xmlns:c16="http://schemas.microsoft.com/office/drawing/2014/chart" uri="{C3380CC4-5D6E-409C-BE32-E72D297353CC}">
              <c16:uniqueId val="{00000003-6F16-407F-ADCC-1071A4439523}"/>
            </c:ext>
          </c:extLst>
        </c:ser>
        <c:ser>
          <c:idx val="4"/>
          <c:order val="4"/>
          <c:spPr>
            <a:ln w="12700">
              <a:solidFill>
                <a:srgbClr val="33CCCC"/>
              </a:solidFill>
              <a:prstDash val="solid"/>
            </a:ln>
          </c:spPr>
          <c:marker>
            <c:symbol val="none"/>
          </c:marker>
          <c:val>
            <c:numLit>
              <c:formatCode>General</c:formatCode>
              <c:ptCount val="15"/>
              <c:pt idx="0">
                <c:v>4.4602441839710698</c:v>
              </c:pt>
              <c:pt idx="1">
                <c:v>4.6781236713862704</c:v>
              </c:pt>
              <c:pt idx="2">
                <c:v>4.8906759415168599</c:v>
              </c:pt>
              <c:pt idx="3">
                <c:v>5.3116942354378898</c:v>
              </c:pt>
              <c:pt idx="4">
                <c:v>5.6133957735387598</c:v>
              </c:pt>
              <c:pt idx="5">
                <c:v>4.5959557844801102</c:v>
              </c:pt>
              <c:pt idx="6">
                <c:v>5.53341186506215</c:v>
              </c:pt>
              <c:pt idx="7">
                <c:v>6.0062126763427299</c:v>
              </c:pt>
              <c:pt idx="8">
                <c:v>6.6870629942490298</c:v>
              </c:pt>
              <c:pt idx="9">
                <c:v>7.0271952389807897</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6F16-407F-ADCC-1071A4439523}"/>
            </c:ext>
          </c:extLst>
        </c:ser>
        <c:dLbls>
          <c:showLegendKey val="0"/>
          <c:showVal val="0"/>
          <c:showCatName val="0"/>
          <c:showSerName val="0"/>
          <c:showPercent val="0"/>
          <c:showBubbleSize val="0"/>
        </c:dLbls>
        <c:smooth val="0"/>
        <c:axId val="861256176"/>
        <c:axId val="1"/>
      </c:lineChart>
      <c:catAx>
        <c:axId val="86125617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86125617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523875</xdr:colOff>
      <xdr:row>36</xdr:row>
      <xdr:rowOff>0</xdr:rowOff>
    </xdr:from>
    <xdr:to>
      <xdr:col>3</xdr:col>
      <xdr:colOff>695325</xdr:colOff>
      <xdr:row>36</xdr:row>
      <xdr:rowOff>0</xdr:rowOff>
    </xdr:to>
    <xdr:graphicFrame macro="">
      <xdr:nvGraphicFramePr>
        <xdr:cNvPr id="3167238" name="Chart 1">
          <a:extLst>
            <a:ext uri="{FF2B5EF4-FFF2-40B4-BE49-F238E27FC236}">
              <a16:creationId xmlns:a16="http://schemas.microsoft.com/office/drawing/2014/main" id="{A3A29A53-DFB5-4FF7-14EA-99FBE365251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142875</xdr:colOff>
      <xdr:row>36</xdr:row>
      <xdr:rowOff>0</xdr:rowOff>
    </xdr:from>
    <xdr:to>
      <xdr:col>6</xdr:col>
      <xdr:colOff>133350</xdr:colOff>
      <xdr:row>36</xdr:row>
      <xdr:rowOff>0</xdr:rowOff>
    </xdr:to>
    <xdr:graphicFrame macro="">
      <xdr:nvGraphicFramePr>
        <xdr:cNvPr id="3167239" name="Chart 2">
          <a:extLst>
            <a:ext uri="{FF2B5EF4-FFF2-40B4-BE49-F238E27FC236}">
              <a16:creationId xmlns:a16="http://schemas.microsoft.com/office/drawing/2014/main" id="{46558FE4-EAEF-27A7-9FAC-4ACD7555D1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523875</xdr:colOff>
      <xdr:row>36</xdr:row>
      <xdr:rowOff>0</xdr:rowOff>
    </xdr:from>
    <xdr:to>
      <xdr:col>3</xdr:col>
      <xdr:colOff>695325</xdr:colOff>
      <xdr:row>36</xdr:row>
      <xdr:rowOff>0</xdr:rowOff>
    </xdr:to>
    <xdr:graphicFrame macro="">
      <xdr:nvGraphicFramePr>
        <xdr:cNvPr id="3170310" name="Chart 1">
          <a:extLst>
            <a:ext uri="{FF2B5EF4-FFF2-40B4-BE49-F238E27FC236}">
              <a16:creationId xmlns:a16="http://schemas.microsoft.com/office/drawing/2014/main" id="{959ADDDB-D0D6-5AC9-7FD7-AE08FA11C2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142875</xdr:colOff>
      <xdr:row>36</xdr:row>
      <xdr:rowOff>0</xdr:rowOff>
    </xdr:from>
    <xdr:to>
      <xdr:col>6</xdr:col>
      <xdr:colOff>133350</xdr:colOff>
      <xdr:row>36</xdr:row>
      <xdr:rowOff>0</xdr:rowOff>
    </xdr:to>
    <xdr:graphicFrame macro="">
      <xdr:nvGraphicFramePr>
        <xdr:cNvPr id="3170311" name="Chart 2">
          <a:extLst>
            <a:ext uri="{FF2B5EF4-FFF2-40B4-BE49-F238E27FC236}">
              <a16:creationId xmlns:a16="http://schemas.microsoft.com/office/drawing/2014/main" id="{E780F23A-95A9-9103-D53F-B920F13D382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BF21F-3511-4E5D-86B3-99C7A31A729E}">
  <sheetPr codeName="工作表1"/>
  <dimension ref="A1:B46"/>
  <sheetViews>
    <sheetView tabSelected="1" zoomScaleNormal="100" workbookViewId="0">
      <selection activeCell="B3" sqref="B3"/>
    </sheetView>
  </sheetViews>
  <sheetFormatPr defaultRowHeight="16.5"/>
  <cols>
    <col min="1" max="1" width="81.75" style="1" customWidth="1"/>
    <col min="2" max="2" width="54.25" customWidth="1"/>
  </cols>
  <sheetData>
    <row r="1" spans="1:2">
      <c r="A1" s="3" t="s">
        <v>251</v>
      </c>
      <c r="B1" s="4"/>
    </row>
    <row r="2" spans="1:2">
      <c r="A2" s="2" t="s">
        <v>496</v>
      </c>
      <c r="B2" s="4"/>
    </row>
    <row r="3" spans="1:2">
      <c r="A3" s="2" t="s">
        <v>497</v>
      </c>
      <c r="B3" s="4"/>
    </row>
    <row r="4" spans="1:2">
      <c r="A4" s="2" t="s">
        <v>498</v>
      </c>
    </row>
    <row r="5" spans="1:2">
      <c r="A5" s="2" t="s">
        <v>499</v>
      </c>
    </row>
    <row r="6" spans="1:2">
      <c r="A6" s="2" t="s">
        <v>500</v>
      </c>
    </row>
    <row r="7" spans="1:2">
      <c r="A7" s="2" t="s">
        <v>501</v>
      </c>
    </row>
    <row r="8" spans="1:2">
      <c r="A8" s="2" t="s">
        <v>502</v>
      </c>
    </row>
    <row r="9" spans="1:2">
      <c r="A9" s="2" t="s">
        <v>495</v>
      </c>
    </row>
    <row r="10" spans="1:2">
      <c r="A10" s="2" t="s">
        <v>494</v>
      </c>
    </row>
    <row r="11" spans="1:2">
      <c r="A11" s="2" t="s">
        <v>485</v>
      </c>
    </row>
    <row r="12" spans="1:2">
      <c r="A12" s="2" t="s">
        <v>486</v>
      </c>
    </row>
    <row r="13" spans="1:2">
      <c r="A13" s="2" t="s">
        <v>487</v>
      </c>
    </row>
    <row r="14" spans="1:2">
      <c r="A14" s="2" t="s">
        <v>488</v>
      </c>
    </row>
    <row r="15" spans="1:2">
      <c r="A15" s="2" t="s">
        <v>489</v>
      </c>
    </row>
    <row r="16" spans="1:2">
      <c r="A16" s="2" t="s">
        <v>490</v>
      </c>
    </row>
    <row r="17" spans="1:1">
      <c r="A17" s="2" t="s">
        <v>491</v>
      </c>
    </row>
    <row r="18" spans="1:1">
      <c r="A18" s="2" t="s">
        <v>526</v>
      </c>
    </row>
    <row r="19" spans="1:1">
      <c r="A19" s="2" t="s">
        <v>511</v>
      </c>
    </row>
    <row r="20" spans="1:1">
      <c r="A20" s="2" t="s">
        <v>579</v>
      </c>
    </row>
    <row r="21" spans="1:1">
      <c r="A21" s="2" t="s">
        <v>595</v>
      </c>
    </row>
    <row r="22" spans="1:1">
      <c r="A22" s="2" t="s">
        <v>596</v>
      </c>
    </row>
    <row r="23" spans="1:1">
      <c r="A23" s="2" t="s">
        <v>597</v>
      </c>
    </row>
    <row r="24" spans="1:1">
      <c r="A24" s="2" t="s">
        <v>590</v>
      </c>
    </row>
    <row r="25" spans="1:1">
      <c r="A25" s="2" t="s">
        <v>591</v>
      </c>
    </row>
    <row r="26" spans="1:1">
      <c r="A26" s="2" t="s">
        <v>592</v>
      </c>
    </row>
    <row r="27" spans="1:1">
      <c r="A27" s="2" t="s">
        <v>593</v>
      </c>
    </row>
    <row r="28" spans="1:1">
      <c r="A28" s="2" t="s">
        <v>527</v>
      </c>
    </row>
    <row r="29" spans="1:1">
      <c r="A29" s="2" t="s">
        <v>493</v>
      </c>
    </row>
    <row r="30" spans="1:1">
      <c r="A30" s="2" t="s">
        <v>544</v>
      </c>
    </row>
    <row r="31" spans="1:1">
      <c r="A31" s="2" t="s">
        <v>545</v>
      </c>
    </row>
    <row r="32" spans="1:1">
      <c r="A32" s="2" t="s">
        <v>574</v>
      </c>
    </row>
    <row r="33" spans="1:2">
      <c r="A33" s="2" t="s">
        <v>563</v>
      </c>
    </row>
    <row r="34" spans="1:2">
      <c r="A34" s="2" t="s">
        <v>564</v>
      </c>
    </row>
    <row r="35" spans="1:2">
      <c r="A35" s="2" t="s">
        <v>565</v>
      </c>
    </row>
    <row r="36" spans="1:2">
      <c r="A36" s="2" t="s">
        <v>550</v>
      </c>
    </row>
    <row r="37" spans="1:2">
      <c r="A37" s="2" t="s">
        <v>575</v>
      </c>
    </row>
    <row r="38" spans="1:2">
      <c r="A38" s="2" t="s">
        <v>576</v>
      </c>
    </row>
    <row r="39" spans="1:2">
      <c r="A39" s="2" t="s">
        <v>568</v>
      </c>
    </row>
    <row r="40" spans="1:2">
      <c r="A40" s="2" t="s">
        <v>569</v>
      </c>
    </row>
    <row r="43" spans="1:2">
      <c r="A43" s="2" t="s">
        <v>452</v>
      </c>
      <c r="B43" s="786"/>
    </row>
    <row r="44" spans="1:2">
      <c r="A44" s="2" t="s">
        <v>570</v>
      </c>
    </row>
    <row r="45" spans="1:2">
      <c r="A45" s="2" t="s">
        <v>453</v>
      </c>
    </row>
    <row r="46" spans="1:2">
      <c r="A46" s="2" t="s">
        <v>571</v>
      </c>
    </row>
  </sheetData>
  <phoneticPr fontId="2" type="noConversion"/>
  <hyperlinks>
    <hyperlink ref="A2" location="表1!Print_Area" display="表1.ICD-10全國主要死亡原因" xr:uid="{21022BDD-902E-4841-B944-D859BDB49C37}"/>
    <hyperlink ref="A3" location="表2!Print_Area" display="表2.ICD-10嬰兒主要死亡原因" xr:uid="{C685A3A6-01D5-449F-9BBD-25EF1A06F6CC}"/>
    <hyperlink ref="A4" location="表3!Print_Area" display="表3.ICD-10少年主要死亡原因" xr:uid="{BB3C1028-45D7-41B0-ADBB-36B10E3E5338}"/>
    <hyperlink ref="A5" location="表4!Print_Area" display="表4.ICD-10青年主要死亡原因" xr:uid="{7C6759C3-DD80-47CB-AF12-E9A2DE28E79C}"/>
    <hyperlink ref="A6" location="表5!Print_Area" display="表5.ICD-10壯年人口主要死亡原因" xr:uid="{060EF1F2-1E68-4FBF-ABE0-3BB5AD958FEF}"/>
    <hyperlink ref="A8" location="表7!Print_Area" display="表7.ICD-10老年人口主要死亡原因" xr:uid="{B67BF3C1-A9C2-4B7B-B68B-C7CA918C7FCA}"/>
    <hyperlink ref="A9" location="表8!Print_Area" display="表8.ICD-10全國主要癌症死亡原因" xr:uid="{229DF8DB-9D9F-4903-8D79-772F0FC20C1B}"/>
    <hyperlink ref="A10" location="表9!Print_Area" display="表9.ICD-10全國縣市別死亡概況" xr:uid="{588A60BD-D060-4A6B-B4AF-228F6D061536}"/>
    <hyperlink ref="A11" location="表10!Print_Area" display="表10.ICD-10全國縣市別惡性腫瘤死亡概況" xr:uid="{823434B6-66BF-4720-826F-1267B604AB7F}"/>
    <hyperlink ref="A12" location="表11!Print_Area" display="表11.ICD-10全國縣市別心臟疾病(高血壓性疾病除外)死亡概況" xr:uid="{E91DD10B-75DD-49D2-A759-80AD60877FDC}"/>
    <hyperlink ref="A13" location="表12!Print_Area" display="表12.ICD-10全國縣市別腦血管疾病死亡概況" xr:uid="{6320618A-B03D-4E34-83F6-FB4A9A9C1A74}"/>
    <hyperlink ref="A14" location="表13!Print_Area" display="表13.ICD-10全國縣市別肺炎死亡概況" xr:uid="{0994CE6C-F086-46E3-8B4D-2996260E4E6B}"/>
    <hyperlink ref="A15" location="表14!Print_Area" display="表14.ICD-10全國縣市別糖尿病死亡概況" xr:uid="{9C8EC143-0D2C-4FF4-8665-C7EA67FA8294}"/>
    <hyperlink ref="A16" location="表15!Print_Area" display="表15.ICD-10全國縣市別事故傷害死亡概況" xr:uid="{190F72FA-E35F-44D5-A05D-F7929329C800}"/>
    <hyperlink ref="A17" location="表16!Print_Area" display="表16.ICD-10全國縣市別蓄意自我傷害(自殺)死亡概況" xr:uid="{B278167A-60F9-415D-8E8F-D4FAAD86B04A}"/>
    <hyperlink ref="A18" location="表17!Print_Area" display="表17.ICD-10全國縣市別嬰兒及孕產婦死亡概況" xr:uid="{3546CCE7-6959-46EA-8581-DC940BB2C611}"/>
    <hyperlink ref="A19" location="表18!Print_Area" display="表18.ICD-10全國年齡結構別死亡概況" xr:uid="{7296EDE7-6AF0-450F-A804-3A3D9837496E}"/>
    <hyperlink ref="A20" location="表19!Print_Area" display="表19.ICD-10全國十大死因年齡結構別死亡概況" xr:uid="{E9235D69-1EA8-4681-A9F2-80A532F83D90}"/>
    <hyperlink ref="A21" location="表20!Print_Area" display="表20.ICD-10全國主要死亡原因" xr:uid="{E06BAB89-ADB7-4EA1-96DA-15409E6AE62B}"/>
    <hyperlink ref="A22" location="表21!Print_Area" display="表21.ICD-10全國男性主要死亡原因" xr:uid="{1C6C71E1-7506-4525-BAAA-9EE50685EE29}"/>
    <hyperlink ref="A23" location="表22!Print_Area" display="表22.ICD-10全國女性主要死亡原因" xr:uid="{54A66B49-DAF7-4016-9444-47F44BF7E9E1}"/>
    <hyperlink ref="A24" location="表23!Print_Area" display="表23.ICD-10全國主要癌症死亡原因" xr:uid="{2EF07551-900A-45D4-82C3-A9FB2456F500}"/>
    <hyperlink ref="A25" location="表24!Print_Area" display="表24.ICD-10全國男性主要癌症死亡原因" xr:uid="{5F161E38-2EF1-490B-B603-8DE3DC2E8E38}"/>
    <hyperlink ref="A26" location="表25!Print_Area" display="表25.ICD-10全國女性主要癌症死亡原因" xr:uid="{BF6F0A65-96F0-44A1-A137-1135526B94FD}"/>
    <hyperlink ref="A27" location="表26!Print_Area" display="表26.ICD-10 70歲以下人口主要死亡原因之潛在生命年數損失（PYLL）" xr:uid="{DD8D9BE3-F2F9-4708-B519-0319DD571D33}"/>
    <hyperlink ref="A28" location="表27!Print_Area" display="表27.全國歷年新生兒、嬰兒及孕產婦死亡概況" xr:uid="{5319211A-F6EE-4BAA-908C-A6CF593E4544}"/>
    <hyperlink ref="A29" location="表28!Print_Area" display="表28.全國歷年年齡結構別死亡率" xr:uid="{81AB60BE-6C7D-49AB-BC84-683D1BBA5ECE}"/>
    <hyperlink ref="A30" location="表29!Print_Area" display="表29.全國歷年每十萬人口死亡率按主要死亡原因別分" xr:uid="{95CE0B26-476E-46ED-8ED3-28209311746A}"/>
    <hyperlink ref="A31" location="表30!Print_Area" display="表30.全國歷年男性每十萬人口死亡率按主要死亡原因別分" xr:uid="{86F957B0-0EAB-4283-8B07-1B6F4424F2AB}"/>
    <hyperlink ref="A32" location="表31!Print_Area" display="表31.全國歷年女性每十萬人口死亡率按主要死亡原因別分" xr:uid="{A27A4419-8E0A-4D60-9A95-11D2FC538973}"/>
    <hyperlink ref="A33" location="表32!Print_Area" display="表32.全國歷年每十萬人口死亡率按主要癌症分" xr:uid="{81229074-4A2B-49A8-93BD-AC2B570AD1B2}"/>
    <hyperlink ref="A34" location="表33!Print_Area" display="表33.全國歷年男性每十萬人口死亡率按主要癌症分" xr:uid="{363DAE7C-AB74-474D-BFEC-2BC42C0537C6}"/>
    <hyperlink ref="A35" location="表34!Print_Area" display="表34.全國歷年女性每十萬人口死亡率按主要癌症分" xr:uid="{97810FE0-58DD-4E3B-851C-950813784B8E}"/>
    <hyperlink ref="A36" location="表35!Print_Area" display="表35.全國歷年事故傷害與自殺死亡概況" xr:uid="{A12864C4-C97F-40F0-9888-A4CABF1B389A}"/>
    <hyperlink ref="A43:A45" location="表38!Print_Area" display="表38.全國歷年運輸事故死亡率按年齡別分" xr:uid="{CD52DA79-8599-404C-A2C8-A2016B041623}"/>
    <hyperlink ref="A45:A46" location="表38!Print_Area" display="表38.全國歷年運輸事故死亡率按年齡別分" xr:uid="{BD85185B-B1DB-4DB3-9ACC-59EF967B4B4D}"/>
    <hyperlink ref="A43" location="附表1!Print_Area" display="附表1. 山地鄉主要死亡原因" xr:uid="{0A2C54BA-1BEE-487A-A88E-56FCE980373D}"/>
    <hyperlink ref="A44" location="附表2!Print_Area" display="附表2. 全國主要死亡原因-按區域別" xr:uid="{048A4BD7-E4C0-4A69-9C96-9E26A7597AB3}"/>
    <hyperlink ref="A45" location="附表3!Print_Area" display="附表3. 山地鄉主要癌症死因" xr:uid="{8E1B90AA-53D2-4165-B77E-F10B21E610F3}"/>
    <hyperlink ref="A46" location="附表4!Print_Area" display="附表4. 全國主要癌症死亡原因-按區域別" xr:uid="{90F884FF-27DC-4482-A42E-C49965F57C6F}"/>
    <hyperlink ref="A37" location="表36!Print_Area" display="表36.全國歷年蓄意自我傷害（自殺）死亡率按年齡別分" xr:uid="{814DA010-5A84-4A5A-AFC3-CC05D2259F8D}"/>
    <hyperlink ref="A38" location="表37!A1" display="表37.全國歷年事故傷害死亡率按年齡別分" xr:uid="{BFC9DEB2-65F8-472B-B124-E3CA88BA61A2}"/>
    <hyperlink ref="A39" location="表38!A1" display="表38.全國歷年運輸事故死亡率按年齡別分" xr:uid="{9112E5AB-D8B5-4818-9759-3DBEA5C11936}"/>
    <hyperlink ref="A40" location="表39!A1" display="表39.全國歷年機動車事故死亡率按年齡別分" xr:uid="{36A91CA4-7AD7-4268-9849-32988EE89B04}"/>
    <hyperlink ref="A7" location="表6!Print_Area" display="表6.ICD-10中年人口主要死亡原因" xr:uid="{8DE8D36D-A623-437F-B128-8EFDCF868E80}"/>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4F5A2-743A-46B5-954F-C8BF623586F5}">
  <sheetPr codeName="工作表2"/>
  <dimension ref="A1:AE81"/>
  <sheetViews>
    <sheetView showZeros="0" view="pageBreakPreview" zoomScaleNormal="90" zoomScaleSheetLayoutView="100" workbookViewId="0">
      <selection activeCell="B3" sqref="B3"/>
    </sheetView>
  </sheetViews>
  <sheetFormatPr defaultRowHeight="16.5"/>
  <cols>
    <col min="1" max="1" width="3.375" style="536" customWidth="1"/>
    <col min="2" max="2" width="10.625" style="12" customWidth="1"/>
    <col min="3" max="3" width="18.125" style="13" customWidth="1"/>
    <col min="4" max="4" width="7.5" style="536" customWidth="1"/>
    <col min="5" max="5" width="6.25" style="536" customWidth="1"/>
    <col min="6" max="6" width="6" style="536" customWidth="1"/>
    <col min="7" max="7" width="7.75" style="536" customWidth="1"/>
    <col min="8" max="8" width="10.625" style="14" customWidth="1"/>
    <col min="9" max="9" width="18.75" style="15" customWidth="1"/>
    <col min="10" max="10" width="6.75" style="536" customWidth="1"/>
    <col min="11" max="12" width="6.25" style="536" customWidth="1"/>
    <col min="13" max="13" width="8.125" style="536" customWidth="1"/>
    <col min="14" max="14" width="10.625" style="14" customWidth="1"/>
    <col min="15" max="15" width="18.75" style="15" customWidth="1"/>
    <col min="16" max="16" width="6.75" style="536" customWidth="1"/>
    <col min="17" max="17" width="6.125" style="536" customWidth="1"/>
    <col min="18" max="18" width="5.875" style="536" customWidth="1"/>
    <col min="19" max="19" width="7.75" style="536" customWidth="1"/>
    <col min="20" max="16384" width="9" style="533"/>
  </cols>
  <sheetData>
    <row r="1" spans="1:31" s="8" customFormat="1" ht="25.5">
      <c r="A1" s="1097" t="s">
        <v>473</v>
      </c>
      <c r="B1" s="1097"/>
      <c r="C1" s="1097"/>
      <c r="D1" s="1097"/>
      <c r="E1" s="1097"/>
      <c r="F1" s="1097"/>
      <c r="G1" s="1097"/>
      <c r="H1" s="1097"/>
      <c r="I1" s="1097"/>
      <c r="J1" s="1097"/>
      <c r="K1" s="1097"/>
      <c r="L1" s="1097"/>
      <c r="M1" s="1097"/>
      <c r="N1" s="1097"/>
      <c r="O1" s="1097"/>
      <c r="P1" s="1097"/>
      <c r="Q1" s="1097"/>
      <c r="R1" s="1097"/>
      <c r="S1" s="1097"/>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873"/>
      <c r="B3" s="9"/>
      <c r="C3" s="10"/>
      <c r="D3" s="7"/>
      <c r="E3" s="7"/>
      <c r="F3" s="7"/>
      <c r="G3" s="7"/>
      <c r="H3" s="9"/>
      <c r="I3" s="1098" t="s">
        <v>645</v>
      </c>
      <c r="J3" s="1098"/>
      <c r="K3" s="1098"/>
      <c r="L3" s="7"/>
      <c r="M3" s="7"/>
      <c r="N3" s="9"/>
      <c r="O3" s="6"/>
      <c r="P3" s="7"/>
      <c r="Q3" s="7"/>
      <c r="R3" s="7"/>
      <c r="S3" s="11"/>
    </row>
    <row r="4" spans="1:31" ht="13.5" customHeight="1">
      <c r="A4" s="739"/>
      <c r="D4" s="739"/>
      <c r="E4" s="739"/>
      <c r="F4" s="739"/>
      <c r="G4" s="739"/>
      <c r="J4" s="739"/>
      <c r="K4" s="739"/>
      <c r="L4" s="739"/>
      <c r="M4" s="739"/>
      <c r="P4" s="739"/>
      <c r="Q4" s="739"/>
      <c r="R4" s="739"/>
      <c r="S4" s="418" t="s">
        <v>512</v>
      </c>
    </row>
    <row r="5" spans="1:31" s="25" customFormat="1" ht="14.25" customHeight="1">
      <c r="A5" s="16" t="s">
        <v>0</v>
      </c>
      <c r="B5" s="1099" t="s">
        <v>323</v>
      </c>
      <c r="C5" s="1100"/>
      <c r="D5" s="1100"/>
      <c r="E5" s="1100"/>
      <c r="F5" s="1100"/>
      <c r="G5" s="1101"/>
      <c r="H5" s="1099" t="s">
        <v>324</v>
      </c>
      <c r="I5" s="1100"/>
      <c r="J5" s="1100"/>
      <c r="K5" s="1100"/>
      <c r="L5" s="1100"/>
      <c r="M5" s="1101"/>
      <c r="N5" s="1099" t="s">
        <v>325</v>
      </c>
      <c r="O5" s="1100"/>
      <c r="P5" s="1100"/>
      <c r="Q5" s="1100"/>
      <c r="R5" s="1100"/>
      <c r="S5" s="1102"/>
      <c r="T5" s="24"/>
      <c r="U5" s="24"/>
      <c r="V5" s="24"/>
      <c r="W5" s="24"/>
      <c r="X5" s="24"/>
      <c r="Y5" s="24"/>
      <c r="Z5" s="24"/>
      <c r="AA5" s="24"/>
      <c r="AB5" s="24"/>
    </row>
    <row r="6" spans="1:31" s="25" customFormat="1" ht="14.25" customHeight="1">
      <c r="A6" s="26" t="s">
        <v>4</v>
      </c>
      <c r="B6" s="27" t="s">
        <v>5</v>
      </c>
      <c r="C6" s="28"/>
      <c r="D6" s="16" t="s">
        <v>6</v>
      </c>
      <c r="E6" s="1092" t="s">
        <v>299</v>
      </c>
      <c r="F6" s="1093"/>
      <c r="G6" s="16" t="s">
        <v>585</v>
      </c>
      <c r="H6" s="27" t="s">
        <v>5</v>
      </c>
      <c r="I6" s="28"/>
      <c r="J6" s="16" t="s">
        <v>6</v>
      </c>
      <c r="K6" s="1092" t="s">
        <v>302</v>
      </c>
      <c r="L6" s="1093"/>
      <c r="M6" s="16" t="s">
        <v>585</v>
      </c>
      <c r="N6" s="27" t="s">
        <v>5</v>
      </c>
      <c r="O6" s="28"/>
      <c r="P6" s="16" t="s">
        <v>6</v>
      </c>
      <c r="Q6" s="1092" t="s">
        <v>302</v>
      </c>
      <c r="R6" s="1096"/>
      <c r="S6" s="1084" t="s">
        <v>585</v>
      </c>
    </row>
    <row r="7" spans="1:31" s="25" customFormat="1" ht="14.25" customHeight="1">
      <c r="A7" s="26"/>
      <c r="B7" s="30" t="s">
        <v>7</v>
      </c>
      <c r="C7" s="31" t="s">
        <v>8</v>
      </c>
      <c r="D7" s="32"/>
      <c r="E7" s="1094" t="s">
        <v>300</v>
      </c>
      <c r="F7" s="33" t="s">
        <v>301</v>
      </c>
      <c r="G7" s="32" t="s">
        <v>517</v>
      </c>
      <c r="H7" s="30" t="s">
        <v>7</v>
      </c>
      <c r="I7" s="31" t="s">
        <v>8</v>
      </c>
      <c r="J7" s="32"/>
      <c r="K7" s="1094" t="s">
        <v>300</v>
      </c>
      <c r="L7" s="33" t="s">
        <v>301</v>
      </c>
      <c r="M7" s="32" t="s">
        <v>476</v>
      </c>
      <c r="N7" s="30" t="s">
        <v>7</v>
      </c>
      <c r="O7" s="31" t="s">
        <v>8</v>
      </c>
      <c r="P7" s="32"/>
      <c r="Q7" s="1094" t="s">
        <v>300</v>
      </c>
      <c r="R7" s="33" t="s">
        <v>301</v>
      </c>
      <c r="S7" s="34" t="s">
        <v>475</v>
      </c>
    </row>
    <row r="8" spans="1:31" s="25" customFormat="1" ht="14.25" customHeight="1">
      <c r="A8" s="35" t="s">
        <v>9</v>
      </c>
      <c r="B8" s="36" t="s">
        <v>10</v>
      </c>
      <c r="C8" s="37"/>
      <c r="D8" s="35" t="s">
        <v>11</v>
      </c>
      <c r="E8" s="1095"/>
      <c r="F8" s="38" t="s">
        <v>261</v>
      </c>
      <c r="G8" s="35" t="s">
        <v>13</v>
      </c>
      <c r="H8" s="36" t="s">
        <v>10</v>
      </c>
      <c r="I8" s="37"/>
      <c r="J8" s="35" t="s">
        <v>11</v>
      </c>
      <c r="K8" s="1095"/>
      <c r="L8" s="38" t="s">
        <v>261</v>
      </c>
      <c r="M8" s="35" t="s">
        <v>13</v>
      </c>
      <c r="N8" s="36" t="s">
        <v>10</v>
      </c>
      <c r="O8" s="37"/>
      <c r="P8" s="35" t="s">
        <v>11</v>
      </c>
      <c r="Q8" s="1095"/>
      <c r="R8" s="38" t="s">
        <v>261</v>
      </c>
      <c r="S8" s="36" t="s">
        <v>13</v>
      </c>
    </row>
    <row r="9" spans="1:31" s="25" customFormat="1" ht="29.65" customHeight="1">
      <c r="A9" s="41"/>
      <c r="B9" s="848" t="s">
        <v>599</v>
      </c>
      <c r="C9" s="43" t="s">
        <v>600</v>
      </c>
      <c r="D9" s="44">
        <v>162886</v>
      </c>
      <c r="E9" s="45">
        <v>695.98590000000002</v>
      </c>
      <c r="F9" s="45">
        <v>443.49869999999999</v>
      </c>
      <c r="G9" s="46">
        <v>100</v>
      </c>
      <c r="H9" s="848" t="s">
        <v>631</v>
      </c>
      <c r="I9" s="43" t="s">
        <v>632</v>
      </c>
      <c r="J9" s="44">
        <v>97979</v>
      </c>
      <c r="K9" s="45">
        <v>838.0489</v>
      </c>
      <c r="L9" s="45">
        <v>569.10580000000004</v>
      </c>
      <c r="M9" s="46">
        <v>100</v>
      </c>
      <c r="N9" s="848" t="s">
        <v>631</v>
      </c>
      <c r="O9" s="43" t="s">
        <v>632</v>
      </c>
      <c r="P9" s="44">
        <v>64907</v>
      </c>
      <c r="Q9" s="45">
        <v>554.17750000000001</v>
      </c>
      <c r="R9" s="45">
        <v>327.24529999999999</v>
      </c>
      <c r="S9" s="47">
        <v>100</v>
      </c>
      <c r="U9" s="533"/>
      <c r="V9" s="533"/>
      <c r="W9" s="533"/>
      <c r="X9" s="533"/>
      <c r="Y9" s="533"/>
      <c r="Z9" s="533"/>
      <c r="AA9" s="533"/>
      <c r="AB9" s="533"/>
      <c r="AC9" s="533"/>
      <c r="AD9" s="533"/>
    </row>
    <row r="10" spans="1:31" s="25" customFormat="1" ht="29.65" customHeight="1">
      <c r="A10" s="48">
        <v>1</v>
      </c>
      <c r="B10" s="849" t="s">
        <v>601</v>
      </c>
      <c r="C10" s="43" t="s">
        <v>602</v>
      </c>
      <c r="D10" s="44">
        <v>46093</v>
      </c>
      <c r="E10" s="45">
        <v>196.94800000000001</v>
      </c>
      <c r="F10" s="45">
        <v>130.15090000000001</v>
      </c>
      <c r="G10" s="46">
        <v>28.297699999999999</v>
      </c>
      <c r="H10" s="849" t="s">
        <v>633</v>
      </c>
      <c r="I10" s="43" t="s">
        <v>634</v>
      </c>
      <c r="J10" s="44">
        <v>28476</v>
      </c>
      <c r="K10" s="45">
        <v>243.565</v>
      </c>
      <c r="L10" s="45">
        <v>168.84010000000001</v>
      </c>
      <c r="M10" s="46">
        <v>29.063369999999999</v>
      </c>
      <c r="N10" s="849" t="s">
        <v>633</v>
      </c>
      <c r="O10" s="43" t="s">
        <v>634</v>
      </c>
      <c r="P10" s="44">
        <v>17617</v>
      </c>
      <c r="Q10" s="45">
        <v>150.41399999999999</v>
      </c>
      <c r="R10" s="45">
        <v>94.881360000000001</v>
      </c>
      <c r="S10" s="47">
        <v>27.141909999999999</v>
      </c>
      <c r="U10" s="517"/>
      <c r="V10" s="533"/>
      <c r="W10" s="533"/>
      <c r="X10" s="533"/>
      <c r="Y10" s="533"/>
      <c r="Z10" s="533"/>
      <c r="AA10" s="533"/>
      <c r="AB10" s="533"/>
      <c r="AC10" s="533"/>
      <c r="AD10" s="533"/>
      <c r="AE10" s="533"/>
    </row>
    <row r="11" spans="1:31" s="25" customFormat="1" ht="33.950000000000003" customHeight="1">
      <c r="A11" s="48">
        <v>2</v>
      </c>
      <c r="B11" s="849" t="s">
        <v>603</v>
      </c>
      <c r="C11" s="43" t="s">
        <v>604</v>
      </c>
      <c r="D11" s="44">
        <v>19399</v>
      </c>
      <c r="E11" s="45">
        <v>82.888829999999999</v>
      </c>
      <c r="F11" s="45">
        <v>50.242190000000001</v>
      </c>
      <c r="G11" s="46">
        <v>11.909560000000001</v>
      </c>
      <c r="H11" s="849" t="s">
        <v>635</v>
      </c>
      <c r="I11" s="43" t="s">
        <v>636</v>
      </c>
      <c r="J11" s="44">
        <v>11484</v>
      </c>
      <c r="K11" s="45">
        <v>98.225999999999999</v>
      </c>
      <c r="L11" s="45">
        <v>64.509439999999998</v>
      </c>
      <c r="M11" s="46">
        <v>11.720879999999999</v>
      </c>
      <c r="N11" s="849" t="s">
        <v>635</v>
      </c>
      <c r="O11" s="43" t="s">
        <v>636</v>
      </c>
      <c r="P11" s="44">
        <v>7915</v>
      </c>
      <c r="Q11" s="45">
        <v>67.578000000000003</v>
      </c>
      <c r="R11" s="45">
        <v>37.014049999999997</v>
      </c>
      <c r="S11" s="47">
        <v>12.194369999999999</v>
      </c>
    </row>
    <row r="12" spans="1:31" s="25" customFormat="1" ht="29.65" customHeight="1">
      <c r="A12" s="48">
        <v>3</v>
      </c>
      <c r="B12" s="849" t="s">
        <v>605</v>
      </c>
      <c r="C12" s="43" t="s">
        <v>606</v>
      </c>
      <c r="D12" s="44">
        <v>11733</v>
      </c>
      <c r="E12" s="45">
        <v>50.133240000000001</v>
      </c>
      <c r="F12" s="45">
        <v>30.38747</v>
      </c>
      <c r="G12" s="46">
        <v>7.2031970000000003</v>
      </c>
      <c r="H12" s="849" t="s">
        <v>637</v>
      </c>
      <c r="I12" s="43" t="s">
        <v>638</v>
      </c>
      <c r="J12" s="44">
        <v>6980</v>
      </c>
      <c r="K12" s="45">
        <v>59.701999999999998</v>
      </c>
      <c r="L12" s="45">
        <v>39.143729999999998</v>
      </c>
      <c r="M12" s="46">
        <v>7.1239759999999999</v>
      </c>
      <c r="N12" s="849" t="s">
        <v>641</v>
      </c>
      <c r="O12" s="43" t="s">
        <v>610</v>
      </c>
      <c r="P12" s="44">
        <v>4963</v>
      </c>
      <c r="Q12" s="45">
        <v>42.374000000000002</v>
      </c>
      <c r="R12" s="45">
        <v>24.03359</v>
      </c>
      <c r="S12" s="47">
        <v>7.646325</v>
      </c>
    </row>
    <row r="13" spans="1:31" s="25" customFormat="1" ht="29.65" customHeight="1">
      <c r="A13" s="48">
        <v>4</v>
      </c>
      <c r="B13" s="849" t="s">
        <v>607</v>
      </c>
      <c r="C13" s="43" t="s">
        <v>608</v>
      </c>
      <c r="D13" s="44">
        <v>10353</v>
      </c>
      <c r="E13" s="45">
        <v>44.236719999999998</v>
      </c>
      <c r="F13" s="45">
        <v>24.690190000000001</v>
      </c>
      <c r="G13" s="46">
        <v>6.3559789999999996</v>
      </c>
      <c r="H13" s="849" t="s">
        <v>639</v>
      </c>
      <c r="I13" s="43" t="s">
        <v>640</v>
      </c>
      <c r="J13" s="44">
        <v>6305</v>
      </c>
      <c r="K13" s="45">
        <v>53.927999999999997</v>
      </c>
      <c r="L13" s="45">
        <v>32.42991</v>
      </c>
      <c r="M13" s="46">
        <v>6.4350519999999998</v>
      </c>
      <c r="N13" s="849" t="s">
        <v>637</v>
      </c>
      <c r="O13" s="43" t="s">
        <v>638</v>
      </c>
      <c r="P13" s="44">
        <v>4753</v>
      </c>
      <c r="Q13" s="45">
        <v>40.581000000000003</v>
      </c>
      <c r="R13" s="45">
        <v>22.408809999999999</v>
      </c>
      <c r="S13" s="47">
        <v>7.3227849999999997</v>
      </c>
    </row>
    <row r="14" spans="1:31" s="25" customFormat="1" ht="29.65" customHeight="1">
      <c r="A14" s="48">
        <v>5</v>
      </c>
      <c r="B14" s="849" t="s">
        <v>609</v>
      </c>
      <c r="C14" s="43" t="s">
        <v>610</v>
      </c>
      <c r="D14" s="44">
        <v>9846</v>
      </c>
      <c r="E14" s="45">
        <v>42.070390000000003</v>
      </c>
      <c r="F14" s="45">
        <v>26.012049999999999</v>
      </c>
      <c r="G14" s="46">
        <v>6.0447179999999996</v>
      </c>
      <c r="H14" s="849" t="s">
        <v>611</v>
      </c>
      <c r="I14" s="43" t="s">
        <v>612</v>
      </c>
      <c r="J14" s="44">
        <v>5108</v>
      </c>
      <c r="K14" s="45">
        <v>43.69</v>
      </c>
      <c r="L14" s="45">
        <v>34.95261</v>
      </c>
      <c r="M14" s="46">
        <v>5.2133620000000001</v>
      </c>
      <c r="N14" s="849" t="s">
        <v>639</v>
      </c>
      <c r="O14" s="43" t="s">
        <v>640</v>
      </c>
      <c r="P14" s="44">
        <v>4048</v>
      </c>
      <c r="Q14" s="45">
        <v>34.561</v>
      </c>
      <c r="R14" s="45">
        <v>17.785039999999999</v>
      </c>
      <c r="S14" s="47">
        <v>6.2366159999999997</v>
      </c>
    </row>
    <row r="15" spans="1:31" s="25" customFormat="1" ht="29.65" customHeight="1">
      <c r="A15" s="48">
        <v>6</v>
      </c>
      <c r="B15" s="849" t="s">
        <v>611</v>
      </c>
      <c r="C15" s="43" t="s">
        <v>612</v>
      </c>
      <c r="D15" s="44">
        <v>7118</v>
      </c>
      <c r="E15" s="45">
        <v>30.414079999999998</v>
      </c>
      <c r="F15" s="45">
        <v>23.688559999999999</v>
      </c>
      <c r="G15" s="46">
        <v>4.3699269999999997</v>
      </c>
      <c r="H15" s="849" t="s">
        <v>641</v>
      </c>
      <c r="I15" s="43" t="s">
        <v>610</v>
      </c>
      <c r="J15" s="44">
        <v>4883</v>
      </c>
      <c r="K15" s="45">
        <v>41.765999999999998</v>
      </c>
      <c r="L15" s="45">
        <v>28.060919999999999</v>
      </c>
      <c r="M15" s="46">
        <v>4.9837210000000001</v>
      </c>
      <c r="N15" s="849" t="s">
        <v>615</v>
      </c>
      <c r="O15" s="43" t="s">
        <v>616</v>
      </c>
      <c r="P15" s="44">
        <v>2634</v>
      </c>
      <c r="Q15" s="45">
        <v>22.489000000000001</v>
      </c>
      <c r="R15" s="45">
        <v>11.820690000000001</v>
      </c>
      <c r="S15" s="47">
        <v>4.0581139999999998</v>
      </c>
    </row>
    <row r="16" spans="1:31" s="25" customFormat="1" ht="29.65" customHeight="1">
      <c r="A16" s="48">
        <v>7</v>
      </c>
      <c r="B16" s="849" t="s">
        <v>613</v>
      </c>
      <c r="C16" s="43" t="s">
        <v>614</v>
      </c>
      <c r="D16" s="44">
        <v>6428</v>
      </c>
      <c r="E16" s="45">
        <v>27.465820000000001</v>
      </c>
      <c r="F16" s="45">
        <v>15.277749999999999</v>
      </c>
      <c r="G16" s="46">
        <v>3.9463180000000002</v>
      </c>
      <c r="H16" s="849" t="s">
        <v>613</v>
      </c>
      <c r="I16" s="43" t="s">
        <v>614</v>
      </c>
      <c r="J16" s="44">
        <v>4698</v>
      </c>
      <c r="K16" s="45">
        <v>40.183</v>
      </c>
      <c r="L16" s="45">
        <v>23.886510000000001</v>
      </c>
      <c r="M16" s="46">
        <v>4.794905</v>
      </c>
      <c r="N16" s="849" t="s">
        <v>642</v>
      </c>
      <c r="O16" s="43" t="s">
        <v>620</v>
      </c>
      <c r="P16" s="44">
        <v>2327</v>
      </c>
      <c r="Q16" s="45">
        <v>19.867000000000001</v>
      </c>
      <c r="R16" s="45">
        <v>11.18257</v>
      </c>
      <c r="S16" s="47">
        <v>3.5851289999999998</v>
      </c>
    </row>
    <row r="17" spans="1:20" s="25" customFormat="1" ht="29.65" customHeight="1">
      <c r="A17" s="48">
        <v>8</v>
      </c>
      <c r="B17" s="849" t="s">
        <v>615</v>
      </c>
      <c r="C17" s="43" t="s">
        <v>616</v>
      </c>
      <c r="D17" s="44">
        <v>5459</v>
      </c>
      <c r="E17" s="45">
        <v>23.32544</v>
      </c>
      <c r="F17" s="45">
        <v>13.456390000000001</v>
      </c>
      <c r="G17" s="46">
        <v>3.3514240000000002</v>
      </c>
      <c r="H17" s="849" t="s">
        <v>617</v>
      </c>
      <c r="I17" s="43" t="s">
        <v>618</v>
      </c>
      <c r="J17" s="44">
        <v>3558</v>
      </c>
      <c r="K17" s="45">
        <v>30.431999999999999</v>
      </c>
      <c r="L17" s="45">
        <v>22.289300000000001</v>
      </c>
      <c r="M17" s="46">
        <v>3.6313900000000001</v>
      </c>
      <c r="N17" s="849" t="s">
        <v>611</v>
      </c>
      <c r="O17" s="43" t="s">
        <v>612</v>
      </c>
      <c r="P17" s="44">
        <v>2010</v>
      </c>
      <c r="Q17" s="45">
        <v>17.161000000000001</v>
      </c>
      <c r="R17" s="45">
        <v>12.773389999999999</v>
      </c>
      <c r="S17" s="47">
        <v>3.0967380000000002</v>
      </c>
    </row>
    <row r="18" spans="1:20" s="25" customFormat="1" ht="29.65" customHeight="1">
      <c r="A18" s="48">
        <v>9</v>
      </c>
      <c r="B18" s="849" t="s">
        <v>617</v>
      </c>
      <c r="C18" s="43" t="s">
        <v>618</v>
      </c>
      <c r="D18" s="44">
        <v>4962</v>
      </c>
      <c r="E18" s="45">
        <v>21.201830000000001</v>
      </c>
      <c r="F18" s="45">
        <v>14.786210000000001</v>
      </c>
      <c r="G18" s="46">
        <v>3.0463019999999998</v>
      </c>
      <c r="H18" s="849" t="s">
        <v>615</v>
      </c>
      <c r="I18" s="43" t="s">
        <v>616</v>
      </c>
      <c r="J18" s="44">
        <v>2825</v>
      </c>
      <c r="K18" s="45">
        <v>24.163</v>
      </c>
      <c r="L18" s="45">
        <v>15.19609</v>
      </c>
      <c r="M18" s="46">
        <v>2.8832710000000001</v>
      </c>
      <c r="N18" s="849" t="s">
        <v>613</v>
      </c>
      <c r="O18" s="43" t="s">
        <v>614</v>
      </c>
      <c r="P18" s="44">
        <v>1730</v>
      </c>
      <c r="Q18" s="45">
        <v>14.77</v>
      </c>
      <c r="R18" s="45">
        <v>7.6508000000000003</v>
      </c>
      <c r="S18" s="47">
        <v>2.6653519999999999</v>
      </c>
    </row>
    <row r="19" spans="1:20" s="25" customFormat="1" ht="29.65" customHeight="1">
      <c r="A19" s="48">
        <v>10</v>
      </c>
      <c r="B19" s="849" t="s">
        <v>619</v>
      </c>
      <c r="C19" s="43" t="s">
        <v>620</v>
      </c>
      <c r="D19" s="44">
        <v>4868</v>
      </c>
      <c r="E19" s="45">
        <v>20.800190000000001</v>
      </c>
      <c r="F19" s="45">
        <v>12.51854</v>
      </c>
      <c r="G19" s="46">
        <v>2.9885929999999998</v>
      </c>
      <c r="H19" s="849" t="s">
        <v>642</v>
      </c>
      <c r="I19" s="43" t="s">
        <v>620</v>
      </c>
      <c r="J19" s="44">
        <v>2541</v>
      </c>
      <c r="K19" s="45">
        <v>21.734000000000002</v>
      </c>
      <c r="L19" s="45">
        <v>13.96719</v>
      </c>
      <c r="M19" s="46">
        <v>2.593413</v>
      </c>
      <c r="N19" s="849" t="s">
        <v>623</v>
      </c>
      <c r="O19" s="43" t="s">
        <v>624</v>
      </c>
      <c r="P19" s="44">
        <v>1438</v>
      </c>
      <c r="Q19" s="45">
        <v>12.276999999999999</v>
      </c>
      <c r="R19" s="45">
        <v>6.7375129999999999</v>
      </c>
      <c r="S19" s="47">
        <v>2.2154769999999999</v>
      </c>
    </row>
    <row r="20" spans="1:20" s="25" customFormat="1" ht="29.65" customHeight="1">
      <c r="A20" s="48"/>
      <c r="B20" s="850"/>
      <c r="C20" s="51" t="s">
        <v>40</v>
      </c>
      <c r="D20" s="52">
        <v>36627</v>
      </c>
      <c r="E20" s="45">
        <v>156.5013298147916</v>
      </c>
      <c r="F20" s="45">
        <v>102.288477355208</v>
      </c>
      <c r="G20" s="53">
        <v>22.486278747099199</v>
      </c>
      <c r="H20" s="850"/>
      <c r="I20" s="51" t="s">
        <v>40</v>
      </c>
      <c r="J20" s="52">
        <v>21121</v>
      </c>
      <c r="K20" s="45">
        <v>180.65535357526917</v>
      </c>
      <c r="L20" s="45">
        <v>125.83004735314</v>
      </c>
      <c r="M20" s="53">
        <v>21.55666010063381</v>
      </c>
      <c r="N20" s="850"/>
      <c r="O20" s="51" t="s">
        <v>40</v>
      </c>
      <c r="P20" s="52">
        <v>15472</v>
      </c>
      <c r="Q20" s="45">
        <v>132.10030043170383</v>
      </c>
      <c r="R20" s="45">
        <v>80.957498724091195</v>
      </c>
      <c r="S20" s="45">
        <v>23.837182430246351</v>
      </c>
    </row>
    <row r="21" spans="1:20" s="25" customFormat="1" ht="29.65" customHeight="1">
      <c r="A21" s="54">
        <v>11</v>
      </c>
      <c r="B21" s="851" t="s">
        <v>621</v>
      </c>
      <c r="C21" s="56" t="s">
        <v>622</v>
      </c>
      <c r="D21" s="57">
        <v>3542</v>
      </c>
      <c r="E21" s="58">
        <v>15.134399999999999</v>
      </c>
      <c r="F21" s="58">
        <v>11.75778</v>
      </c>
      <c r="G21" s="59">
        <v>2.1745269999999999</v>
      </c>
      <c r="H21" s="851" t="s">
        <v>621</v>
      </c>
      <c r="I21" s="56" t="s">
        <v>622</v>
      </c>
      <c r="J21" s="57">
        <v>2362</v>
      </c>
      <c r="K21" s="58">
        <v>20.202999999999999</v>
      </c>
      <c r="L21" s="58">
        <v>15.92624</v>
      </c>
      <c r="M21" s="59">
        <v>2.4107210000000001</v>
      </c>
      <c r="N21" s="851" t="s">
        <v>617</v>
      </c>
      <c r="O21" s="56" t="s">
        <v>618</v>
      </c>
      <c r="P21" s="57">
        <v>1404</v>
      </c>
      <c r="Q21" s="58">
        <v>11.987</v>
      </c>
      <c r="R21" s="58">
        <v>7.4795850000000002</v>
      </c>
      <c r="S21" s="58">
        <v>2.1630950000000002</v>
      </c>
    </row>
    <row r="22" spans="1:20" s="25" customFormat="1" ht="29.65" customHeight="1">
      <c r="A22" s="48">
        <v>12</v>
      </c>
      <c r="B22" s="849" t="s">
        <v>623</v>
      </c>
      <c r="C22" s="43" t="s">
        <v>624</v>
      </c>
      <c r="D22" s="44">
        <v>3435</v>
      </c>
      <c r="E22" s="45">
        <v>14.677210000000001</v>
      </c>
      <c r="F22" s="45">
        <v>8.7210599999999996</v>
      </c>
      <c r="G22" s="46">
        <v>2.1088369999999999</v>
      </c>
      <c r="H22" s="849" t="s">
        <v>623</v>
      </c>
      <c r="I22" s="43" t="s">
        <v>624</v>
      </c>
      <c r="J22" s="44">
        <v>1997</v>
      </c>
      <c r="K22" s="45">
        <v>17.081</v>
      </c>
      <c r="L22" s="45">
        <v>10.90624</v>
      </c>
      <c r="M22" s="46">
        <v>2.038192</v>
      </c>
      <c r="N22" s="849" t="s">
        <v>621</v>
      </c>
      <c r="O22" s="43" t="s">
        <v>622</v>
      </c>
      <c r="P22" s="44">
        <v>1180</v>
      </c>
      <c r="Q22" s="45">
        <v>10.074</v>
      </c>
      <c r="R22" s="45">
        <v>7.745215</v>
      </c>
      <c r="S22" s="47">
        <v>1.8179860000000001</v>
      </c>
    </row>
    <row r="23" spans="1:20" s="25" customFormat="1" ht="29.65" customHeight="1">
      <c r="A23" s="48">
        <v>13</v>
      </c>
      <c r="B23" s="849" t="s">
        <v>625</v>
      </c>
      <c r="C23" s="43" t="s">
        <v>626</v>
      </c>
      <c r="D23" s="44">
        <v>1606</v>
      </c>
      <c r="E23" s="45">
        <v>6.8621819999999998</v>
      </c>
      <c r="F23" s="45">
        <v>4.2568789999999996</v>
      </c>
      <c r="G23" s="46">
        <v>0.98596569999999994</v>
      </c>
      <c r="H23" s="849" t="s">
        <v>625</v>
      </c>
      <c r="I23" s="43" t="s">
        <v>626</v>
      </c>
      <c r="J23" s="44">
        <v>778</v>
      </c>
      <c r="K23" s="45">
        <v>6.6539999999999999</v>
      </c>
      <c r="L23" s="45">
        <v>4.3387370000000001</v>
      </c>
      <c r="M23" s="46">
        <v>0.79404770000000002</v>
      </c>
      <c r="N23" s="849" t="s">
        <v>627</v>
      </c>
      <c r="O23" s="43" t="s">
        <v>628</v>
      </c>
      <c r="P23" s="44">
        <v>840</v>
      </c>
      <c r="Q23" s="45">
        <v>7.1710000000000003</v>
      </c>
      <c r="R23" s="45">
        <v>3.3233470000000001</v>
      </c>
      <c r="S23" s="47">
        <v>1.2941590000000001</v>
      </c>
    </row>
    <row r="24" spans="1:20" s="25" customFormat="1" ht="29.65" customHeight="1">
      <c r="A24" s="48">
        <v>14</v>
      </c>
      <c r="B24" s="849" t="s">
        <v>627</v>
      </c>
      <c r="C24" s="43" t="s">
        <v>628</v>
      </c>
      <c r="D24" s="44">
        <v>1460</v>
      </c>
      <c r="E24" s="45">
        <v>6.2383470000000001</v>
      </c>
      <c r="F24" s="45">
        <v>3.0867879999999999</v>
      </c>
      <c r="G24" s="46">
        <v>0.89633240000000003</v>
      </c>
      <c r="H24" s="849" t="s">
        <v>629</v>
      </c>
      <c r="I24" s="43" t="s">
        <v>630</v>
      </c>
      <c r="J24" s="44">
        <v>764</v>
      </c>
      <c r="K24" s="45">
        <v>6.5339999999999998</v>
      </c>
      <c r="L24" s="45">
        <v>4.3006510000000002</v>
      </c>
      <c r="M24" s="46">
        <v>0.77975890000000003</v>
      </c>
      <c r="N24" s="849" t="s">
        <v>625</v>
      </c>
      <c r="O24" s="43" t="s">
        <v>626</v>
      </c>
      <c r="P24" s="44">
        <v>828</v>
      </c>
      <c r="Q24" s="45">
        <v>7.069</v>
      </c>
      <c r="R24" s="45">
        <v>4.1864910000000002</v>
      </c>
      <c r="S24" s="47">
        <v>1.275671</v>
      </c>
    </row>
    <row r="25" spans="1:20" s="25" customFormat="1" ht="29.65" customHeight="1">
      <c r="A25" s="60">
        <v>15</v>
      </c>
      <c r="B25" s="852" t="s">
        <v>629</v>
      </c>
      <c r="C25" s="62" t="s">
        <v>630</v>
      </c>
      <c r="D25" s="63">
        <v>1357</v>
      </c>
      <c r="E25" s="64">
        <v>5.7982440000000004</v>
      </c>
      <c r="F25" s="64">
        <v>3.6178050000000002</v>
      </c>
      <c r="G25" s="53">
        <v>0.83309800000000001</v>
      </c>
      <c r="H25" s="852" t="s">
        <v>627</v>
      </c>
      <c r="I25" s="62" t="s">
        <v>628</v>
      </c>
      <c r="J25" s="65">
        <v>620</v>
      </c>
      <c r="K25" s="64">
        <v>5.3029999999999999</v>
      </c>
      <c r="L25" s="64">
        <v>2.846012</v>
      </c>
      <c r="M25" s="53">
        <v>0.63278869999999998</v>
      </c>
      <c r="N25" s="852" t="s">
        <v>643</v>
      </c>
      <c r="O25" s="62" t="s">
        <v>644</v>
      </c>
      <c r="P25" s="65">
        <v>646</v>
      </c>
      <c r="Q25" s="64">
        <v>5.5149999999999997</v>
      </c>
      <c r="R25" s="64">
        <v>2.6218940000000002</v>
      </c>
      <c r="S25" s="64">
        <v>0.99527010000000005</v>
      </c>
    </row>
    <row r="26" spans="1:20" s="67" customFormat="1" ht="14.1" customHeight="1">
      <c r="A26" s="25" t="s">
        <v>646</v>
      </c>
      <c r="C26" s="69"/>
      <c r="D26" s="69"/>
      <c r="E26" s="69"/>
      <c r="F26" s="69"/>
      <c r="G26" s="69"/>
      <c r="H26" s="68"/>
      <c r="I26" s="69"/>
      <c r="J26" s="69"/>
      <c r="K26" s="69"/>
      <c r="L26" s="69"/>
      <c r="M26" s="69"/>
      <c r="N26" s="68"/>
      <c r="O26" s="69"/>
      <c r="P26" s="69"/>
      <c r="Q26" s="69"/>
      <c r="R26" s="69"/>
      <c r="S26" s="69"/>
    </row>
    <row r="27" spans="1:20" s="670" customFormat="1" ht="14.1" customHeight="1">
      <c r="A27" s="25" t="s">
        <v>474</v>
      </c>
      <c r="B27" s="14"/>
      <c r="C27" s="13"/>
      <c r="D27" s="71"/>
      <c r="E27" s="71"/>
      <c r="F27" s="71"/>
      <c r="G27" s="71"/>
      <c r="H27" s="72"/>
      <c r="I27" s="13"/>
      <c r="J27" s="70"/>
      <c r="K27" s="70"/>
      <c r="L27" s="70"/>
      <c r="M27" s="70"/>
      <c r="N27" s="72"/>
      <c r="O27" s="13"/>
      <c r="P27" s="70"/>
      <c r="Q27" s="70"/>
      <c r="R27" s="70"/>
      <c r="S27" s="70"/>
      <c r="T27" s="533"/>
    </row>
    <row r="28" spans="1:20" s="670" customFormat="1">
      <c r="A28" s="536"/>
      <c r="B28" s="14"/>
      <c r="C28" s="15"/>
      <c r="D28" s="536"/>
      <c r="E28" s="536"/>
      <c r="F28" s="536"/>
      <c r="G28" s="536"/>
      <c r="H28" s="14"/>
      <c r="I28" s="15"/>
      <c r="J28" s="536"/>
      <c r="K28" s="536"/>
      <c r="L28" s="536"/>
      <c r="M28" s="536"/>
      <c r="N28" s="14"/>
      <c r="O28" s="15"/>
      <c r="P28" s="739"/>
      <c r="Q28" s="739"/>
      <c r="R28" s="739"/>
      <c r="S28" s="536"/>
      <c r="T28" s="533"/>
    </row>
    <row r="29" spans="1:20" s="670" customFormat="1">
      <c r="A29" s="536"/>
      <c r="B29" s="14"/>
      <c r="C29" s="15"/>
      <c r="D29" s="536"/>
      <c r="E29" s="536"/>
      <c r="F29" s="536"/>
      <c r="G29" s="536"/>
      <c r="H29" s="14"/>
      <c r="I29" s="15"/>
      <c r="J29" s="536"/>
      <c r="K29" s="536"/>
      <c r="L29" s="536"/>
      <c r="M29" s="536"/>
      <c r="N29" s="14"/>
      <c r="O29" s="15"/>
      <c r="P29" s="739"/>
      <c r="Q29" s="739"/>
      <c r="R29" s="739"/>
      <c r="S29" s="536"/>
      <c r="T29" s="533"/>
    </row>
    <row r="30" spans="1:20" s="670" customFormat="1">
      <c r="A30" s="536"/>
      <c r="B30" s="14"/>
      <c r="C30" s="536"/>
      <c r="D30" s="536"/>
      <c r="E30" s="536"/>
      <c r="F30" s="536"/>
      <c r="G30" s="536"/>
      <c r="H30" s="14"/>
      <c r="I30" s="15"/>
      <c r="J30" s="536"/>
      <c r="K30" s="536"/>
      <c r="L30" s="536"/>
      <c r="M30" s="536"/>
      <c r="N30" s="14"/>
      <c r="O30" s="15"/>
      <c r="P30" s="739"/>
      <c r="Q30" s="739"/>
      <c r="R30" s="739"/>
      <c r="S30" s="536"/>
      <c r="T30" s="533"/>
    </row>
    <row r="31" spans="1:20" s="670" customFormat="1">
      <c r="A31" s="536"/>
      <c r="B31" s="14"/>
      <c r="C31" s="536"/>
      <c r="D31" s="536"/>
      <c r="E31" s="536"/>
      <c r="F31" s="536"/>
      <c r="G31" s="536"/>
      <c r="H31" s="14"/>
      <c r="I31" s="15"/>
      <c r="J31" s="536"/>
      <c r="K31" s="536"/>
      <c r="L31" s="536"/>
      <c r="M31" s="536"/>
      <c r="N31" s="14"/>
      <c r="O31" s="15"/>
      <c r="P31" s="739"/>
      <c r="Q31" s="739"/>
      <c r="R31" s="739"/>
      <c r="S31" s="536"/>
      <c r="T31" s="533"/>
    </row>
    <row r="32" spans="1:20" s="670" customFormat="1">
      <c r="A32" s="536"/>
      <c r="B32" s="14"/>
      <c r="C32" s="15"/>
      <c r="D32" s="536"/>
      <c r="E32" s="536"/>
      <c r="F32" s="536"/>
      <c r="G32" s="536"/>
      <c r="H32" s="14"/>
      <c r="I32" s="15"/>
      <c r="J32" s="536"/>
      <c r="K32" s="536"/>
      <c r="L32" s="536"/>
      <c r="M32" s="536"/>
      <c r="N32" s="14"/>
      <c r="O32" s="15"/>
      <c r="P32" s="536"/>
      <c r="Q32" s="536"/>
      <c r="R32" s="536"/>
      <c r="S32" s="536"/>
      <c r="T32" s="533"/>
    </row>
    <row r="33" spans="1:20" s="670" customFormat="1">
      <c r="A33" s="536"/>
      <c r="B33" s="14"/>
      <c r="C33" s="15"/>
      <c r="D33" s="536"/>
      <c r="E33" s="536"/>
      <c r="F33" s="536"/>
      <c r="G33" s="536"/>
      <c r="H33" s="14"/>
      <c r="I33" s="15"/>
      <c r="J33" s="536"/>
      <c r="K33" s="536"/>
      <c r="L33" s="536"/>
      <c r="M33" s="536"/>
      <c r="N33" s="14"/>
      <c r="O33" s="15"/>
      <c r="P33" s="536"/>
      <c r="Q33" s="536"/>
      <c r="R33" s="536"/>
      <c r="S33" s="536"/>
      <c r="T33" s="533"/>
    </row>
    <row r="34" spans="1:20" s="670" customFormat="1">
      <c r="A34" s="536"/>
      <c r="B34" s="14"/>
      <c r="C34" s="15"/>
      <c r="D34" s="536"/>
      <c r="E34" s="536"/>
      <c r="F34" s="536"/>
      <c r="G34" s="536"/>
      <c r="H34" s="14"/>
      <c r="I34" s="15"/>
      <c r="J34" s="536"/>
      <c r="K34" s="536"/>
      <c r="L34" s="536"/>
      <c r="M34" s="536"/>
      <c r="N34" s="14"/>
      <c r="O34" s="15"/>
      <c r="P34" s="536"/>
      <c r="Q34" s="536"/>
      <c r="R34" s="536"/>
      <c r="S34" s="536"/>
      <c r="T34" s="533"/>
    </row>
    <row r="35" spans="1:20" s="670" customFormat="1">
      <c r="A35" s="536"/>
      <c r="B35" s="14"/>
      <c r="C35" s="15"/>
      <c r="D35" s="536"/>
      <c r="E35" s="536"/>
      <c r="F35" s="536"/>
      <c r="G35" s="536"/>
      <c r="H35" s="14"/>
      <c r="I35" s="15"/>
      <c r="J35" s="536"/>
      <c r="K35" s="536"/>
      <c r="L35" s="536"/>
      <c r="M35" s="536"/>
      <c r="N35" s="14"/>
      <c r="O35" s="15"/>
      <c r="P35" s="536"/>
      <c r="Q35" s="536"/>
      <c r="R35" s="536"/>
      <c r="S35" s="536"/>
      <c r="T35" s="533"/>
    </row>
    <row r="36" spans="1:20" s="670" customFormat="1">
      <c r="A36" s="536"/>
      <c r="B36" s="14"/>
      <c r="C36" s="15"/>
      <c r="D36" s="536"/>
      <c r="E36" s="536"/>
      <c r="F36" s="536"/>
      <c r="G36" s="536"/>
      <c r="H36" s="14"/>
      <c r="I36" s="15"/>
      <c r="J36" s="536"/>
      <c r="K36" s="536"/>
      <c r="L36" s="536"/>
      <c r="M36" s="536"/>
      <c r="N36" s="14"/>
      <c r="O36" s="15"/>
      <c r="P36" s="536"/>
      <c r="Q36" s="536"/>
      <c r="R36" s="536"/>
      <c r="S36" s="536"/>
      <c r="T36" s="533"/>
    </row>
    <row r="37" spans="1:20" s="670" customFormat="1">
      <c r="A37" s="536"/>
      <c r="B37" s="14"/>
      <c r="C37" s="15"/>
      <c r="D37" s="536"/>
      <c r="E37" s="536"/>
      <c r="F37" s="536"/>
      <c r="G37" s="536"/>
      <c r="H37" s="14"/>
      <c r="I37" s="15"/>
      <c r="J37" s="536"/>
      <c r="K37" s="536"/>
      <c r="L37" s="536"/>
      <c r="M37" s="536"/>
      <c r="N37" s="14"/>
      <c r="O37" s="15"/>
      <c r="P37" s="536"/>
      <c r="Q37" s="536"/>
      <c r="R37" s="536"/>
      <c r="S37" s="536"/>
      <c r="T37" s="533"/>
    </row>
    <row r="38" spans="1:20" s="670" customFormat="1">
      <c r="A38" s="536"/>
      <c r="B38" s="14"/>
      <c r="C38" s="15"/>
      <c r="D38" s="536"/>
      <c r="E38" s="536"/>
      <c r="F38" s="536"/>
      <c r="G38" s="536"/>
      <c r="H38" s="14"/>
      <c r="I38" s="15"/>
      <c r="J38" s="536"/>
      <c r="K38" s="536"/>
      <c r="L38" s="536"/>
      <c r="M38" s="536"/>
      <c r="N38" s="14"/>
      <c r="O38" s="15"/>
      <c r="P38" s="536"/>
      <c r="Q38" s="536"/>
      <c r="R38" s="536"/>
      <c r="S38" s="536"/>
      <c r="T38" s="533"/>
    </row>
    <row r="39" spans="1:20" s="670" customFormat="1">
      <c r="A39" s="536"/>
      <c r="B39" s="14"/>
      <c r="C39" s="15"/>
      <c r="D39" s="536"/>
      <c r="E39" s="536"/>
      <c r="F39" s="536"/>
      <c r="G39" s="536"/>
      <c r="H39" s="14"/>
      <c r="I39" s="15"/>
      <c r="J39" s="536"/>
      <c r="K39" s="536"/>
      <c r="L39" s="536"/>
      <c r="M39" s="536"/>
      <c r="N39" s="14"/>
      <c r="O39" s="15"/>
      <c r="P39" s="536"/>
      <c r="Q39" s="536"/>
      <c r="R39" s="536"/>
      <c r="S39" s="536"/>
      <c r="T39" s="533"/>
    </row>
    <row r="40" spans="1:20" s="670" customFormat="1">
      <c r="A40" s="536"/>
      <c r="B40" s="14"/>
      <c r="C40" s="15"/>
      <c r="D40" s="536"/>
      <c r="E40" s="536"/>
      <c r="F40" s="536"/>
      <c r="G40" s="536"/>
      <c r="H40" s="14"/>
      <c r="I40" s="15"/>
      <c r="J40" s="536"/>
      <c r="K40" s="536"/>
      <c r="L40" s="536"/>
      <c r="M40" s="536"/>
      <c r="N40" s="14"/>
      <c r="O40" s="15"/>
      <c r="P40" s="536"/>
      <c r="Q40" s="536"/>
      <c r="R40" s="536"/>
      <c r="S40" s="536"/>
      <c r="T40" s="533"/>
    </row>
    <row r="41" spans="1:20" s="670" customFormat="1">
      <c r="A41" s="536"/>
      <c r="B41" s="14"/>
      <c r="C41" s="15"/>
      <c r="D41" s="536"/>
      <c r="E41" s="536"/>
      <c r="F41" s="536"/>
      <c r="G41" s="536"/>
      <c r="H41" s="14"/>
      <c r="I41" s="15"/>
      <c r="J41" s="536"/>
      <c r="K41" s="536"/>
      <c r="L41" s="536"/>
      <c r="M41" s="536"/>
      <c r="N41" s="14"/>
      <c r="O41" s="15"/>
      <c r="P41" s="536"/>
      <c r="Q41" s="536"/>
      <c r="R41" s="536"/>
      <c r="S41" s="536"/>
      <c r="T41" s="533"/>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1">
    <mergeCell ref="A1:S1"/>
    <mergeCell ref="I3:K3"/>
    <mergeCell ref="B5:G5"/>
    <mergeCell ref="H5:M5"/>
    <mergeCell ref="N5:S5"/>
    <mergeCell ref="E6:F6"/>
    <mergeCell ref="E7:E8"/>
    <mergeCell ref="K6:L6"/>
    <mergeCell ref="K7:K8"/>
    <mergeCell ref="Q6:R6"/>
    <mergeCell ref="Q7:Q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3BDCB-F3B7-4B89-B50D-5221B96801A2}">
  <sheetPr codeName="工作表3"/>
  <dimension ref="A1:S76"/>
  <sheetViews>
    <sheetView showZeros="0" view="pageBreakPreview" topLeftCell="A10" zoomScaleNormal="90" zoomScaleSheetLayoutView="100" workbookViewId="0">
      <selection activeCell="R7" sqref="R7"/>
    </sheetView>
  </sheetViews>
  <sheetFormatPr defaultRowHeight="16.5"/>
  <cols>
    <col min="1" max="1" width="4.375" style="536" customWidth="1"/>
    <col min="2" max="2" width="11.375" style="12" customWidth="1"/>
    <col min="3" max="3" width="21.375" style="13" customWidth="1"/>
    <col min="4" max="6" width="7.875" style="536" customWidth="1"/>
    <col min="7" max="7" width="11.375" style="14" customWidth="1"/>
    <col min="8" max="8" width="21.375" style="15" customWidth="1"/>
    <col min="9" max="11" width="7.875" style="536" customWidth="1"/>
    <col min="12" max="12" width="11.375" style="14" customWidth="1"/>
    <col min="13" max="13" width="21.375" style="15" customWidth="1"/>
    <col min="14" max="16" width="7.875" style="536" customWidth="1"/>
    <col min="17" max="16384" width="9" style="536"/>
  </cols>
  <sheetData>
    <row r="1" spans="1:19" s="8" customFormat="1" ht="25.5">
      <c r="A1" s="1104" t="s">
        <v>446</v>
      </c>
      <c r="B1" s="1104"/>
      <c r="C1" s="1104"/>
      <c r="D1" s="1104"/>
      <c r="E1" s="1104"/>
      <c r="F1" s="1104"/>
      <c r="G1" s="1104"/>
      <c r="H1" s="1104"/>
      <c r="I1" s="1104"/>
      <c r="J1" s="1104"/>
      <c r="K1" s="1104"/>
      <c r="L1" s="1104"/>
      <c r="M1" s="1104"/>
      <c r="N1" s="1104"/>
      <c r="O1" s="1104"/>
      <c r="P1" s="1104"/>
    </row>
    <row r="2" spans="1:19" s="74" customFormat="1" ht="8.4499999999999993" customHeight="1">
      <c r="A2" s="863"/>
      <c r="B2" s="445"/>
      <c r="C2" s="864"/>
      <c r="D2" s="864"/>
      <c r="E2" s="864"/>
      <c r="F2" s="864"/>
      <c r="G2" s="445"/>
      <c r="H2" s="864"/>
      <c r="I2" s="864"/>
      <c r="J2" s="864"/>
      <c r="K2" s="864"/>
      <c r="L2" s="445"/>
      <c r="M2" s="864"/>
      <c r="N2" s="864"/>
      <c r="O2" s="864"/>
      <c r="P2" s="864"/>
    </row>
    <row r="3" spans="1:19" s="15" customFormat="1">
      <c r="A3" s="873"/>
      <c r="B3" s="434"/>
      <c r="C3" s="10"/>
      <c r="D3" s="6"/>
      <c r="E3" s="6"/>
      <c r="F3" s="6"/>
      <c r="G3" s="434"/>
      <c r="H3" s="1103" t="s">
        <v>459</v>
      </c>
      <c r="I3" s="1103"/>
      <c r="J3" s="6"/>
      <c r="K3" s="6"/>
      <c r="L3" s="434"/>
      <c r="M3" s="6"/>
      <c r="N3" s="1082" t="s">
        <v>514</v>
      </c>
      <c r="O3" s="6"/>
      <c r="P3" s="10"/>
    </row>
    <row r="4" spans="1:19" s="739" customFormat="1" ht="18" customHeight="1">
      <c r="B4" s="12"/>
      <c r="C4" s="13"/>
      <c r="G4" s="14"/>
      <c r="H4" s="15"/>
      <c r="L4" s="14"/>
      <c r="M4" s="15"/>
      <c r="P4" s="418" t="s">
        <v>1299</v>
      </c>
    </row>
    <row r="5" spans="1:19" s="25" customFormat="1" ht="16.5" customHeight="1">
      <c r="A5" s="16" t="s">
        <v>0</v>
      </c>
      <c r="B5" s="1099" t="s">
        <v>419</v>
      </c>
      <c r="C5" s="1100"/>
      <c r="D5" s="1100"/>
      <c r="E5" s="1100"/>
      <c r="F5" s="1101"/>
      <c r="G5" s="1099" t="s">
        <v>420</v>
      </c>
      <c r="H5" s="1100"/>
      <c r="I5" s="1100"/>
      <c r="J5" s="1100"/>
      <c r="K5" s="1101"/>
      <c r="L5" s="1099" t="s">
        <v>421</v>
      </c>
      <c r="M5" s="1100"/>
      <c r="N5" s="1100"/>
      <c r="O5" s="1100"/>
      <c r="P5" s="1102"/>
    </row>
    <row r="6" spans="1:19" s="25" customFormat="1" ht="14.25">
      <c r="A6" s="26"/>
      <c r="B6" s="27" t="s">
        <v>5</v>
      </c>
      <c r="C6" s="28"/>
      <c r="D6" s="16" t="s">
        <v>6</v>
      </c>
      <c r="E6" s="29" t="s">
        <v>514</v>
      </c>
      <c r="F6" s="16" t="s">
        <v>585</v>
      </c>
      <c r="G6" s="27" t="s">
        <v>5</v>
      </c>
      <c r="H6" s="28"/>
      <c r="I6" s="16" t="s">
        <v>6</v>
      </c>
      <c r="J6" s="29" t="s">
        <v>514</v>
      </c>
      <c r="K6" s="16" t="s">
        <v>585</v>
      </c>
      <c r="L6" s="27" t="s">
        <v>5</v>
      </c>
      <c r="M6" s="28"/>
      <c r="N6" s="16" t="s">
        <v>6</v>
      </c>
      <c r="O6" s="1085" t="s">
        <v>514</v>
      </c>
      <c r="P6" s="1084" t="s">
        <v>585</v>
      </c>
    </row>
    <row r="7" spans="1:19" s="25" customFormat="1" ht="14.25">
      <c r="A7" s="26"/>
      <c r="B7" s="30" t="s">
        <v>7</v>
      </c>
      <c r="C7" s="31" t="s">
        <v>422</v>
      </c>
      <c r="D7" s="32"/>
      <c r="E7" s="33" t="s">
        <v>12</v>
      </c>
      <c r="F7" s="32" t="s">
        <v>475</v>
      </c>
      <c r="G7" s="30" t="s">
        <v>7</v>
      </c>
      <c r="H7" s="31" t="s">
        <v>422</v>
      </c>
      <c r="I7" s="32"/>
      <c r="J7" s="33" t="s">
        <v>12</v>
      </c>
      <c r="K7" s="32" t="s">
        <v>475</v>
      </c>
      <c r="L7" s="30" t="s">
        <v>7</v>
      </c>
      <c r="M7" s="31" t="s">
        <v>422</v>
      </c>
      <c r="N7" s="32"/>
      <c r="O7" s="33" t="s">
        <v>12</v>
      </c>
      <c r="P7" s="34" t="s">
        <v>475</v>
      </c>
    </row>
    <row r="8" spans="1:19" s="25" customFormat="1" ht="14.25">
      <c r="A8" s="35" t="s">
        <v>9</v>
      </c>
      <c r="B8" s="36" t="s">
        <v>10</v>
      </c>
      <c r="C8" s="37"/>
      <c r="D8" s="35" t="s">
        <v>11</v>
      </c>
      <c r="E8" s="38" t="s">
        <v>514</v>
      </c>
      <c r="F8" s="35" t="s">
        <v>13</v>
      </c>
      <c r="G8" s="36" t="s">
        <v>10</v>
      </c>
      <c r="H8" s="37"/>
      <c r="I8" s="35" t="s">
        <v>11</v>
      </c>
      <c r="J8" s="38" t="s">
        <v>514</v>
      </c>
      <c r="K8" s="35" t="s">
        <v>13</v>
      </c>
      <c r="L8" s="36" t="s">
        <v>10</v>
      </c>
      <c r="M8" s="37"/>
      <c r="N8" s="35" t="s">
        <v>11</v>
      </c>
      <c r="O8" s="38" t="s">
        <v>514</v>
      </c>
      <c r="P8" s="36" t="s">
        <v>13</v>
      </c>
    </row>
    <row r="9" spans="1:19" s="663" customFormat="1" ht="39" customHeight="1">
      <c r="A9" s="446"/>
      <c r="B9" s="447" t="s">
        <v>20</v>
      </c>
      <c r="C9" s="841" t="s">
        <v>21</v>
      </c>
      <c r="D9" s="975">
        <v>761</v>
      </c>
      <c r="E9" s="942">
        <v>359.98278137550318</v>
      </c>
      <c r="F9" s="947">
        <v>100</v>
      </c>
      <c r="G9" s="447" t="s">
        <v>20</v>
      </c>
      <c r="H9" s="841" t="s">
        <v>21</v>
      </c>
      <c r="I9" s="975">
        <v>446</v>
      </c>
      <c r="J9" s="942">
        <v>408.17073617161475</v>
      </c>
      <c r="K9" s="947">
        <v>100</v>
      </c>
      <c r="L9" s="447" t="s">
        <v>20</v>
      </c>
      <c r="M9" s="841" t="s">
        <v>21</v>
      </c>
      <c r="N9" s="975">
        <v>315</v>
      </c>
      <c r="O9" s="942">
        <v>308.42741185340395</v>
      </c>
      <c r="P9" s="942">
        <v>100</v>
      </c>
    </row>
    <row r="10" spans="1:19" s="448" customFormat="1" ht="39" customHeight="1">
      <c r="A10" s="671">
        <v>1</v>
      </c>
      <c r="B10" s="682" t="s">
        <v>647</v>
      </c>
      <c r="C10" s="842" t="s">
        <v>648</v>
      </c>
      <c r="D10" s="976">
        <v>148</v>
      </c>
      <c r="E10" s="939">
        <v>70.009791910084715</v>
      </c>
      <c r="F10" s="966">
        <v>19.4480946123522</v>
      </c>
      <c r="G10" s="664" t="s">
        <v>647</v>
      </c>
      <c r="H10" s="842" t="s">
        <v>648</v>
      </c>
      <c r="I10" s="976">
        <v>99</v>
      </c>
      <c r="J10" s="939">
        <v>90.602921257824804</v>
      </c>
      <c r="K10" s="966">
        <v>22.197309417040401</v>
      </c>
      <c r="L10" s="682" t="s">
        <v>647</v>
      </c>
      <c r="M10" s="842" t="s">
        <v>648</v>
      </c>
      <c r="N10" s="976">
        <v>49</v>
      </c>
      <c r="O10" s="939">
        <v>47.977597399418393</v>
      </c>
      <c r="P10" s="952">
        <v>15.5555555555556</v>
      </c>
    </row>
    <row r="11" spans="1:19" s="448" customFormat="1" ht="39" customHeight="1">
      <c r="A11" s="671">
        <v>2</v>
      </c>
      <c r="B11" s="682" t="s">
        <v>649</v>
      </c>
      <c r="C11" s="842" t="s">
        <v>650</v>
      </c>
      <c r="D11" s="976">
        <v>102</v>
      </c>
      <c r="E11" s="939">
        <v>48.249991721815142</v>
      </c>
      <c r="F11" s="966">
        <v>13.4034165571616</v>
      </c>
      <c r="G11" s="665" t="s">
        <v>649</v>
      </c>
      <c r="H11" s="842" t="s">
        <v>650</v>
      </c>
      <c r="I11" s="976">
        <v>57</v>
      </c>
      <c r="J11" s="939">
        <v>52.165318299959736</v>
      </c>
      <c r="K11" s="966">
        <v>12.780269058296</v>
      </c>
      <c r="L11" s="682" t="s">
        <v>649</v>
      </c>
      <c r="M11" s="842" t="s">
        <v>650</v>
      </c>
      <c r="N11" s="976">
        <v>45</v>
      </c>
      <c r="O11" s="939">
        <v>44.061058836200566</v>
      </c>
      <c r="P11" s="952">
        <v>14.285714285714301</v>
      </c>
    </row>
    <row r="12" spans="1:19" s="448" customFormat="1" ht="39" customHeight="1">
      <c r="A12" s="671">
        <v>3</v>
      </c>
      <c r="B12" s="682" t="s">
        <v>611</v>
      </c>
      <c r="C12" s="842" t="s">
        <v>612</v>
      </c>
      <c r="D12" s="976">
        <v>57</v>
      </c>
      <c r="E12" s="939">
        <v>26.963230668073169</v>
      </c>
      <c r="F12" s="966">
        <v>7.4901445466491499</v>
      </c>
      <c r="G12" s="664" t="s">
        <v>611</v>
      </c>
      <c r="H12" s="842" t="s">
        <v>612</v>
      </c>
      <c r="I12" s="976">
        <v>30</v>
      </c>
      <c r="J12" s="939">
        <v>27.455430684189334</v>
      </c>
      <c r="K12" s="966">
        <v>6.7264573991031398</v>
      </c>
      <c r="L12" s="682" t="s">
        <v>611</v>
      </c>
      <c r="M12" s="842" t="s">
        <v>612</v>
      </c>
      <c r="N12" s="976">
        <v>27</v>
      </c>
      <c r="O12" s="939">
        <v>26.43663530172034</v>
      </c>
      <c r="P12" s="952">
        <v>8.5714285714285694</v>
      </c>
    </row>
    <row r="13" spans="1:19" s="448" customFormat="1" ht="39" customHeight="1">
      <c r="A13" s="671">
        <v>4</v>
      </c>
      <c r="B13" s="682" t="s">
        <v>651</v>
      </c>
      <c r="C13" s="842" t="s">
        <v>652</v>
      </c>
      <c r="D13" s="976">
        <v>42</v>
      </c>
      <c r="E13" s="939">
        <v>19.867643650159177</v>
      </c>
      <c r="F13" s="966">
        <v>5.5190538764783197</v>
      </c>
      <c r="G13" s="665" t="s">
        <v>651</v>
      </c>
      <c r="H13" s="842" t="s">
        <v>652</v>
      </c>
      <c r="I13" s="976">
        <v>23</v>
      </c>
      <c r="J13" s="939">
        <v>21.049163524545154</v>
      </c>
      <c r="K13" s="966">
        <v>5.1569506726457401</v>
      </c>
      <c r="L13" s="682" t="s">
        <v>651</v>
      </c>
      <c r="M13" s="842" t="s">
        <v>652</v>
      </c>
      <c r="N13" s="976">
        <v>19</v>
      </c>
      <c r="O13" s="939">
        <v>18.603558175284686</v>
      </c>
      <c r="P13" s="952">
        <v>6.0317460317460299</v>
      </c>
      <c r="R13" s="666"/>
      <c r="S13" s="666"/>
    </row>
    <row r="14" spans="1:19" s="448" customFormat="1" ht="39" customHeight="1">
      <c r="A14" s="671">
        <v>5</v>
      </c>
      <c r="B14" s="682" t="s">
        <v>653</v>
      </c>
      <c r="C14" s="842" t="s">
        <v>654</v>
      </c>
      <c r="D14" s="976">
        <v>32</v>
      </c>
      <c r="E14" s="939">
        <v>15.137252304883182</v>
      </c>
      <c r="F14" s="966">
        <v>4.2049934296977698</v>
      </c>
      <c r="G14" s="664" t="s">
        <v>653</v>
      </c>
      <c r="H14" s="842" t="s">
        <v>654</v>
      </c>
      <c r="I14" s="976">
        <v>18</v>
      </c>
      <c r="J14" s="939">
        <v>16.473258410513601</v>
      </c>
      <c r="K14" s="966">
        <v>4.03587443946188</v>
      </c>
      <c r="L14" s="682" t="s">
        <v>653</v>
      </c>
      <c r="M14" s="842" t="s">
        <v>654</v>
      </c>
      <c r="N14" s="976">
        <v>14</v>
      </c>
      <c r="O14" s="939">
        <v>13.707884971262398</v>
      </c>
      <c r="P14" s="952">
        <v>4.4444444444444402</v>
      </c>
    </row>
    <row r="15" spans="1:19" s="448" customFormat="1" ht="39" customHeight="1">
      <c r="A15" s="671">
        <v>6</v>
      </c>
      <c r="B15" s="682" t="s">
        <v>655</v>
      </c>
      <c r="C15" s="842" t="s">
        <v>656</v>
      </c>
      <c r="D15" s="976">
        <v>30</v>
      </c>
      <c r="E15" s="939">
        <v>14.191174035827984</v>
      </c>
      <c r="F15" s="966">
        <v>3.9421813403416599</v>
      </c>
      <c r="G15" s="664" t="s">
        <v>655</v>
      </c>
      <c r="H15" s="842" t="s">
        <v>656</v>
      </c>
      <c r="I15" s="976">
        <v>18</v>
      </c>
      <c r="J15" s="939">
        <v>16.473258410513601</v>
      </c>
      <c r="K15" s="966">
        <v>4.03587443946188</v>
      </c>
      <c r="L15" s="682" t="s">
        <v>655</v>
      </c>
      <c r="M15" s="842" t="s">
        <v>656</v>
      </c>
      <c r="N15" s="976">
        <v>12</v>
      </c>
      <c r="O15" s="939">
        <v>11.749615689653485</v>
      </c>
      <c r="P15" s="952">
        <v>3.8095238095238102</v>
      </c>
    </row>
    <row r="16" spans="1:19" s="448" customFormat="1" ht="39" customHeight="1">
      <c r="A16" s="671">
        <v>7</v>
      </c>
      <c r="B16" s="682" t="s">
        <v>657</v>
      </c>
      <c r="C16" s="842" t="s">
        <v>658</v>
      </c>
      <c r="D16" s="976">
        <v>23</v>
      </c>
      <c r="E16" s="939">
        <v>10.879900094134788</v>
      </c>
      <c r="F16" s="966">
        <v>3.0223390275952702</v>
      </c>
      <c r="G16" s="664" t="s">
        <v>607</v>
      </c>
      <c r="H16" s="842" t="s">
        <v>608</v>
      </c>
      <c r="I16" s="976">
        <v>14</v>
      </c>
      <c r="J16" s="939">
        <v>12.812534319288355</v>
      </c>
      <c r="K16" s="966">
        <v>3.1390134529148002</v>
      </c>
      <c r="L16" s="682" t="s">
        <v>657</v>
      </c>
      <c r="M16" s="842" t="s">
        <v>658</v>
      </c>
      <c r="N16" s="976">
        <v>11</v>
      </c>
      <c r="O16" s="939">
        <v>10.770481048849028</v>
      </c>
      <c r="P16" s="952">
        <v>3.4920634920634899</v>
      </c>
    </row>
    <row r="17" spans="1:18" s="448" customFormat="1" ht="39" customHeight="1">
      <c r="A17" s="671">
        <v>8</v>
      </c>
      <c r="B17" s="664" t="s">
        <v>607</v>
      </c>
      <c r="C17" s="842" t="s">
        <v>608</v>
      </c>
      <c r="D17" s="976">
        <v>20</v>
      </c>
      <c r="E17" s="939">
        <v>9.4607826905519889</v>
      </c>
      <c r="F17" s="966">
        <v>2.6281208935610998</v>
      </c>
      <c r="G17" s="664" t="s">
        <v>657</v>
      </c>
      <c r="H17" s="842" t="s">
        <v>658</v>
      </c>
      <c r="I17" s="976">
        <v>12</v>
      </c>
      <c r="J17" s="939">
        <v>10.982172273675733</v>
      </c>
      <c r="K17" s="966">
        <v>2.6905829596412598</v>
      </c>
      <c r="L17" s="682" t="s">
        <v>660</v>
      </c>
      <c r="M17" s="842" t="s">
        <v>661</v>
      </c>
      <c r="N17" s="976">
        <v>7</v>
      </c>
      <c r="O17" s="939">
        <v>6.8539424856311992</v>
      </c>
      <c r="P17" s="952">
        <v>2.2222222222222201</v>
      </c>
    </row>
    <row r="18" spans="1:18" s="448" customFormat="1" ht="39" customHeight="1">
      <c r="A18" s="671">
        <v>9</v>
      </c>
      <c r="B18" s="682" t="s">
        <v>603</v>
      </c>
      <c r="C18" s="842" t="s">
        <v>659</v>
      </c>
      <c r="D18" s="976">
        <v>17</v>
      </c>
      <c r="E18" s="939">
        <v>8.0416652869691898</v>
      </c>
      <c r="F18" s="966">
        <v>2.2339027595269401</v>
      </c>
      <c r="G18" s="664" t="s">
        <v>603</v>
      </c>
      <c r="H18" s="842" t="s">
        <v>659</v>
      </c>
      <c r="I18" s="976">
        <v>11</v>
      </c>
      <c r="J18" s="939">
        <v>10.066991250869421</v>
      </c>
      <c r="K18" s="966">
        <v>2.4663677130044799</v>
      </c>
      <c r="L18" s="682" t="s">
        <v>603</v>
      </c>
      <c r="M18" s="842" t="s">
        <v>659</v>
      </c>
      <c r="N18" s="976">
        <v>6</v>
      </c>
      <c r="O18" s="939">
        <v>5.8748078448267425</v>
      </c>
      <c r="P18" s="952">
        <v>1.9047619047619</v>
      </c>
    </row>
    <row r="19" spans="1:18" s="448" customFormat="1" ht="39" customHeight="1">
      <c r="A19" s="671">
        <v>10</v>
      </c>
      <c r="B19" s="682" t="s">
        <v>660</v>
      </c>
      <c r="C19" s="842" t="s">
        <v>661</v>
      </c>
      <c r="D19" s="976">
        <v>17</v>
      </c>
      <c r="E19" s="939">
        <v>8.0416652869691898</v>
      </c>
      <c r="F19" s="966">
        <v>2.2339027595269401</v>
      </c>
      <c r="G19" s="664" t="s">
        <v>623</v>
      </c>
      <c r="H19" s="842" t="s">
        <v>624</v>
      </c>
      <c r="I19" s="976">
        <v>10</v>
      </c>
      <c r="J19" s="939">
        <v>9.1518102280631108</v>
      </c>
      <c r="K19" s="966">
        <v>2.2421524663677102</v>
      </c>
      <c r="L19" s="664" t="s">
        <v>607</v>
      </c>
      <c r="M19" s="842" t="s">
        <v>608</v>
      </c>
      <c r="N19" s="976">
        <v>6</v>
      </c>
      <c r="O19" s="939">
        <v>5.8748078448267425</v>
      </c>
      <c r="P19" s="952">
        <v>1.9047619047619</v>
      </c>
      <c r="Q19" s="666"/>
      <c r="R19" s="666"/>
    </row>
    <row r="20" spans="1:18" s="448" customFormat="1" ht="39" customHeight="1">
      <c r="A20" s="672"/>
      <c r="B20" s="683"/>
      <c r="C20" s="843" t="s">
        <v>40</v>
      </c>
      <c r="D20" s="977">
        <v>273</v>
      </c>
      <c r="E20" s="944">
        <v>129.13968372603466</v>
      </c>
      <c r="F20" s="967">
        <v>35.873850197109064</v>
      </c>
      <c r="G20" s="667"/>
      <c r="H20" s="843" t="s">
        <v>40</v>
      </c>
      <c r="I20" s="977">
        <v>154</v>
      </c>
      <c r="J20" s="944">
        <v>140.93787751217189</v>
      </c>
      <c r="K20" s="967">
        <v>34.529147982062781</v>
      </c>
      <c r="L20" s="683"/>
      <c r="M20" s="843" t="s">
        <v>40</v>
      </c>
      <c r="N20" s="977">
        <v>119</v>
      </c>
      <c r="O20" s="944">
        <v>116.51702225573038</v>
      </c>
      <c r="P20" s="955">
        <v>37.777777777777779</v>
      </c>
    </row>
    <row r="21" spans="1:18" s="69" customFormat="1" ht="17.25" customHeight="1">
      <c r="A21" s="25" t="s">
        <v>1298</v>
      </c>
      <c r="B21" s="68"/>
      <c r="C21" s="429"/>
      <c r="G21" s="68"/>
      <c r="H21" s="429"/>
      <c r="L21" s="668"/>
      <c r="M21" s="669"/>
    </row>
    <row r="22" spans="1:18" s="71" customFormat="1" ht="27.6" customHeight="1">
      <c r="A22" s="70"/>
      <c r="B22" s="14"/>
      <c r="C22" s="25"/>
      <c r="G22" s="72"/>
      <c r="H22" s="25"/>
      <c r="I22" s="70"/>
      <c r="J22" s="70"/>
      <c r="K22" s="70"/>
      <c r="L22" s="72"/>
      <c r="M22" s="25"/>
      <c r="N22" s="70"/>
      <c r="O22" s="70"/>
      <c r="P22" s="70"/>
    </row>
    <row r="23" spans="1:18" s="533" customFormat="1" ht="27.6" customHeight="1">
      <c r="B23" s="449"/>
      <c r="C23" s="24"/>
      <c r="G23" s="449"/>
      <c r="H23" s="24"/>
      <c r="L23" s="449"/>
      <c r="M23" s="24"/>
    </row>
    <row r="24" spans="1:18" s="533" customFormat="1" ht="27.6" customHeight="1">
      <c r="B24" s="449"/>
      <c r="C24" s="24"/>
      <c r="G24" s="449"/>
      <c r="H24" s="24"/>
      <c r="L24" s="449"/>
      <c r="M24" s="24"/>
    </row>
    <row r="25" spans="1:18" s="533" customFormat="1" ht="27.6" customHeight="1">
      <c r="B25" s="449"/>
      <c r="C25" s="24"/>
      <c r="G25" s="449"/>
      <c r="H25" s="24"/>
      <c r="L25" s="449"/>
      <c r="M25" s="24"/>
    </row>
    <row r="26" spans="1:18" s="533" customFormat="1">
      <c r="B26" s="450"/>
      <c r="C26" s="194"/>
      <c r="D26" s="536"/>
      <c r="G26" s="449"/>
      <c r="H26" s="40"/>
      <c r="L26" s="449"/>
      <c r="M26" s="40"/>
    </row>
    <row r="27" spans="1:18" s="533" customFormat="1">
      <c r="B27" s="449"/>
      <c r="C27" s="194"/>
      <c r="G27" s="449"/>
      <c r="H27" s="40"/>
      <c r="L27" s="449"/>
      <c r="M27" s="40"/>
    </row>
    <row r="28" spans="1:18" s="533" customFormat="1">
      <c r="B28" s="449"/>
      <c r="C28" s="40"/>
      <c r="G28" s="449"/>
      <c r="H28" s="40"/>
      <c r="L28" s="449"/>
      <c r="M28" s="40"/>
    </row>
    <row r="29" spans="1:18" s="533" customFormat="1">
      <c r="B29" s="449"/>
      <c r="C29" s="40"/>
      <c r="G29" s="449"/>
      <c r="H29" s="40"/>
      <c r="L29" s="449"/>
      <c r="M29" s="40"/>
    </row>
    <row r="30" spans="1:18" s="533" customFormat="1">
      <c r="B30" s="449"/>
      <c r="C30" s="40"/>
      <c r="G30" s="449"/>
      <c r="H30" s="40"/>
      <c r="L30" s="449"/>
      <c r="M30" s="40"/>
    </row>
    <row r="31" spans="1:18" s="533" customFormat="1">
      <c r="B31" s="449"/>
      <c r="C31" s="40"/>
      <c r="G31" s="449"/>
      <c r="H31" s="40"/>
      <c r="L31" s="449"/>
      <c r="M31" s="40"/>
    </row>
    <row r="32" spans="1:18" s="533" customFormat="1">
      <c r="B32" s="449"/>
      <c r="C32" s="40"/>
      <c r="G32" s="449"/>
      <c r="H32" s="40"/>
      <c r="L32" s="449"/>
      <c r="M32" s="40"/>
    </row>
    <row r="33" spans="2:13" s="533" customFormat="1">
      <c r="B33" s="449"/>
      <c r="C33" s="40"/>
      <c r="G33" s="449"/>
      <c r="H33" s="40"/>
      <c r="L33" s="449"/>
      <c r="M33" s="40"/>
    </row>
    <row r="34" spans="2:13" s="533" customFormat="1">
      <c r="B34" s="449"/>
      <c r="C34" s="40"/>
      <c r="G34" s="449"/>
      <c r="H34" s="40"/>
      <c r="L34" s="449"/>
      <c r="M34" s="40"/>
    </row>
    <row r="35" spans="2:13" s="533" customFormat="1">
      <c r="B35" s="449"/>
      <c r="C35" s="40"/>
      <c r="G35" s="449"/>
      <c r="H35" s="40"/>
      <c r="L35" s="449"/>
      <c r="M35" s="40"/>
    </row>
    <row r="36" spans="2:13" s="533" customFormat="1">
      <c r="B36" s="449"/>
      <c r="C36" s="40"/>
      <c r="G36" s="449"/>
      <c r="H36" s="40"/>
      <c r="L36" s="449"/>
      <c r="M36" s="40"/>
    </row>
    <row r="37" spans="2:13" s="533" customFormat="1">
      <c r="B37" s="449"/>
      <c r="C37" s="40"/>
      <c r="G37" s="449"/>
      <c r="H37" s="40"/>
      <c r="L37" s="449"/>
      <c r="M37" s="40"/>
    </row>
    <row r="38" spans="2:13" s="533" customFormat="1">
      <c r="B38" s="449"/>
      <c r="C38" s="40"/>
      <c r="G38" s="449"/>
      <c r="H38" s="40"/>
      <c r="L38" s="449"/>
      <c r="M38" s="40"/>
    </row>
    <row r="39" spans="2:13" s="533" customFormat="1">
      <c r="B39" s="449"/>
      <c r="C39" s="40"/>
      <c r="G39" s="449"/>
      <c r="H39" s="40"/>
      <c r="L39" s="449"/>
      <c r="M39" s="40"/>
    </row>
    <row r="40" spans="2:13" s="533" customFormat="1">
      <c r="B40" s="449"/>
      <c r="C40" s="40"/>
      <c r="G40" s="449"/>
      <c r="H40" s="40"/>
      <c r="L40" s="449"/>
      <c r="M40" s="40"/>
    </row>
    <row r="41" spans="2:13" s="533" customFormat="1">
      <c r="B41" s="449"/>
      <c r="C41" s="40"/>
      <c r="G41" s="449"/>
      <c r="H41" s="40"/>
      <c r="L41" s="449"/>
      <c r="M41" s="40"/>
    </row>
    <row r="42" spans="2:13" s="533" customFormat="1">
      <c r="B42" s="449"/>
      <c r="C42" s="40"/>
      <c r="G42" s="449"/>
      <c r="H42" s="40"/>
      <c r="L42" s="449"/>
      <c r="M42" s="40"/>
    </row>
    <row r="43" spans="2:13" s="533" customFormat="1">
      <c r="B43" s="449"/>
      <c r="C43" s="40"/>
      <c r="G43" s="449"/>
      <c r="H43" s="40"/>
      <c r="L43" s="449"/>
      <c r="M43" s="40"/>
    </row>
    <row r="44" spans="2:13" s="533" customFormat="1">
      <c r="B44" s="449"/>
      <c r="C44" s="40"/>
      <c r="G44" s="449"/>
      <c r="H44" s="40"/>
      <c r="L44" s="449"/>
      <c r="M44" s="40"/>
    </row>
    <row r="45" spans="2:13" s="533" customFormat="1">
      <c r="B45" s="449"/>
      <c r="C45" s="40"/>
      <c r="G45" s="449"/>
      <c r="H45" s="40"/>
      <c r="L45" s="449"/>
      <c r="M45" s="40"/>
    </row>
    <row r="46" spans="2:13" s="533" customFormat="1">
      <c r="B46" s="449"/>
      <c r="C46" s="40"/>
      <c r="G46" s="449"/>
      <c r="H46" s="40"/>
      <c r="L46" s="449"/>
      <c r="M46" s="40"/>
    </row>
    <row r="47" spans="2:13" s="533" customFormat="1">
      <c r="B47" s="449"/>
      <c r="C47" s="40"/>
      <c r="G47" s="449"/>
      <c r="H47" s="40"/>
      <c r="L47" s="449"/>
      <c r="M47" s="40"/>
    </row>
    <row r="48" spans="2:13" s="533" customFormat="1">
      <c r="B48" s="449"/>
      <c r="C48" s="40"/>
      <c r="G48" s="449"/>
      <c r="H48" s="40"/>
      <c r="L48" s="449"/>
      <c r="M48" s="40"/>
    </row>
    <row r="49" spans="2:13" s="533" customFormat="1">
      <c r="B49" s="449"/>
      <c r="C49" s="40"/>
      <c r="G49" s="449"/>
      <c r="H49" s="40"/>
      <c r="L49" s="449"/>
      <c r="M49" s="40"/>
    </row>
    <row r="50" spans="2:13" s="533" customFormat="1">
      <c r="B50" s="449"/>
      <c r="C50" s="40"/>
      <c r="G50" s="449"/>
      <c r="H50" s="40"/>
      <c r="L50" s="449"/>
      <c r="M50" s="40"/>
    </row>
    <row r="51" spans="2:13" s="533" customFormat="1">
      <c r="B51" s="449"/>
      <c r="C51" s="40"/>
      <c r="G51" s="449"/>
      <c r="H51" s="40"/>
      <c r="L51" s="449"/>
      <c r="M51" s="40"/>
    </row>
    <row r="52" spans="2:13" s="533" customFormat="1">
      <c r="B52" s="449"/>
      <c r="C52" s="40"/>
      <c r="G52" s="449"/>
      <c r="H52" s="40"/>
      <c r="L52" s="449"/>
      <c r="M52" s="40"/>
    </row>
    <row r="53" spans="2:13" s="533" customFormat="1">
      <c r="B53" s="449"/>
      <c r="C53" s="40"/>
      <c r="G53" s="449"/>
      <c r="H53" s="40"/>
      <c r="L53" s="449"/>
      <c r="M53" s="40"/>
    </row>
    <row r="54" spans="2:13" s="533" customFormat="1">
      <c r="B54" s="449"/>
      <c r="C54" s="40"/>
      <c r="G54" s="449"/>
      <c r="H54" s="40"/>
      <c r="L54" s="449"/>
      <c r="M54" s="40"/>
    </row>
    <row r="55" spans="2:13" s="533" customFormat="1">
      <c r="B55" s="449"/>
      <c r="C55" s="40"/>
      <c r="G55" s="449"/>
      <c r="H55" s="40"/>
      <c r="L55" s="449"/>
      <c r="M55" s="40"/>
    </row>
    <row r="56" spans="2:13" s="533" customFormat="1">
      <c r="B56" s="449"/>
      <c r="C56" s="40"/>
      <c r="G56" s="449"/>
      <c r="H56" s="40"/>
      <c r="L56" s="449"/>
      <c r="M56" s="40"/>
    </row>
    <row r="57" spans="2:13" s="533" customFormat="1">
      <c r="B57" s="449"/>
      <c r="C57" s="40"/>
      <c r="G57" s="449"/>
      <c r="H57" s="40"/>
      <c r="L57" s="449"/>
      <c r="M57" s="40"/>
    </row>
    <row r="58" spans="2:13" s="533" customFormat="1">
      <c r="B58" s="449"/>
      <c r="C58" s="40"/>
      <c r="G58" s="449"/>
      <c r="H58" s="40"/>
      <c r="L58" s="449"/>
      <c r="M58" s="40"/>
    </row>
    <row r="59" spans="2:13" s="533" customFormat="1">
      <c r="B59" s="449"/>
      <c r="C59" s="40"/>
      <c r="G59" s="449"/>
      <c r="H59" s="40"/>
      <c r="L59" s="449"/>
      <c r="M59" s="40"/>
    </row>
    <row r="60" spans="2:13" s="533" customFormat="1">
      <c r="B60" s="449"/>
      <c r="C60" s="40"/>
      <c r="G60" s="449"/>
      <c r="H60" s="40"/>
      <c r="L60" s="449"/>
      <c r="M60" s="40"/>
    </row>
    <row r="61" spans="2:13" s="533" customFormat="1">
      <c r="B61" s="449"/>
      <c r="C61" s="40"/>
      <c r="G61" s="449"/>
      <c r="H61" s="40"/>
      <c r="L61" s="449"/>
      <c r="M61" s="40"/>
    </row>
    <row r="62" spans="2:13" s="533" customFormat="1">
      <c r="B62" s="449"/>
      <c r="C62" s="40"/>
      <c r="G62" s="449"/>
      <c r="H62" s="40"/>
      <c r="L62" s="449"/>
      <c r="M62" s="40"/>
    </row>
    <row r="63" spans="2:13" s="533" customFormat="1">
      <c r="B63" s="449"/>
      <c r="C63" s="40"/>
      <c r="G63" s="449"/>
      <c r="H63" s="40"/>
      <c r="L63" s="449"/>
      <c r="M63" s="40"/>
    </row>
    <row r="64" spans="2:13" s="533" customFormat="1">
      <c r="B64" s="449"/>
      <c r="C64" s="40"/>
      <c r="G64" s="449"/>
      <c r="H64" s="40"/>
      <c r="L64" s="449"/>
      <c r="M64" s="40"/>
    </row>
    <row r="65" spans="2:13" s="533" customFormat="1">
      <c r="B65" s="449"/>
      <c r="C65" s="40"/>
      <c r="G65" s="449"/>
      <c r="H65" s="40"/>
      <c r="L65" s="449"/>
      <c r="M65" s="40"/>
    </row>
    <row r="66" spans="2:13" s="533" customFormat="1">
      <c r="B66" s="449"/>
      <c r="C66" s="40"/>
      <c r="G66" s="449"/>
      <c r="H66" s="40"/>
      <c r="L66" s="449"/>
      <c r="M66" s="40"/>
    </row>
    <row r="67" spans="2:13" s="533" customFormat="1">
      <c r="B67" s="449"/>
      <c r="C67" s="40"/>
      <c r="G67" s="449"/>
      <c r="H67" s="40"/>
      <c r="L67" s="449"/>
      <c r="M67" s="40"/>
    </row>
    <row r="68" spans="2:13" s="533" customFormat="1">
      <c r="B68" s="449"/>
      <c r="C68" s="40"/>
      <c r="G68" s="449"/>
      <c r="H68" s="40"/>
      <c r="L68" s="449"/>
      <c r="M68" s="40"/>
    </row>
    <row r="69" spans="2:13" s="533" customFormat="1">
      <c r="B69" s="449"/>
      <c r="C69" s="40"/>
      <c r="G69" s="449"/>
      <c r="H69" s="40"/>
      <c r="L69" s="449"/>
      <c r="M69" s="40"/>
    </row>
    <row r="70" spans="2:13" s="533" customFormat="1">
      <c r="B70" s="449"/>
      <c r="C70" s="40"/>
      <c r="G70" s="449"/>
      <c r="H70" s="40"/>
      <c r="L70" s="449"/>
      <c r="M70" s="40"/>
    </row>
    <row r="71" spans="2:13" s="533" customFormat="1">
      <c r="B71" s="449"/>
      <c r="C71" s="40"/>
      <c r="G71" s="449"/>
      <c r="H71" s="40"/>
      <c r="L71" s="449"/>
      <c r="M71" s="40"/>
    </row>
    <row r="72" spans="2:13" s="533" customFormat="1">
      <c r="B72" s="449"/>
      <c r="C72" s="40"/>
      <c r="G72" s="449"/>
      <c r="H72" s="40"/>
      <c r="L72" s="449"/>
      <c r="M72" s="40"/>
    </row>
    <row r="73" spans="2:13" s="533" customFormat="1">
      <c r="B73" s="449"/>
      <c r="C73" s="40"/>
      <c r="G73" s="449"/>
      <c r="H73" s="40"/>
      <c r="L73" s="449"/>
      <c r="M73" s="40"/>
    </row>
    <row r="74" spans="2:13" s="533" customFormat="1">
      <c r="B74" s="449"/>
      <c r="C74" s="40"/>
      <c r="G74" s="449"/>
      <c r="H74" s="40"/>
      <c r="L74" s="449"/>
      <c r="M74" s="40"/>
    </row>
    <row r="75" spans="2:13" s="533" customFormat="1">
      <c r="B75" s="449"/>
      <c r="C75" s="40"/>
      <c r="G75" s="449"/>
      <c r="H75" s="40"/>
      <c r="L75" s="449"/>
      <c r="M75" s="40"/>
    </row>
    <row r="76" spans="2:13" s="533" customFormat="1">
      <c r="B76" s="449"/>
      <c r="C76" s="40"/>
      <c r="G76" s="449"/>
      <c r="H76" s="40"/>
      <c r="L76" s="449"/>
      <c r="M76" s="40"/>
    </row>
  </sheetData>
  <mergeCells count="5">
    <mergeCell ref="G5:K5"/>
    <mergeCell ref="B5:F5"/>
    <mergeCell ref="L5:P5"/>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8CE34-1344-4445-BAD6-D539E918524E}">
  <sheetPr codeName="工作表4"/>
  <dimension ref="A1:S80"/>
  <sheetViews>
    <sheetView showZeros="0" view="pageBreakPreview" zoomScaleNormal="90" zoomScaleSheetLayoutView="100" workbookViewId="0">
      <selection activeCell="P6" sqref="P6"/>
    </sheetView>
  </sheetViews>
  <sheetFormatPr defaultRowHeight="16.5"/>
  <cols>
    <col min="1" max="1" width="3" style="536" customWidth="1"/>
    <col min="2" max="2" width="13.125" style="12" customWidth="1"/>
    <col min="3" max="3" width="19.875" style="13" customWidth="1"/>
    <col min="4" max="6" width="7.875" style="536" customWidth="1"/>
    <col min="7" max="7" width="13.125" style="14" customWidth="1"/>
    <col min="8" max="8" width="19.875" style="15" customWidth="1"/>
    <col min="9" max="11" width="7.875" style="536" customWidth="1"/>
    <col min="12" max="12" width="13.125" style="14" customWidth="1"/>
    <col min="13" max="13" width="19.875" style="15" customWidth="1"/>
    <col min="14" max="16" width="7.875" style="536" customWidth="1"/>
    <col min="17" max="16384" width="9" style="536"/>
  </cols>
  <sheetData>
    <row r="1" spans="1:19" s="74" customFormat="1" ht="25.5" customHeight="1">
      <c r="A1" s="1097" t="s">
        <v>447</v>
      </c>
      <c r="B1" s="1097"/>
      <c r="C1" s="1097"/>
      <c r="D1" s="1097"/>
      <c r="E1" s="1097"/>
      <c r="F1" s="1097"/>
      <c r="G1" s="1097"/>
      <c r="H1" s="1097"/>
      <c r="I1" s="1097"/>
      <c r="J1" s="1097"/>
      <c r="K1" s="1097"/>
      <c r="L1" s="1097"/>
      <c r="M1" s="1097"/>
      <c r="N1" s="1097"/>
      <c r="O1" s="1097"/>
      <c r="P1" s="1097"/>
    </row>
    <row r="2" spans="1:19" s="74" customFormat="1" ht="10.5" customHeight="1">
      <c r="A2" s="1097"/>
      <c r="B2" s="1097"/>
      <c r="C2" s="1097"/>
      <c r="D2" s="1097"/>
      <c r="E2" s="1097"/>
      <c r="F2" s="1097"/>
      <c r="G2" s="1097"/>
      <c r="H2" s="1097"/>
      <c r="I2" s="1097"/>
      <c r="J2" s="1097"/>
      <c r="K2" s="1097"/>
      <c r="L2" s="1097"/>
      <c r="M2" s="1097"/>
      <c r="N2" s="1097"/>
      <c r="O2" s="1097"/>
      <c r="P2" s="1097"/>
    </row>
    <row r="3" spans="1:19" s="74" customFormat="1">
      <c r="A3" s="873" t="s">
        <v>699</v>
      </c>
      <c r="B3" s="9"/>
      <c r="C3" s="10"/>
      <c r="D3" s="7"/>
      <c r="E3" s="7"/>
      <c r="F3" s="7"/>
      <c r="G3" s="9"/>
      <c r="H3" s="6"/>
      <c r="I3" s="7"/>
      <c r="J3" s="7"/>
      <c r="K3" s="7"/>
      <c r="L3" s="9"/>
      <c r="M3" s="6"/>
      <c r="N3" s="7"/>
      <c r="O3" s="7"/>
      <c r="P3" s="11"/>
    </row>
    <row r="4" spans="1:19" s="739" customFormat="1">
      <c r="B4" s="12"/>
      <c r="C4" s="13"/>
      <c r="G4" s="14"/>
      <c r="H4" s="15"/>
      <c r="L4" s="14"/>
      <c r="M4" s="15"/>
      <c r="P4" s="418" t="s">
        <v>512</v>
      </c>
    </row>
    <row r="5" spans="1:19" s="25" customFormat="1" ht="14.25">
      <c r="A5" s="16" t="s">
        <v>0</v>
      </c>
      <c r="B5" s="17"/>
      <c r="C5" s="865" t="s">
        <v>1</v>
      </c>
      <c r="D5" s="17"/>
      <c r="E5" s="18"/>
      <c r="F5" s="19"/>
      <c r="G5" s="17"/>
      <c r="H5" s="865" t="s">
        <v>2</v>
      </c>
      <c r="I5" s="17"/>
      <c r="J5" s="20"/>
      <c r="K5" s="21"/>
      <c r="L5" s="22"/>
      <c r="M5" s="865" t="s">
        <v>3</v>
      </c>
      <c r="N5" s="17"/>
      <c r="O5" s="20"/>
      <c r="P5" s="23"/>
    </row>
    <row r="6" spans="1:19" s="25" customFormat="1" ht="14.25">
      <c r="A6" s="26"/>
      <c r="B6" s="27" t="s">
        <v>5</v>
      </c>
      <c r="C6" s="28"/>
      <c r="D6" s="16" t="s">
        <v>6</v>
      </c>
      <c r="E6" s="29" t="s">
        <v>514</v>
      </c>
      <c r="F6" s="16" t="s">
        <v>585</v>
      </c>
      <c r="G6" s="27" t="s">
        <v>5</v>
      </c>
      <c r="H6" s="28"/>
      <c r="I6" s="16" t="s">
        <v>6</v>
      </c>
      <c r="J6" s="29" t="s">
        <v>514</v>
      </c>
      <c r="K6" s="16" t="s">
        <v>585</v>
      </c>
      <c r="L6" s="27" t="s">
        <v>5</v>
      </c>
      <c r="M6" s="28"/>
      <c r="N6" s="16" t="s">
        <v>6</v>
      </c>
      <c r="O6" s="1085" t="s">
        <v>514</v>
      </c>
      <c r="P6" s="1084" t="s">
        <v>585</v>
      </c>
    </row>
    <row r="7" spans="1:19" s="25" customFormat="1" ht="14.25">
      <c r="A7" s="26"/>
      <c r="B7" s="30" t="s">
        <v>478</v>
      </c>
      <c r="C7" s="31" t="s">
        <v>8</v>
      </c>
      <c r="D7" s="32"/>
      <c r="E7" s="33" t="s">
        <v>12</v>
      </c>
      <c r="F7" s="32" t="s">
        <v>475</v>
      </c>
      <c r="G7" s="30" t="s">
        <v>478</v>
      </c>
      <c r="H7" s="31" t="s">
        <v>8</v>
      </c>
      <c r="I7" s="32"/>
      <c r="J7" s="33" t="s">
        <v>12</v>
      </c>
      <c r="K7" s="32" t="s">
        <v>475</v>
      </c>
      <c r="L7" s="30" t="s">
        <v>478</v>
      </c>
      <c r="M7" s="31" t="s">
        <v>8</v>
      </c>
      <c r="N7" s="32"/>
      <c r="O7" s="33" t="s">
        <v>12</v>
      </c>
      <c r="P7" s="34" t="s">
        <v>475</v>
      </c>
    </row>
    <row r="8" spans="1:19" s="25" customFormat="1" ht="14.25">
      <c r="A8" s="35" t="s">
        <v>9</v>
      </c>
      <c r="B8" s="36" t="s">
        <v>10</v>
      </c>
      <c r="C8" s="37"/>
      <c r="D8" s="35" t="s">
        <v>11</v>
      </c>
      <c r="E8" s="38" t="s">
        <v>514</v>
      </c>
      <c r="F8" s="35" t="s">
        <v>13</v>
      </c>
      <c r="G8" s="36" t="s">
        <v>10</v>
      </c>
      <c r="H8" s="37"/>
      <c r="I8" s="35" t="s">
        <v>11</v>
      </c>
      <c r="J8" s="38" t="s">
        <v>514</v>
      </c>
      <c r="K8" s="35" t="s">
        <v>13</v>
      </c>
      <c r="L8" s="36" t="s">
        <v>10</v>
      </c>
      <c r="M8" s="37"/>
      <c r="N8" s="35" t="s">
        <v>11</v>
      </c>
      <c r="O8" s="38" t="s">
        <v>514</v>
      </c>
      <c r="P8" s="36" t="s">
        <v>13</v>
      </c>
    </row>
    <row r="9" spans="1:19" s="79" customFormat="1" ht="28.9" customHeight="1">
      <c r="A9" s="41"/>
      <c r="B9" s="42" t="s">
        <v>20</v>
      </c>
      <c r="C9" s="43" t="s">
        <v>21</v>
      </c>
      <c r="D9" s="44">
        <v>500</v>
      </c>
      <c r="E9" s="441">
        <v>16.023376183045922</v>
      </c>
      <c r="F9" s="945">
        <v>100</v>
      </c>
      <c r="G9" s="42" t="s">
        <v>20</v>
      </c>
      <c r="H9" s="43" t="s">
        <v>21</v>
      </c>
      <c r="I9" s="44">
        <v>282</v>
      </c>
      <c r="J9" s="441">
        <v>17.327971493643492</v>
      </c>
      <c r="K9" s="945">
        <v>100</v>
      </c>
      <c r="L9" s="42" t="s">
        <v>20</v>
      </c>
      <c r="M9" s="43" t="s">
        <v>21</v>
      </c>
      <c r="N9" s="44">
        <v>218</v>
      </c>
      <c r="O9" s="441">
        <v>14.601331735224273</v>
      </c>
      <c r="P9" s="970">
        <v>100</v>
      </c>
    </row>
    <row r="10" spans="1:19" s="80" customFormat="1" ht="28.9" customHeight="1">
      <c r="A10" s="48">
        <v>1</v>
      </c>
      <c r="B10" s="49" t="s">
        <v>662</v>
      </c>
      <c r="C10" s="43" t="s">
        <v>663</v>
      </c>
      <c r="D10" s="44">
        <v>119</v>
      </c>
      <c r="E10" s="441">
        <v>3.8135635315649292</v>
      </c>
      <c r="F10" s="966">
        <v>23.8</v>
      </c>
      <c r="G10" s="49" t="s">
        <v>692</v>
      </c>
      <c r="H10" s="43" t="s">
        <v>663</v>
      </c>
      <c r="I10" s="44">
        <v>72</v>
      </c>
      <c r="J10" s="441">
        <v>4.4241000000000001</v>
      </c>
      <c r="K10" s="966">
        <v>25.531914893617021</v>
      </c>
      <c r="L10" s="49" t="s">
        <v>692</v>
      </c>
      <c r="M10" s="43" t="s">
        <v>663</v>
      </c>
      <c r="N10" s="44">
        <v>47</v>
      </c>
      <c r="O10" s="441">
        <v>3.1478999999999999</v>
      </c>
      <c r="P10" s="736">
        <v>21.559633027522935</v>
      </c>
    </row>
    <row r="11" spans="1:19" s="80" customFormat="1" ht="28.9" customHeight="1">
      <c r="A11" s="48">
        <v>2</v>
      </c>
      <c r="B11" s="49" t="s">
        <v>664</v>
      </c>
      <c r="C11" s="43" t="s">
        <v>665</v>
      </c>
      <c r="D11" s="44">
        <v>109</v>
      </c>
      <c r="E11" s="441">
        <v>3.4930960079040112</v>
      </c>
      <c r="F11" s="966">
        <v>21.8</v>
      </c>
      <c r="G11" s="49" t="s">
        <v>664</v>
      </c>
      <c r="H11" s="43" t="s">
        <v>665</v>
      </c>
      <c r="I11" s="44">
        <v>63</v>
      </c>
      <c r="J11" s="441">
        <v>3.8711000000000002</v>
      </c>
      <c r="K11" s="966">
        <v>22.340425531914892</v>
      </c>
      <c r="L11" s="49" t="s">
        <v>664</v>
      </c>
      <c r="M11" s="43" t="s">
        <v>665</v>
      </c>
      <c r="N11" s="44">
        <v>46</v>
      </c>
      <c r="O11" s="441">
        <v>3.081</v>
      </c>
      <c r="P11" s="736">
        <v>21.100917431192659</v>
      </c>
    </row>
    <row r="12" spans="1:19" s="80" customFormat="1" ht="28.9" customHeight="1">
      <c r="A12" s="48">
        <v>3</v>
      </c>
      <c r="B12" s="49" t="s">
        <v>666</v>
      </c>
      <c r="C12" s="43" t="s">
        <v>667</v>
      </c>
      <c r="D12" s="44">
        <v>47</v>
      </c>
      <c r="E12" s="441">
        <v>1.5061973612063166</v>
      </c>
      <c r="F12" s="966">
        <v>9.4</v>
      </c>
      <c r="G12" s="49" t="s">
        <v>666</v>
      </c>
      <c r="H12" s="43" t="s">
        <v>667</v>
      </c>
      <c r="I12" s="44">
        <v>27</v>
      </c>
      <c r="J12" s="441">
        <v>1.659</v>
      </c>
      <c r="K12" s="966">
        <v>9.5744680851063837</v>
      </c>
      <c r="L12" s="49" t="s">
        <v>666</v>
      </c>
      <c r="M12" s="43" t="s">
        <v>667</v>
      </c>
      <c r="N12" s="44">
        <v>20</v>
      </c>
      <c r="O12" s="441">
        <v>1.3394999999999999</v>
      </c>
      <c r="P12" s="736">
        <v>9.1743119266055047</v>
      </c>
    </row>
    <row r="13" spans="1:19" s="80" customFormat="1" ht="28.9" customHeight="1">
      <c r="A13" s="48">
        <v>4</v>
      </c>
      <c r="B13" s="49" t="s">
        <v>668</v>
      </c>
      <c r="C13" s="43" t="s">
        <v>669</v>
      </c>
      <c r="D13" s="44">
        <v>30</v>
      </c>
      <c r="E13" s="441">
        <v>0.96140257098275539</v>
      </c>
      <c r="F13" s="966">
        <v>6</v>
      </c>
      <c r="G13" s="49" t="s">
        <v>668</v>
      </c>
      <c r="H13" s="43" t="s">
        <v>669</v>
      </c>
      <c r="I13" s="44">
        <v>15</v>
      </c>
      <c r="J13" s="441">
        <v>0.92169999999999996</v>
      </c>
      <c r="K13" s="966">
        <v>5.3191489361702127</v>
      </c>
      <c r="L13" s="49" t="s">
        <v>668</v>
      </c>
      <c r="M13" s="43" t="s">
        <v>669</v>
      </c>
      <c r="N13" s="44">
        <v>15</v>
      </c>
      <c r="O13" s="441">
        <v>1.0045999999999999</v>
      </c>
      <c r="P13" s="736">
        <v>6.8807339449541285</v>
      </c>
      <c r="R13" s="536"/>
      <c r="S13" s="533"/>
    </row>
    <row r="14" spans="1:19" s="80" customFormat="1" ht="28.9" customHeight="1">
      <c r="A14" s="48">
        <v>5</v>
      </c>
      <c r="B14" s="49" t="s">
        <v>670</v>
      </c>
      <c r="C14" s="43" t="s">
        <v>671</v>
      </c>
      <c r="D14" s="44">
        <v>11</v>
      </c>
      <c r="E14" s="441">
        <v>0.3525142760270103</v>
      </c>
      <c r="F14" s="966">
        <v>2.2000000000000002</v>
      </c>
      <c r="G14" s="49" t="s">
        <v>672</v>
      </c>
      <c r="H14" s="43" t="s">
        <v>673</v>
      </c>
      <c r="I14" s="44">
        <v>6</v>
      </c>
      <c r="J14" s="441">
        <v>0.36859999999999998</v>
      </c>
      <c r="K14" s="966">
        <v>2.1276595744680851</v>
      </c>
      <c r="L14" s="49" t="s">
        <v>670</v>
      </c>
      <c r="M14" s="43" t="s">
        <v>671</v>
      </c>
      <c r="N14" s="44">
        <v>5</v>
      </c>
      <c r="O14" s="441">
        <v>0.33479999999999999</v>
      </c>
      <c r="P14" s="736">
        <v>2.2935779816513762</v>
      </c>
    </row>
    <row r="15" spans="1:19" s="80" customFormat="1" ht="28.9" customHeight="1">
      <c r="A15" s="48">
        <v>6</v>
      </c>
      <c r="B15" s="49" t="s">
        <v>672</v>
      </c>
      <c r="C15" s="43" t="s">
        <v>673</v>
      </c>
      <c r="D15" s="44">
        <v>9</v>
      </c>
      <c r="E15" s="441">
        <v>0.28842077129482657</v>
      </c>
      <c r="F15" s="966">
        <v>1.8</v>
      </c>
      <c r="G15" s="49" t="s">
        <v>670</v>
      </c>
      <c r="H15" s="43" t="s">
        <v>671</v>
      </c>
      <c r="I15" s="44">
        <v>6</v>
      </c>
      <c r="J15" s="441">
        <v>0.36859999999999998</v>
      </c>
      <c r="K15" s="966">
        <v>2.1276595744680851</v>
      </c>
      <c r="L15" s="963" t="s">
        <v>676</v>
      </c>
      <c r="M15" s="43" t="s">
        <v>677</v>
      </c>
      <c r="N15" s="44">
        <v>4</v>
      </c>
      <c r="O15" s="441">
        <v>0.26790000000000003</v>
      </c>
      <c r="P15" s="736">
        <v>1.834862385321101</v>
      </c>
    </row>
    <row r="16" spans="1:19" s="80" customFormat="1" ht="28.9" customHeight="1">
      <c r="A16" s="48">
        <v>7</v>
      </c>
      <c r="B16" s="49" t="s">
        <v>674</v>
      </c>
      <c r="C16" s="43" t="s">
        <v>675</v>
      </c>
      <c r="D16" s="44">
        <v>8</v>
      </c>
      <c r="E16" s="441">
        <v>0.25637401892873474</v>
      </c>
      <c r="F16" s="966">
        <v>1.6</v>
      </c>
      <c r="G16" s="49" t="s">
        <v>674</v>
      </c>
      <c r="H16" s="43" t="s">
        <v>675</v>
      </c>
      <c r="I16" s="44">
        <v>5</v>
      </c>
      <c r="J16" s="441">
        <v>0.30719999999999997</v>
      </c>
      <c r="K16" s="966">
        <v>1.7730496453900708</v>
      </c>
      <c r="L16" s="49" t="s">
        <v>682</v>
      </c>
      <c r="M16" s="43" t="s">
        <v>683</v>
      </c>
      <c r="N16" s="44">
        <v>3</v>
      </c>
      <c r="O16" s="441">
        <v>0.2009</v>
      </c>
      <c r="P16" s="736">
        <v>1.3761467889908257</v>
      </c>
    </row>
    <row r="17" spans="1:18" s="80" customFormat="1" ht="28.9" customHeight="1">
      <c r="A17" s="962">
        <v>8</v>
      </c>
      <c r="B17" s="963" t="s">
        <v>676</v>
      </c>
      <c r="C17" s="43" t="s">
        <v>677</v>
      </c>
      <c r="D17" s="44">
        <v>8</v>
      </c>
      <c r="E17" s="441">
        <v>0.25637401892873474</v>
      </c>
      <c r="F17" s="966">
        <v>1.6</v>
      </c>
      <c r="G17" s="49" t="s">
        <v>676</v>
      </c>
      <c r="H17" s="43" t="s">
        <v>677</v>
      </c>
      <c r="I17" s="44">
        <v>4</v>
      </c>
      <c r="J17" s="441">
        <v>0.2457</v>
      </c>
      <c r="K17" s="966">
        <v>1.4184397163120568</v>
      </c>
      <c r="L17" s="49" t="s">
        <v>672</v>
      </c>
      <c r="M17" s="43" t="s">
        <v>673</v>
      </c>
      <c r="N17" s="44">
        <v>3</v>
      </c>
      <c r="O17" s="441">
        <v>0.2009</v>
      </c>
      <c r="P17" s="736">
        <v>1.3761467889908257</v>
      </c>
    </row>
    <row r="18" spans="1:18" s="80" customFormat="1" ht="28.9" customHeight="1">
      <c r="A18" s="48">
        <v>9</v>
      </c>
      <c r="B18" s="961" t="s">
        <v>678</v>
      </c>
      <c r="C18" s="51" t="s">
        <v>679</v>
      </c>
      <c r="D18" s="44">
        <v>6</v>
      </c>
      <c r="E18" s="441">
        <v>0.19228051419655107</v>
      </c>
      <c r="F18" s="966">
        <v>1.2</v>
      </c>
      <c r="G18" s="49" t="s">
        <v>686</v>
      </c>
      <c r="H18" s="43" t="s">
        <v>687</v>
      </c>
      <c r="I18" s="44">
        <v>3</v>
      </c>
      <c r="J18" s="441">
        <v>0.18429999999999999</v>
      </c>
      <c r="K18" s="966">
        <v>1.0638297872340425</v>
      </c>
      <c r="L18" s="49" t="s">
        <v>674</v>
      </c>
      <c r="M18" s="43" t="s">
        <v>675</v>
      </c>
      <c r="N18" s="44">
        <v>3</v>
      </c>
      <c r="O18" s="441">
        <v>0.2009</v>
      </c>
      <c r="P18" s="736">
        <v>1.3761467889908257</v>
      </c>
      <c r="Q18" s="536"/>
      <c r="R18" s="536"/>
    </row>
    <row r="19" spans="1:18" s="80" customFormat="1" ht="28.9" customHeight="1">
      <c r="A19" s="48">
        <v>10</v>
      </c>
      <c r="B19" s="849" t="s">
        <v>680</v>
      </c>
      <c r="C19" s="43" t="s">
        <v>681</v>
      </c>
      <c r="D19" s="44">
        <v>5</v>
      </c>
      <c r="E19" s="441">
        <v>0.16023376183045923</v>
      </c>
      <c r="F19" s="966">
        <v>1</v>
      </c>
      <c r="G19" s="961" t="s">
        <v>678</v>
      </c>
      <c r="H19" s="51" t="s">
        <v>679</v>
      </c>
      <c r="I19" s="44">
        <v>3</v>
      </c>
      <c r="J19" s="441">
        <v>0.18429999999999999</v>
      </c>
      <c r="K19" s="966">
        <v>1.0638297872340425</v>
      </c>
      <c r="L19" s="49" t="s">
        <v>678</v>
      </c>
      <c r="M19" s="43" t="s">
        <v>679</v>
      </c>
      <c r="N19" s="44">
        <v>3</v>
      </c>
      <c r="O19" s="441">
        <v>0.2009</v>
      </c>
      <c r="P19" s="736">
        <v>1.3761467889908257</v>
      </c>
    </row>
    <row r="20" spans="1:18" s="80" customFormat="1" ht="28.9" customHeight="1">
      <c r="A20" s="48"/>
      <c r="B20" s="964"/>
      <c r="C20" s="965" t="s">
        <v>40</v>
      </c>
      <c r="D20" s="52">
        <v>148</v>
      </c>
      <c r="E20" s="441">
        <v>4.7429193501815927</v>
      </c>
      <c r="F20" s="967">
        <v>29.6</v>
      </c>
      <c r="G20" s="50"/>
      <c r="H20" s="51" t="s">
        <v>40</v>
      </c>
      <c r="I20" s="52">
        <v>78</v>
      </c>
      <c r="J20" s="441">
        <v>4.7928431790928805</v>
      </c>
      <c r="K20" s="967">
        <v>27.659574468085108</v>
      </c>
      <c r="L20" s="50"/>
      <c r="M20" s="51" t="s">
        <v>40</v>
      </c>
      <c r="N20" s="52">
        <v>69</v>
      </c>
      <c r="O20" s="443">
        <v>4.6215224299563067</v>
      </c>
      <c r="P20" s="952">
        <v>31.651376146788991</v>
      </c>
    </row>
    <row r="21" spans="1:18" s="80" customFormat="1" ht="28.9" customHeight="1">
      <c r="A21" s="54">
        <v>11</v>
      </c>
      <c r="B21" s="49" t="s">
        <v>682</v>
      </c>
      <c r="C21" s="43" t="s">
        <v>683</v>
      </c>
      <c r="D21" s="57">
        <v>4</v>
      </c>
      <c r="E21" s="442">
        <v>0.12818700946436737</v>
      </c>
      <c r="F21" s="952">
        <v>0.8</v>
      </c>
      <c r="G21" s="968" t="s">
        <v>690</v>
      </c>
      <c r="H21" s="969" t="s">
        <v>691</v>
      </c>
      <c r="I21" s="57">
        <v>2</v>
      </c>
      <c r="J21" s="442">
        <v>0.12280000000000001</v>
      </c>
      <c r="K21" s="966">
        <v>0.70921985815602839</v>
      </c>
      <c r="L21" s="972" t="s">
        <v>680</v>
      </c>
      <c r="M21" s="969" t="s">
        <v>681</v>
      </c>
      <c r="N21" s="57">
        <v>3</v>
      </c>
      <c r="O21" s="441">
        <v>0.2009</v>
      </c>
      <c r="P21" s="1069">
        <v>1.3761467889908257</v>
      </c>
      <c r="Q21" s="536"/>
      <c r="R21" s="536"/>
    </row>
    <row r="22" spans="1:18" s="80" customFormat="1" ht="28.9" customHeight="1">
      <c r="A22" s="48">
        <v>12</v>
      </c>
      <c r="B22" s="849" t="s">
        <v>684</v>
      </c>
      <c r="C22" s="43" t="s">
        <v>685</v>
      </c>
      <c r="D22" s="44">
        <v>4</v>
      </c>
      <c r="E22" s="441">
        <v>0.12818700946436737</v>
      </c>
      <c r="F22" s="966">
        <v>0.8</v>
      </c>
      <c r="G22" s="849" t="s">
        <v>684</v>
      </c>
      <c r="H22" s="43" t="s">
        <v>685</v>
      </c>
      <c r="I22" s="44">
        <v>2</v>
      </c>
      <c r="J22" s="441">
        <v>0.12280000000000001</v>
      </c>
      <c r="K22" s="966">
        <v>0.70921985815602839</v>
      </c>
      <c r="L22" s="971" t="s">
        <v>684</v>
      </c>
      <c r="M22" s="43" t="s">
        <v>685</v>
      </c>
      <c r="N22" s="44">
        <v>2</v>
      </c>
      <c r="O22" s="441">
        <v>0.13389999999999999</v>
      </c>
      <c r="P22" s="952">
        <v>0.91743119266055051</v>
      </c>
    </row>
    <row r="23" spans="1:18" s="80" customFormat="1" ht="28.9" customHeight="1">
      <c r="A23" s="48">
        <v>13</v>
      </c>
      <c r="B23" s="49" t="s">
        <v>686</v>
      </c>
      <c r="C23" s="43" t="s">
        <v>687</v>
      </c>
      <c r="D23" s="44">
        <v>3</v>
      </c>
      <c r="E23" s="441">
        <v>9.6140257098275533E-2</v>
      </c>
      <c r="F23" s="966">
        <v>0.6</v>
      </c>
      <c r="G23" s="49" t="s">
        <v>688</v>
      </c>
      <c r="H23" s="43" t="s">
        <v>689</v>
      </c>
      <c r="I23" s="44">
        <v>2</v>
      </c>
      <c r="J23" s="441">
        <v>0.12280000000000001</v>
      </c>
      <c r="K23" s="966">
        <v>0.70921985815602839</v>
      </c>
      <c r="L23" s="963" t="s">
        <v>693</v>
      </c>
      <c r="M23" s="43" t="s">
        <v>694</v>
      </c>
      <c r="N23" s="44">
        <v>2</v>
      </c>
      <c r="O23" s="441">
        <v>0.13389999999999999</v>
      </c>
      <c r="P23" s="952">
        <v>0.91743119266055051</v>
      </c>
      <c r="Q23" s="536"/>
      <c r="R23" s="536"/>
    </row>
    <row r="24" spans="1:18" s="80" customFormat="1" ht="28.9" customHeight="1">
      <c r="A24" s="48">
        <v>14</v>
      </c>
      <c r="B24" s="49" t="s">
        <v>688</v>
      </c>
      <c r="C24" s="43" t="s">
        <v>689</v>
      </c>
      <c r="D24" s="44">
        <v>3</v>
      </c>
      <c r="E24" s="441">
        <v>9.6140257098275533E-2</v>
      </c>
      <c r="F24" s="966">
        <v>0.6</v>
      </c>
      <c r="G24" s="849" t="s">
        <v>680</v>
      </c>
      <c r="H24" s="43" t="s">
        <v>681</v>
      </c>
      <c r="I24" s="44">
        <v>2</v>
      </c>
      <c r="J24" s="441">
        <v>0.12280000000000001</v>
      </c>
      <c r="K24" s="966">
        <v>0.70921985815602839</v>
      </c>
      <c r="L24" s="963" t="s">
        <v>695</v>
      </c>
      <c r="M24" s="43" t="s">
        <v>696</v>
      </c>
      <c r="N24" s="44">
        <v>2</v>
      </c>
      <c r="O24" s="441">
        <v>0.13389999999999999</v>
      </c>
      <c r="P24" s="952">
        <v>0.91743119266055051</v>
      </c>
    </row>
    <row r="25" spans="1:18" s="81" customFormat="1" ht="28.9" customHeight="1">
      <c r="A25" s="60">
        <v>15</v>
      </c>
      <c r="B25" s="61" t="s">
        <v>690</v>
      </c>
      <c r="C25" s="62" t="s">
        <v>691</v>
      </c>
      <c r="D25" s="63">
        <v>2</v>
      </c>
      <c r="E25" s="443">
        <v>6.4093504732183684E-2</v>
      </c>
      <c r="F25" s="967">
        <v>0.4</v>
      </c>
      <c r="G25" s="61" t="s">
        <v>682</v>
      </c>
      <c r="H25" s="62" t="s">
        <v>683</v>
      </c>
      <c r="I25" s="65">
        <v>1</v>
      </c>
      <c r="J25" s="443">
        <v>6.1400000000000003E-2</v>
      </c>
      <c r="K25" s="967">
        <v>0.3546099290780142</v>
      </c>
      <c r="L25" s="61" t="s">
        <v>697</v>
      </c>
      <c r="M25" s="62" t="s">
        <v>698</v>
      </c>
      <c r="N25" s="65">
        <v>1</v>
      </c>
      <c r="O25" s="443">
        <v>6.6900000000000001E-2</v>
      </c>
      <c r="P25" s="955">
        <v>0.45871559633027525</v>
      </c>
    </row>
    <row r="26" spans="1:18" s="69" customFormat="1" ht="15.75" customHeight="1">
      <c r="A26" s="25" t="s">
        <v>700</v>
      </c>
      <c r="B26" s="25"/>
      <c r="G26" s="68"/>
      <c r="L26" s="68"/>
    </row>
    <row r="27" spans="1:18" s="533" customFormat="1">
      <c r="A27" s="536"/>
      <c r="B27" s="14"/>
      <c r="C27" s="15"/>
      <c r="D27" s="536"/>
      <c r="E27" s="536"/>
      <c r="F27" s="536"/>
      <c r="G27" s="14"/>
      <c r="H27" s="15"/>
      <c r="I27" s="536"/>
      <c r="J27" s="536"/>
      <c r="K27" s="536"/>
      <c r="L27" s="14"/>
      <c r="M27" s="15"/>
      <c r="N27" s="536"/>
      <c r="O27" s="536"/>
      <c r="P27" s="536"/>
      <c r="Q27" s="536"/>
      <c r="R27" s="536"/>
    </row>
    <row r="28" spans="1:18" s="533" customFormat="1">
      <c r="A28" s="536"/>
      <c r="B28" s="14"/>
      <c r="C28" s="15"/>
      <c r="D28" s="536"/>
      <c r="E28" s="536"/>
      <c r="F28" s="536"/>
      <c r="G28" s="14"/>
      <c r="H28" s="15"/>
      <c r="I28" s="536"/>
      <c r="J28" s="536"/>
      <c r="K28" s="536"/>
      <c r="L28" s="14"/>
      <c r="M28" s="15"/>
      <c r="N28" s="536"/>
      <c r="O28" s="536"/>
      <c r="P28" s="536"/>
      <c r="Q28" s="536"/>
      <c r="R28" s="536"/>
    </row>
    <row r="29" spans="1:18" s="533" customFormat="1">
      <c r="A29" s="536"/>
      <c r="B29" s="14"/>
      <c r="C29" s="536"/>
      <c r="D29" s="536"/>
      <c r="E29" s="536"/>
      <c r="F29" s="536"/>
      <c r="G29" s="14"/>
      <c r="H29" s="15"/>
      <c r="I29" s="536"/>
      <c r="J29" s="536"/>
      <c r="K29" s="536"/>
      <c r="L29" s="14"/>
      <c r="M29" s="15"/>
      <c r="N29" s="536"/>
      <c r="O29" s="536"/>
      <c r="P29" s="536"/>
      <c r="Q29" s="536"/>
      <c r="R29" s="536"/>
    </row>
    <row r="30" spans="1:18" s="533" customFormat="1">
      <c r="A30" s="536"/>
      <c r="B30" s="14"/>
      <c r="C30" s="536"/>
      <c r="D30" s="536"/>
      <c r="E30" s="536"/>
      <c r="F30" s="536"/>
      <c r="G30" s="14"/>
      <c r="H30" s="15"/>
      <c r="I30" s="536"/>
      <c r="J30" s="536"/>
      <c r="K30" s="536"/>
      <c r="L30" s="14"/>
      <c r="M30" s="15"/>
      <c r="N30" s="536"/>
      <c r="O30" s="536"/>
      <c r="P30" s="536"/>
      <c r="Q30" s="536"/>
      <c r="R30" s="536"/>
    </row>
    <row r="31" spans="1:18" s="533" customFormat="1">
      <c r="A31" s="536"/>
      <c r="B31" s="14"/>
      <c r="C31" s="15"/>
      <c r="D31" s="536"/>
      <c r="E31" s="536"/>
      <c r="F31" s="536"/>
      <c r="G31" s="14"/>
      <c r="H31" s="15"/>
      <c r="I31" s="536"/>
      <c r="J31" s="536"/>
      <c r="K31" s="536"/>
      <c r="L31" s="14"/>
      <c r="M31" s="15"/>
      <c r="N31" s="536"/>
      <c r="O31" s="536"/>
      <c r="P31" s="536"/>
      <c r="Q31" s="536"/>
      <c r="R31" s="536"/>
    </row>
    <row r="32" spans="1:18" s="533" customFormat="1">
      <c r="A32" s="536"/>
      <c r="B32" s="14"/>
      <c r="C32" s="15"/>
      <c r="D32" s="536"/>
      <c r="E32" s="536"/>
      <c r="F32" s="536"/>
      <c r="G32" s="14"/>
      <c r="H32" s="15"/>
      <c r="I32" s="536"/>
      <c r="J32" s="536"/>
      <c r="K32" s="536"/>
      <c r="L32" s="14"/>
      <c r="M32" s="15"/>
      <c r="N32" s="536"/>
      <c r="O32" s="536"/>
      <c r="P32" s="536"/>
      <c r="Q32" s="536"/>
      <c r="R32" s="536"/>
    </row>
    <row r="33" spans="1:18" s="533" customFormat="1">
      <c r="A33" s="536"/>
      <c r="B33" s="14"/>
      <c r="C33" s="15"/>
      <c r="D33" s="536"/>
      <c r="E33" s="536"/>
      <c r="F33" s="536"/>
      <c r="G33" s="14"/>
      <c r="H33" s="15"/>
      <c r="I33" s="536"/>
      <c r="J33" s="536"/>
      <c r="K33" s="536"/>
      <c r="L33" s="14"/>
      <c r="M33" s="15"/>
      <c r="N33" s="536"/>
      <c r="O33" s="536"/>
      <c r="P33" s="536"/>
      <c r="Q33" s="536"/>
      <c r="R33" s="536"/>
    </row>
    <row r="34" spans="1:18" s="533" customFormat="1">
      <c r="A34" s="536"/>
      <c r="B34" s="14"/>
      <c r="C34" s="15"/>
      <c r="D34" s="536"/>
      <c r="E34" s="536"/>
      <c r="F34" s="536"/>
      <c r="G34" s="14"/>
      <c r="H34" s="15"/>
      <c r="I34" s="536"/>
      <c r="J34" s="536"/>
      <c r="K34" s="536"/>
      <c r="L34" s="14"/>
      <c r="M34" s="15"/>
      <c r="N34" s="536"/>
      <c r="O34" s="536"/>
      <c r="P34" s="536"/>
      <c r="Q34" s="536"/>
      <c r="R34" s="536"/>
    </row>
    <row r="35" spans="1:18" s="533" customFormat="1">
      <c r="A35" s="536"/>
      <c r="B35" s="14"/>
      <c r="C35" s="15"/>
      <c r="D35" s="536"/>
      <c r="E35" s="536"/>
      <c r="F35" s="536"/>
      <c r="G35" s="14"/>
      <c r="H35" s="15"/>
      <c r="I35" s="536"/>
      <c r="J35" s="536"/>
      <c r="K35" s="536"/>
      <c r="L35" s="14"/>
      <c r="M35" s="15"/>
      <c r="N35" s="536"/>
      <c r="O35" s="536"/>
      <c r="P35" s="536"/>
      <c r="Q35" s="536"/>
      <c r="R35" s="536"/>
    </row>
    <row r="36" spans="1:18" s="533" customFormat="1">
      <c r="A36" s="536"/>
      <c r="B36" s="14"/>
      <c r="C36" s="15"/>
      <c r="D36" s="536"/>
      <c r="E36" s="536"/>
      <c r="F36" s="536"/>
      <c r="G36" s="14"/>
      <c r="H36" s="15"/>
      <c r="I36" s="536"/>
      <c r="J36" s="536"/>
      <c r="K36" s="536"/>
      <c r="L36" s="14"/>
      <c r="M36" s="15"/>
      <c r="N36" s="536"/>
      <c r="O36" s="536"/>
      <c r="P36" s="536"/>
      <c r="Q36" s="536"/>
      <c r="R36" s="536"/>
    </row>
    <row r="37" spans="1:18" s="533" customFormat="1">
      <c r="A37" s="536"/>
      <c r="B37" s="14"/>
      <c r="C37" s="15"/>
      <c r="D37" s="536"/>
      <c r="E37" s="536"/>
      <c r="F37" s="536"/>
      <c r="G37" s="14"/>
      <c r="H37" s="15"/>
      <c r="I37" s="536"/>
      <c r="J37" s="536"/>
      <c r="K37" s="536"/>
      <c r="L37" s="14"/>
      <c r="M37" s="15"/>
      <c r="N37" s="536"/>
      <c r="O37" s="536"/>
      <c r="P37" s="536"/>
      <c r="Q37" s="536"/>
      <c r="R37" s="536"/>
    </row>
    <row r="38" spans="1:18" s="533" customFormat="1">
      <c r="A38" s="536"/>
      <c r="B38" s="14"/>
      <c r="C38" s="15"/>
      <c r="D38" s="536"/>
      <c r="E38" s="536"/>
      <c r="F38" s="536"/>
      <c r="G38" s="14"/>
      <c r="H38" s="15"/>
      <c r="I38" s="536"/>
      <c r="J38" s="536"/>
      <c r="K38" s="536"/>
      <c r="L38" s="14"/>
      <c r="M38" s="15"/>
      <c r="N38" s="536"/>
      <c r="O38" s="536"/>
      <c r="P38" s="536"/>
      <c r="Q38" s="536"/>
      <c r="R38" s="536"/>
    </row>
    <row r="39" spans="1:18" s="533" customFormat="1">
      <c r="A39" s="536"/>
      <c r="B39" s="14"/>
      <c r="C39" s="15"/>
      <c r="D39" s="536"/>
      <c r="E39" s="536"/>
      <c r="F39" s="536"/>
      <c r="G39" s="14"/>
      <c r="H39" s="15"/>
      <c r="I39" s="536"/>
      <c r="J39" s="536"/>
      <c r="K39" s="536"/>
      <c r="L39" s="14"/>
      <c r="M39" s="15"/>
      <c r="N39" s="536"/>
      <c r="O39" s="536"/>
      <c r="P39" s="536"/>
      <c r="Q39" s="536"/>
      <c r="R39" s="536"/>
    </row>
    <row r="40" spans="1:18" s="533" customFormat="1">
      <c r="A40" s="536"/>
      <c r="B40" s="14"/>
      <c r="C40" s="15"/>
      <c r="D40" s="536"/>
      <c r="E40" s="536"/>
      <c r="F40" s="536"/>
      <c r="G40" s="14"/>
      <c r="H40" s="15"/>
      <c r="I40" s="536"/>
      <c r="J40" s="536"/>
      <c r="K40" s="536"/>
      <c r="L40" s="14"/>
      <c r="M40" s="15"/>
      <c r="N40" s="536"/>
      <c r="O40" s="536"/>
      <c r="P40" s="536"/>
      <c r="Q40" s="536"/>
      <c r="R40" s="536"/>
    </row>
    <row r="41" spans="1:18" s="533" customFormat="1">
      <c r="A41" s="536"/>
      <c r="B41" s="14"/>
      <c r="C41" s="15"/>
      <c r="D41" s="536"/>
      <c r="E41" s="536"/>
      <c r="F41" s="536"/>
      <c r="G41" s="14"/>
      <c r="H41" s="15"/>
      <c r="I41" s="536"/>
      <c r="J41" s="536"/>
      <c r="K41" s="536"/>
      <c r="L41" s="14"/>
      <c r="M41" s="15"/>
      <c r="N41" s="536"/>
      <c r="O41" s="536"/>
      <c r="P41" s="536"/>
      <c r="Q41" s="536"/>
      <c r="R41" s="536"/>
    </row>
    <row r="42" spans="1:18" s="533" customFormat="1">
      <c r="A42" s="536"/>
      <c r="B42" s="14"/>
      <c r="C42" s="15"/>
      <c r="D42" s="536"/>
      <c r="E42" s="536"/>
      <c r="F42" s="536"/>
      <c r="G42" s="14"/>
      <c r="H42" s="15"/>
      <c r="I42" s="536"/>
      <c r="J42" s="536"/>
      <c r="K42" s="536"/>
      <c r="L42" s="14"/>
      <c r="M42" s="15"/>
      <c r="N42" s="536"/>
      <c r="O42" s="536"/>
      <c r="P42" s="536"/>
      <c r="Q42" s="536"/>
      <c r="R42" s="536"/>
    </row>
    <row r="43" spans="1:18" s="533" customFormat="1">
      <c r="A43" s="536"/>
      <c r="B43" s="14"/>
      <c r="C43" s="15"/>
      <c r="D43" s="536"/>
      <c r="E43" s="536"/>
      <c r="F43" s="536"/>
      <c r="G43" s="14"/>
      <c r="H43" s="15"/>
      <c r="I43" s="536"/>
      <c r="J43" s="536"/>
      <c r="K43" s="536"/>
      <c r="L43" s="14"/>
      <c r="M43" s="15"/>
      <c r="N43" s="536"/>
      <c r="O43" s="536"/>
      <c r="P43" s="536"/>
      <c r="Q43" s="536"/>
      <c r="R43" s="536"/>
    </row>
    <row r="44" spans="1:18" s="533" customFormat="1">
      <c r="A44" s="536"/>
      <c r="B44" s="14"/>
      <c r="C44" s="15"/>
      <c r="D44" s="536"/>
      <c r="E44" s="536"/>
      <c r="F44" s="536"/>
      <c r="G44" s="14"/>
      <c r="H44" s="15"/>
      <c r="I44" s="536"/>
      <c r="J44" s="536"/>
      <c r="K44" s="536"/>
      <c r="L44" s="14"/>
      <c r="M44" s="15"/>
      <c r="N44" s="536"/>
      <c r="O44" s="536"/>
      <c r="P44" s="536"/>
      <c r="Q44" s="536"/>
      <c r="R44" s="536"/>
    </row>
    <row r="45" spans="1:18" s="533" customFormat="1">
      <c r="A45" s="536"/>
      <c r="B45" s="14"/>
      <c r="C45" s="15"/>
      <c r="D45" s="536"/>
      <c r="E45" s="536"/>
      <c r="F45" s="536"/>
      <c r="G45" s="14"/>
      <c r="H45" s="15"/>
      <c r="I45" s="536"/>
      <c r="J45" s="536"/>
      <c r="K45" s="536"/>
      <c r="L45" s="14"/>
      <c r="M45" s="15"/>
      <c r="N45" s="536"/>
      <c r="O45" s="536"/>
      <c r="P45" s="536"/>
      <c r="Q45" s="536"/>
      <c r="R45" s="536"/>
    </row>
    <row r="46" spans="1:18" s="533" customFormat="1">
      <c r="A46" s="536"/>
      <c r="B46" s="14"/>
      <c r="C46" s="15"/>
      <c r="D46" s="536"/>
      <c r="E46" s="536"/>
      <c r="F46" s="536"/>
      <c r="G46" s="14"/>
      <c r="H46" s="15"/>
      <c r="I46" s="536"/>
      <c r="J46" s="536"/>
      <c r="K46" s="536"/>
      <c r="L46" s="14"/>
      <c r="M46" s="15"/>
      <c r="N46" s="536"/>
      <c r="O46" s="536"/>
      <c r="P46" s="536"/>
      <c r="Q46" s="536"/>
      <c r="R46" s="536"/>
    </row>
    <row r="47" spans="1:18" s="533" customFormat="1">
      <c r="A47" s="536"/>
      <c r="B47" s="14"/>
      <c r="C47" s="15"/>
      <c r="D47" s="536"/>
      <c r="E47" s="536"/>
      <c r="F47" s="536"/>
      <c r="G47" s="14"/>
      <c r="H47" s="15"/>
      <c r="I47" s="536"/>
      <c r="J47" s="536"/>
      <c r="K47" s="536"/>
      <c r="L47" s="14"/>
      <c r="M47" s="15"/>
      <c r="N47" s="536"/>
      <c r="O47" s="536"/>
      <c r="P47" s="536"/>
      <c r="Q47" s="536"/>
      <c r="R47" s="536"/>
    </row>
    <row r="48" spans="1:18" s="533" customFormat="1">
      <c r="A48" s="536"/>
      <c r="B48" s="14"/>
      <c r="C48" s="15"/>
      <c r="D48" s="536"/>
      <c r="E48" s="536"/>
      <c r="F48" s="536"/>
      <c r="G48" s="14"/>
      <c r="H48" s="15"/>
      <c r="I48" s="536"/>
      <c r="J48" s="536"/>
      <c r="K48" s="536"/>
      <c r="L48" s="14"/>
      <c r="M48" s="15"/>
      <c r="N48" s="536"/>
      <c r="O48" s="536"/>
      <c r="P48" s="536"/>
      <c r="Q48" s="536"/>
      <c r="R48" s="536"/>
    </row>
    <row r="49" spans="1:18" s="533" customFormat="1">
      <c r="A49" s="536"/>
      <c r="B49" s="14"/>
      <c r="C49" s="15"/>
      <c r="D49" s="536"/>
      <c r="E49" s="536"/>
      <c r="F49" s="536"/>
      <c r="G49" s="14"/>
      <c r="H49" s="15"/>
      <c r="I49" s="536"/>
      <c r="J49" s="536"/>
      <c r="K49" s="536"/>
      <c r="L49" s="14"/>
      <c r="M49" s="15"/>
      <c r="N49" s="536"/>
      <c r="O49" s="536"/>
      <c r="P49" s="536"/>
      <c r="Q49" s="536"/>
      <c r="R49" s="536"/>
    </row>
    <row r="50" spans="1:18" s="533" customFormat="1">
      <c r="A50" s="536"/>
      <c r="B50" s="14"/>
      <c r="C50" s="15"/>
      <c r="D50" s="536"/>
      <c r="E50" s="536"/>
      <c r="F50" s="536"/>
      <c r="G50" s="14"/>
      <c r="H50" s="15"/>
      <c r="I50" s="536"/>
      <c r="J50" s="536"/>
      <c r="K50" s="536"/>
      <c r="L50" s="14"/>
      <c r="M50" s="15"/>
      <c r="N50" s="536"/>
      <c r="O50" s="536"/>
      <c r="P50" s="536"/>
      <c r="Q50" s="536"/>
      <c r="R50" s="536"/>
    </row>
    <row r="51" spans="1:18" s="533" customFormat="1">
      <c r="A51" s="536"/>
      <c r="B51" s="14"/>
      <c r="C51" s="15"/>
      <c r="D51" s="536"/>
      <c r="E51" s="536"/>
      <c r="F51" s="536"/>
      <c r="G51" s="14"/>
      <c r="H51" s="15"/>
      <c r="I51" s="536"/>
      <c r="J51" s="536"/>
      <c r="K51" s="536"/>
      <c r="L51" s="14"/>
      <c r="M51" s="15"/>
      <c r="N51" s="536"/>
      <c r="O51" s="536"/>
      <c r="P51" s="536"/>
      <c r="Q51" s="536"/>
      <c r="R51" s="536"/>
    </row>
    <row r="52" spans="1:18" s="533" customFormat="1">
      <c r="A52" s="536"/>
      <c r="B52" s="14"/>
      <c r="C52" s="15"/>
      <c r="D52" s="536"/>
      <c r="E52" s="536"/>
      <c r="F52" s="536"/>
      <c r="G52" s="14"/>
      <c r="H52" s="15"/>
      <c r="I52" s="536"/>
      <c r="J52" s="536"/>
      <c r="K52" s="536"/>
      <c r="L52" s="14"/>
      <c r="M52" s="15"/>
      <c r="N52" s="536"/>
      <c r="O52" s="536"/>
      <c r="P52" s="536"/>
      <c r="Q52" s="536"/>
      <c r="R52" s="536"/>
    </row>
    <row r="53" spans="1:18" s="533" customFormat="1">
      <c r="A53" s="536"/>
      <c r="B53" s="14"/>
      <c r="C53" s="15"/>
      <c r="D53" s="536"/>
      <c r="E53" s="536"/>
      <c r="F53" s="536"/>
      <c r="G53" s="14"/>
      <c r="H53" s="15"/>
      <c r="I53" s="536"/>
      <c r="J53" s="536"/>
      <c r="K53" s="536"/>
      <c r="L53" s="14"/>
      <c r="M53" s="15"/>
      <c r="N53" s="536"/>
      <c r="O53" s="536"/>
      <c r="P53" s="536"/>
      <c r="Q53" s="536"/>
      <c r="R53" s="536"/>
    </row>
    <row r="54" spans="1:18" s="533" customFormat="1">
      <c r="A54" s="536"/>
      <c r="B54" s="14"/>
      <c r="C54" s="15"/>
      <c r="D54" s="536"/>
      <c r="E54" s="536"/>
      <c r="F54" s="536"/>
      <c r="G54" s="14"/>
      <c r="H54" s="15"/>
      <c r="I54" s="536"/>
      <c r="J54" s="536"/>
      <c r="K54" s="536"/>
      <c r="L54" s="14"/>
      <c r="M54" s="15"/>
      <c r="N54" s="536"/>
      <c r="O54" s="536"/>
      <c r="P54" s="536"/>
      <c r="Q54" s="536"/>
      <c r="R54" s="536"/>
    </row>
    <row r="55" spans="1:18" s="533" customFormat="1">
      <c r="A55" s="536"/>
      <c r="B55" s="14"/>
      <c r="C55" s="15"/>
      <c r="D55" s="536"/>
      <c r="E55" s="536"/>
      <c r="F55" s="536"/>
      <c r="G55" s="14"/>
      <c r="H55" s="15"/>
      <c r="I55" s="536"/>
      <c r="J55" s="536"/>
      <c r="K55" s="536"/>
      <c r="L55" s="14"/>
      <c r="M55" s="15"/>
      <c r="N55" s="536"/>
      <c r="O55" s="536"/>
      <c r="P55" s="536"/>
      <c r="Q55" s="536"/>
      <c r="R55" s="536"/>
    </row>
    <row r="56" spans="1:18" s="533" customFormat="1">
      <c r="A56" s="536"/>
      <c r="B56" s="14"/>
      <c r="C56" s="15"/>
      <c r="D56" s="536"/>
      <c r="E56" s="536"/>
      <c r="F56" s="536"/>
      <c r="G56" s="14"/>
      <c r="H56" s="15"/>
      <c r="I56" s="536"/>
      <c r="J56" s="536"/>
      <c r="K56" s="536"/>
      <c r="L56" s="14"/>
      <c r="M56" s="15"/>
      <c r="N56" s="536"/>
      <c r="O56" s="536"/>
      <c r="P56" s="536"/>
      <c r="Q56" s="536"/>
      <c r="R56" s="536"/>
    </row>
    <row r="57" spans="1:18" s="533" customFormat="1">
      <c r="A57" s="536"/>
      <c r="B57" s="14"/>
      <c r="C57" s="15"/>
      <c r="D57" s="536"/>
      <c r="E57" s="536"/>
      <c r="F57" s="536"/>
      <c r="G57" s="14"/>
      <c r="H57" s="15"/>
      <c r="I57" s="536"/>
      <c r="J57" s="536"/>
      <c r="K57" s="536"/>
      <c r="L57" s="14"/>
      <c r="M57" s="15"/>
      <c r="N57" s="536"/>
      <c r="O57" s="536"/>
      <c r="P57" s="536"/>
      <c r="Q57" s="536"/>
      <c r="R57" s="536"/>
    </row>
    <row r="58" spans="1:18" s="533" customFormat="1">
      <c r="A58" s="536"/>
      <c r="B58" s="14"/>
      <c r="C58" s="15"/>
      <c r="D58" s="536"/>
      <c r="E58" s="536"/>
      <c r="F58" s="536"/>
      <c r="G58" s="14"/>
      <c r="H58" s="15"/>
      <c r="I58" s="536"/>
      <c r="J58" s="536"/>
      <c r="K58" s="536"/>
      <c r="L58" s="14"/>
      <c r="M58" s="15"/>
      <c r="N58" s="536"/>
      <c r="O58" s="536"/>
      <c r="P58" s="536"/>
      <c r="Q58" s="536"/>
      <c r="R58" s="536"/>
    </row>
    <row r="59" spans="1:18" s="533" customFormat="1">
      <c r="A59" s="536"/>
      <c r="B59" s="14"/>
      <c r="C59" s="15"/>
      <c r="D59" s="536"/>
      <c r="E59" s="536"/>
      <c r="F59" s="536"/>
      <c r="G59" s="14"/>
      <c r="H59" s="15"/>
      <c r="I59" s="536"/>
      <c r="J59" s="536"/>
      <c r="K59" s="536"/>
      <c r="L59" s="14"/>
      <c r="M59" s="15"/>
      <c r="N59" s="536"/>
      <c r="O59" s="536"/>
      <c r="P59" s="536"/>
      <c r="Q59" s="536"/>
      <c r="R59" s="536"/>
    </row>
    <row r="60" spans="1:18" s="533" customFormat="1">
      <c r="A60" s="536"/>
      <c r="B60" s="14"/>
      <c r="C60" s="15"/>
      <c r="D60" s="536"/>
      <c r="E60" s="536"/>
      <c r="F60" s="536"/>
      <c r="G60" s="14"/>
      <c r="H60" s="15"/>
      <c r="I60" s="536"/>
      <c r="J60" s="536"/>
      <c r="K60" s="536"/>
      <c r="L60" s="14"/>
      <c r="M60" s="15"/>
      <c r="N60" s="536"/>
      <c r="O60" s="536"/>
      <c r="P60" s="536"/>
      <c r="Q60" s="536"/>
      <c r="R60" s="536"/>
    </row>
    <row r="61" spans="1:18" s="533" customFormat="1">
      <c r="A61" s="536"/>
      <c r="B61" s="14"/>
      <c r="C61" s="15"/>
      <c r="D61" s="536"/>
      <c r="E61" s="536"/>
      <c r="F61" s="536"/>
      <c r="G61" s="14"/>
      <c r="H61" s="15"/>
      <c r="I61" s="536"/>
      <c r="J61" s="536"/>
      <c r="K61" s="536"/>
      <c r="L61" s="14"/>
      <c r="M61" s="15"/>
      <c r="N61" s="536"/>
      <c r="O61" s="536"/>
      <c r="P61" s="536"/>
      <c r="Q61" s="536"/>
      <c r="R61" s="536"/>
    </row>
    <row r="62" spans="1:18" s="533" customFormat="1">
      <c r="A62" s="536"/>
      <c r="B62" s="14"/>
      <c r="C62" s="15"/>
      <c r="D62" s="536"/>
      <c r="E62" s="536"/>
      <c r="F62" s="536"/>
      <c r="G62" s="14"/>
      <c r="H62" s="15"/>
      <c r="I62" s="536"/>
      <c r="J62" s="536"/>
      <c r="K62" s="536"/>
      <c r="L62" s="14"/>
      <c r="M62" s="15"/>
      <c r="N62" s="536"/>
      <c r="O62" s="536"/>
      <c r="P62" s="536"/>
      <c r="Q62" s="536"/>
      <c r="R62" s="536"/>
    </row>
    <row r="63" spans="1:18" s="533" customFormat="1">
      <c r="A63" s="536"/>
      <c r="B63" s="14"/>
      <c r="C63" s="15"/>
      <c r="D63" s="536"/>
      <c r="E63" s="536"/>
      <c r="F63" s="536"/>
      <c r="G63" s="14"/>
      <c r="H63" s="15"/>
      <c r="I63" s="536"/>
      <c r="J63" s="536"/>
      <c r="K63" s="536"/>
      <c r="L63" s="14"/>
      <c r="M63" s="15"/>
      <c r="N63" s="536"/>
      <c r="O63" s="536"/>
      <c r="P63" s="536"/>
      <c r="Q63" s="536"/>
      <c r="R63" s="536"/>
    </row>
    <row r="64" spans="1:18" s="533" customFormat="1">
      <c r="A64" s="536"/>
      <c r="B64" s="14"/>
      <c r="C64" s="15"/>
      <c r="D64" s="536"/>
      <c r="E64" s="536"/>
      <c r="F64" s="536"/>
      <c r="G64" s="14"/>
      <c r="H64" s="15"/>
      <c r="I64" s="536"/>
      <c r="J64" s="536"/>
      <c r="K64" s="536"/>
      <c r="L64" s="14"/>
      <c r="M64" s="15"/>
      <c r="N64" s="536"/>
      <c r="O64" s="536"/>
      <c r="P64" s="536"/>
      <c r="Q64" s="536"/>
      <c r="R64" s="536"/>
    </row>
    <row r="65" spans="1:18" s="533" customFormat="1">
      <c r="A65" s="536"/>
      <c r="B65" s="14"/>
      <c r="C65" s="15"/>
      <c r="D65" s="536"/>
      <c r="E65" s="536"/>
      <c r="F65" s="536"/>
      <c r="G65" s="14"/>
      <c r="H65" s="15"/>
      <c r="I65" s="536"/>
      <c r="J65" s="536"/>
      <c r="K65" s="536"/>
      <c r="L65" s="14"/>
      <c r="M65" s="15"/>
      <c r="N65" s="536"/>
      <c r="O65" s="536"/>
      <c r="P65" s="536"/>
      <c r="Q65" s="536"/>
      <c r="R65" s="536"/>
    </row>
    <row r="66" spans="1:18" s="533" customFormat="1">
      <c r="A66" s="536"/>
      <c r="B66" s="14"/>
      <c r="C66" s="15"/>
      <c r="D66" s="536"/>
      <c r="E66" s="536"/>
      <c r="F66" s="536"/>
      <c r="G66" s="14"/>
      <c r="H66" s="15"/>
      <c r="I66" s="536"/>
      <c r="J66" s="536"/>
      <c r="K66" s="536"/>
      <c r="L66" s="14"/>
      <c r="M66" s="15"/>
      <c r="N66" s="536"/>
      <c r="O66" s="536"/>
      <c r="P66" s="536"/>
      <c r="Q66" s="536"/>
      <c r="R66" s="536"/>
    </row>
    <row r="67" spans="1:18" s="533" customFormat="1">
      <c r="A67" s="536"/>
      <c r="B67" s="14"/>
      <c r="C67" s="15"/>
      <c r="D67" s="536"/>
      <c r="E67" s="536"/>
      <c r="F67" s="536"/>
      <c r="G67" s="14"/>
      <c r="H67" s="15"/>
      <c r="I67" s="536"/>
      <c r="J67" s="536"/>
      <c r="K67" s="536"/>
      <c r="L67" s="14"/>
      <c r="M67" s="15"/>
      <c r="N67" s="536"/>
      <c r="O67" s="536"/>
      <c r="P67" s="536"/>
      <c r="Q67" s="536"/>
      <c r="R67" s="536"/>
    </row>
    <row r="68" spans="1:18" s="533" customFormat="1">
      <c r="A68" s="536"/>
      <c r="B68" s="14"/>
      <c r="C68" s="15"/>
      <c r="D68" s="536"/>
      <c r="E68" s="536"/>
      <c r="F68" s="536"/>
      <c r="G68" s="14"/>
      <c r="H68" s="15"/>
      <c r="I68" s="536"/>
      <c r="J68" s="536"/>
      <c r="K68" s="536"/>
      <c r="L68" s="14"/>
      <c r="M68" s="15"/>
      <c r="N68" s="536"/>
      <c r="O68" s="536"/>
      <c r="P68" s="536"/>
      <c r="Q68" s="536"/>
      <c r="R68" s="536"/>
    </row>
    <row r="69" spans="1:18" s="533" customFormat="1">
      <c r="A69" s="536"/>
      <c r="B69" s="14"/>
      <c r="C69" s="15"/>
      <c r="D69" s="536"/>
      <c r="E69" s="536"/>
      <c r="F69" s="536"/>
      <c r="G69" s="14"/>
      <c r="H69" s="15"/>
      <c r="I69" s="536"/>
      <c r="J69" s="536"/>
      <c r="K69" s="536"/>
      <c r="L69" s="14"/>
      <c r="M69" s="15"/>
      <c r="N69" s="536"/>
      <c r="O69" s="536"/>
      <c r="P69" s="536"/>
      <c r="Q69" s="536"/>
      <c r="R69" s="536"/>
    </row>
    <row r="70" spans="1:18" s="533" customFormat="1">
      <c r="A70" s="536"/>
      <c r="B70" s="14"/>
      <c r="C70" s="15"/>
      <c r="D70" s="536"/>
      <c r="E70" s="536"/>
      <c r="F70" s="536"/>
      <c r="G70" s="14"/>
      <c r="H70" s="15"/>
      <c r="I70" s="536"/>
      <c r="J70" s="536"/>
      <c r="K70" s="536"/>
      <c r="L70" s="14"/>
      <c r="M70" s="15"/>
      <c r="N70" s="536"/>
      <c r="O70" s="536"/>
      <c r="P70" s="536"/>
      <c r="Q70" s="536"/>
      <c r="R70" s="536"/>
    </row>
    <row r="71" spans="1:18" s="533" customFormat="1">
      <c r="A71" s="536"/>
      <c r="B71" s="14"/>
      <c r="C71" s="15"/>
      <c r="D71" s="536"/>
      <c r="E71" s="536"/>
      <c r="F71" s="536"/>
      <c r="G71" s="14"/>
      <c r="H71" s="15"/>
      <c r="I71" s="536"/>
      <c r="J71" s="536"/>
      <c r="K71" s="536"/>
      <c r="L71" s="14"/>
      <c r="M71" s="15"/>
      <c r="N71" s="536"/>
      <c r="O71" s="536"/>
      <c r="P71" s="536"/>
      <c r="Q71" s="536"/>
      <c r="R71" s="536"/>
    </row>
    <row r="72" spans="1:18" s="533" customFormat="1">
      <c r="A72" s="536"/>
      <c r="B72" s="14"/>
      <c r="C72" s="15"/>
      <c r="D72" s="536"/>
      <c r="E72" s="536"/>
      <c r="F72" s="536"/>
      <c r="G72" s="14"/>
      <c r="H72" s="15"/>
      <c r="I72" s="536"/>
      <c r="J72" s="536"/>
      <c r="K72" s="536"/>
      <c r="L72" s="14"/>
      <c r="M72" s="15"/>
      <c r="N72" s="536"/>
      <c r="O72" s="536"/>
      <c r="P72" s="536"/>
      <c r="Q72" s="536"/>
      <c r="R72" s="536"/>
    </row>
    <row r="73" spans="1:18" s="533" customFormat="1">
      <c r="A73" s="536"/>
      <c r="B73" s="14"/>
      <c r="C73" s="15"/>
      <c r="D73" s="536"/>
      <c r="E73" s="536"/>
      <c r="F73" s="536"/>
      <c r="G73" s="14"/>
      <c r="H73" s="15"/>
      <c r="I73" s="536"/>
      <c r="J73" s="536"/>
      <c r="K73" s="536"/>
      <c r="L73" s="14"/>
      <c r="M73" s="15"/>
      <c r="N73" s="536"/>
      <c r="O73" s="536"/>
      <c r="P73" s="536"/>
      <c r="Q73" s="536"/>
      <c r="R73" s="536"/>
    </row>
    <row r="74" spans="1:18" s="533" customFormat="1">
      <c r="A74" s="536"/>
      <c r="B74" s="14"/>
      <c r="C74" s="15"/>
      <c r="D74" s="536"/>
      <c r="E74" s="536"/>
      <c r="F74" s="536"/>
      <c r="G74" s="14"/>
      <c r="H74" s="15"/>
      <c r="I74" s="536"/>
      <c r="J74" s="536"/>
      <c r="K74" s="536"/>
      <c r="L74" s="14"/>
      <c r="M74" s="15"/>
      <c r="N74" s="536"/>
      <c r="O74" s="536"/>
      <c r="P74" s="536"/>
      <c r="Q74" s="536"/>
      <c r="R74" s="536"/>
    </row>
    <row r="75" spans="1:18" s="533" customFormat="1">
      <c r="A75" s="536"/>
      <c r="B75" s="14"/>
      <c r="C75" s="15"/>
      <c r="D75" s="536"/>
      <c r="E75" s="536"/>
      <c r="F75" s="536"/>
      <c r="G75" s="14"/>
      <c r="H75" s="15"/>
      <c r="I75" s="536"/>
      <c r="J75" s="536"/>
      <c r="K75" s="536"/>
      <c r="L75" s="14"/>
      <c r="M75" s="15"/>
      <c r="N75" s="536"/>
      <c r="O75" s="536"/>
      <c r="P75" s="536"/>
      <c r="Q75" s="536"/>
      <c r="R75" s="536"/>
    </row>
    <row r="76" spans="1:18" s="533" customFormat="1">
      <c r="A76" s="536"/>
      <c r="B76" s="14"/>
      <c r="C76" s="15"/>
      <c r="D76" s="536"/>
      <c r="E76" s="536"/>
      <c r="F76" s="536"/>
      <c r="G76" s="14"/>
      <c r="H76" s="15"/>
      <c r="I76" s="536"/>
      <c r="J76" s="536"/>
      <c r="K76" s="536"/>
      <c r="L76" s="14"/>
      <c r="M76" s="15"/>
      <c r="N76" s="536"/>
      <c r="O76" s="536"/>
      <c r="P76" s="536"/>
      <c r="Q76" s="536"/>
      <c r="R76" s="536"/>
    </row>
    <row r="77" spans="1:18" s="533" customFormat="1">
      <c r="A77" s="536"/>
      <c r="B77" s="14"/>
      <c r="C77" s="15"/>
      <c r="D77" s="536"/>
      <c r="E77" s="536"/>
      <c r="F77" s="536"/>
      <c r="G77" s="14"/>
      <c r="H77" s="15"/>
      <c r="I77" s="536"/>
      <c r="J77" s="536"/>
      <c r="K77" s="536"/>
      <c r="L77" s="14"/>
      <c r="M77" s="15"/>
      <c r="N77" s="536"/>
      <c r="O77" s="536"/>
      <c r="P77" s="536"/>
      <c r="Q77" s="536"/>
      <c r="R77" s="536"/>
    </row>
    <row r="78" spans="1:18" s="533" customFormat="1">
      <c r="A78" s="536"/>
      <c r="B78" s="14"/>
      <c r="C78" s="15"/>
      <c r="D78" s="536"/>
      <c r="E78" s="536"/>
      <c r="F78" s="536"/>
      <c r="G78" s="14"/>
      <c r="H78" s="15"/>
      <c r="I78" s="536"/>
      <c r="J78" s="536"/>
      <c r="K78" s="536"/>
      <c r="L78" s="14"/>
      <c r="M78" s="15"/>
      <c r="N78" s="536"/>
      <c r="O78" s="536"/>
      <c r="P78" s="536"/>
      <c r="Q78" s="536"/>
      <c r="R78" s="536"/>
    </row>
    <row r="79" spans="1:18" s="533" customFormat="1">
      <c r="A79" s="536"/>
      <c r="B79" s="14"/>
      <c r="C79" s="15"/>
      <c r="D79" s="536"/>
      <c r="E79" s="536"/>
      <c r="F79" s="536"/>
      <c r="G79" s="14"/>
      <c r="H79" s="15"/>
      <c r="I79" s="536"/>
      <c r="J79" s="536"/>
      <c r="K79" s="536"/>
      <c r="L79" s="14"/>
      <c r="M79" s="15"/>
      <c r="N79" s="536"/>
      <c r="O79" s="536"/>
      <c r="P79" s="536"/>
      <c r="Q79" s="536"/>
      <c r="R79" s="536"/>
    </row>
    <row r="80" spans="1:18" s="533" customFormat="1">
      <c r="A80" s="536"/>
      <c r="B80" s="14"/>
      <c r="C80" s="15"/>
      <c r="D80" s="536"/>
      <c r="E80" s="536"/>
      <c r="F80" s="536"/>
      <c r="G80" s="14"/>
      <c r="H80" s="15"/>
      <c r="I80" s="536"/>
      <c r="J80" s="536"/>
      <c r="K80" s="536"/>
      <c r="L80" s="14"/>
      <c r="M80" s="15"/>
      <c r="N80" s="536"/>
      <c r="O80" s="536"/>
      <c r="P80" s="536"/>
      <c r="Q80" s="536"/>
      <c r="R80" s="536"/>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8E0D5-9804-4384-91F3-67901163AF1E}">
  <sheetPr codeName="工作表5"/>
  <dimension ref="A1:P80"/>
  <sheetViews>
    <sheetView showZeros="0" view="pageBreakPreview" zoomScaleNormal="90" zoomScaleSheetLayoutView="100" workbookViewId="0">
      <selection activeCell="P6" sqref="P6"/>
    </sheetView>
  </sheetViews>
  <sheetFormatPr defaultRowHeight="16.5"/>
  <cols>
    <col min="1" max="1" width="3" style="536" customWidth="1"/>
    <col min="2" max="2" width="13.125" style="12" customWidth="1"/>
    <col min="3" max="3" width="19.875" style="13" customWidth="1"/>
    <col min="4" max="6" width="7.875" style="536" customWidth="1"/>
    <col min="7" max="7" width="13.125" style="14" customWidth="1"/>
    <col min="8" max="8" width="19.875" style="15" customWidth="1"/>
    <col min="9" max="11" width="7.875" style="536" customWidth="1"/>
    <col min="12" max="12" width="13.125" style="14" customWidth="1"/>
    <col min="13" max="13" width="19.875" style="15" customWidth="1"/>
    <col min="14" max="16" width="7.875" style="536" customWidth="1"/>
    <col min="17" max="16384" width="9" style="536"/>
  </cols>
  <sheetData>
    <row r="1" spans="1:16" s="74" customFormat="1" ht="25.5">
      <c r="A1" s="1097" t="s">
        <v>448</v>
      </c>
      <c r="B1" s="1097"/>
      <c r="C1" s="1097"/>
      <c r="D1" s="1097"/>
      <c r="E1" s="1097"/>
      <c r="F1" s="1097"/>
      <c r="G1" s="1097"/>
      <c r="H1" s="1097"/>
      <c r="I1" s="1097"/>
      <c r="J1" s="1097"/>
      <c r="K1" s="1097"/>
      <c r="L1" s="1097"/>
      <c r="M1" s="1097"/>
      <c r="N1" s="1097"/>
      <c r="O1" s="1097"/>
      <c r="P1" s="1097"/>
    </row>
    <row r="2" spans="1:16" s="74" customFormat="1" ht="6" customHeight="1">
      <c r="A2" s="5"/>
      <c r="B2" s="9"/>
      <c r="C2" s="6"/>
      <c r="D2" s="7"/>
      <c r="E2" s="7"/>
      <c r="F2" s="7"/>
      <c r="G2" s="9"/>
      <c r="H2" s="6"/>
      <c r="I2" s="7"/>
      <c r="J2" s="7"/>
      <c r="K2" s="7"/>
      <c r="L2" s="9"/>
      <c r="M2" s="6"/>
      <c r="N2" s="7"/>
      <c r="O2" s="7"/>
      <c r="P2" s="7"/>
    </row>
    <row r="3" spans="1:16" s="74" customFormat="1">
      <c r="A3" s="873" t="s">
        <v>737</v>
      </c>
      <c r="B3" s="9"/>
      <c r="C3" s="10"/>
      <c r="D3" s="7"/>
      <c r="E3" s="7"/>
      <c r="F3" s="7"/>
      <c r="G3" s="9"/>
      <c r="H3" s="6"/>
      <c r="I3" s="7"/>
      <c r="J3" s="7"/>
      <c r="K3" s="7"/>
      <c r="L3" s="9"/>
      <c r="M3" s="6"/>
      <c r="N3" s="7"/>
      <c r="O3" s="7"/>
      <c r="P3" s="11"/>
    </row>
    <row r="4" spans="1:16" s="739" customFormat="1">
      <c r="B4" s="12"/>
      <c r="C4" s="13"/>
      <c r="G4" s="14"/>
      <c r="H4" s="15"/>
      <c r="L4" s="14"/>
      <c r="M4" s="15"/>
      <c r="P4" s="418" t="s">
        <v>512</v>
      </c>
    </row>
    <row r="5" spans="1:16" s="25" customFormat="1" ht="14.25" customHeight="1">
      <c r="A5" s="16" t="s">
        <v>0</v>
      </c>
      <c r="B5" s="17"/>
      <c r="C5" s="865" t="s">
        <v>1</v>
      </c>
      <c r="D5" s="17"/>
      <c r="E5" s="18"/>
      <c r="F5" s="19"/>
      <c r="G5" s="17"/>
      <c r="H5" s="865" t="s">
        <v>2</v>
      </c>
      <c r="I5" s="17"/>
      <c r="J5" s="20"/>
      <c r="K5" s="21"/>
      <c r="L5" s="22"/>
      <c r="M5" s="865" t="s">
        <v>3</v>
      </c>
      <c r="N5" s="17"/>
      <c r="O5" s="20"/>
      <c r="P5" s="23"/>
    </row>
    <row r="6" spans="1:16" s="25" customFormat="1" ht="14.25" customHeight="1">
      <c r="A6" s="26"/>
      <c r="B6" s="27" t="s">
        <v>5</v>
      </c>
      <c r="C6" s="28"/>
      <c r="D6" s="16" t="s">
        <v>6</v>
      </c>
      <c r="E6" s="29" t="s">
        <v>514</v>
      </c>
      <c r="F6" s="16" t="s">
        <v>585</v>
      </c>
      <c r="G6" s="27" t="s">
        <v>5</v>
      </c>
      <c r="H6" s="28"/>
      <c r="I6" s="16" t="s">
        <v>6</v>
      </c>
      <c r="J6" s="29" t="s">
        <v>514</v>
      </c>
      <c r="K6" s="16" t="s">
        <v>585</v>
      </c>
      <c r="L6" s="27" t="s">
        <v>5</v>
      </c>
      <c r="M6" s="28"/>
      <c r="N6" s="16" t="s">
        <v>6</v>
      </c>
      <c r="O6" s="1085" t="s">
        <v>514</v>
      </c>
      <c r="P6" s="1084" t="s">
        <v>585</v>
      </c>
    </row>
    <row r="7" spans="1:16" s="25" customFormat="1" ht="14.25" customHeight="1">
      <c r="A7" s="26"/>
      <c r="B7" s="30" t="s">
        <v>478</v>
      </c>
      <c r="C7" s="31" t="s">
        <v>8</v>
      </c>
      <c r="D7" s="32"/>
      <c r="E7" s="33" t="s">
        <v>12</v>
      </c>
      <c r="F7" s="32" t="s">
        <v>475</v>
      </c>
      <c r="G7" s="30" t="s">
        <v>478</v>
      </c>
      <c r="H7" s="31" t="s">
        <v>8</v>
      </c>
      <c r="I7" s="32"/>
      <c r="J7" s="33" t="s">
        <v>12</v>
      </c>
      <c r="K7" s="32" t="s">
        <v>475</v>
      </c>
      <c r="L7" s="30" t="s">
        <v>478</v>
      </c>
      <c r="M7" s="31" t="s">
        <v>8</v>
      </c>
      <c r="N7" s="32"/>
      <c r="O7" s="33" t="s">
        <v>12</v>
      </c>
      <c r="P7" s="34" t="s">
        <v>475</v>
      </c>
    </row>
    <row r="8" spans="1:16" s="25" customFormat="1" ht="14.25" customHeight="1">
      <c r="A8" s="35" t="s">
        <v>9</v>
      </c>
      <c r="B8" s="36" t="s">
        <v>10</v>
      </c>
      <c r="C8" s="37"/>
      <c r="D8" s="35" t="s">
        <v>11</v>
      </c>
      <c r="E8" s="38" t="s">
        <v>514</v>
      </c>
      <c r="F8" s="35" t="s">
        <v>13</v>
      </c>
      <c r="G8" s="36" t="s">
        <v>10</v>
      </c>
      <c r="H8" s="37"/>
      <c r="I8" s="35" t="s">
        <v>11</v>
      </c>
      <c r="J8" s="38" t="s">
        <v>514</v>
      </c>
      <c r="K8" s="35" t="s">
        <v>13</v>
      </c>
      <c r="L8" s="36" t="s">
        <v>10</v>
      </c>
      <c r="M8" s="37"/>
      <c r="N8" s="35" t="s">
        <v>11</v>
      </c>
      <c r="O8" s="38" t="s">
        <v>514</v>
      </c>
      <c r="P8" s="36" t="s">
        <v>13</v>
      </c>
    </row>
    <row r="9" spans="1:16" s="79" customFormat="1" ht="28.9" customHeight="1">
      <c r="A9" s="41"/>
      <c r="B9" s="42" t="s">
        <v>20</v>
      </c>
      <c r="C9" s="43" t="s">
        <v>21</v>
      </c>
      <c r="D9" s="44">
        <v>1185</v>
      </c>
      <c r="E9" s="441">
        <v>37.677789086413767</v>
      </c>
      <c r="F9" s="945">
        <v>100</v>
      </c>
      <c r="G9" s="42" t="s">
        <v>20</v>
      </c>
      <c r="H9" s="43" t="s">
        <v>21</v>
      </c>
      <c r="I9" s="44">
        <v>855</v>
      </c>
      <c r="J9" s="441">
        <v>52.268211115889628</v>
      </c>
      <c r="K9" s="945">
        <v>100</v>
      </c>
      <c r="L9" s="42" t="s">
        <v>20</v>
      </c>
      <c r="M9" s="43" t="s">
        <v>21</v>
      </c>
      <c r="N9" s="44">
        <v>330</v>
      </c>
      <c r="O9" s="441">
        <v>21.86450565843468</v>
      </c>
      <c r="P9" s="970">
        <v>100</v>
      </c>
    </row>
    <row r="10" spans="1:16" s="80" customFormat="1" ht="28.9" customHeight="1">
      <c r="A10" s="48">
        <v>1</v>
      </c>
      <c r="B10" s="49" t="s">
        <v>701</v>
      </c>
      <c r="C10" s="43" t="s">
        <v>702</v>
      </c>
      <c r="D10" s="44">
        <v>583</v>
      </c>
      <c r="E10" s="441">
        <v>18.536836318463482</v>
      </c>
      <c r="F10" s="966">
        <v>49.198312236286917</v>
      </c>
      <c r="G10" s="49" t="s">
        <v>701</v>
      </c>
      <c r="H10" s="43" t="s">
        <v>702</v>
      </c>
      <c r="I10" s="44">
        <v>459</v>
      </c>
      <c r="J10" s="441">
        <v>28.059699999999999</v>
      </c>
      <c r="K10" s="966">
        <v>53.684210526315788</v>
      </c>
      <c r="L10" s="49" t="s">
        <v>701</v>
      </c>
      <c r="M10" s="43" t="s">
        <v>702</v>
      </c>
      <c r="N10" s="44">
        <v>124</v>
      </c>
      <c r="O10" s="441">
        <v>8.2157</v>
      </c>
      <c r="P10" s="736">
        <v>37.575757575757578</v>
      </c>
    </row>
    <row r="11" spans="1:16" s="80" customFormat="1" ht="28.9" customHeight="1">
      <c r="A11" s="48">
        <v>2</v>
      </c>
      <c r="B11" s="49" t="s">
        <v>703</v>
      </c>
      <c r="C11" s="43" t="s">
        <v>704</v>
      </c>
      <c r="D11" s="44">
        <v>161</v>
      </c>
      <c r="E11" s="441">
        <v>5.1190920193355414</v>
      </c>
      <c r="F11" s="966">
        <v>13.586497890295359</v>
      </c>
      <c r="G11" s="49" t="s">
        <v>703</v>
      </c>
      <c r="H11" s="43" t="s">
        <v>704</v>
      </c>
      <c r="I11" s="44">
        <v>112</v>
      </c>
      <c r="J11" s="441">
        <v>6.8468</v>
      </c>
      <c r="K11" s="966">
        <v>13.099415204678362</v>
      </c>
      <c r="L11" s="49" t="s">
        <v>703</v>
      </c>
      <c r="M11" s="43" t="s">
        <v>704</v>
      </c>
      <c r="N11" s="44">
        <v>49</v>
      </c>
      <c r="O11" s="441">
        <v>3.2465000000000002</v>
      </c>
      <c r="P11" s="736">
        <v>14.848484848484848</v>
      </c>
    </row>
    <row r="12" spans="1:16" s="80" customFormat="1" ht="28.9" customHeight="1">
      <c r="A12" s="48">
        <v>3</v>
      </c>
      <c r="B12" s="49" t="s">
        <v>705</v>
      </c>
      <c r="C12" s="43" t="s">
        <v>706</v>
      </c>
      <c r="D12" s="44">
        <v>117</v>
      </c>
      <c r="E12" s="441">
        <v>3.7200855047345245</v>
      </c>
      <c r="F12" s="966">
        <v>9.8734177215189867</v>
      </c>
      <c r="G12" s="49" t="s">
        <v>705</v>
      </c>
      <c r="H12" s="43" t="s">
        <v>706</v>
      </c>
      <c r="I12" s="44">
        <v>74</v>
      </c>
      <c r="J12" s="441">
        <v>4.5236999999999998</v>
      </c>
      <c r="K12" s="966">
        <v>8.654970760233919</v>
      </c>
      <c r="L12" s="49" t="s">
        <v>705</v>
      </c>
      <c r="M12" s="43" t="s">
        <v>706</v>
      </c>
      <c r="N12" s="44">
        <v>43</v>
      </c>
      <c r="O12" s="441">
        <v>2.8490000000000002</v>
      </c>
      <c r="P12" s="736">
        <v>13.030303030303031</v>
      </c>
    </row>
    <row r="13" spans="1:16" s="80" customFormat="1" ht="28.9" customHeight="1">
      <c r="A13" s="48">
        <v>4</v>
      </c>
      <c r="B13" s="49" t="s">
        <v>707</v>
      </c>
      <c r="C13" s="43" t="s">
        <v>708</v>
      </c>
      <c r="D13" s="44">
        <v>42</v>
      </c>
      <c r="E13" s="441">
        <v>1.3354153093918806</v>
      </c>
      <c r="F13" s="966">
        <v>3.5443037974683542</v>
      </c>
      <c r="G13" s="49" t="s">
        <v>707</v>
      </c>
      <c r="H13" s="43" t="s">
        <v>708</v>
      </c>
      <c r="I13" s="44">
        <v>31</v>
      </c>
      <c r="J13" s="441">
        <v>1.8951</v>
      </c>
      <c r="K13" s="966">
        <v>3.6257309941520468</v>
      </c>
      <c r="L13" s="49" t="s">
        <v>707</v>
      </c>
      <c r="M13" s="43" t="s">
        <v>708</v>
      </c>
      <c r="N13" s="44">
        <v>11</v>
      </c>
      <c r="O13" s="441">
        <v>0.7288</v>
      </c>
      <c r="P13" s="736">
        <v>3.3333333333333335</v>
      </c>
    </row>
    <row r="14" spans="1:16" s="80" customFormat="1" ht="28.9" customHeight="1">
      <c r="A14" s="48">
        <v>5</v>
      </c>
      <c r="B14" s="49" t="s">
        <v>709</v>
      </c>
      <c r="C14" s="43" t="s">
        <v>710</v>
      </c>
      <c r="D14" s="44">
        <v>20</v>
      </c>
      <c r="E14" s="441">
        <v>0.63591205209137158</v>
      </c>
      <c r="F14" s="966">
        <v>1.6877637130801688</v>
      </c>
      <c r="G14" s="49" t="s">
        <v>709</v>
      </c>
      <c r="H14" s="43" t="s">
        <v>710</v>
      </c>
      <c r="I14" s="44">
        <v>14</v>
      </c>
      <c r="J14" s="441">
        <v>0.85580000000000001</v>
      </c>
      <c r="K14" s="966">
        <v>1.6374269005847952</v>
      </c>
      <c r="L14" s="49" t="s">
        <v>713</v>
      </c>
      <c r="M14" s="43" t="s">
        <v>714</v>
      </c>
      <c r="N14" s="44">
        <v>7</v>
      </c>
      <c r="O14" s="441">
        <v>0.4637</v>
      </c>
      <c r="P14" s="736">
        <v>2.1212121212121211</v>
      </c>
    </row>
    <row r="15" spans="1:16" s="80" customFormat="1" ht="28.9" customHeight="1">
      <c r="A15" s="48">
        <v>6</v>
      </c>
      <c r="B15" s="49" t="s">
        <v>711</v>
      </c>
      <c r="C15" s="43" t="s">
        <v>712</v>
      </c>
      <c r="D15" s="44">
        <v>19</v>
      </c>
      <c r="E15" s="441">
        <v>0.6041164494868031</v>
      </c>
      <c r="F15" s="966">
        <v>1.6033755274261603</v>
      </c>
      <c r="G15" s="49" t="s">
        <v>711</v>
      </c>
      <c r="H15" s="43" t="s">
        <v>712</v>
      </c>
      <c r="I15" s="44">
        <v>12</v>
      </c>
      <c r="J15" s="441">
        <v>0.73350000000000004</v>
      </c>
      <c r="K15" s="966">
        <v>1.4035087719298245</v>
      </c>
      <c r="L15" s="49" t="s">
        <v>711</v>
      </c>
      <c r="M15" s="43" t="s">
        <v>712</v>
      </c>
      <c r="N15" s="44">
        <v>7</v>
      </c>
      <c r="O15" s="441">
        <v>0.4637</v>
      </c>
      <c r="P15" s="736">
        <v>2.1212121212121211</v>
      </c>
    </row>
    <row r="16" spans="1:16" s="80" customFormat="1" ht="28.9" customHeight="1">
      <c r="A16" s="48">
        <v>7</v>
      </c>
      <c r="B16" s="49" t="s">
        <v>713</v>
      </c>
      <c r="C16" s="43" t="s">
        <v>714</v>
      </c>
      <c r="D16" s="44">
        <v>15</v>
      </c>
      <c r="E16" s="441">
        <v>0.47693403906852877</v>
      </c>
      <c r="F16" s="966">
        <v>1.2658227848101267</v>
      </c>
      <c r="G16" s="49" t="s">
        <v>713</v>
      </c>
      <c r="H16" s="43" t="s">
        <v>714</v>
      </c>
      <c r="I16" s="44">
        <v>8</v>
      </c>
      <c r="J16" s="441">
        <v>0.48899999999999999</v>
      </c>
      <c r="K16" s="966">
        <v>0.93567251461988299</v>
      </c>
      <c r="L16" s="49" t="s">
        <v>719</v>
      </c>
      <c r="M16" s="43" t="s">
        <v>720</v>
      </c>
      <c r="N16" s="44">
        <v>6</v>
      </c>
      <c r="O16" s="441">
        <v>0.39750000000000002</v>
      </c>
      <c r="P16" s="736">
        <v>1.8181818181818181</v>
      </c>
    </row>
    <row r="17" spans="1:16" s="80" customFormat="1" ht="28.9" customHeight="1">
      <c r="A17" s="48">
        <v>8</v>
      </c>
      <c r="B17" s="49" t="s">
        <v>715</v>
      </c>
      <c r="C17" s="43" t="s">
        <v>716</v>
      </c>
      <c r="D17" s="44">
        <v>11</v>
      </c>
      <c r="E17" s="441">
        <v>0.34975162865025444</v>
      </c>
      <c r="F17" s="966">
        <v>0.92827004219409281</v>
      </c>
      <c r="G17" s="49" t="s">
        <v>717</v>
      </c>
      <c r="H17" s="43" t="s">
        <v>718</v>
      </c>
      <c r="I17" s="44">
        <v>7</v>
      </c>
      <c r="J17" s="441">
        <v>0.4279</v>
      </c>
      <c r="K17" s="952">
        <v>0.81871345029239762</v>
      </c>
      <c r="L17" s="963" t="s">
        <v>721</v>
      </c>
      <c r="M17" s="43" t="s">
        <v>722</v>
      </c>
      <c r="N17" s="44">
        <v>6</v>
      </c>
      <c r="O17" s="441">
        <v>0.39750000000000002</v>
      </c>
      <c r="P17" s="736">
        <v>1.8181818181818181</v>
      </c>
    </row>
    <row r="18" spans="1:16" s="80" customFormat="1" ht="28.9" customHeight="1">
      <c r="A18" s="48">
        <v>9</v>
      </c>
      <c r="B18" s="49" t="s">
        <v>717</v>
      </c>
      <c r="C18" s="43" t="s">
        <v>718</v>
      </c>
      <c r="D18" s="44">
        <v>10</v>
      </c>
      <c r="E18" s="441">
        <v>0.31795602604568579</v>
      </c>
      <c r="F18" s="966">
        <v>0.84388185654008441</v>
      </c>
      <c r="G18" s="49" t="s">
        <v>715</v>
      </c>
      <c r="H18" s="43" t="s">
        <v>716</v>
      </c>
      <c r="I18" s="44">
        <v>6</v>
      </c>
      <c r="J18" s="441">
        <v>0.36670000000000003</v>
      </c>
      <c r="K18" s="966">
        <v>0.70175438596491224</v>
      </c>
      <c r="L18" s="961" t="s">
        <v>709</v>
      </c>
      <c r="M18" s="51" t="s">
        <v>710</v>
      </c>
      <c r="N18" s="44">
        <v>6</v>
      </c>
      <c r="O18" s="441">
        <v>0.39750000000000002</v>
      </c>
      <c r="P18" s="736">
        <v>1.8181818181818181</v>
      </c>
    </row>
    <row r="19" spans="1:16" s="80" customFormat="1" ht="28.9" customHeight="1">
      <c r="A19" s="48">
        <v>10</v>
      </c>
      <c r="B19" s="49" t="s">
        <v>719</v>
      </c>
      <c r="C19" s="43" t="s">
        <v>720</v>
      </c>
      <c r="D19" s="44">
        <v>8</v>
      </c>
      <c r="E19" s="441">
        <v>0.25436482083654866</v>
      </c>
      <c r="F19" s="966">
        <v>0.67510548523206748</v>
      </c>
      <c r="G19" s="49" t="s">
        <v>723</v>
      </c>
      <c r="H19" s="43" t="s">
        <v>724</v>
      </c>
      <c r="I19" s="44">
        <v>3</v>
      </c>
      <c r="J19" s="441">
        <v>0.18329999999999999</v>
      </c>
      <c r="K19" s="966">
        <v>0.35087719298245612</v>
      </c>
      <c r="L19" s="49" t="s">
        <v>715</v>
      </c>
      <c r="M19" s="43" t="s">
        <v>716</v>
      </c>
      <c r="N19" s="44">
        <v>5</v>
      </c>
      <c r="O19" s="441">
        <v>0.33119999999999999</v>
      </c>
      <c r="P19" s="736">
        <v>1.5151515151515151</v>
      </c>
    </row>
    <row r="20" spans="1:16" s="80" customFormat="1" ht="28.9" customHeight="1">
      <c r="A20" s="48"/>
      <c r="B20" s="50"/>
      <c r="C20" s="51" t="s">
        <v>40</v>
      </c>
      <c r="D20" s="52">
        <v>199</v>
      </c>
      <c r="E20" s="441">
        <v>6.3273249183091478</v>
      </c>
      <c r="F20" s="967">
        <v>16.793248945147678</v>
      </c>
      <c r="G20" s="50"/>
      <c r="H20" s="51" t="s">
        <v>40</v>
      </c>
      <c r="I20" s="52">
        <v>129</v>
      </c>
      <c r="J20" s="443">
        <v>7.8860809753798389</v>
      </c>
      <c r="K20" s="967">
        <v>15.087719298245615</v>
      </c>
      <c r="L20" s="50"/>
      <c r="M20" s="51" t="s">
        <v>40</v>
      </c>
      <c r="N20" s="52">
        <v>66</v>
      </c>
      <c r="O20" s="443">
        <v>4.3729011316869357</v>
      </c>
      <c r="P20" s="952">
        <v>20</v>
      </c>
    </row>
    <row r="21" spans="1:16" s="80" customFormat="1" ht="28.9" customHeight="1">
      <c r="A21" s="54">
        <v>11</v>
      </c>
      <c r="B21" s="968" t="s">
        <v>721</v>
      </c>
      <c r="C21" s="969" t="s">
        <v>722</v>
      </c>
      <c r="D21" s="57">
        <v>7</v>
      </c>
      <c r="E21" s="442">
        <v>0.22256921823198009</v>
      </c>
      <c r="F21" s="966">
        <v>0.59071729957805907</v>
      </c>
      <c r="G21" s="968" t="s">
        <v>729</v>
      </c>
      <c r="H21" s="969" t="s">
        <v>730</v>
      </c>
      <c r="I21" s="57">
        <v>3</v>
      </c>
      <c r="J21" s="441">
        <v>0.18329999999999999</v>
      </c>
      <c r="K21" s="966">
        <v>0.35087719298245612</v>
      </c>
      <c r="L21" s="968" t="s">
        <v>723</v>
      </c>
      <c r="M21" s="969" t="s">
        <v>724</v>
      </c>
      <c r="N21" s="57">
        <v>3</v>
      </c>
      <c r="O21" s="441">
        <v>0.19869999999999999</v>
      </c>
      <c r="P21" s="1069">
        <v>0.90909090909090906</v>
      </c>
    </row>
    <row r="22" spans="1:16" s="80" customFormat="1" ht="28.9" customHeight="1">
      <c r="A22" s="48">
        <v>12</v>
      </c>
      <c r="B22" s="49" t="s">
        <v>723</v>
      </c>
      <c r="C22" s="43" t="s">
        <v>724</v>
      </c>
      <c r="D22" s="44">
        <v>6</v>
      </c>
      <c r="E22" s="441">
        <v>0.19077361562741149</v>
      </c>
      <c r="F22" s="952">
        <v>0.50632911392405067</v>
      </c>
      <c r="G22" s="963" t="s">
        <v>725</v>
      </c>
      <c r="H22" s="43" t="s">
        <v>726</v>
      </c>
      <c r="I22" s="44">
        <v>3</v>
      </c>
      <c r="J22" s="441">
        <v>0.18329999999999999</v>
      </c>
      <c r="K22" s="966">
        <v>0.35087719298245612</v>
      </c>
      <c r="L22" s="49" t="s">
        <v>717</v>
      </c>
      <c r="M22" s="43" t="s">
        <v>718</v>
      </c>
      <c r="N22" s="44">
        <v>3</v>
      </c>
      <c r="O22" s="441">
        <v>0.19869999999999999</v>
      </c>
      <c r="P22" s="952">
        <v>0.90909090909090906</v>
      </c>
    </row>
    <row r="23" spans="1:16" s="80" customFormat="1" ht="28.9" customHeight="1">
      <c r="A23" s="48">
        <v>13</v>
      </c>
      <c r="B23" s="49" t="s">
        <v>725</v>
      </c>
      <c r="C23" s="43" t="s">
        <v>726</v>
      </c>
      <c r="D23" s="44">
        <v>5</v>
      </c>
      <c r="E23" s="441">
        <v>0.1589780130228429</v>
      </c>
      <c r="F23" s="966">
        <v>0.4219409282700422</v>
      </c>
      <c r="G23" s="963" t="s">
        <v>731</v>
      </c>
      <c r="H23" s="43" t="s">
        <v>732</v>
      </c>
      <c r="I23" s="44">
        <v>3</v>
      </c>
      <c r="J23" s="441">
        <v>0.18329999999999999</v>
      </c>
      <c r="K23" s="966">
        <v>0.35087719298245612</v>
      </c>
      <c r="L23" s="849" t="s">
        <v>727</v>
      </c>
      <c r="M23" s="43" t="s">
        <v>728</v>
      </c>
      <c r="N23" s="44">
        <v>3</v>
      </c>
      <c r="O23" s="441">
        <v>0.19869999999999999</v>
      </c>
      <c r="P23" s="952">
        <v>0.90909090909090906</v>
      </c>
    </row>
    <row r="24" spans="1:16" s="80" customFormat="1" ht="28.9" customHeight="1">
      <c r="A24" s="48">
        <v>14</v>
      </c>
      <c r="B24" s="849" t="s">
        <v>727</v>
      </c>
      <c r="C24" s="43" t="s">
        <v>728</v>
      </c>
      <c r="D24" s="44">
        <v>5</v>
      </c>
      <c r="E24" s="441">
        <v>0.1589780130228429</v>
      </c>
      <c r="F24" s="966">
        <v>0.4219409282700422</v>
      </c>
      <c r="G24" s="849" t="s">
        <v>733</v>
      </c>
      <c r="H24" s="43" t="s">
        <v>734</v>
      </c>
      <c r="I24" s="44">
        <v>2</v>
      </c>
      <c r="J24" s="441">
        <v>0.1222</v>
      </c>
      <c r="K24" s="952">
        <v>0.23391812865497075</v>
      </c>
      <c r="L24" s="963" t="s">
        <v>735</v>
      </c>
      <c r="M24" s="43" t="s">
        <v>736</v>
      </c>
      <c r="N24" s="44">
        <v>2</v>
      </c>
      <c r="O24" s="441">
        <v>0.13250000000000001</v>
      </c>
      <c r="P24" s="952">
        <v>0.60606060606060608</v>
      </c>
    </row>
    <row r="25" spans="1:16" s="81" customFormat="1" ht="28.9" customHeight="1">
      <c r="A25" s="60">
        <v>15</v>
      </c>
      <c r="B25" s="61" t="s">
        <v>729</v>
      </c>
      <c r="C25" s="62" t="s">
        <v>730</v>
      </c>
      <c r="D25" s="63">
        <v>3</v>
      </c>
      <c r="E25" s="443">
        <v>9.5386807813705746E-2</v>
      </c>
      <c r="F25" s="967">
        <v>0.25316455696202533</v>
      </c>
      <c r="G25" s="61" t="s">
        <v>719</v>
      </c>
      <c r="H25" s="62" t="s">
        <v>720</v>
      </c>
      <c r="I25" s="65">
        <v>2</v>
      </c>
      <c r="J25" s="443">
        <v>0.1222</v>
      </c>
      <c r="K25" s="967">
        <v>0.23391812865497075</v>
      </c>
      <c r="L25" s="61" t="s">
        <v>725</v>
      </c>
      <c r="M25" s="62" t="s">
        <v>726</v>
      </c>
      <c r="N25" s="65">
        <v>2</v>
      </c>
      <c r="O25" s="443">
        <v>0.13250000000000001</v>
      </c>
      <c r="P25" s="955">
        <v>0.60606060606060608</v>
      </c>
    </row>
    <row r="26" spans="1:16" s="69" customFormat="1" ht="14.25" customHeight="1">
      <c r="A26" s="25" t="s">
        <v>738</v>
      </c>
      <c r="B26" s="25"/>
      <c r="G26" s="68"/>
      <c r="L26" s="68"/>
    </row>
    <row r="27" spans="1:16" s="533" customFormat="1">
      <c r="A27" s="536"/>
      <c r="B27" s="14"/>
      <c r="C27" s="15"/>
      <c r="D27" s="536"/>
      <c r="E27" s="536"/>
      <c r="F27" s="536"/>
      <c r="G27" s="14"/>
      <c r="H27" s="15"/>
      <c r="I27" s="536"/>
      <c r="J27" s="536"/>
      <c r="K27" s="536"/>
      <c r="L27" s="14"/>
      <c r="M27" s="15"/>
      <c r="N27" s="536"/>
      <c r="O27" s="536"/>
      <c r="P27" s="536"/>
    </row>
    <row r="28" spans="1:16" s="533" customFormat="1">
      <c r="A28" s="536"/>
      <c r="B28" s="14"/>
      <c r="C28" s="15"/>
      <c r="D28" s="536"/>
      <c r="E28" s="536"/>
      <c r="F28" s="536"/>
      <c r="G28" s="14"/>
      <c r="H28" s="15"/>
      <c r="I28" s="536"/>
      <c r="J28" s="536"/>
      <c r="K28" s="536"/>
      <c r="L28" s="14"/>
      <c r="M28" s="15"/>
      <c r="N28" s="536"/>
      <c r="O28" s="536"/>
      <c r="P28" s="536"/>
    </row>
    <row r="29" spans="1:16" s="533" customFormat="1">
      <c r="A29" s="536"/>
      <c r="B29" s="14"/>
      <c r="C29" s="536"/>
      <c r="D29" s="536"/>
      <c r="E29" s="536"/>
      <c r="F29" s="536"/>
      <c r="G29" s="14"/>
      <c r="H29" s="15"/>
      <c r="I29" s="536"/>
      <c r="J29" s="536"/>
      <c r="K29" s="536"/>
      <c r="L29" s="14"/>
      <c r="M29" s="15"/>
      <c r="N29" s="536"/>
      <c r="O29" s="536"/>
      <c r="P29" s="536"/>
    </row>
    <row r="30" spans="1:16" s="533" customFormat="1">
      <c r="A30" s="536"/>
      <c r="B30" s="14"/>
      <c r="C30" s="536"/>
      <c r="D30" s="536"/>
      <c r="E30" s="536"/>
      <c r="F30" s="536"/>
      <c r="G30" s="14"/>
      <c r="H30" s="15"/>
      <c r="I30" s="536"/>
      <c r="J30" s="536"/>
      <c r="K30" s="536"/>
      <c r="L30" s="14"/>
      <c r="M30" s="15"/>
      <c r="N30" s="536"/>
      <c r="O30" s="536"/>
      <c r="P30" s="536"/>
    </row>
    <row r="31" spans="1:16" s="533" customFormat="1">
      <c r="A31" s="536"/>
      <c r="B31" s="14"/>
      <c r="C31" s="15"/>
      <c r="D31" s="536"/>
      <c r="E31" s="536"/>
      <c r="F31" s="536"/>
      <c r="G31" s="14"/>
      <c r="H31" s="15"/>
      <c r="I31" s="536"/>
      <c r="J31" s="536"/>
      <c r="K31" s="536"/>
      <c r="L31" s="14"/>
      <c r="M31" s="15"/>
      <c r="N31" s="536"/>
      <c r="O31" s="536"/>
      <c r="P31" s="536"/>
    </row>
    <row r="32" spans="1:16" s="533" customFormat="1">
      <c r="A32" s="536"/>
      <c r="B32" s="14"/>
      <c r="C32" s="15"/>
      <c r="D32" s="536"/>
      <c r="E32" s="536"/>
      <c r="F32" s="536"/>
      <c r="G32" s="14"/>
      <c r="H32" s="15"/>
      <c r="I32" s="536"/>
      <c r="J32" s="536"/>
      <c r="K32" s="536"/>
      <c r="L32" s="14"/>
      <c r="M32" s="15"/>
      <c r="N32" s="536"/>
      <c r="O32" s="536"/>
      <c r="P32" s="536"/>
    </row>
    <row r="33" spans="1:16" s="533" customFormat="1">
      <c r="A33" s="536"/>
      <c r="B33" s="14"/>
      <c r="C33" s="15"/>
      <c r="D33" s="536"/>
      <c r="E33" s="536"/>
      <c r="F33" s="536"/>
      <c r="G33" s="14"/>
      <c r="H33" s="15"/>
      <c r="I33" s="536"/>
      <c r="J33" s="536"/>
      <c r="K33" s="536"/>
      <c r="L33" s="14"/>
      <c r="M33" s="15"/>
      <c r="N33" s="536"/>
      <c r="O33" s="536"/>
      <c r="P33" s="536"/>
    </row>
    <row r="34" spans="1:16" s="533" customFormat="1">
      <c r="A34" s="536"/>
      <c r="B34" s="14"/>
      <c r="C34" s="15"/>
      <c r="D34" s="536"/>
      <c r="E34" s="536"/>
      <c r="F34" s="536"/>
      <c r="G34" s="14"/>
      <c r="H34" s="15"/>
      <c r="I34" s="536"/>
      <c r="J34" s="536"/>
      <c r="K34" s="536"/>
      <c r="L34" s="14"/>
      <c r="M34" s="15"/>
      <c r="N34" s="536"/>
      <c r="O34" s="536"/>
      <c r="P34" s="536"/>
    </row>
    <row r="35" spans="1:16" s="533" customFormat="1">
      <c r="A35" s="536"/>
      <c r="B35" s="14"/>
      <c r="C35" s="15"/>
      <c r="D35" s="536"/>
      <c r="E35" s="536"/>
      <c r="F35" s="536"/>
      <c r="G35" s="14"/>
      <c r="H35" s="15"/>
      <c r="I35" s="536"/>
      <c r="J35" s="536"/>
      <c r="K35" s="536"/>
      <c r="L35" s="14"/>
      <c r="M35" s="15"/>
      <c r="N35" s="536"/>
      <c r="O35" s="536"/>
      <c r="P35" s="536"/>
    </row>
    <row r="36" spans="1:16" s="533" customFormat="1">
      <c r="A36" s="536"/>
      <c r="B36" s="14"/>
      <c r="C36" s="15"/>
      <c r="D36" s="536"/>
      <c r="E36" s="536"/>
      <c r="F36" s="536"/>
      <c r="G36" s="14"/>
      <c r="H36" s="15"/>
      <c r="I36" s="536"/>
      <c r="J36" s="536"/>
      <c r="K36" s="536"/>
      <c r="L36" s="14"/>
      <c r="M36" s="15"/>
      <c r="N36" s="536"/>
      <c r="O36" s="536"/>
      <c r="P36" s="536"/>
    </row>
    <row r="37" spans="1:16" s="533" customFormat="1">
      <c r="A37" s="536"/>
      <c r="B37" s="14"/>
      <c r="C37" s="15"/>
      <c r="D37" s="536"/>
      <c r="E37" s="536"/>
      <c r="F37" s="536"/>
      <c r="G37" s="14"/>
      <c r="H37" s="15"/>
      <c r="I37" s="536"/>
      <c r="J37" s="536"/>
      <c r="K37" s="536"/>
      <c r="L37" s="14"/>
      <c r="M37" s="15"/>
      <c r="N37" s="536"/>
      <c r="O37" s="536"/>
      <c r="P37" s="536"/>
    </row>
    <row r="38" spans="1:16" s="533" customFormat="1">
      <c r="A38" s="536"/>
      <c r="B38" s="14"/>
      <c r="C38" s="15"/>
      <c r="D38" s="536"/>
      <c r="E38" s="536"/>
      <c r="F38" s="536"/>
      <c r="G38" s="14"/>
      <c r="H38" s="15"/>
      <c r="I38" s="536"/>
      <c r="J38" s="536"/>
      <c r="K38" s="536"/>
      <c r="L38" s="14"/>
      <c r="M38" s="15"/>
      <c r="N38" s="536"/>
      <c r="O38" s="536"/>
      <c r="P38" s="536"/>
    </row>
    <row r="39" spans="1:16" s="533" customFormat="1">
      <c r="A39" s="536"/>
      <c r="B39" s="14"/>
      <c r="C39" s="15"/>
      <c r="D39" s="536"/>
      <c r="E39" s="536"/>
      <c r="F39" s="536"/>
      <c r="G39" s="14"/>
      <c r="H39" s="15"/>
      <c r="I39" s="536"/>
      <c r="J39" s="536"/>
      <c r="K39" s="536"/>
      <c r="L39" s="14"/>
      <c r="M39" s="15"/>
      <c r="N39" s="536"/>
      <c r="O39" s="536"/>
      <c r="P39" s="536"/>
    </row>
    <row r="40" spans="1:16" s="533" customFormat="1">
      <c r="A40" s="536"/>
      <c r="B40" s="14"/>
      <c r="C40" s="15"/>
      <c r="D40" s="536"/>
      <c r="E40" s="536"/>
      <c r="F40" s="536"/>
      <c r="G40" s="14"/>
      <c r="H40" s="15"/>
      <c r="I40" s="536"/>
      <c r="J40" s="536"/>
      <c r="K40" s="536"/>
      <c r="L40" s="14"/>
      <c r="M40" s="15"/>
      <c r="N40" s="536"/>
      <c r="O40" s="536"/>
      <c r="P40" s="536"/>
    </row>
    <row r="41" spans="1:16" s="533" customFormat="1">
      <c r="A41" s="536"/>
      <c r="B41" s="14"/>
      <c r="C41" s="15"/>
      <c r="D41" s="536"/>
      <c r="E41" s="536"/>
      <c r="F41" s="536"/>
      <c r="G41" s="14"/>
      <c r="H41" s="15"/>
      <c r="I41" s="536"/>
      <c r="J41" s="536"/>
      <c r="K41" s="536"/>
      <c r="L41" s="14"/>
      <c r="M41" s="15"/>
      <c r="N41" s="536"/>
      <c r="O41" s="536"/>
      <c r="P41" s="536"/>
    </row>
    <row r="42" spans="1:16" s="533" customFormat="1">
      <c r="A42" s="536"/>
      <c r="B42" s="14"/>
      <c r="C42" s="15"/>
      <c r="D42" s="536"/>
      <c r="E42" s="536"/>
      <c r="F42" s="536"/>
      <c r="G42" s="14"/>
      <c r="H42" s="15"/>
      <c r="I42" s="536"/>
      <c r="J42" s="536"/>
      <c r="K42" s="536"/>
      <c r="L42" s="14"/>
      <c r="M42" s="15"/>
      <c r="N42" s="536"/>
      <c r="O42" s="536"/>
      <c r="P42" s="536"/>
    </row>
    <row r="43" spans="1:16" s="533" customFormat="1">
      <c r="A43" s="536"/>
      <c r="B43" s="14"/>
      <c r="C43" s="15"/>
      <c r="D43" s="536"/>
      <c r="E43" s="536"/>
      <c r="F43" s="536"/>
      <c r="G43" s="14"/>
      <c r="H43" s="15"/>
      <c r="I43" s="536"/>
      <c r="J43" s="536"/>
      <c r="K43" s="536"/>
      <c r="L43" s="14"/>
      <c r="M43" s="15"/>
      <c r="N43" s="536"/>
      <c r="O43" s="536"/>
      <c r="P43" s="536"/>
    </row>
    <row r="44" spans="1:16" s="533" customFormat="1">
      <c r="A44" s="536"/>
      <c r="B44" s="14"/>
      <c r="C44" s="15"/>
      <c r="D44" s="536"/>
      <c r="E44" s="536"/>
      <c r="F44" s="536"/>
      <c r="G44" s="14"/>
      <c r="H44" s="15"/>
      <c r="I44" s="536"/>
      <c r="J44" s="536"/>
      <c r="K44" s="536"/>
      <c r="L44" s="14"/>
      <c r="M44" s="15"/>
      <c r="N44" s="536"/>
      <c r="O44" s="536"/>
      <c r="P44" s="536"/>
    </row>
    <row r="45" spans="1:16" s="533" customFormat="1">
      <c r="A45" s="536"/>
      <c r="B45" s="14"/>
      <c r="C45" s="15"/>
      <c r="D45" s="536"/>
      <c r="E45" s="536"/>
      <c r="F45" s="536"/>
      <c r="G45" s="14"/>
      <c r="H45" s="15"/>
      <c r="I45" s="536"/>
      <c r="J45" s="536"/>
      <c r="K45" s="536"/>
      <c r="L45" s="14"/>
      <c r="M45" s="15"/>
      <c r="N45" s="536"/>
      <c r="O45" s="536"/>
      <c r="P45" s="536"/>
    </row>
    <row r="46" spans="1:16" s="533" customFormat="1">
      <c r="A46" s="536"/>
      <c r="B46" s="14"/>
      <c r="C46" s="15"/>
      <c r="D46" s="536"/>
      <c r="E46" s="536"/>
      <c r="F46" s="536"/>
      <c r="G46" s="14"/>
      <c r="H46" s="15"/>
      <c r="I46" s="536"/>
      <c r="J46" s="536"/>
      <c r="K46" s="536"/>
      <c r="L46" s="14"/>
      <c r="M46" s="15"/>
      <c r="N46" s="536"/>
      <c r="O46" s="536"/>
      <c r="P46" s="536"/>
    </row>
    <row r="47" spans="1:16" s="533" customFormat="1">
      <c r="A47" s="536"/>
      <c r="B47" s="14"/>
      <c r="C47" s="15"/>
      <c r="D47" s="536"/>
      <c r="E47" s="536"/>
      <c r="F47" s="536"/>
      <c r="G47" s="14"/>
      <c r="H47" s="15"/>
      <c r="I47" s="536"/>
      <c r="J47" s="536"/>
      <c r="K47" s="536"/>
      <c r="L47" s="14"/>
      <c r="M47" s="15"/>
      <c r="N47" s="536"/>
      <c r="O47" s="536"/>
      <c r="P47" s="536"/>
    </row>
    <row r="48" spans="1:16" s="533" customFormat="1">
      <c r="A48" s="536"/>
      <c r="B48" s="14"/>
      <c r="C48" s="15"/>
      <c r="D48" s="536"/>
      <c r="E48" s="536"/>
      <c r="F48" s="536"/>
      <c r="G48" s="14"/>
      <c r="H48" s="15"/>
      <c r="I48" s="536"/>
      <c r="J48" s="536"/>
      <c r="K48" s="536"/>
      <c r="L48" s="14"/>
      <c r="M48" s="15"/>
      <c r="N48" s="536"/>
      <c r="O48" s="536"/>
      <c r="P48" s="536"/>
    </row>
    <row r="49" spans="1:16" s="533" customFormat="1">
      <c r="A49" s="536"/>
      <c r="B49" s="14"/>
      <c r="C49" s="15"/>
      <c r="D49" s="536"/>
      <c r="E49" s="536"/>
      <c r="F49" s="536"/>
      <c r="G49" s="14"/>
      <c r="H49" s="15"/>
      <c r="I49" s="536"/>
      <c r="J49" s="536"/>
      <c r="K49" s="536"/>
      <c r="L49" s="14"/>
      <c r="M49" s="15"/>
      <c r="N49" s="536"/>
      <c r="O49" s="536"/>
      <c r="P49" s="536"/>
    </row>
    <row r="50" spans="1:16" s="533" customFormat="1">
      <c r="A50" s="536"/>
      <c r="B50" s="14"/>
      <c r="C50" s="15"/>
      <c r="D50" s="536"/>
      <c r="E50" s="536"/>
      <c r="F50" s="536"/>
      <c r="G50" s="14"/>
      <c r="H50" s="15"/>
      <c r="I50" s="536"/>
      <c r="J50" s="536"/>
      <c r="K50" s="536"/>
      <c r="L50" s="14"/>
      <c r="M50" s="15"/>
      <c r="N50" s="536"/>
      <c r="O50" s="536"/>
      <c r="P50" s="536"/>
    </row>
    <row r="51" spans="1:16" s="533" customFormat="1">
      <c r="A51" s="536"/>
      <c r="B51" s="14"/>
      <c r="C51" s="15"/>
      <c r="D51" s="536"/>
      <c r="E51" s="536"/>
      <c r="F51" s="536"/>
      <c r="G51" s="14"/>
      <c r="H51" s="15"/>
      <c r="I51" s="536"/>
      <c r="J51" s="536"/>
      <c r="K51" s="536"/>
      <c r="L51" s="14"/>
      <c r="M51" s="15"/>
      <c r="N51" s="536"/>
      <c r="O51" s="536"/>
      <c r="P51" s="536"/>
    </row>
    <row r="52" spans="1:16" s="533" customFormat="1">
      <c r="A52" s="536"/>
      <c r="B52" s="14"/>
      <c r="C52" s="15"/>
      <c r="D52" s="536"/>
      <c r="E52" s="536"/>
      <c r="F52" s="536"/>
      <c r="G52" s="14"/>
      <c r="H52" s="15"/>
      <c r="I52" s="536"/>
      <c r="J52" s="536"/>
      <c r="K52" s="536"/>
      <c r="L52" s="14"/>
      <c r="M52" s="15"/>
      <c r="N52" s="536"/>
      <c r="O52" s="536"/>
      <c r="P52" s="536"/>
    </row>
    <row r="53" spans="1:16" s="533" customFormat="1">
      <c r="A53" s="536"/>
      <c r="B53" s="14"/>
      <c r="C53" s="15"/>
      <c r="D53" s="536"/>
      <c r="E53" s="536"/>
      <c r="F53" s="536"/>
      <c r="G53" s="14"/>
      <c r="H53" s="15"/>
      <c r="I53" s="536"/>
      <c r="J53" s="536"/>
      <c r="K53" s="536"/>
      <c r="L53" s="14"/>
      <c r="M53" s="15"/>
      <c r="N53" s="536"/>
      <c r="O53" s="536"/>
      <c r="P53" s="536"/>
    </row>
    <row r="54" spans="1:16" s="533" customFormat="1">
      <c r="A54" s="536"/>
      <c r="B54" s="14"/>
      <c r="C54" s="15"/>
      <c r="D54" s="536"/>
      <c r="E54" s="536"/>
      <c r="F54" s="536"/>
      <c r="G54" s="14"/>
      <c r="H54" s="15"/>
      <c r="I54" s="536"/>
      <c r="J54" s="536"/>
      <c r="K54" s="536"/>
      <c r="L54" s="14"/>
      <c r="M54" s="15"/>
      <c r="N54" s="536"/>
      <c r="O54" s="536"/>
      <c r="P54" s="536"/>
    </row>
    <row r="55" spans="1:16" s="533" customFormat="1">
      <c r="A55" s="536"/>
      <c r="B55" s="14"/>
      <c r="C55" s="15"/>
      <c r="D55" s="536"/>
      <c r="E55" s="536"/>
      <c r="F55" s="536"/>
      <c r="G55" s="14"/>
      <c r="H55" s="15"/>
      <c r="I55" s="536"/>
      <c r="J55" s="536"/>
      <c r="K55" s="536"/>
      <c r="L55" s="14"/>
      <c r="M55" s="15"/>
      <c r="N55" s="536"/>
      <c r="O55" s="536"/>
      <c r="P55" s="536"/>
    </row>
    <row r="56" spans="1:16" s="533" customFormat="1">
      <c r="A56" s="536"/>
      <c r="B56" s="14"/>
      <c r="C56" s="15"/>
      <c r="D56" s="536"/>
      <c r="E56" s="536"/>
      <c r="F56" s="536"/>
      <c r="G56" s="14"/>
      <c r="H56" s="15"/>
      <c r="I56" s="536"/>
      <c r="J56" s="536"/>
      <c r="K56" s="536"/>
      <c r="L56" s="14"/>
      <c r="M56" s="15"/>
      <c r="N56" s="536"/>
      <c r="O56" s="536"/>
      <c r="P56" s="536"/>
    </row>
    <row r="57" spans="1:16" s="533" customFormat="1">
      <c r="A57" s="536"/>
      <c r="B57" s="14"/>
      <c r="C57" s="15"/>
      <c r="D57" s="536"/>
      <c r="E57" s="536"/>
      <c r="F57" s="536"/>
      <c r="G57" s="14"/>
      <c r="H57" s="15"/>
      <c r="I57" s="536"/>
      <c r="J57" s="536"/>
      <c r="K57" s="536"/>
      <c r="L57" s="14"/>
      <c r="M57" s="15"/>
      <c r="N57" s="536"/>
      <c r="O57" s="536"/>
      <c r="P57" s="536"/>
    </row>
    <row r="58" spans="1:16" s="533" customFormat="1">
      <c r="A58" s="536"/>
      <c r="B58" s="14"/>
      <c r="C58" s="15"/>
      <c r="D58" s="536"/>
      <c r="E58" s="536"/>
      <c r="F58" s="536"/>
      <c r="G58" s="14"/>
      <c r="H58" s="15"/>
      <c r="I58" s="536"/>
      <c r="J58" s="536"/>
      <c r="K58" s="536"/>
      <c r="L58" s="14"/>
      <c r="M58" s="15"/>
      <c r="N58" s="536"/>
      <c r="O58" s="536"/>
      <c r="P58" s="536"/>
    </row>
    <row r="59" spans="1:16" s="533" customFormat="1">
      <c r="A59" s="536"/>
      <c r="B59" s="14"/>
      <c r="C59" s="15"/>
      <c r="D59" s="536"/>
      <c r="E59" s="536"/>
      <c r="F59" s="536"/>
      <c r="G59" s="14"/>
      <c r="H59" s="15"/>
      <c r="I59" s="536"/>
      <c r="J59" s="536"/>
      <c r="K59" s="536"/>
      <c r="L59" s="14"/>
      <c r="M59" s="15"/>
      <c r="N59" s="536"/>
      <c r="O59" s="536"/>
      <c r="P59" s="536"/>
    </row>
    <row r="60" spans="1:16" s="533" customFormat="1">
      <c r="A60" s="536"/>
      <c r="B60" s="14"/>
      <c r="C60" s="15"/>
      <c r="D60" s="536"/>
      <c r="E60" s="536"/>
      <c r="F60" s="536"/>
      <c r="G60" s="14"/>
      <c r="H60" s="15"/>
      <c r="I60" s="536"/>
      <c r="J60" s="536"/>
      <c r="K60" s="536"/>
      <c r="L60" s="14"/>
      <c r="M60" s="15"/>
      <c r="N60" s="536"/>
      <c r="O60" s="536"/>
      <c r="P60" s="536"/>
    </row>
    <row r="61" spans="1:16" s="533" customFormat="1">
      <c r="A61" s="536"/>
      <c r="B61" s="14"/>
      <c r="C61" s="15"/>
      <c r="D61" s="536"/>
      <c r="E61" s="536"/>
      <c r="F61" s="536"/>
      <c r="G61" s="14"/>
      <c r="H61" s="15"/>
      <c r="I61" s="536"/>
      <c r="J61" s="536"/>
      <c r="K61" s="536"/>
      <c r="L61" s="14"/>
      <c r="M61" s="15"/>
      <c r="N61" s="536"/>
      <c r="O61" s="536"/>
      <c r="P61" s="536"/>
    </row>
    <row r="62" spans="1:16" s="533" customFormat="1">
      <c r="A62" s="536"/>
      <c r="B62" s="14"/>
      <c r="C62" s="15"/>
      <c r="D62" s="536"/>
      <c r="E62" s="536"/>
      <c r="F62" s="536"/>
      <c r="G62" s="14"/>
      <c r="H62" s="15"/>
      <c r="I62" s="536"/>
      <c r="J62" s="536"/>
      <c r="K62" s="536"/>
      <c r="L62" s="14"/>
      <c r="M62" s="15"/>
      <c r="N62" s="536"/>
      <c r="O62" s="536"/>
      <c r="P62" s="536"/>
    </row>
    <row r="63" spans="1:16" s="533" customFormat="1">
      <c r="A63" s="536"/>
      <c r="B63" s="14"/>
      <c r="C63" s="15"/>
      <c r="D63" s="536"/>
      <c r="E63" s="536"/>
      <c r="F63" s="536"/>
      <c r="G63" s="14"/>
      <c r="H63" s="15"/>
      <c r="I63" s="536"/>
      <c r="J63" s="536"/>
      <c r="K63" s="536"/>
      <c r="L63" s="14"/>
      <c r="M63" s="15"/>
      <c r="N63" s="536"/>
      <c r="O63" s="536"/>
      <c r="P63" s="536"/>
    </row>
    <row r="64" spans="1:16" s="533" customFormat="1">
      <c r="A64" s="536"/>
      <c r="B64" s="14"/>
      <c r="C64" s="15"/>
      <c r="D64" s="536"/>
      <c r="E64" s="536"/>
      <c r="F64" s="536"/>
      <c r="G64" s="14"/>
      <c r="H64" s="15"/>
      <c r="I64" s="536"/>
      <c r="J64" s="536"/>
      <c r="K64" s="536"/>
      <c r="L64" s="14"/>
      <c r="M64" s="15"/>
      <c r="N64" s="536"/>
      <c r="O64" s="536"/>
      <c r="P64" s="536"/>
    </row>
    <row r="65" spans="1:16" s="533" customFormat="1">
      <c r="A65" s="536"/>
      <c r="B65" s="14"/>
      <c r="C65" s="15"/>
      <c r="D65" s="536"/>
      <c r="E65" s="536"/>
      <c r="F65" s="536"/>
      <c r="G65" s="14"/>
      <c r="H65" s="15"/>
      <c r="I65" s="536"/>
      <c r="J65" s="536"/>
      <c r="K65" s="536"/>
      <c r="L65" s="14"/>
      <c r="M65" s="15"/>
      <c r="N65" s="536"/>
      <c r="O65" s="536"/>
      <c r="P65" s="536"/>
    </row>
    <row r="66" spans="1:16" s="533" customFormat="1">
      <c r="A66" s="536"/>
      <c r="B66" s="14"/>
      <c r="C66" s="15"/>
      <c r="D66" s="536"/>
      <c r="E66" s="536"/>
      <c r="F66" s="536"/>
      <c r="G66" s="14"/>
      <c r="H66" s="15"/>
      <c r="I66" s="536"/>
      <c r="J66" s="536"/>
      <c r="K66" s="536"/>
      <c r="L66" s="14"/>
      <c r="M66" s="15"/>
      <c r="N66" s="536"/>
      <c r="O66" s="536"/>
      <c r="P66" s="536"/>
    </row>
    <row r="67" spans="1:16" s="533" customFormat="1">
      <c r="A67" s="536"/>
      <c r="B67" s="14"/>
      <c r="C67" s="15"/>
      <c r="D67" s="536"/>
      <c r="E67" s="536"/>
      <c r="F67" s="536"/>
      <c r="G67" s="14"/>
      <c r="H67" s="15"/>
      <c r="I67" s="536"/>
      <c r="J67" s="536"/>
      <c r="K67" s="536"/>
      <c r="L67" s="14"/>
      <c r="M67" s="15"/>
      <c r="N67" s="536"/>
      <c r="O67" s="536"/>
      <c r="P67" s="536"/>
    </row>
    <row r="68" spans="1:16" s="533" customFormat="1">
      <c r="A68" s="536"/>
      <c r="B68" s="14"/>
      <c r="C68" s="15"/>
      <c r="D68" s="536"/>
      <c r="E68" s="536"/>
      <c r="F68" s="536"/>
      <c r="G68" s="14"/>
      <c r="H68" s="15"/>
      <c r="I68" s="536"/>
      <c r="J68" s="536"/>
      <c r="K68" s="536"/>
      <c r="L68" s="14"/>
      <c r="M68" s="15"/>
      <c r="N68" s="536"/>
      <c r="O68" s="536"/>
      <c r="P68" s="536"/>
    </row>
    <row r="69" spans="1:16" s="533" customFormat="1">
      <c r="A69" s="536"/>
      <c r="B69" s="14"/>
      <c r="C69" s="15"/>
      <c r="D69" s="536"/>
      <c r="E69" s="536"/>
      <c r="F69" s="536"/>
      <c r="G69" s="14"/>
      <c r="H69" s="15"/>
      <c r="I69" s="536"/>
      <c r="J69" s="536"/>
      <c r="K69" s="536"/>
      <c r="L69" s="14"/>
      <c r="M69" s="15"/>
      <c r="N69" s="536"/>
      <c r="O69" s="536"/>
      <c r="P69" s="536"/>
    </row>
    <row r="70" spans="1:16" s="533" customFormat="1">
      <c r="A70" s="536"/>
      <c r="B70" s="14"/>
      <c r="C70" s="15"/>
      <c r="D70" s="536"/>
      <c r="E70" s="536"/>
      <c r="F70" s="536"/>
      <c r="G70" s="14"/>
      <c r="H70" s="15"/>
      <c r="I70" s="536"/>
      <c r="J70" s="536"/>
      <c r="K70" s="536"/>
      <c r="L70" s="14"/>
      <c r="M70" s="15"/>
      <c r="N70" s="536"/>
      <c r="O70" s="536"/>
      <c r="P70" s="536"/>
    </row>
    <row r="71" spans="1:16" s="533" customFormat="1">
      <c r="A71" s="536"/>
      <c r="B71" s="14"/>
      <c r="C71" s="15"/>
      <c r="D71" s="536"/>
      <c r="E71" s="536"/>
      <c r="F71" s="536"/>
      <c r="G71" s="14"/>
      <c r="H71" s="15"/>
      <c r="I71" s="536"/>
      <c r="J71" s="536"/>
      <c r="K71" s="536"/>
      <c r="L71" s="14"/>
      <c r="M71" s="15"/>
      <c r="N71" s="536"/>
      <c r="O71" s="536"/>
      <c r="P71" s="536"/>
    </row>
    <row r="72" spans="1:16" s="533" customFormat="1">
      <c r="A72" s="536"/>
      <c r="B72" s="14"/>
      <c r="C72" s="15"/>
      <c r="D72" s="536"/>
      <c r="E72" s="536"/>
      <c r="F72" s="536"/>
      <c r="G72" s="14"/>
      <c r="H72" s="15"/>
      <c r="I72" s="536"/>
      <c r="J72" s="536"/>
      <c r="K72" s="536"/>
      <c r="L72" s="14"/>
      <c r="M72" s="15"/>
      <c r="N72" s="536"/>
      <c r="O72" s="536"/>
      <c r="P72" s="536"/>
    </row>
    <row r="73" spans="1:16" s="533" customFormat="1">
      <c r="A73" s="536"/>
      <c r="B73" s="14"/>
      <c r="C73" s="15"/>
      <c r="D73" s="536"/>
      <c r="E73" s="536"/>
      <c r="F73" s="536"/>
      <c r="G73" s="14"/>
      <c r="H73" s="15"/>
      <c r="I73" s="536"/>
      <c r="J73" s="536"/>
      <c r="K73" s="536"/>
      <c r="L73" s="14"/>
      <c r="M73" s="15"/>
      <c r="N73" s="536"/>
      <c r="O73" s="536"/>
      <c r="P73" s="536"/>
    </row>
    <row r="74" spans="1:16" s="533" customFormat="1">
      <c r="A74" s="536"/>
      <c r="B74" s="14"/>
      <c r="C74" s="15"/>
      <c r="D74" s="536"/>
      <c r="E74" s="536"/>
      <c r="F74" s="536"/>
      <c r="G74" s="14"/>
      <c r="H74" s="15"/>
      <c r="I74" s="536"/>
      <c r="J74" s="536"/>
      <c r="K74" s="536"/>
      <c r="L74" s="14"/>
      <c r="M74" s="15"/>
      <c r="N74" s="536"/>
      <c r="O74" s="536"/>
      <c r="P74" s="536"/>
    </row>
    <row r="75" spans="1:16" s="533" customFormat="1">
      <c r="A75" s="536"/>
      <c r="B75" s="14"/>
      <c r="C75" s="15"/>
      <c r="D75" s="536"/>
      <c r="E75" s="536"/>
      <c r="F75" s="536"/>
      <c r="G75" s="14"/>
      <c r="H75" s="15"/>
      <c r="I75" s="536"/>
      <c r="J75" s="536"/>
      <c r="K75" s="536"/>
      <c r="L75" s="14"/>
      <c r="M75" s="15"/>
      <c r="N75" s="536"/>
      <c r="O75" s="536"/>
      <c r="P75" s="536"/>
    </row>
    <row r="76" spans="1:16" s="533" customFormat="1">
      <c r="A76" s="536"/>
      <c r="B76" s="14"/>
      <c r="C76" s="15"/>
      <c r="D76" s="536"/>
      <c r="E76" s="536"/>
      <c r="F76" s="536"/>
      <c r="G76" s="14"/>
      <c r="H76" s="15"/>
      <c r="I76" s="536"/>
      <c r="J76" s="536"/>
      <c r="K76" s="536"/>
      <c r="L76" s="14"/>
      <c r="M76" s="15"/>
      <c r="N76" s="536"/>
      <c r="O76" s="536"/>
      <c r="P76" s="536"/>
    </row>
    <row r="77" spans="1:16" s="533" customFormat="1">
      <c r="A77" s="536"/>
      <c r="B77" s="14"/>
      <c r="C77" s="15"/>
      <c r="D77" s="536"/>
      <c r="E77" s="536"/>
      <c r="F77" s="536"/>
      <c r="G77" s="14"/>
      <c r="H77" s="15"/>
      <c r="I77" s="536"/>
      <c r="J77" s="536"/>
      <c r="K77" s="536"/>
      <c r="L77" s="14"/>
      <c r="M77" s="15"/>
      <c r="N77" s="536"/>
      <c r="O77" s="536"/>
      <c r="P77" s="536"/>
    </row>
    <row r="78" spans="1:16" s="533" customFormat="1">
      <c r="A78" s="536"/>
      <c r="B78" s="14"/>
      <c r="C78" s="15"/>
      <c r="D78" s="536"/>
      <c r="E78" s="536"/>
      <c r="F78" s="536"/>
      <c r="G78" s="14"/>
      <c r="H78" s="15"/>
      <c r="I78" s="536"/>
      <c r="J78" s="536"/>
      <c r="K78" s="536"/>
      <c r="L78" s="14"/>
      <c r="M78" s="15"/>
      <c r="N78" s="536"/>
      <c r="O78" s="536"/>
      <c r="P78" s="536"/>
    </row>
    <row r="79" spans="1:16" s="533" customFormat="1">
      <c r="A79" s="536"/>
      <c r="B79" s="14"/>
      <c r="C79" s="15"/>
      <c r="D79" s="536"/>
      <c r="E79" s="536"/>
      <c r="F79" s="536"/>
      <c r="G79" s="14"/>
      <c r="H79" s="15"/>
      <c r="I79" s="536"/>
      <c r="J79" s="536"/>
      <c r="K79" s="536"/>
      <c r="L79" s="14"/>
      <c r="M79" s="15"/>
      <c r="N79" s="536"/>
      <c r="O79" s="536"/>
      <c r="P79" s="536"/>
    </row>
    <row r="80" spans="1:16" s="533" customFormat="1">
      <c r="A80" s="536"/>
      <c r="B80" s="14"/>
      <c r="C80" s="15"/>
      <c r="D80" s="536"/>
      <c r="E80" s="536"/>
      <c r="F80" s="536"/>
      <c r="G80" s="14"/>
      <c r="H80" s="15"/>
      <c r="I80" s="536"/>
      <c r="J80" s="536"/>
      <c r="K80" s="536"/>
      <c r="L80" s="14"/>
      <c r="M80" s="15"/>
      <c r="N80" s="536"/>
      <c r="O80" s="536"/>
      <c r="P80" s="536"/>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D7A97-2CA9-4244-B19C-FE77A67DFA59}">
  <sheetPr codeName="工作表6"/>
  <dimension ref="A1:S81"/>
  <sheetViews>
    <sheetView showZeros="0" view="pageBreakPreview" zoomScaleNormal="90" zoomScaleSheetLayoutView="100" workbookViewId="0">
      <selection activeCell="P6" sqref="P6"/>
    </sheetView>
  </sheetViews>
  <sheetFormatPr defaultRowHeight="16.5"/>
  <cols>
    <col min="1" max="1" width="3" style="536" customWidth="1"/>
    <col min="2" max="2" width="13.125" style="12" customWidth="1"/>
    <col min="3" max="3" width="19.875" style="13" customWidth="1"/>
    <col min="4" max="6" width="7.875" style="536" customWidth="1"/>
    <col min="7" max="7" width="13.125" style="14" customWidth="1"/>
    <col min="8" max="8" width="19.875" style="15" customWidth="1"/>
    <col min="9" max="11" width="7.875" style="536" customWidth="1"/>
    <col min="12" max="12" width="13.125" style="14" customWidth="1"/>
    <col min="13" max="13" width="19.875" style="15" customWidth="1"/>
    <col min="14" max="16" width="7.875" style="536" customWidth="1"/>
    <col min="17" max="16384" width="9" style="536"/>
  </cols>
  <sheetData>
    <row r="1" spans="1:19" s="74" customFormat="1" ht="25.5">
      <c r="A1" s="1097" t="s">
        <v>449</v>
      </c>
      <c r="B1" s="1097"/>
      <c r="C1" s="1097"/>
      <c r="D1" s="1097"/>
      <c r="E1" s="1097"/>
      <c r="F1" s="1097"/>
      <c r="G1" s="1097"/>
      <c r="H1" s="1097"/>
      <c r="I1" s="1097"/>
      <c r="J1" s="1097"/>
      <c r="K1" s="1097"/>
      <c r="L1" s="1097"/>
      <c r="M1" s="1097"/>
      <c r="N1" s="1097"/>
      <c r="O1" s="1097"/>
      <c r="P1" s="1097"/>
    </row>
    <row r="2" spans="1:19" s="74" customFormat="1" ht="5.25" customHeight="1">
      <c r="A2" s="5"/>
      <c r="B2" s="9"/>
      <c r="C2" s="6"/>
      <c r="D2" s="7"/>
      <c r="E2" s="7"/>
      <c r="F2" s="7"/>
      <c r="G2" s="9"/>
      <c r="H2" s="6"/>
      <c r="I2" s="7"/>
      <c r="J2" s="7"/>
      <c r="K2" s="7"/>
      <c r="L2" s="9"/>
      <c r="M2" s="6"/>
      <c r="N2" s="7"/>
      <c r="O2" s="7"/>
      <c r="P2" s="7"/>
    </row>
    <row r="3" spans="1:19" s="74" customFormat="1">
      <c r="A3" s="873" t="s">
        <v>783</v>
      </c>
      <c r="B3" s="9"/>
      <c r="C3" s="10"/>
      <c r="D3" s="7"/>
      <c r="E3" s="7"/>
      <c r="F3" s="7"/>
      <c r="G3" s="9"/>
      <c r="H3" s="6"/>
      <c r="I3" s="7"/>
      <c r="J3" s="7"/>
      <c r="K3" s="7"/>
      <c r="L3" s="9"/>
      <c r="M3" s="6"/>
      <c r="N3" s="7"/>
      <c r="O3" s="7"/>
      <c r="P3" s="11"/>
    </row>
    <row r="4" spans="1:19" s="739" customFormat="1">
      <c r="B4" s="12"/>
      <c r="C4" s="13"/>
      <c r="G4" s="14"/>
      <c r="H4" s="15"/>
      <c r="L4" s="14"/>
      <c r="M4" s="15"/>
      <c r="P4" s="418" t="s">
        <v>512</v>
      </c>
    </row>
    <row r="5" spans="1:19" s="25" customFormat="1" ht="14.25">
      <c r="A5" s="16" t="s">
        <v>0</v>
      </c>
      <c r="B5" s="17"/>
      <c r="C5" s="865" t="s">
        <v>1</v>
      </c>
      <c r="D5" s="17"/>
      <c r="E5" s="18"/>
      <c r="F5" s="19"/>
      <c r="G5" s="17"/>
      <c r="H5" s="865" t="s">
        <v>2</v>
      </c>
      <c r="I5" s="17"/>
      <c r="J5" s="20"/>
      <c r="K5" s="21"/>
      <c r="L5" s="22"/>
      <c r="M5" s="865" t="s">
        <v>3</v>
      </c>
      <c r="N5" s="17"/>
      <c r="O5" s="20"/>
      <c r="P5" s="23"/>
    </row>
    <row r="6" spans="1:19" s="25" customFormat="1" ht="13.5" customHeight="1">
      <c r="A6" s="26"/>
      <c r="B6" s="27" t="s">
        <v>5</v>
      </c>
      <c r="C6" s="28"/>
      <c r="D6" s="16" t="s">
        <v>6</v>
      </c>
      <c r="E6" s="29" t="s">
        <v>514</v>
      </c>
      <c r="F6" s="16" t="s">
        <v>585</v>
      </c>
      <c r="G6" s="27" t="s">
        <v>5</v>
      </c>
      <c r="H6" s="28"/>
      <c r="I6" s="16" t="s">
        <v>6</v>
      </c>
      <c r="J6" s="29" t="s">
        <v>514</v>
      </c>
      <c r="K6" s="16" t="s">
        <v>585</v>
      </c>
      <c r="L6" s="27" t="s">
        <v>5</v>
      </c>
      <c r="M6" s="28"/>
      <c r="N6" s="16" t="s">
        <v>6</v>
      </c>
      <c r="O6" s="1085" t="s">
        <v>514</v>
      </c>
      <c r="P6" s="1084" t="s">
        <v>585</v>
      </c>
    </row>
    <row r="7" spans="1:19" s="25" customFormat="1" ht="13.5" customHeight="1">
      <c r="A7" s="26"/>
      <c r="B7" s="30" t="s">
        <v>478</v>
      </c>
      <c r="C7" s="31" t="s">
        <v>8</v>
      </c>
      <c r="D7" s="32"/>
      <c r="E7" s="33" t="s">
        <v>12</v>
      </c>
      <c r="F7" s="32" t="s">
        <v>477</v>
      </c>
      <c r="G7" s="30" t="s">
        <v>478</v>
      </c>
      <c r="H7" s="31" t="s">
        <v>8</v>
      </c>
      <c r="I7" s="32"/>
      <c r="J7" s="33" t="s">
        <v>12</v>
      </c>
      <c r="K7" s="32" t="s">
        <v>475</v>
      </c>
      <c r="L7" s="30" t="s">
        <v>478</v>
      </c>
      <c r="M7" s="31" t="s">
        <v>8</v>
      </c>
      <c r="N7" s="32"/>
      <c r="O7" s="33" t="s">
        <v>12</v>
      </c>
      <c r="P7" s="34" t="s">
        <v>475</v>
      </c>
    </row>
    <row r="8" spans="1:19" s="25" customFormat="1" ht="13.5" customHeight="1">
      <c r="A8" s="35" t="s">
        <v>9</v>
      </c>
      <c r="B8" s="36" t="s">
        <v>10</v>
      </c>
      <c r="C8" s="37"/>
      <c r="D8" s="35" t="s">
        <v>11</v>
      </c>
      <c r="E8" s="38" t="s">
        <v>514</v>
      </c>
      <c r="F8" s="35" t="s">
        <v>13</v>
      </c>
      <c r="G8" s="36" t="s">
        <v>10</v>
      </c>
      <c r="H8" s="37"/>
      <c r="I8" s="35" t="s">
        <v>11</v>
      </c>
      <c r="J8" s="38" t="s">
        <v>514</v>
      </c>
      <c r="K8" s="35" t="s">
        <v>13</v>
      </c>
      <c r="L8" s="36" t="s">
        <v>10</v>
      </c>
      <c r="M8" s="37"/>
      <c r="N8" s="35" t="s">
        <v>11</v>
      </c>
      <c r="O8" s="38" t="s">
        <v>514</v>
      </c>
      <c r="P8" s="36" t="s">
        <v>13</v>
      </c>
    </row>
    <row r="9" spans="1:19" s="79" customFormat="1" ht="28.9" customHeight="1">
      <c r="A9" s="41"/>
      <c r="B9" s="42" t="s">
        <v>20</v>
      </c>
      <c r="C9" s="43" t="s">
        <v>21</v>
      </c>
      <c r="D9" s="44">
        <v>9145</v>
      </c>
      <c r="E9" s="441">
        <v>124.06688677177011</v>
      </c>
      <c r="F9" s="945">
        <v>100</v>
      </c>
      <c r="G9" s="42" t="s">
        <v>20</v>
      </c>
      <c r="H9" s="43" t="s">
        <v>21</v>
      </c>
      <c r="I9" s="44">
        <v>6635</v>
      </c>
      <c r="J9" s="441">
        <v>180.21083989251449</v>
      </c>
      <c r="K9" s="945">
        <v>100</v>
      </c>
      <c r="L9" s="42" t="s">
        <v>20</v>
      </c>
      <c r="M9" s="43" t="s">
        <v>21</v>
      </c>
      <c r="N9" s="44">
        <v>2510</v>
      </c>
      <c r="O9" s="441">
        <v>68.035960393312905</v>
      </c>
      <c r="P9" s="970">
        <v>100</v>
      </c>
    </row>
    <row r="10" spans="1:19" s="80" customFormat="1" ht="28.9" customHeight="1">
      <c r="A10" s="48">
        <v>1</v>
      </c>
      <c r="B10" s="49" t="s">
        <v>739</v>
      </c>
      <c r="C10" s="43" t="s">
        <v>740</v>
      </c>
      <c r="D10" s="44">
        <v>2322</v>
      </c>
      <c r="E10" s="441">
        <v>31.501728932099528</v>
      </c>
      <c r="F10" s="966">
        <v>25.390924002186988</v>
      </c>
      <c r="G10" s="49" t="s">
        <v>769</v>
      </c>
      <c r="H10" s="43" t="s">
        <v>770</v>
      </c>
      <c r="I10" s="44">
        <v>1448</v>
      </c>
      <c r="J10" s="441">
        <v>39.328600000000002</v>
      </c>
      <c r="K10" s="966">
        <v>21.823662396382819</v>
      </c>
      <c r="L10" s="49" t="s">
        <v>769</v>
      </c>
      <c r="M10" s="43" t="s">
        <v>770</v>
      </c>
      <c r="N10" s="44">
        <v>874</v>
      </c>
      <c r="O10" s="441">
        <v>23.6906</v>
      </c>
      <c r="P10" s="736">
        <v>34.820717131474105</v>
      </c>
    </row>
    <row r="11" spans="1:19" s="80" customFormat="1" ht="28.9" customHeight="1">
      <c r="A11" s="48">
        <v>2</v>
      </c>
      <c r="B11" s="49" t="s">
        <v>741</v>
      </c>
      <c r="C11" s="43" t="s">
        <v>742</v>
      </c>
      <c r="D11" s="44">
        <v>1318</v>
      </c>
      <c r="E11" s="441">
        <v>17.88082632752247</v>
      </c>
      <c r="F11" s="966">
        <v>14.412247129579004</v>
      </c>
      <c r="G11" s="49" t="s">
        <v>771</v>
      </c>
      <c r="H11" s="43" t="s">
        <v>772</v>
      </c>
      <c r="I11" s="44">
        <v>1076</v>
      </c>
      <c r="J11" s="441">
        <v>29.224799999999998</v>
      </c>
      <c r="K11" s="966">
        <v>16.217030896759606</v>
      </c>
      <c r="L11" s="49" t="s">
        <v>743</v>
      </c>
      <c r="M11" s="43" t="s">
        <v>744</v>
      </c>
      <c r="N11" s="44">
        <v>406</v>
      </c>
      <c r="O11" s="441">
        <v>11.005000000000001</v>
      </c>
      <c r="P11" s="736">
        <v>16.175298804780876</v>
      </c>
    </row>
    <row r="12" spans="1:19" s="80" customFormat="1" ht="28.9" customHeight="1">
      <c r="A12" s="48">
        <v>3</v>
      </c>
      <c r="B12" s="49" t="s">
        <v>743</v>
      </c>
      <c r="C12" s="43" t="s">
        <v>744</v>
      </c>
      <c r="D12" s="44">
        <v>1160</v>
      </c>
      <c r="E12" s="441">
        <v>15.73729782998943</v>
      </c>
      <c r="F12" s="966">
        <v>12.684527063969382</v>
      </c>
      <c r="G12" s="49" t="s">
        <v>743</v>
      </c>
      <c r="H12" s="43" t="s">
        <v>744</v>
      </c>
      <c r="I12" s="44">
        <v>754</v>
      </c>
      <c r="J12" s="441">
        <v>20.479099999999999</v>
      </c>
      <c r="K12" s="966">
        <v>11.363978899773926</v>
      </c>
      <c r="L12" s="49" t="s">
        <v>771</v>
      </c>
      <c r="M12" s="43" t="s">
        <v>772</v>
      </c>
      <c r="N12" s="44">
        <v>242</v>
      </c>
      <c r="O12" s="441">
        <v>6.5595999999999997</v>
      </c>
      <c r="P12" s="736">
        <v>9.6414342629482075</v>
      </c>
    </row>
    <row r="13" spans="1:19" s="80" customFormat="1" ht="28.9" customHeight="1">
      <c r="A13" s="48">
        <v>4</v>
      </c>
      <c r="B13" s="49" t="s">
        <v>745</v>
      </c>
      <c r="C13" s="43" t="s">
        <v>746</v>
      </c>
      <c r="D13" s="44">
        <v>801</v>
      </c>
      <c r="E13" s="441">
        <v>10.866875484328908</v>
      </c>
      <c r="F13" s="966">
        <v>8.7588846364133399</v>
      </c>
      <c r="G13" s="49" t="s">
        <v>745</v>
      </c>
      <c r="H13" s="43" t="s">
        <v>746</v>
      </c>
      <c r="I13" s="44">
        <v>729</v>
      </c>
      <c r="J13" s="441">
        <v>19.8001</v>
      </c>
      <c r="K13" s="966">
        <v>10.987189148455162</v>
      </c>
      <c r="L13" s="49" t="s">
        <v>773</v>
      </c>
      <c r="M13" s="43" t="s">
        <v>774</v>
      </c>
      <c r="N13" s="44">
        <v>139</v>
      </c>
      <c r="O13" s="441">
        <v>3.7677</v>
      </c>
      <c r="P13" s="736">
        <v>5.5378486055776897</v>
      </c>
      <c r="R13" s="536"/>
      <c r="S13" s="533"/>
    </row>
    <row r="14" spans="1:19" s="80" customFormat="1" ht="28.9" customHeight="1">
      <c r="A14" s="48">
        <v>5</v>
      </c>
      <c r="B14" s="49" t="s">
        <v>747</v>
      </c>
      <c r="C14" s="43" t="s">
        <v>748</v>
      </c>
      <c r="D14" s="44">
        <v>757</v>
      </c>
      <c r="E14" s="441">
        <v>10.269943497674136</v>
      </c>
      <c r="F14" s="966">
        <v>8.2777474029524338</v>
      </c>
      <c r="G14" s="49" t="s">
        <v>773</v>
      </c>
      <c r="H14" s="43" t="s">
        <v>774</v>
      </c>
      <c r="I14" s="44">
        <v>618</v>
      </c>
      <c r="J14" s="441">
        <v>16.7852</v>
      </c>
      <c r="K14" s="966">
        <v>9.3142426525998498</v>
      </c>
      <c r="L14" s="49" t="s">
        <v>775</v>
      </c>
      <c r="M14" s="43" t="s">
        <v>776</v>
      </c>
      <c r="N14" s="44">
        <v>101</v>
      </c>
      <c r="O14" s="441">
        <v>2.7376999999999998</v>
      </c>
      <c r="P14" s="736">
        <v>4.0239043824701195</v>
      </c>
    </row>
    <row r="15" spans="1:19" s="80" customFormat="1" ht="28.9" customHeight="1">
      <c r="A15" s="48">
        <v>6</v>
      </c>
      <c r="B15" s="49" t="s">
        <v>749</v>
      </c>
      <c r="C15" s="43" t="s">
        <v>750</v>
      </c>
      <c r="D15" s="44">
        <v>375</v>
      </c>
      <c r="E15" s="441">
        <v>5.0874885226258932</v>
      </c>
      <c r="F15" s="966">
        <v>4.1006014215418265</v>
      </c>
      <c r="G15" s="49" t="s">
        <v>775</v>
      </c>
      <c r="H15" s="43" t="s">
        <v>776</v>
      </c>
      <c r="I15" s="44">
        <v>274</v>
      </c>
      <c r="J15" s="441">
        <v>7.4420000000000002</v>
      </c>
      <c r="K15" s="966">
        <v>4.129615674453655</v>
      </c>
      <c r="L15" s="49" t="s">
        <v>745</v>
      </c>
      <c r="M15" s="43" t="s">
        <v>746</v>
      </c>
      <c r="N15" s="44">
        <v>72</v>
      </c>
      <c r="O15" s="441">
        <v>1.9516</v>
      </c>
      <c r="P15" s="736">
        <v>2.8685258964143427</v>
      </c>
    </row>
    <row r="16" spans="1:19" s="80" customFormat="1" ht="28.9" customHeight="1">
      <c r="A16" s="48">
        <v>7</v>
      </c>
      <c r="B16" s="49" t="s">
        <v>751</v>
      </c>
      <c r="C16" s="43" t="s">
        <v>752</v>
      </c>
      <c r="D16" s="44">
        <v>195</v>
      </c>
      <c r="E16" s="441">
        <v>2.6454940317654643</v>
      </c>
      <c r="F16" s="966">
        <v>2.1323127392017498</v>
      </c>
      <c r="G16" s="49" t="s">
        <v>777</v>
      </c>
      <c r="H16" s="43" t="s">
        <v>778</v>
      </c>
      <c r="I16" s="44">
        <v>141</v>
      </c>
      <c r="J16" s="441">
        <v>3.8296000000000001</v>
      </c>
      <c r="K16" s="966">
        <v>2.1250941974378299</v>
      </c>
      <c r="L16" s="49" t="s">
        <v>757</v>
      </c>
      <c r="M16" s="43" t="s">
        <v>758</v>
      </c>
      <c r="N16" s="44">
        <v>70</v>
      </c>
      <c r="O16" s="441">
        <v>1.8974</v>
      </c>
      <c r="P16" s="736">
        <v>2.7888446215139444</v>
      </c>
    </row>
    <row r="17" spans="1:18" s="80" customFormat="1" ht="28.9" customHeight="1">
      <c r="A17" s="48">
        <v>8</v>
      </c>
      <c r="B17" s="49" t="s">
        <v>753</v>
      </c>
      <c r="C17" s="43" t="s">
        <v>754</v>
      </c>
      <c r="D17" s="44">
        <v>131</v>
      </c>
      <c r="E17" s="441">
        <v>1.7772293239039787</v>
      </c>
      <c r="F17" s="966">
        <v>1.4324767632586113</v>
      </c>
      <c r="G17" s="49" t="s">
        <v>753</v>
      </c>
      <c r="H17" s="43" t="s">
        <v>754</v>
      </c>
      <c r="I17" s="44">
        <v>100</v>
      </c>
      <c r="J17" s="441">
        <v>2.7160000000000002</v>
      </c>
      <c r="K17" s="952">
        <v>1.5071590052750565</v>
      </c>
      <c r="L17" s="963" t="s">
        <v>777</v>
      </c>
      <c r="M17" s="43" t="s">
        <v>778</v>
      </c>
      <c r="N17" s="44">
        <v>54</v>
      </c>
      <c r="O17" s="441">
        <v>1.4637</v>
      </c>
      <c r="P17" s="736">
        <v>2.1513944223107568</v>
      </c>
    </row>
    <row r="18" spans="1:18" s="80" customFormat="1" ht="28.9" customHeight="1">
      <c r="A18" s="962">
        <v>9</v>
      </c>
      <c r="B18" s="963" t="s">
        <v>755</v>
      </c>
      <c r="C18" s="43" t="s">
        <v>756</v>
      </c>
      <c r="D18" s="44">
        <v>118</v>
      </c>
      <c r="E18" s="441">
        <v>1.6008630551196144</v>
      </c>
      <c r="F18" s="966">
        <v>1.2903225806451613</v>
      </c>
      <c r="G18" s="963" t="s">
        <v>755</v>
      </c>
      <c r="H18" s="43" t="s">
        <v>756</v>
      </c>
      <c r="I18" s="44">
        <v>97</v>
      </c>
      <c r="J18" s="441">
        <v>2.6345000000000001</v>
      </c>
      <c r="K18" s="966">
        <v>1.4619442351168048</v>
      </c>
      <c r="L18" s="961" t="s">
        <v>753</v>
      </c>
      <c r="M18" s="51" t="s">
        <v>754</v>
      </c>
      <c r="N18" s="44">
        <v>31</v>
      </c>
      <c r="O18" s="441">
        <v>0.84019999999999995</v>
      </c>
      <c r="P18" s="736">
        <v>1.2350597609561753</v>
      </c>
      <c r="Q18" s="536"/>
      <c r="R18" s="536"/>
    </row>
    <row r="19" spans="1:18" s="80" customFormat="1" ht="28.9" customHeight="1">
      <c r="A19" s="48">
        <v>10</v>
      </c>
      <c r="B19" s="961" t="s">
        <v>757</v>
      </c>
      <c r="C19" s="51" t="s">
        <v>758</v>
      </c>
      <c r="D19" s="44">
        <v>116</v>
      </c>
      <c r="E19" s="441">
        <v>1.5737297829989429</v>
      </c>
      <c r="F19" s="966">
        <v>1.2684527063969382</v>
      </c>
      <c r="G19" s="49" t="s">
        <v>763</v>
      </c>
      <c r="H19" s="43" t="s">
        <v>764</v>
      </c>
      <c r="I19" s="44">
        <v>70</v>
      </c>
      <c r="J19" s="441">
        <v>1.9012</v>
      </c>
      <c r="K19" s="966">
        <v>1.0550113036925395</v>
      </c>
      <c r="L19" s="49" t="s">
        <v>761</v>
      </c>
      <c r="M19" s="43" t="s">
        <v>762</v>
      </c>
      <c r="N19" s="44">
        <v>31</v>
      </c>
      <c r="O19" s="441">
        <v>0.84019999999999995</v>
      </c>
      <c r="P19" s="736">
        <v>1.2350597609561753</v>
      </c>
    </row>
    <row r="20" spans="1:18" s="80" customFormat="1" ht="28.9" customHeight="1">
      <c r="A20" s="48"/>
      <c r="B20" s="964"/>
      <c r="C20" s="965" t="s">
        <v>40</v>
      </c>
      <c r="D20" s="52">
        <v>1852</v>
      </c>
      <c r="E20" s="443">
        <v>25.125409983741744</v>
      </c>
      <c r="F20" s="967">
        <v>20.251503553854565</v>
      </c>
      <c r="G20" s="964"/>
      <c r="H20" s="965" t="s">
        <v>40</v>
      </c>
      <c r="I20" s="52">
        <v>1328</v>
      </c>
      <c r="J20" s="443">
        <v>36.069328617522117</v>
      </c>
      <c r="K20" s="967">
        <v>20.015071590052752</v>
      </c>
      <c r="L20" s="964"/>
      <c r="M20" s="965" t="s">
        <v>40</v>
      </c>
      <c r="N20" s="52">
        <v>490</v>
      </c>
      <c r="O20" s="443">
        <v>13.281920554869851</v>
      </c>
      <c r="P20" s="952">
        <v>19.52191235059761</v>
      </c>
    </row>
    <row r="21" spans="1:18" s="80" customFormat="1" ht="28.9" customHeight="1">
      <c r="A21" s="54">
        <v>11</v>
      </c>
      <c r="B21" s="49" t="s">
        <v>759</v>
      </c>
      <c r="C21" s="43" t="s">
        <v>760</v>
      </c>
      <c r="D21" s="57">
        <v>92</v>
      </c>
      <c r="E21" s="441">
        <v>1.2481305175508857</v>
      </c>
      <c r="F21" s="966">
        <v>1.0060142154182614</v>
      </c>
      <c r="G21" s="49" t="s">
        <v>759</v>
      </c>
      <c r="H21" s="43" t="s">
        <v>760</v>
      </c>
      <c r="I21" s="57">
        <v>69</v>
      </c>
      <c r="J21" s="441">
        <v>1.8740000000000001</v>
      </c>
      <c r="K21" s="966">
        <v>1.039939713639789</v>
      </c>
      <c r="L21" s="49" t="s">
        <v>767</v>
      </c>
      <c r="M21" s="43" t="s">
        <v>768</v>
      </c>
      <c r="N21" s="57">
        <v>26</v>
      </c>
      <c r="O21" s="441">
        <v>0.70469999999999999</v>
      </c>
      <c r="P21" s="1069">
        <v>1.0358565737051793</v>
      </c>
      <c r="Q21" s="536"/>
      <c r="R21" s="536"/>
    </row>
    <row r="22" spans="1:18" s="80" customFormat="1" ht="28.9" customHeight="1">
      <c r="A22" s="48">
        <v>12</v>
      </c>
      <c r="B22" s="49" t="s">
        <v>761</v>
      </c>
      <c r="C22" s="43" t="s">
        <v>762</v>
      </c>
      <c r="D22" s="44">
        <v>89</v>
      </c>
      <c r="E22" s="441">
        <v>1.2074306093698786</v>
      </c>
      <c r="F22" s="966">
        <v>0.97320940404592671</v>
      </c>
      <c r="G22" s="49" t="s">
        <v>761</v>
      </c>
      <c r="H22" s="43" t="s">
        <v>762</v>
      </c>
      <c r="I22" s="44">
        <v>58</v>
      </c>
      <c r="J22" s="441">
        <v>1.5752999999999999</v>
      </c>
      <c r="K22" s="966">
        <v>0.87415222305953277</v>
      </c>
      <c r="L22" s="49" t="s">
        <v>759</v>
      </c>
      <c r="M22" s="43" t="s">
        <v>760</v>
      </c>
      <c r="N22" s="44">
        <v>23</v>
      </c>
      <c r="O22" s="441">
        <v>0.62339999999999995</v>
      </c>
      <c r="P22" s="952">
        <v>0.91633466135458164</v>
      </c>
    </row>
    <row r="23" spans="1:18" s="80" customFormat="1" ht="28.9" customHeight="1">
      <c r="A23" s="48">
        <v>13</v>
      </c>
      <c r="B23" s="49" t="s">
        <v>763</v>
      </c>
      <c r="C23" s="43" t="s">
        <v>764</v>
      </c>
      <c r="D23" s="44">
        <v>74</v>
      </c>
      <c r="E23" s="441">
        <v>1.0039310684648428</v>
      </c>
      <c r="F23" s="966">
        <v>0.80918534718425372</v>
      </c>
      <c r="G23" s="49" t="s">
        <v>757</v>
      </c>
      <c r="H23" s="43" t="s">
        <v>758</v>
      </c>
      <c r="I23" s="44">
        <v>46</v>
      </c>
      <c r="J23" s="441">
        <v>1.2493000000000001</v>
      </c>
      <c r="K23" s="966">
        <v>0.69329314242652595</v>
      </c>
      <c r="L23" s="963" t="s">
        <v>755</v>
      </c>
      <c r="M23" s="43" t="s">
        <v>756</v>
      </c>
      <c r="N23" s="44">
        <v>21</v>
      </c>
      <c r="O23" s="441">
        <v>0.56920000000000004</v>
      </c>
      <c r="P23" s="952">
        <v>0.8366533864541833</v>
      </c>
      <c r="Q23" s="536"/>
      <c r="R23" s="536"/>
    </row>
    <row r="24" spans="1:18" s="80" customFormat="1" ht="28.9" customHeight="1">
      <c r="A24" s="48">
        <v>14</v>
      </c>
      <c r="B24" s="49" t="s">
        <v>765</v>
      </c>
      <c r="C24" s="43" t="s">
        <v>766</v>
      </c>
      <c r="D24" s="44">
        <v>55</v>
      </c>
      <c r="E24" s="441">
        <v>0.74616498331846437</v>
      </c>
      <c r="F24" s="966">
        <v>0.6014215418261345</v>
      </c>
      <c r="G24" s="49" t="s">
        <v>765</v>
      </c>
      <c r="H24" s="43" t="s">
        <v>766</v>
      </c>
      <c r="I24" s="44">
        <v>39</v>
      </c>
      <c r="J24" s="441">
        <v>1.0591999999999999</v>
      </c>
      <c r="K24" s="966">
        <v>0.58779201205727205</v>
      </c>
      <c r="L24" s="49" t="s">
        <v>781</v>
      </c>
      <c r="M24" s="43" t="s">
        <v>782</v>
      </c>
      <c r="N24" s="44">
        <v>20</v>
      </c>
      <c r="O24" s="441">
        <v>0.54210000000000003</v>
      </c>
      <c r="P24" s="952">
        <v>0.79681274900398402</v>
      </c>
    </row>
    <row r="25" spans="1:18" s="81" customFormat="1" ht="28.9" customHeight="1">
      <c r="A25" s="60">
        <v>15</v>
      </c>
      <c r="B25" s="61" t="s">
        <v>767</v>
      </c>
      <c r="C25" s="62" t="s">
        <v>768</v>
      </c>
      <c r="D25" s="63">
        <v>49</v>
      </c>
      <c r="E25" s="443">
        <v>0.66476516695645005</v>
      </c>
      <c r="F25" s="967">
        <v>0.5358119190814653</v>
      </c>
      <c r="G25" s="61" t="s">
        <v>779</v>
      </c>
      <c r="H25" s="62" t="s">
        <v>780</v>
      </c>
      <c r="I25" s="65">
        <v>32</v>
      </c>
      <c r="J25" s="443">
        <v>0.86909999999999998</v>
      </c>
      <c r="K25" s="967">
        <v>0.48229088168801809</v>
      </c>
      <c r="L25" s="61" t="s">
        <v>779</v>
      </c>
      <c r="M25" s="62" t="s">
        <v>780</v>
      </c>
      <c r="N25" s="65">
        <v>17</v>
      </c>
      <c r="O25" s="443">
        <v>0.46079999999999999</v>
      </c>
      <c r="P25" s="955">
        <v>0.67729083665338641</v>
      </c>
    </row>
    <row r="26" spans="1:18" s="444" customFormat="1" ht="15" customHeight="1">
      <c r="A26" s="924" t="s">
        <v>784</v>
      </c>
      <c r="B26" s="924"/>
      <c r="C26" s="925"/>
      <c r="D26" s="925"/>
      <c r="E26" s="925"/>
      <c r="F26" s="925"/>
      <c r="G26" s="68"/>
      <c r="H26" s="69"/>
      <c r="I26" s="69"/>
      <c r="J26" s="69"/>
      <c r="K26" s="69"/>
      <c r="L26" s="68"/>
      <c r="M26" s="69"/>
      <c r="N26" s="69"/>
      <c r="O26" s="69"/>
      <c r="P26" s="69"/>
    </row>
    <row r="27" spans="1:18" s="533" customFormat="1">
      <c r="A27" s="70"/>
      <c r="B27" s="14"/>
      <c r="C27" s="13"/>
      <c r="D27" s="71"/>
      <c r="E27" s="71"/>
      <c r="F27" s="71"/>
      <c r="G27" s="72"/>
      <c r="H27" s="13"/>
      <c r="I27" s="70"/>
      <c r="J27" s="70"/>
      <c r="K27" s="70"/>
      <c r="L27" s="72"/>
      <c r="M27" s="13"/>
      <c r="N27" s="70"/>
      <c r="O27" s="70"/>
      <c r="P27" s="70"/>
    </row>
    <row r="28" spans="1:18" s="533" customFormat="1">
      <c r="A28" s="536"/>
      <c r="B28" s="14"/>
      <c r="C28" s="15"/>
      <c r="D28" s="536"/>
      <c r="E28" s="536"/>
      <c r="F28" s="536"/>
      <c r="G28" s="14"/>
      <c r="H28" s="15"/>
      <c r="I28" s="536"/>
      <c r="J28" s="536"/>
      <c r="K28" s="536"/>
      <c r="L28" s="14"/>
      <c r="M28" s="15"/>
      <c r="N28" s="536"/>
      <c r="O28" s="536"/>
      <c r="P28" s="536"/>
    </row>
    <row r="29" spans="1:18" s="533" customFormat="1">
      <c r="A29" s="536"/>
      <c r="B29" s="14"/>
      <c r="C29" s="15"/>
      <c r="D29" s="536"/>
      <c r="E29" s="536"/>
      <c r="F29" s="536"/>
      <c r="G29" s="14"/>
      <c r="H29" s="15"/>
      <c r="I29" s="536"/>
      <c r="J29" s="536"/>
      <c r="K29" s="536"/>
      <c r="L29" s="14"/>
      <c r="M29" s="15"/>
      <c r="N29" s="536"/>
      <c r="O29" s="536"/>
      <c r="P29" s="536"/>
    </row>
    <row r="30" spans="1:18" s="533" customFormat="1">
      <c r="A30" s="536"/>
      <c r="B30" s="14"/>
      <c r="C30" s="536"/>
      <c r="D30" s="536"/>
      <c r="E30" s="536"/>
      <c r="F30" s="536"/>
      <c r="G30" s="14"/>
      <c r="H30" s="15"/>
      <c r="I30" s="536"/>
      <c r="J30" s="536"/>
      <c r="K30" s="536"/>
      <c r="L30" s="14"/>
      <c r="M30" s="15"/>
      <c r="N30" s="536"/>
      <c r="O30" s="536"/>
      <c r="P30" s="536"/>
    </row>
    <row r="31" spans="1:18" s="533" customFormat="1">
      <c r="A31" s="536"/>
      <c r="B31" s="14"/>
      <c r="C31" s="536"/>
      <c r="D31" s="536"/>
      <c r="E31" s="536"/>
      <c r="F31" s="536"/>
      <c r="G31" s="14"/>
      <c r="H31" s="15"/>
      <c r="I31" s="536"/>
      <c r="J31" s="536"/>
      <c r="K31" s="536"/>
      <c r="L31" s="14"/>
      <c r="M31" s="15"/>
      <c r="N31" s="536"/>
      <c r="O31" s="536"/>
      <c r="P31" s="536"/>
    </row>
    <row r="32" spans="1:18" s="533" customFormat="1">
      <c r="A32" s="536"/>
      <c r="B32" s="14"/>
      <c r="C32" s="15"/>
      <c r="D32" s="536"/>
      <c r="E32" s="536"/>
      <c r="F32" s="536"/>
      <c r="G32" s="14"/>
      <c r="H32" s="15"/>
      <c r="I32" s="536"/>
      <c r="J32" s="536"/>
      <c r="K32" s="536"/>
      <c r="L32" s="14"/>
      <c r="M32" s="15"/>
      <c r="N32" s="536"/>
      <c r="O32" s="536"/>
      <c r="P32" s="536"/>
    </row>
    <row r="33" spans="1:16" s="533" customFormat="1">
      <c r="A33" s="536"/>
      <c r="B33" s="14"/>
      <c r="C33" s="15"/>
      <c r="D33" s="536"/>
      <c r="E33" s="536"/>
      <c r="F33" s="536"/>
      <c r="G33" s="14"/>
      <c r="H33" s="15"/>
      <c r="I33" s="536"/>
      <c r="J33" s="536"/>
      <c r="K33" s="536"/>
      <c r="L33" s="14"/>
      <c r="M33" s="15"/>
      <c r="N33" s="536"/>
      <c r="O33" s="536"/>
      <c r="P33" s="536"/>
    </row>
    <row r="34" spans="1:16" s="533" customFormat="1">
      <c r="A34" s="536"/>
      <c r="B34" s="14"/>
      <c r="C34" s="15"/>
      <c r="D34" s="536"/>
      <c r="E34" s="536"/>
      <c r="F34" s="536"/>
      <c r="G34" s="14"/>
      <c r="H34" s="15"/>
      <c r="I34" s="536"/>
      <c r="J34" s="536"/>
      <c r="K34" s="536"/>
      <c r="L34" s="14"/>
      <c r="M34" s="15"/>
      <c r="N34" s="536"/>
      <c r="O34" s="536"/>
      <c r="P34" s="536"/>
    </row>
    <row r="35" spans="1:16" s="533" customFormat="1">
      <c r="A35" s="536"/>
      <c r="B35" s="14"/>
      <c r="C35" s="15"/>
      <c r="D35" s="536"/>
      <c r="E35" s="536"/>
      <c r="F35" s="536"/>
      <c r="G35" s="14"/>
      <c r="H35" s="15"/>
      <c r="I35" s="536"/>
      <c r="J35" s="536"/>
      <c r="K35" s="536"/>
      <c r="L35" s="14"/>
      <c r="M35" s="15"/>
      <c r="N35" s="536"/>
      <c r="O35" s="536"/>
      <c r="P35" s="536"/>
    </row>
    <row r="36" spans="1:16" s="533" customFormat="1">
      <c r="A36" s="536"/>
      <c r="B36" s="14"/>
      <c r="C36" s="15"/>
      <c r="D36" s="536"/>
      <c r="E36" s="536"/>
      <c r="F36" s="536"/>
      <c r="G36" s="14"/>
      <c r="H36" s="15"/>
      <c r="I36" s="536"/>
      <c r="J36" s="536"/>
      <c r="K36" s="536"/>
      <c r="L36" s="14"/>
      <c r="M36" s="15"/>
      <c r="N36" s="536"/>
      <c r="O36" s="536"/>
      <c r="P36" s="536"/>
    </row>
    <row r="37" spans="1:16" s="533" customFormat="1">
      <c r="A37" s="536"/>
      <c r="B37" s="14"/>
      <c r="C37" s="15"/>
      <c r="D37" s="536"/>
      <c r="E37" s="536"/>
      <c r="F37" s="536"/>
      <c r="G37" s="14"/>
      <c r="H37" s="15"/>
      <c r="I37" s="536"/>
      <c r="J37" s="536"/>
      <c r="K37" s="536"/>
      <c r="L37" s="14"/>
      <c r="M37" s="15"/>
      <c r="N37" s="536"/>
      <c r="O37" s="536"/>
      <c r="P37" s="536"/>
    </row>
    <row r="38" spans="1:16" s="533" customFormat="1">
      <c r="A38" s="536"/>
      <c r="B38" s="14"/>
      <c r="C38" s="15"/>
      <c r="D38" s="536"/>
      <c r="E38" s="536"/>
      <c r="F38" s="536"/>
      <c r="G38" s="14"/>
      <c r="H38" s="15"/>
      <c r="I38" s="536"/>
      <c r="J38" s="536"/>
      <c r="K38" s="536"/>
      <c r="L38" s="14"/>
      <c r="M38" s="15"/>
      <c r="N38" s="536"/>
      <c r="O38" s="536"/>
      <c r="P38" s="536"/>
    </row>
    <row r="39" spans="1:16" s="533" customFormat="1">
      <c r="A39" s="536"/>
      <c r="B39" s="14"/>
      <c r="C39" s="15"/>
      <c r="D39" s="536"/>
      <c r="E39" s="536"/>
      <c r="F39" s="536"/>
      <c r="G39" s="14"/>
      <c r="H39" s="15"/>
      <c r="I39" s="536"/>
      <c r="J39" s="536"/>
      <c r="K39" s="536"/>
      <c r="L39" s="14"/>
      <c r="M39" s="15"/>
      <c r="N39" s="536"/>
      <c r="O39" s="536"/>
      <c r="P39" s="536"/>
    </row>
    <row r="40" spans="1:16" s="533" customFormat="1">
      <c r="A40" s="536"/>
      <c r="B40" s="14"/>
      <c r="C40" s="15"/>
      <c r="D40" s="536"/>
      <c r="E40" s="536"/>
      <c r="F40" s="536"/>
      <c r="G40" s="14"/>
      <c r="H40" s="15"/>
      <c r="I40" s="536"/>
      <c r="J40" s="536"/>
      <c r="K40" s="536"/>
      <c r="L40" s="14"/>
      <c r="M40" s="15"/>
      <c r="N40" s="536"/>
      <c r="O40" s="536"/>
      <c r="P40" s="536"/>
    </row>
    <row r="41" spans="1:16" s="533" customFormat="1">
      <c r="A41" s="536"/>
      <c r="B41" s="14"/>
      <c r="C41" s="15"/>
      <c r="D41" s="536"/>
      <c r="E41" s="536"/>
      <c r="F41" s="536"/>
      <c r="G41" s="14"/>
      <c r="H41" s="15"/>
      <c r="I41" s="536"/>
      <c r="J41" s="536"/>
      <c r="K41" s="536"/>
      <c r="L41" s="14"/>
      <c r="M41" s="15"/>
      <c r="N41" s="536"/>
      <c r="O41" s="536"/>
      <c r="P41" s="536"/>
    </row>
    <row r="42" spans="1:16" s="533" customFormat="1">
      <c r="A42" s="536"/>
      <c r="B42" s="14"/>
      <c r="C42" s="15"/>
      <c r="D42" s="536"/>
      <c r="E42" s="536"/>
      <c r="F42" s="536"/>
      <c r="G42" s="14"/>
      <c r="H42" s="15"/>
      <c r="I42" s="536"/>
      <c r="J42" s="536"/>
      <c r="K42" s="536"/>
      <c r="L42" s="14"/>
      <c r="M42" s="15"/>
      <c r="N42" s="536"/>
      <c r="O42" s="536"/>
      <c r="P42" s="536"/>
    </row>
    <row r="43" spans="1:16" s="533" customFormat="1">
      <c r="A43" s="536"/>
      <c r="B43" s="14"/>
      <c r="C43" s="15"/>
      <c r="D43" s="536"/>
      <c r="E43" s="536"/>
      <c r="F43" s="536"/>
      <c r="G43" s="14"/>
      <c r="H43" s="15"/>
      <c r="I43" s="536"/>
      <c r="J43" s="536"/>
      <c r="K43" s="536"/>
      <c r="L43" s="14"/>
      <c r="M43" s="15"/>
      <c r="N43" s="536"/>
      <c r="O43" s="536"/>
      <c r="P43" s="536"/>
    </row>
    <row r="44" spans="1:16" s="533" customFormat="1">
      <c r="A44" s="536"/>
      <c r="B44" s="14"/>
      <c r="C44" s="15"/>
      <c r="D44" s="536"/>
      <c r="E44" s="536"/>
      <c r="F44" s="536"/>
      <c r="G44" s="14"/>
      <c r="H44" s="15"/>
      <c r="I44" s="536"/>
      <c r="J44" s="536"/>
      <c r="K44" s="536"/>
      <c r="L44" s="14"/>
      <c r="M44" s="15"/>
      <c r="N44" s="536"/>
      <c r="O44" s="536"/>
      <c r="P44" s="536"/>
    </row>
    <row r="45" spans="1:16" s="533" customFormat="1">
      <c r="A45" s="536"/>
      <c r="B45" s="14"/>
      <c r="C45" s="15"/>
      <c r="D45" s="536"/>
      <c r="E45" s="536"/>
      <c r="F45" s="536"/>
      <c r="G45" s="14"/>
      <c r="H45" s="15"/>
      <c r="I45" s="536"/>
      <c r="J45" s="536"/>
      <c r="K45" s="536"/>
      <c r="L45" s="14"/>
      <c r="M45" s="15"/>
      <c r="N45" s="536"/>
      <c r="O45" s="536"/>
      <c r="P45" s="536"/>
    </row>
    <row r="46" spans="1:16" s="533" customFormat="1">
      <c r="A46" s="536"/>
      <c r="B46" s="14"/>
      <c r="C46" s="15"/>
      <c r="D46" s="536"/>
      <c r="E46" s="536"/>
      <c r="F46" s="536"/>
      <c r="G46" s="14"/>
      <c r="H46" s="15"/>
      <c r="I46" s="536"/>
      <c r="J46" s="536"/>
      <c r="K46" s="536"/>
      <c r="L46" s="14"/>
      <c r="M46" s="15"/>
      <c r="N46" s="536"/>
      <c r="O46" s="536"/>
      <c r="P46" s="536"/>
    </row>
    <row r="47" spans="1:16" s="533" customFormat="1">
      <c r="A47" s="536"/>
      <c r="B47" s="14"/>
      <c r="C47" s="15"/>
      <c r="D47" s="536"/>
      <c r="E47" s="536"/>
      <c r="F47" s="536"/>
      <c r="G47" s="14"/>
      <c r="H47" s="15"/>
      <c r="I47" s="536"/>
      <c r="J47" s="536"/>
      <c r="K47" s="536"/>
      <c r="L47" s="14"/>
      <c r="M47" s="15"/>
      <c r="N47" s="536"/>
      <c r="O47" s="536"/>
      <c r="P47" s="536"/>
    </row>
    <row r="48" spans="1:16" s="533" customFormat="1">
      <c r="A48" s="536"/>
      <c r="B48" s="14"/>
      <c r="C48" s="15"/>
      <c r="D48" s="536"/>
      <c r="E48" s="536"/>
      <c r="F48" s="536"/>
      <c r="G48" s="14"/>
      <c r="H48" s="15"/>
      <c r="I48" s="536"/>
      <c r="J48" s="536"/>
      <c r="K48" s="536"/>
      <c r="L48" s="14"/>
      <c r="M48" s="15"/>
      <c r="N48" s="536"/>
      <c r="O48" s="536"/>
      <c r="P48" s="536"/>
    </row>
    <row r="49" spans="1:16" s="533" customFormat="1">
      <c r="A49" s="536"/>
      <c r="B49" s="14"/>
      <c r="C49" s="15"/>
      <c r="D49" s="536"/>
      <c r="E49" s="536"/>
      <c r="F49" s="536"/>
      <c r="G49" s="14"/>
      <c r="H49" s="15"/>
      <c r="I49" s="536"/>
      <c r="J49" s="536"/>
      <c r="K49" s="536"/>
      <c r="L49" s="14"/>
      <c r="M49" s="15"/>
      <c r="N49" s="536"/>
      <c r="O49" s="536"/>
      <c r="P49" s="536"/>
    </row>
    <row r="50" spans="1:16" s="533" customFormat="1">
      <c r="A50" s="536"/>
      <c r="B50" s="14"/>
      <c r="C50" s="15"/>
      <c r="D50" s="536"/>
      <c r="E50" s="536"/>
      <c r="F50" s="536"/>
      <c r="G50" s="14"/>
      <c r="H50" s="15"/>
      <c r="I50" s="536"/>
      <c r="J50" s="536"/>
      <c r="K50" s="536"/>
      <c r="L50" s="14"/>
      <c r="M50" s="15"/>
      <c r="N50" s="536"/>
      <c r="O50" s="536"/>
      <c r="P50" s="536"/>
    </row>
    <row r="51" spans="1:16" s="533" customFormat="1">
      <c r="A51" s="536"/>
      <c r="B51" s="14"/>
      <c r="C51" s="15"/>
      <c r="D51" s="536"/>
      <c r="E51" s="536"/>
      <c r="F51" s="536"/>
      <c r="G51" s="14"/>
      <c r="H51" s="15"/>
      <c r="I51" s="536"/>
      <c r="J51" s="536"/>
      <c r="K51" s="536"/>
      <c r="L51" s="14"/>
      <c r="M51" s="15"/>
      <c r="N51" s="536"/>
      <c r="O51" s="536"/>
      <c r="P51" s="536"/>
    </row>
    <row r="52" spans="1:16" s="533" customFormat="1">
      <c r="A52" s="536"/>
      <c r="B52" s="14"/>
      <c r="C52" s="15"/>
      <c r="D52" s="536"/>
      <c r="E52" s="536"/>
      <c r="F52" s="536"/>
      <c r="G52" s="14"/>
      <c r="H52" s="15"/>
      <c r="I52" s="536"/>
      <c r="J52" s="536"/>
      <c r="K52" s="536"/>
      <c r="L52" s="14"/>
      <c r="M52" s="15"/>
      <c r="N52" s="536"/>
      <c r="O52" s="536"/>
      <c r="P52" s="536"/>
    </row>
    <row r="53" spans="1:16" s="533" customFormat="1">
      <c r="A53" s="536"/>
      <c r="B53" s="14"/>
      <c r="C53" s="15"/>
      <c r="D53" s="536"/>
      <c r="E53" s="536"/>
      <c r="F53" s="536"/>
      <c r="G53" s="14"/>
      <c r="H53" s="15"/>
      <c r="I53" s="536"/>
      <c r="J53" s="536"/>
      <c r="K53" s="536"/>
      <c r="L53" s="14"/>
      <c r="M53" s="15"/>
      <c r="N53" s="536"/>
      <c r="O53" s="536"/>
      <c r="P53" s="536"/>
    </row>
    <row r="54" spans="1:16" s="533" customFormat="1">
      <c r="A54" s="536"/>
      <c r="B54" s="14"/>
      <c r="C54" s="15"/>
      <c r="D54" s="536"/>
      <c r="E54" s="536"/>
      <c r="F54" s="536"/>
      <c r="G54" s="14"/>
      <c r="H54" s="15"/>
      <c r="I54" s="536"/>
      <c r="J54" s="536"/>
      <c r="K54" s="536"/>
      <c r="L54" s="14"/>
      <c r="M54" s="15"/>
      <c r="N54" s="536"/>
      <c r="O54" s="536"/>
      <c r="P54" s="536"/>
    </row>
    <row r="55" spans="1:16" s="533" customFormat="1">
      <c r="A55" s="536"/>
      <c r="B55" s="14"/>
      <c r="C55" s="15"/>
      <c r="D55" s="536"/>
      <c r="E55" s="536"/>
      <c r="F55" s="536"/>
      <c r="G55" s="14"/>
      <c r="H55" s="15"/>
      <c r="I55" s="536"/>
      <c r="J55" s="536"/>
      <c r="K55" s="536"/>
      <c r="L55" s="14"/>
      <c r="M55" s="15"/>
      <c r="N55" s="536"/>
      <c r="O55" s="536"/>
      <c r="P55" s="536"/>
    </row>
    <row r="56" spans="1:16" s="533" customFormat="1">
      <c r="A56" s="536"/>
      <c r="B56" s="14"/>
      <c r="C56" s="15"/>
      <c r="D56" s="536"/>
      <c r="E56" s="536"/>
      <c r="F56" s="536"/>
      <c r="G56" s="14"/>
      <c r="H56" s="15"/>
      <c r="I56" s="536"/>
      <c r="J56" s="536"/>
      <c r="K56" s="536"/>
      <c r="L56" s="14"/>
      <c r="M56" s="15"/>
      <c r="N56" s="536"/>
      <c r="O56" s="536"/>
      <c r="P56" s="536"/>
    </row>
    <row r="57" spans="1:16" s="533" customFormat="1">
      <c r="A57" s="536"/>
      <c r="B57" s="14"/>
      <c r="C57" s="15"/>
      <c r="D57" s="536"/>
      <c r="E57" s="536"/>
      <c r="F57" s="536"/>
      <c r="G57" s="14"/>
      <c r="H57" s="15"/>
      <c r="I57" s="536"/>
      <c r="J57" s="536"/>
      <c r="K57" s="536"/>
      <c r="L57" s="14"/>
      <c r="M57" s="15"/>
      <c r="N57" s="536"/>
      <c r="O57" s="536"/>
      <c r="P57" s="536"/>
    </row>
    <row r="58" spans="1:16" s="533" customFormat="1">
      <c r="A58" s="536"/>
      <c r="B58" s="14"/>
      <c r="C58" s="15"/>
      <c r="D58" s="536"/>
      <c r="E58" s="536"/>
      <c r="F58" s="536"/>
      <c r="G58" s="14"/>
      <c r="H58" s="15"/>
      <c r="I58" s="536"/>
      <c r="J58" s="536"/>
      <c r="K58" s="536"/>
      <c r="L58" s="14"/>
      <c r="M58" s="15"/>
      <c r="N58" s="536"/>
      <c r="O58" s="536"/>
      <c r="P58" s="536"/>
    </row>
    <row r="59" spans="1:16" s="533" customFormat="1">
      <c r="A59" s="536"/>
      <c r="B59" s="14"/>
      <c r="C59" s="15"/>
      <c r="D59" s="536"/>
      <c r="E59" s="536"/>
      <c r="F59" s="536"/>
      <c r="G59" s="14"/>
      <c r="H59" s="15"/>
      <c r="I59" s="536"/>
      <c r="J59" s="536"/>
      <c r="K59" s="536"/>
      <c r="L59" s="14"/>
      <c r="M59" s="15"/>
      <c r="N59" s="536"/>
      <c r="O59" s="536"/>
      <c r="P59" s="536"/>
    </row>
    <row r="60" spans="1:16" s="533" customFormat="1">
      <c r="A60" s="536"/>
      <c r="B60" s="14"/>
      <c r="C60" s="15"/>
      <c r="D60" s="536"/>
      <c r="E60" s="536"/>
      <c r="F60" s="536"/>
      <c r="G60" s="14"/>
      <c r="H60" s="15"/>
      <c r="I60" s="536"/>
      <c r="J60" s="536"/>
      <c r="K60" s="536"/>
      <c r="L60" s="14"/>
      <c r="M60" s="15"/>
      <c r="N60" s="536"/>
      <c r="O60" s="536"/>
      <c r="P60" s="536"/>
    </row>
    <row r="61" spans="1:16" s="533" customFormat="1">
      <c r="A61" s="536"/>
      <c r="B61" s="14"/>
      <c r="C61" s="15"/>
      <c r="D61" s="536"/>
      <c r="E61" s="536"/>
      <c r="F61" s="536"/>
      <c r="G61" s="14"/>
      <c r="H61" s="15"/>
      <c r="I61" s="536"/>
      <c r="J61" s="536"/>
      <c r="K61" s="536"/>
      <c r="L61" s="14"/>
      <c r="M61" s="15"/>
      <c r="N61" s="536"/>
      <c r="O61" s="536"/>
      <c r="P61" s="536"/>
    </row>
    <row r="62" spans="1:16" s="533" customFormat="1">
      <c r="A62" s="536"/>
      <c r="B62" s="14"/>
      <c r="C62" s="15"/>
      <c r="D62" s="536"/>
      <c r="E62" s="536"/>
      <c r="F62" s="536"/>
      <c r="G62" s="14"/>
      <c r="H62" s="15"/>
      <c r="I62" s="536"/>
      <c r="J62" s="536"/>
      <c r="K62" s="536"/>
      <c r="L62" s="14"/>
      <c r="M62" s="15"/>
      <c r="N62" s="536"/>
      <c r="O62" s="536"/>
      <c r="P62" s="536"/>
    </row>
    <row r="63" spans="1:16" s="533" customFormat="1">
      <c r="A63" s="536"/>
      <c r="B63" s="14"/>
      <c r="C63" s="15"/>
      <c r="D63" s="536"/>
      <c r="E63" s="536"/>
      <c r="F63" s="536"/>
      <c r="G63" s="14"/>
      <c r="H63" s="15"/>
      <c r="I63" s="536"/>
      <c r="J63" s="536"/>
      <c r="K63" s="536"/>
      <c r="L63" s="14"/>
      <c r="M63" s="15"/>
      <c r="N63" s="536"/>
      <c r="O63" s="536"/>
      <c r="P63" s="536"/>
    </row>
    <row r="64" spans="1:16" s="533" customFormat="1">
      <c r="A64" s="536"/>
      <c r="B64" s="14"/>
      <c r="C64" s="15"/>
      <c r="D64" s="536"/>
      <c r="E64" s="536"/>
      <c r="F64" s="536"/>
      <c r="G64" s="14"/>
      <c r="H64" s="15"/>
      <c r="I64" s="536"/>
      <c r="J64" s="536"/>
      <c r="K64" s="536"/>
      <c r="L64" s="14"/>
      <c r="M64" s="15"/>
      <c r="N64" s="536"/>
      <c r="O64" s="536"/>
      <c r="P64" s="536"/>
    </row>
    <row r="65" spans="1:16" s="533" customFormat="1">
      <c r="A65" s="536"/>
      <c r="B65" s="14"/>
      <c r="C65" s="15"/>
      <c r="D65" s="536"/>
      <c r="E65" s="536"/>
      <c r="F65" s="536"/>
      <c r="G65" s="14"/>
      <c r="H65" s="15"/>
      <c r="I65" s="536"/>
      <c r="J65" s="536"/>
      <c r="K65" s="536"/>
      <c r="L65" s="14"/>
      <c r="M65" s="15"/>
      <c r="N65" s="536"/>
      <c r="O65" s="536"/>
      <c r="P65" s="536"/>
    </row>
    <row r="66" spans="1:16" s="533" customFormat="1">
      <c r="A66" s="536"/>
      <c r="B66" s="14"/>
      <c r="C66" s="15"/>
      <c r="D66" s="536"/>
      <c r="E66" s="536"/>
      <c r="F66" s="536"/>
      <c r="G66" s="14"/>
      <c r="H66" s="15"/>
      <c r="I66" s="536"/>
      <c r="J66" s="536"/>
      <c r="K66" s="536"/>
      <c r="L66" s="14"/>
      <c r="M66" s="15"/>
      <c r="N66" s="536"/>
      <c r="O66" s="536"/>
      <c r="P66" s="536"/>
    </row>
    <row r="67" spans="1:16" s="533" customFormat="1">
      <c r="A67" s="536"/>
      <c r="B67" s="14"/>
      <c r="C67" s="15"/>
      <c r="D67" s="536"/>
      <c r="E67" s="536"/>
      <c r="F67" s="536"/>
      <c r="G67" s="14"/>
      <c r="H67" s="15"/>
      <c r="I67" s="536"/>
      <c r="J67" s="536"/>
      <c r="K67" s="536"/>
      <c r="L67" s="14"/>
      <c r="M67" s="15"/>
      <c r="N67" s="536"/>
      <c r="O67" s="536"/>
      <c r="P67" s="536"/>
    </row>
    <row r="68" spans="1:16" s="533" customFormat="1">
      <c r="A68" s="536"/>
      <c r="B68" s="14"/>
      <c r="C68" s="15"/>
      <c r="D68" s="536"/>
      <c r="E68" s="536"/>
      <c r="F68" s="536"/>
      <c r="G68" s="14"/>
      <c r="H68" s="15"/>
      <c r="I68" s="536"/>
      <c r="J68" s="536"/>
      <c r="K68" s="536"/>
      <c r="L68" s="14"/>
      <c r="M68" s="15"/>
      <c r="N68" s="536"/>
      <c r="O68" s="536"/>
      <c r="P68" s="536"/>
    </row>
    <row r="69" spans="1:16" s="533" customFormat="1">
      <c r="A69" s="536"/>
      <c r="B69" s="14"/>
      <c r="C69" s="15"/>
      <c r="D69" s="536"/>
      <c r="E69" s="536"/>
      <c r="F69" s="536"/>
      <c r="G69" s="14"/>
      <c r="H69" s="15"/>
      <c r="I69" s="536"/>
      <c r="J69" s="536"/>
      <c r="K69" s="536"/>
      <c r="L69" s="14"/>
      <c r="M69" s="15"/>
      <c r="N69" s="536"/>
      <c r="O69" s="536"/>
      <c r="P69" s="536"/>
    </row>
    <row r="70" spans="1:16" s="533" customFormat="1">
      <c r="A70" s="536"/>
      <c r="B70" s="14"/>
      <c r="C70" s="15"/>
      <c r="D70" s="536"/>
      <c r="E70" s="536"/>
      <c r="F70" s="536"/>
      <c r="G70" s="14"/>
      <c r="H70" s="15"/>
      <c r="I70" s="536"/>
      <c r="J70" s="536"/>
      <c r="K70" s="536"/>
      <c r="L70" s="14"/>
      <c r="M70" s="15"/>
      <c r="N70" s="536"/>
      <c r="O70" s="536"/>
      <c r="P70" s="536"/>
    </row>
    <row r="71" spans="1:16" s="533" customFormat="1">
      <c r="A71" s="536"/>
      <c r="B71" s="14"/>
      <c r="C71" s="15"/>
      <c r="D71" s="536"/>
      <c r="E71" s="536"/>
      <c r="F71" s="536"/>
      <c r="G71" s="14"/>
      <c r="H71" s="15"/>
      <c r="I71" s="536"/>
      <c r="J71" s="536"/>
      <c r="K71" s="536"/>
      <c r="L71" s="14"/>
      <c r="M71" s="15"/>
      <c r="N71" s="536"/>
      <c r="O71" s="536"/>
      <c r="P71" s="536"/>
    </row>
    <row r="72" spans="1:16" s="533" customFormat="1">
      <c r="A72" s="536"/>
      <c r="B72" s="14"/>
      <c r="C72" s="15"/>
      <c r="D72" s="536"/>
      <c r="E72" s="536"/>
      <c r="F72" s="536"/>
      <c r="G72" s="14"/>
      <c r="H72" s="15"/>
      <c r="I72" s="536"/>
      <c r="J72" s="536"/>
      <c r="K72" s="536"/>
      <c r="L72" s="14"/>
      <c r="M72" s="15"/>
      <c r="N72" s="536"/>
      <c r="O72" s="536"/>
      <c r="P72" s="536"/>
    </row>
    <row r="73" spans="1:16" s="533" customFormat="1">
      <c r="A73" s="536"/>
      <c r="B73" s="14"/>
      <c r="C73" s="15"/>
      <c r="D73" s="536"/>
      <c r="E73" s="536"/>
      <c r="F73" s="536"/>
      <c r="G73" s="14"/>
      <c r="H73" s="15"/>
      <c r="I73" s="536"/>
      <c r="J73" s="536"/>
      <c r="K73" s="536"/>
      <c r="L73" s="14"/>
      <c r="M73" s="15"/>
      <c r="N73" s="536"/>
      <c r="O73" s="536"/>
      <c r="P73" s="536"/>
    </row>
    <row r="74" spans="1:16" s="533" customFormat="1">
      <c r="A74" s="536"/>
      <c r="B74" s="14"/>
      <c r="C74" s="15"/>
      <c r="D74" s="536"/>
      <c r="E74" s="536"/>
      <c r="F74" s="536"/>
      <c r="G74" s="14"/>
      <c r="H74" s="15"/>
      <c r="I74" s="536"/>
      <c r="J74" s="536"/>
      <c r="K74" s="536"/>
      <c r="L74" s="14"/>
      <c r="M74" s="15"/>
      <c r="N74" s="536"/>
      <c r="O74" s="536"/>
      <c r="P74" s="536"/>
    </row>
    <row r="75" spans="1:16" s="533" customFormat="1">
      <c r="A75" s="536"/>
      <c r="B75" s="14"/>
      <c r="C75" s="15"/>
      <c r="D75" s="536"/>
      <c r="E75" s="536"/>
      <c r="F75" s="536"/>
      <c r="G75" s="14"/>
      <c r="H75" s="15"/>
      <c r="I75" s="536"/>
      <c r="J75" s="536"/>
      <c r="K75" s="536"/>
      <c r="L75" s="14"/>
      <c r="M75" s="15"/>
      <c r="N75" s="536"/>
      <c r="O75" s="536"/>
      <c r="P75" s="536"/>
    </row>
    <row r="76" spans="1:16" s="533" customFormat="1">
      <c r="A76" s="536"/>
      <c r="B76" s="14"/>
      <c r="C76" s="15"/>
      <c r="D76" s="536"/>
      <c r="E76" s="536"/>
      <c r="F76" s="536"/>
      <c r="G76" s="14"/>
      <c r="H76" s="15"/>
      <c r="I76" s="536"/>
      <c r="J76" s="536"/>
      <c r="K76" s="536"/>
      <c r="L76" s="14"/>
      <c r="M76" s="15"/>
      <c r="N76" s="536"/>
      <c r="O76" s="536"/>
      <c r="P76" s="536"/>
    </row>
    <row r="77" spans="1:16" s="533" customFormat="1">
      <c r="A77" s="536"/>
      <c r="B77" s="14"/>
      <c r="C77" s="15"/>
      <c r="D77" s="536"/>
      <c r="E77" s="536"/>
      <c r="F77" s="536"/>
      <c r="G77" s="14"/>
      <c r="H77" s="15"/>
      <c r="I77" s="536"/>
      <c r="J77" s="536"/>
      <c r="K77" s="536"/>
      <c r="L77" s="14"/>
      <c r="M77" s="15"/>
      <c r="N77" s="536"/>
      <c r="O77" s="536"/>
      <c r="P77" s="536"/>
    </row>
    <row r="78" spans="1:16" s="533" customFormat="1">
      <c r="A78" s="536"/>
      <c r="B78" s="14"/>
      <c r="C78" s="15"/>
      <c r="D78" s="536"/>
      <c r="E78" s="536"/>
      <c r="F78" s="536"/>
      <c r="G78" s="14"/>
      <c r="H78" s="15"/>
      <c r="I78" s="536"/>
      <c r="J78" s="536"/>
      <c r="K78" s="536"/>
      <c r="L78" s="14"/>
      <c r="M78" s="15"/>
      <c r="N78" s="536"/>
      <c r="O78" s="536"/>
      <c r="P78" s="536"/>
    </row>
    <row r="79" spans="1:16" s="533" customFormat="1">
      <c r="A79" s="536"/>
      <c r="B79" s="14"/>
      <c r="C79" s="15"/>
      <c r="D79" s="536"/>
      <c r="E79" s="536"/>
      <c r="F79" s="536"/>
      <c r="G79" s="14"/>
      <c r="H79" s="15"/>
      <c r="I79" s="536"/>
      <c r="J79" s="536"/>
      <c r="K79" s="536"/>
      <c r="L79" s="14"/>
      <c r="M79" s="15"/>
      <c r="N79" s="536"/>
      <c r="O79" s="536"/>
      <c r="P79" s="536"/>
    </row>
    <row r="80" spans="1:16" s="533" customFormat="1">
      <c r="A80" s="536"/>
      <c r="B80" s="14"/>
      <c r="C80" s="15"/>
      <c r="D80" s="536"/>
      <c r="E80" s="536"/>
      <c r="F80" s="536"/>
      <c r="G80" s="14"/>
      <c r="H80" s="15"/>
      <c r="I80" s="536"/>
      <c r="J80" s="536"/>
      <c r="K80" s="536"/>
      <c r="L80" s="14"/>
      <c r="M80" s="15"/>
      <c r="N80" s="536"/>
      <c r="O80" s="536"/>
      <c r="P80" s="536"/>
    </row>
    <row r="81" spans="2:3">
      <c r="B81" s="14"/>
      <c r="C81" s="15"/>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896CA-C935-4DF4-869D-A633CF574ABB}">
  <sheetPr codeName="工作表7"/>
  <dimension ref="A1:S81"/>
  <sheetViews>
    <sheetView showZeros="0" view="pageBreakPreview" zoomScaleNormal="90" zoomScaleSheetLayoutView="100" workbookViewId="0">
      <selection activeCell="P6" sqref="P6"/>
    </sheetView>
  </sheetViews>
  <sheetFormatPr defaultRowHeight="16.5"/>
  <cols>
    <col min="1" max="1" width="3" style="536" customWidth="1"/>
    <col min="2" max="2" width="13.125" style="12" customWidth="1"/>
    <col min="3" max="3" width="19.875" style="13" customWidth="1"/>
    <col min="4" max="6" width="7.875" style="536" customWidth="1"/>
    <col min="7" max="7" width="13.125" style="14" customWidth="1"/>
    <col min="8" max="8" width="19.875" style="15" customWidth="1"/>
    <col min="9" max="11" width="7.875" style="536" customWidth="1"/>
    <col min="12" max="12" width="13.125" style="14" customWidth="1"/>
    <col min="13" max="13" width="19.875" style="15" customWidth="1"/>
    <col min="14" max="16" width="7.875" style="536" customWidth="1"/>
    <col min="17" max="16384" width="9" style="536"/>
  </cols>
  <sheetData>
    <row r="1" spans="1:19" s="74" customFormat="1" ht="25.5">
      <c r="A1" s="1097" t="s">
        <v>450</v>
      </c>
      <c r="B1" s="1097"/>
      <c r="C1" s="1097"/>
      <c r="D1" s="1097"/>
      <c r="E1" s="1097"/>
      <c r="F1" s="1097"/>
      <c r="G1" s="1097"/>
      <c r="H1" s="1097"/>
      <c r="I1" s="1097"/>
      <c r="J1" s="1097"/>
      <c r="K1" s="1097"/>
      <c r="L1" s="1097"/>
      <c r="M1" s="1097"/>
      <c r="N1" s="1097"/>
      <c r="O1" s="1097"/>
      <c r="P1" s="7"/>
    </row>
    <row r="2" spans="1:19" s="74" customFormat="1" ht="10.5" customHeight="1">
      <c r="A2" s="5"/>
      <c r="B2" s="9"/>
      <c r="C2" s="6"/>
      <c r="D2" s="7"/>
      <c r="E2" s="7"/>
      <c r="F2" s="7"/>
      <c r="G2" s="9"/>
      <c r="H2" s="6"/>
      <c r="I2" s="7"/>
      <c r="J2" s="7"/>
      <c r="K2" s="7"/>
      <c r="L2" s="9"/>
      <c r="M2" s="6"/>
      <c r="N2" s="7"/>
      <c r="O2" s="7"/>
      <c r="P2" s="7"/>
    </row>
    <row r="3" spans="1:19" s="74" customFormat="1">
      <c r="A3" s="873" t="s">
        <v>815</v>
      </c>
      <c r="B3" s="9"/>
      <c r="C3" s="10"/>
      <c r="D3" s="7"/>
      <c r="E3" s="7"/>
      <c r="F3" s="7"/>
      <c r="G3" s="9"/>
      <c r="H3" s="6"/>
      <c r="I3" s="7"/>
      <c r="J3" s="7"/>
      <c r="K3" s="7"/>
      <c r="L3" s="9"/>
      <c r="M3" s="6"/>
      <c r="N3" s="7"/>
      <c r="O3" s="7"/>
      <c r="P3" s="11"/>
    </row>
    <row r="4" spans="1:19" s="739" customFormat="1">
      <c r="B4" s="12"/>
      <c r="C4" s="13"/>
      <c r="G4" s="14"/>
      <c r="H4" s="15"/>
      <c r="L4" s="14"/>
      <c r="M4" s="15"/>
      <c r="P4" s="418" t="s">
        <v>512</v>
      </c>
    </row>
    <row r="5" spans="1:19" s="25" customFormat="1" ht="14.25">
      <c r="A5" s="16" t="s">
        <v>0</v>
      </c>
      <c r="B5" s="17"/>
      <c r="C5" s="865" t="s">
        <v>1</v>
      </c>
      <c r="D5" s="17"/>
      <c r="E5" s="18"/>
      <c r="F5" s="19"/>
      <c r="G5" s="17"/>
      <c r="H5" s="865" t="s">
        <v>2</v>
      </c>
      <c r="I5" s="17"/>
      <c r="J5" s="20"/>
      <c r="K5" s="21"/>
      <c r="L5" s="22"/>
      <c r="M5" s="865" t="s">
        <v>3</v>
      </c>
      <c r="N5" s="17"/>
      <c r="O5" s="20"/>
      <c r="P5" s="23"/>
    </row>
    <row r="6" spans="1:19" s="25" customFormat="1" ht="14.25">
      <c r="A6" s="26"/>
      <c r="B6" s="27" t="s">
        <v>5</v>
      </c>
      <c r="C6" s="28"/>
      <c r="D6" s="16" t="s">
        <v>6</v>
      </c>
      <c r="E6" s="29" t="s">
        <v>514</v>
      </c>
      <c r="F6" s="16" t="s">
        <v>585</v>
      </c>
      <c r="G6" s="27" t="s">
        <v>5</v>
      </c>
      <c r="H6" s="28"/>
      <c r="I6" s="16" t="s">
        <v>6</v>
      </c>
      <c r="J6" s="29" t="s">
        <v>514</v>
      </c>
      <c r="K6" s="16" t="s">
        <v>585</v>
      </c>
      <c r="L6" s="27" t="s">
        <v>5</v>
      </c>
      <c r="M6" s="28"/>
      <c r="N6" s="16" t="s">
        <v>6</v>
      </c>
      <c r="O6" s="1085" t="s">
        <v>514</v>
      </c>
      <c r="P6" s="1084" t="s">
        <v>585</v>
      </c>
    </row>
    <row r="7" spans="1:19" s="25" customFormat="1" ht="14.25">
      <c r="A7" s="26"/>
      <c r="B7" s="30" t="s">
        <v>478</v>
      </c>
      <c r="C7" s="31" t="s">
        <v>8</v>
      </c>
      <c r="D7" s="32"/>
      <c r="E7" s="33" t="s">
        <v>12</v>
      </c>
      <c r="F7" s="32" t="s">
        <v>477</v>
      </c>
      <c r="G7" s="30" t="s">
        <v>478</v>
      </c>
      <c r="H7" s="31" t="s">
        <v>8</v>
      </c>
      <c r="I7" s="32"/>
      <c r="J7" s="33" t="s">
        <v>12</v>
      </c>
      <c r="K7" s="32" t="s">
        <v>475</v>
      </c>
      <c r="L7" s="30" t="s">
        <v>478</v>
      </c>
      <c r="M7" s="31" t="s">
        <v>8</v>
      </c>
      <c r="N7" s="32"/>
      <c r="O7" s="33" t="s">
        <v>12</v>
      </c>
      <c r="P7" s="34" t="s">
        <v>475</v>
      </c>
    </row>
    <row r="8" spans="1:19" s="25" customFormat="1" ht="14.25">
      <c r="A8" s="35" t="s">
        <v>9</v>
      </c>
      <c r="B8" s="36" t="s">
        <v>10</v>
      </c>
      <c r="C8" s="37"/>
      <c r="D8" s="35" t="s">
        <v>11</v>
      </c>
      <c r="E8" s="38" t="s">
        <v>514</v>
      </c>
      <c r="F8" s="35" t="s">
        <v>13</v>
      </c>
      <c r="G8" s="36" t="s">
        <v>10</v>
      </c>
      <c r="H8" s="37"/>
      <c r="I8" s="35" t="s">
        <v>11</v>
      </c>
      <c r="J8" s="38" t="s">
        <v>514</v>
      </c>
      <c r="K8" s="35" t="s">
        <v>13</v>
      </c>
      <c r="L8" s="36" t="s">
        <v>10</v>
      </c>
      <c r="M8" s="37"/>
      <c r="N8" s="35" t="s">
        <v>11</v>
      </c>
      <c r="O8" s="38" t="s">
        <v>514</v>
      </c>
      <c r="P8" s="36" t="s">
        <v>13</v>
      </c>
    </row>
    <row r="9" spans="1:19" s="79" customFormat="1" ht="28.9" customHeight="1">
      <c r="A9" s="41"/>
      <c r="B9" s="42" t="s">
        <v>20</v>
      </c>
      <c r="C9" s="43" t="s">
        <v>21</v>
      </c>
      <c r="D9" s="44">
        <v>37595</v>
      </c>
      <c r="E9" s="441">
        <v>550.92131496909417</v>
      </c>
      <c r="F9" s="945">
        <v>100</v>
      </c>
      <c r="G9" s="42" t="s">
        <v>20</v>
      </c>
      <c r="H9" s="43" t="s">
        <v>21</v>
      </c>
      <c r="I9" s="44">
        <v>26153</v>
      </c>
      <c r="J9" s="441">
        <v>777.64978671349672</v>
      </c>
      <c r="K9" s="945">
        <v>100</v>
      </c>
      <c r="L9" s="42" t="s">
        <v>20</v>
      </c>
      <c r="M9" s="43" t="s">
        <v>21</v>
      </c>
      <c r="N9" s="44">
        <v>11442</v>
      </c>
      <c r="O9" s="441">
        <v>330.60368110816091</v>
      </c>
      <c r="P9" s="970">
        <v>100</v>
      </c>
    </row>
    <row r="10" spans="1:19" s="80" customFormat="1" ht="28.9" customHeight="1">
      <c r="A10" s="48">
        <v>1</v>
      </c>
      <c r="B10" s="49" t="s">
        <v>785</v>
      </c>
      <c r="C10" s="43" t="s">
        <v>786</v>
      </c>
      <c r="D10" s="44">
        <v>16027</v>
      </c>
      <c r="E10" s="441">
        <v>234.8614</v>
      </c>
      <c r="F10" s="966">
        <v>42.630668971937759</v>
      </c>
      <c r="G10" s="49" t="s">
        <v>785</v>
      </c>
      <c r="H10" s="43" t="s">
        <v>786</v>
      </c>
      <c r="I10" s="44">
        <v>10189</v>
      </c>
      <c r="J10" s="441">
        <v>302.96614831276787</v>
      </c>
      <c r="K10" s="966">
        <v>38.959201621228921</v>
      </c>
      <c r="L10" s="49" t="s">
        <v>785</v>
      </c>
      <c r="M10" s="43" t="s">
        <v>786</v>
      </c>
      <c r="N10" s="44">
        <v>5838</v>
      </c>
      <c r="O10" s="441">
        <v>168.6824</v>
      </c>
      <c r="P10" s="736">
        <v>51.02254850550603</v>
      </c>
    </row>
    <row r="11" spans="1:19" s="80" customFormat="1" ht="28.9" customHeight="1">
      <c r="A11" s="48">
        <v>2</v>
      </c>
      <c r="B11" s="49" t="s">
        <v>787</v>
      </c>
      <c r="C11" s="43" t="s">
        <v>788</v>
      </c>
      <c r="D11" s="44">
        <v>3744</v>
      </c>
      <c r="E11" s="441">
        <v>54.864899999999999</v>
      </c>
      <c r="F11" s="966">
        <v>9.9587711131799441</v>
      </c>
      <c r="G11" s="49" t="s">
        <v>787</v>
      </c>
      <c r="H11" s="43" t="s">
        <v>788</v>
      </c>
      <c r="I11" s="44">
        <v>2935</v>
      </c>
      <c r="J11" s="441">
        <v>87.271139984097914</v>
      </c>
      <c r="K11" s="966">
        <v>11.222421901885062</v>
      </c>
      <c r="L11" s="49" t="s">
        <v>787</v>
      </c>
      <c r="M11" s="43" t="s">
        <v>788</v>
      </c>
      <c r="N11" s="44">
        <v>809</v>
      </c>
      <c r="O11" s="441">
        <v>23.3751</v>
      </c>
      <c r="P11" s="736">
        <v>7.070442230379304</v>
      </c>
    </row>
    <row r="12" spans="1:19" s="80" customFormat="1" ht="28.9" customHeight="1">
      <c r="A12" s="48">
        <v>3</v>
      </c>
      <c r="B12" s="49" t="s">
        <v>789</v>
      </c>
      <c r="C12" s="43" t="s">
        <v>790</v>
      </c>
      <c r="D12" s="44">
        <v>2246</v>
      </c>
      <c r="E12" s="441">
        <v>32.9131</v>
      </c>
      <c r="F12" s="966">
        <v>5.9741986966351908</v>
      </c>
      <c r="G12" s="49" t="s">
        <v>789</v>
      </c>
      <c r="H12" s="43" t="s">
        <v>790</v>
      </c>
      <c r="I12" s="44">
        <v>1890</v>
      </c>
      <c r="J12" s="441">
        <v>56.198451301514503</v>
      </c>
      <c r="K12" s="966">
        <v>7.2267043933774326</v>
      </c>
      <c r="L12" s="49" t="s">
        <v>795</v>
      </c>
      <c r="M12" s="43" t="s">
        <v>796</v>
      </c>
      <c r="N12" s="44">
        <v>581</v>
      </c>
      <c r="O12" s="441">
        <v>16.787299999999998</v>
      </c>
      <c r="P12" s="736">
        <v>5.0777836042649884</v>
      </c>
    </row>
    <row r="13" spans="1:19" s="80" customFormat="1" ht="28.9" customHeight="1">
      <c r="A13" s="48">
        <v>4</v>
      </c>
      <c r="B13" s="49" t="s">
        <v>791</v>
      </c>
      <c r="C13" s="43" t="s">
        <v>792</v>
      </c>
      <c r="D13" s="44">
        <v>2134</v>
      </c>
      <c r="E13" s="441">
        <v>31.271799999999999</v>
      </c>
      <c r="F13" s="966">
        <v>5.6762867402580133</v>
      </c>
      <c r="G13" s="49" t="s">
        <v>793</v>
      </c>
      <c r="H13" s="43" t="s">
        <v>794</v>
      </c>
      <c r="I13" s="44">
        <v>1601</v>
      </c>
      <c r="J13" s="441">
        <v>47.605143139536892</v>
      </c>
      <c r="K13" s="966">
        <v>6.1216686422207776</v>
      </c>
      <c r="L13" s="49" t="s">
        <v>791</v>
      </c>
      <c r="M13" s="43" t="s">
        <v>792</v>
      </c>
      <c r="N13" s="44">
        <v>555</v>
      </c>
      <c r="O13" s="441">
        <v>16.036000000000001</v>
      </c>
      <c r="P13" s="736">
        <v>4.8505506030414267</v>
      </c>
      <c r="R13" s="536"/>
      <c r="S13" s="533"/>
    </row>
    <row r="14" spans="1:19" s="80" customFormat="1" ht="28.9" customHeight="1">
      <c r="A14" s="48">
        <v>5</v>
      </c>
      <c r="B14" s="49" t="s">
        <v>793</v>
      </c>
      <c r="C14" s="43" t="s">
        <v>794</v>
      </c>
      <c r="D14" s="44">
        <v>2122</v>
      </c>
      <c r="E14" s="441">
        <v>31.096</v>
      </c>
      <c r="F14" s="966">
        <v>5.6443676020747438</v>
      </c>
      <c r="G14" s="49" t="s">
        <v>791</v>
      </c>
      <c r="H14" s="43" t="s">
        <v>792</v>
      </c>
      <c r="I14" s="44">
        <v>1579</v>
      </c>
      <c r="J14" s="441">
        <v>46.950981272535131</v>
      </c>
      <c r="K14" s="966">
        <v>6.037548273620617</v>
      </c>
      <c r="L14" s="49" t="s">
        <v>793</v>
      </c>
      <c r="M14" s="43" t="s">
        <v>794</v>
      </c>
      <c r="N14" s="44">
        <v>521</v>
      </c>
      <c r="O14" s="441">
        <v>15.053699999999999</v>
      </c>
      <c r="P14" s="736">
        <v>4.5533997552875372</v>
      </c>
    </row>
    <row r="15" spans="1:19" s="80" customFormat="1" ht="28.9" customHeight="1">
      <c r="A15" s="48">
        <v>6</v>
      </c>
      <c r="B15" s="49" t="s">
        <v>795</v>
      </c>
      <c r="C15" s="43" t="s">
        <v>796</v>
      </c>
      <c r="D15" s="44">
        <v>1801</v>
      </c>
      <c r="E15" s="441">
        <v>26.391999999999999</v>
      </c>
      <c r="F15" s="966">
        <v>4.7905306556722964</v>
      </c>
      <c r="G15" s="49" t="s">
        <v>795</v>
      </c>
      <c r="H15" s="43" t="s">
        <v>796</v>
      </c>
      <c r="I15" s="44">
        <v>1220</v>
      </c>
      <c r="J15" s="441">
        <v>36.276248988279207</v>
      </c>
      <c r="K15" s="966">
        <v>4.6648568041907241</v>
      </c>
      <c r="L15" s="49" t="s">
        <v>797</v>
      </c>
      <c r="M15" s="43" t="s">
        <v>798</v>
      </c>
      <c r="N15" s="44">
        <v>416</v>
      </c>
      <c r="O15" s="441">
        <v>12.0198</v>
      </c>
      <c r="P15" s="736">
        <v>3.6357280195769972</v>
      </c>
    </row>
    <row r="16" spans="1:19" s="80" customFormat="1" ht="28.9" customHeight="1">
      <c r="A16" s="48">
        <v>7</v>
      </c>
      <c r="B16" s="49" t="s">
        <v>797</v>
      </c>
      <c r="C16" s="43" t="s">
        <v>798</v>
      </c>
      <c r="D16" s="44">
        <v>1357</v>
      </c>
      <c r="E16" s="441">
        <v>19.8856</v>
      </c>
      <c r="F16" s="966">
        <v>3.6095225428913418</v>
      </c>
      <c r="G16" s="49" t="s">
        <v>797</v>
      </c>
      <c r="H16" s="43" t="s">
        <v>798</v>
      </c>
      <c r="I16" s="44">
        <v>941</v>
      </c>
      <c r="J16" s="441">
        <v>27.980287129484203</v>
      </c>
      <c r="K16" s="966">
        <v>3.5980575842159599</v>
      </c>
      <c r="L16" s="49" t="s">
        <v>789</v>
      </c>
      <c r="M16" s="43" t="s">
        <v>790</v>
      </c>
      <c r="N16" s="44">
        <v>356</v>
      </c>
      <c r="O16" s="441">
        <v>10.286199999999999</v>
      </c>
      <c r="P16" s="736">
        <v>3.1113441705995455</v>
      </c>
    </row>
    <row r="17" spans="1:18" s="80" customFormat="1" ht="28.9" customHeight="1">
      <c r="A17" s="48">
        <v>8</v>
      </c>
      <c r="B17" s="49" t="s">
        <v>799</v>
      </c>
      <c r="C17" s="43" t="s">
        <v>800</v>
      </c>
      <c r="D17" s="44">
        <v>844</v>
      </c>
      <c r="E17" s="441">
        <v>12.368</v>
      </c>
      <c r="F17" s="966">
        <v>2.24497938555659</v>
      </c>
      <c r="G17" s="49" t="s">
        <v>799</v>
      </c>
      <c r="H17" s="43" t="s">
        <v>800</v>
      </c>
      <c r="I17" s="44">
        <v>610</v>
      </c>
      <c r="J17" s="441">
        <v>18.138124494139603</v>
      </c>
      <c r="K17" s="966">
        <v>2.3324284020953621</v>
      </c>
      <c r="L17" s="49" t="s">
        <v>801</v>
      </c>
      <c r="M17" s="43" t="s">
        <v>802</v>
      </c>
      <c r="N17" s="44">
        <v>279</v>
      </c>
      <c r="O17" s="441">
        <v>8.0612999999999992</v>
      </c>
      <c r="P17" s="736">
        <v>2.4383848977451494</v>
      </c>
    </row>
    <row r="18" spans="1:18" s="80" customFormat="1" ht="28.9" customHeight="1">
      <c r="A18" s="48">
        <v>9</v>
      </c>
      <c r="B18" s="49" t="s">
        <v>801</v>
      </c>
      <c r="C18" s="43" t="s">
        <v>802</v>
      </c>
      <c r="D18" s="44">
        <v>786</v>
      </c>
      <c r="E18" s="441">
        <v>11.5181</v>
      </c>
      <c r="F18" s="966">
        <v>2.0907035510041228</v>
      </c>
      <c r="G18" s="49" t="s">
        <v>803</v>
      </c>
      <c r="H18" s="43" t="s">
        <v>804</v>
      </c>
      <c r="I18" s="44">
        <v>570</v>
      </c>
      <c r="J18" s="441">
        <v>16.948739281409136</v>
      </c>
      <c r="K18" s="966">
        <v>2.1794822773677973</v>
      </c>
      <c r="L18" s="49" t="s">
        <v>799</v>
      </c>
      <c r="M18" s="43" t="s">
        <v>800</v>
      </c>
      <c r="N18" s="44">
        <v>234</v>
      </c>
      <c r="O18" s="441">
        <v>6.7610999999999999</v>
      </c>
      <c r="P18" s="736">
        <v>2.0450970110120608</v>
      </c>
      <c r="Q18" s="536"/>
      <c r="R18" s="536"/>
    </row>
    <row r="19" spans="1:18" s="80" customFormat="1" ht="28.9" customHeight="1">
      <c r="A19" s="48">
        <v>10</v>
      </c>
      <c r="B19" s="49" t="s">
        <v>803</v>
      </c>
      <c r="C19" s="43" t="s">
        <v>804</v>
      </c>
      <c r="D19" s="44">
        <v>762</v>
      </c>
      <c r="E19" s="441">
        <v>11.166399999999999</v>
      </c>
      <c r="F19" s="966">
        <v>2.0268652746375846</v>
      </c>
      <c r="G19" s="49" t="s">
        <v>801</v>
      </c>
      <c r="H19" s="43" t="s">
        <v>802</v>
      </c>
      <c r="I19" s="44">
        <v>507</v>
      </c>
      <c r="J19" s="441">
        <v>15.075457571358653</v>
      </c>
      <c r="K19" s="966">
        <v>1.9385921309218828</v>
      </c>
      <c r="L19" s="49" t="s">
        <v>803</v>
      </c>
      <c r="M19" s="43" t="s">
        <v>804</v>
      </c>
      <c r="N19" s="44">
        <v>192</v>
      </c>
      <c r="O19" s="441">
        <v>5.5476000000000001</v>
      </c>
      <c r="P19" s="736">
        <v>1.6780283167278447</v>
      </c>
    </row>
    <row r="20" spans="1:18" s="80" customFormat="1" ht="28.9" customHeight="1">
      <c r="A20" s="48"/>
      <c r="B20" s="50"/>
      <c r="C20" s="51" t="s">
        <v>40</v>
      </c>
      <c r="D20" s="52">
        <v>5772</v>
      </c>
      <c r="E20" s="443">
        <v>84.583530522718746</v>
      </c>
      <c r="F20" s="967">
        <v>15.353105466152414</v>
      </c>
      <c r="G20" s="50"/>
      <c r="H20" s="51" t="s">
        <v>40</v>
      </c>
      <c r="I20" s="52">
        <v>4111</v>
      </c>
      <c r="J20" s="443">
        <v>122.23906523837361</v>
      </c>
      <c r="K20" s="967">
        <v>15.719037968875464</v>
      </c>
      <c r="L20" s="50"/>
      <c r="M20" s="51" t="s">
        <v>40</v>
      </c>
      <c r="N20" s="52">
        <v>1661</v>
      </c>
      <c r="O20" s="443">
        <v>47.992721055816752</v>
      </c>
      <c r="P20" s="952">
        <v>14.516692885859115</v>
      </c>
    </row>
    <row r="21" spans="1:18" s="80" customFormat="1" ht="28.9" customHeight="1">
      <c r="A21" s="54">
        <v>11</v>
      </c>
      <c r="B21" s="55" t="s">
        <v>805</v>
      </c>
      <c r="C21" s="56" t="s">
        <v>806</v>
      </c>
      <c r="D21" s="57">
        <v>471</v>
      </c>
      <c r="E21" s="441">
        <v>6.9020000000000001</v>
      </c>
      <c r="F21" s="966">
        <v>1.2528261736933102</v>
      </c>
      <c r="G21" s="55" t="s">
        <v>805</v>
      </c>
      <c r="H21" s="56" t="s">
        <v>806</v>
      </c>
      <c r="I21" s="57">
        <v>330</v>
      </c>
      <c r="J21" s="441">
        <v>9.8124280050263426</v>
      </c>
      <c r="K21" s="966">
        <v>1.2618055290024088</v>
      </c>
      <c r="L21" s="55" t="s">
        <v>805</v>
      </c>
      <c r="M21" s="56" t="s">
        <v>806</v>
      </c>
      <c r="N21" s="57">
        <v>141</v>
      </c>
      <c r="O21" s="441">
        <v>4.0739999999999998</v>
      </c>
      <c r="P21" s="1069">
        <v>1.232302045097011</v>
      </c>
      <c r="Q21" s="536"/>
      <c r="R21" s="536"/>
    </row>
    <row r="22" spans="1:18" s="80" customFormat="1" ht="28.9" customHeight="1">
      <c r="A22" s="48">
        <v>12</v>
      </c>
      <c r="B22" s="49" t="s">
        <v>807</v>
      </c>
      <c r="C22" s="43" t="s">
        <v>808</v>
      </c>
      <c r="D22" s="44">
        <v>400</v>
      </c>
      <c r="E22" s="441">
        <v>5.8616000000000001</v>
      </c>
      <c r="F22" s="966">
        <v>1.063971272775635</v>
      </c>
      <c r="G22" s="49" t="s">
        <v>807</v>
      </c>
      <c r="H22" s="43" t="s">
        <v>808</v>
      </c>
      <c r="I22" s="44">
        <v>304</v>
      </c>
      <c r="J22" s="441">
        <v>9.0393276167515388</v>
      </c>
      <c r="K22" s="966">
        <v>1.1623905479294918</v>
      </c>
      <c r="L22" s="49" t="s">
        <v>809</v>
      </c>
      <c r="M22" s="43" t="s">
        <v>810</v>
      </c>
      <c r="N22" s="44">
        <v>119</v>
      </c>
      <c r="O22" s="441">
        <v>3.4382999999999999</v>
      </c>
      <c r="P22" s="952">
        <v>1.0400279671386121</v>
      </c>
    </row>
    <row r="23" spans="1:18" s="80" customFormat="1" ht="28.9" customHeight="1">
      <c r="A23" s="48">
        <v>13</v>
      </c>
      <c r="B23" s="49" t="s">
        <v>809</v>
      </c>
      <c r="C23" s="43" t="s">
        <v>810</v>
      </c>
      <c r="D23" s="44">
        <v>294</v>
      </c>
      <c r="E23" s="441">
        <v>4.3083</v>
      </c>
      <c r="F23" s="966">
        <v>0.7820188854900918</v>
      </c>
      <c r="G23" s="49" t="s">
        <v>811</v>
      </c>
      <c r="H23" s="43" t="s">
        <v>812</v>
      </c>
      <c r="I23" s="44">
        <v>179</v>
      </c>
      <c r="J23" s="441">
        <v>5.3224988269688334</v>
      </c>
      <c r="K23" s="966">
        <v>0.68443390815585214</v>
      </c>
      <c r="L23" s="49" t="s">
        <v>807</v>
      </c>
      <c r="M23" s="43" t="s">
        <v>808</v>
      </c>
      <c r="N23" s="44">
        <v>96</v>
      </c>
      <c r="O23" s="441">
        <v>2.7738</v>
      </c>
      <c r="P23" s="952">
        <v>0.83901415836392235</v>
      </c>
      <c r="Q23" s="536"/>
      <c r="R23" s="536"/>
    </row>
    <row r="24" spans="1:18" s="80" customFormat="1" ht="28.9" customHeight="1">
      <c r="A24" s="48">
        <v>14</v>
      </c>
      <c r="B24" s="49" t="s">
        <v>811</v>
      </c>
      <c r="C24" s="43" t="s">
        <v>812</v>
      </c>
      <c r="D24" s="44">
        <v>260</v>
      </c>
      <c r="E24" s="441">
        <v>3.81</v>
      </c>
      <c r="F24" s="966">
        <v>0.69158132730416277</v>
      </c>
      <c r="G24" s="49" t="s">
        <v>809</v>
      </c>
      <c r="H24" s="43" t="s">
        <v>810</v>
      </c>
      <c r="I24" s="44">
        <v>175</v>
      </c>
      <c r="J24" s="441">
        <v>5.2035603056957873</v>
      </c>
      <c r="K24" s="966">
        <v>0.6691392956830956</v>
      </c>
      <c r="L24" s="49" t="s">
        <v>811</v>
      </c>
      <c r="M24" s="43" t="s">
        <v>812</v>
      </c>
      <c r="N24" s="44">
        <v>81</v>
      </c>
      <c r="O24" s="441">
        <v>2.3403999999999998</v>
      </c>
      <c r="P24" s="952">
        <v>0.70791819611955953</v>
      </c>
    </row>
    <row r="25" spans="1:18" s="81" customFormat="1" ht="28.9" customHeight="1">
      <c r="A25" s="60">
        <v>15</v>
      </c>
      <c r="B25" s="61" t="s">
        <v>813</v>
      </c>
      <c r="C25" s="62" t="s">
        <v>814</v>
      </c>
      <c r="D25" s="63">
        <v>198</v>
      </c>
      <c r="E25" s="443">
        <v>2.9015</v>
      </c>
      <c r="F25" s="967">
        <v>0.52666578002393938</v>
      </c>
      <c r="G25" s="61" t="s">
        <v>813</v>
      </c>
      <c r="H25" s="62" t="s">
        <v>814</v>
      </c>
      <c r="I25" s="65">
        <v>151</v>
      </c>
      <c r="J25" s="443">
        <v>4.4899291780575075</v>
      </c>
      <c r="K25" s="967">
        <v>0.5773716208465568</v>
      </c>
      <c r="L25" s="61" t="s">
        <v>813</v>
      </c>
      <c r="M25" s="62" t="s">
        <v>814</v>
      </c>
      <c r="N25" s="65">
        <v>47</v>
      </c>
      <c r="O25" s="443">
        <v>1.3580000000000001</v>
      </c>
      <c r="P25" s="955">
        <v>0.41076734836567036</v>
      </c>
    </row>
    <row r="26" spans="1:18" s="68" customFormat="1" ht="15.75" customHeight="1">
      <c r="A26" s="25" t="s">
        <v>816</v>
      </c>
      <c r="B26" s="25"/>
      <c r="C26" s="69"/>
      <c r="D26" s="69"/>
      <c r="E26" s="69"/>
      <c r="F26" s="69"/>
      <c r="H26" s="69"/>
      <c r="I26" s="69"/>
      <c r="J26" s="69"/>
      <c r="K26" s="69"/>
      <c r="M26" s="69"/>
      <c r="N26" s="69"/>
      <c r="O26" s="69"/>
      <c r="P26" s="69"/>
    </row>
    <row r="27" spans="1:18" s="71" customFormat="1" ht="15.75">
      <c r="A27" s="70" t="s">
        <v>4</v>
      </c>
      <c r="B27" s="14"/>
      <c r="C27" s="13"/>
      <c r="G27" s="72"/>
      <c r="H27" s="13"/>
      <c r="I27" s="70"/>
      <c r="J27" s="70"/>
      <c r="K27" s="70"/>
      <c r="L27" s="72"/>
      <c r="M27" s="13"/>
      <c r="N27" s="70"/>
      <c r="O27" s="70"/>
      <c r="P27" s="70"/>
    </row>
    <row r="28" spans="1:18" s="533" customFormat="1">
      <c r="A28" s="536"/>
      <c r="B28" s="14"/>
      <c r="C28" s="15"/>
      <c r="D28" s="536"/>
      <c r="E28" s="536"/>
      <c r="F28" s="536"/>
      <c r="G28" s="14"/>
      <c r="H28" s="15"/>
      <c r="I28" s="536"/>
      <c r="J28" s="536"/>
      <c r="K28" s="536"/>
      <c r="L28" s="14"/>
      <c r="M28" s="15"/>
      <c r="N28" s="536"/>
      <c r="O28" s="536"/>
      <c r="P28" s="536"/>
    </row>
    <row r="29" spans="1:18" s="533" customFormat="1">
      <c r="A29" s="536"/>
      <c r="B29" s="14"/>
      <c r="C29" s="15"/>
      <c r="D29" s="536"/>
      <c r="E29" s="536"/>
      <c r="F29" s="536"/>
      <c r="G29" s="14"/>
      <c r="H29" s="15"/>
      <c r="I29" s="536"/>
      <c r="J29" s="536"/>
      <c r="K29" s="536"/>
      <c r="L29" s="14"/>
      <c r="M29" s="15"/>
      <c r="N29" s="536"/>
      <c r="O29" s="536"/>
      <c r="P29" s="536"/>
    </row>
    <row r="30" spans="1:18" s="533" customFormat="1">
      <c r="A30" s="536"/>
      <c r="B30" s="14"/>
      <c r="C30" s="536"/>
      <c r="D30" s="536"/>
      <c r="E30" s="536"/>
      <c r="F30" s="536"/>
      <c r="G30" s="14"/>
      <c r="H30" s="15"/>
      <c r="I30" s="536"/>
      <c r="J30" s="536"/>
      <c r="K30" s="536"/>
      <c r="L30" s="14"/>
      <c r="M30" s="15"/>
      <c r="N30" s="536"/>
      <c r="O30" s="536"/>
      <c r="P30" s="536"/>
    </row>
    <row r="31" spans="1:18" s="533" customFormat="1">
      <c r="A31" s="536"/>
      <c r="B31" s="14"/>
      <c r="C31" s="536"/>
      <c r="D31" s="536"/>
      <c r="E31" s="536"/>
      <c r="F31" s="536"/>
      <c r="G31" s="14"/>
      <c r="H31" s="15"/>
      <c r="I31" s="536"/>
      <c r="J31" s="536"/>
      <c r="K31" s="536"/>
      <c r="L31" s="14"/>
      <c r="M31" s="15"/>
      <c r="N31" s="536"/>
      <c r="O31" s="536"/>
      <c r="P31" s="536"/>
    </row>
    <row r="32" spans="1:18" s="533" customFormat="1">
      <c r="A32" s="536"/>
      <c r="B32" s="14"/>
      <c r="C32" s="15"/>
      <c r="D32" s="536"/>
      <c r="E32" s="536"/>
      <c r="F32" s="536"/>
      <c r="G32" s="14"/>
      <c r="H32" s="15"/>
      <c r="I32" s="536"/>
      <c r="J32" s="536"/>
      <c r="K32" s="536"/>
      <c r="L32" s="14"/>
      <c r="M32" s="15"/>
      <c r="N32" s="536"/>
      <c r="O32" s="536"/>
      <c r="P32" s="536"/>
    </row>
    <row r="33" spans="1:16" s="533" customFormat="1">
      <c r="A33" s="536"/>
      <c r="B33" s="14"/>
      <c r="C33" s="15"/>
      <c r="D33" s="536"/>
      <c r="E33" s="536"/>
      <c r="F33" s="536"/>
      <c r="G33" s="14"/>
      <c r="H33" s="15"/>
      <c r="I33" s="536"/>
      <c r="J33" s="536"/>
      <c r="K33" s="536"/>
      <c r="L33" s="14"/>
      <c r="M33" s="15"/>
      <c r="N33" s="536"/>
      <c r="O33" s="536"/>
      <c r="P33" s="536"/>
    </row>
    <row r="34" spans="1:16" s="533" customFormat="1">
      <c r="A34" s="536"/>
      <c r="B34" s="14"/>
      <c r="C34" s="15"/>
      <c r="D34" s="536"/>
      <c r="E34" s="536"/>
      <c r="F34" s="536"/>
      <c r="G34" s="14"/>
      <c r="H34" s="15"/>
      <c r="I34" s="536"/>
      <c r="J34" s="536"/>
      <c r="K34" s="536"/>
      <c r="L34" s="14"/>
      <c r="M34" s="15"/>
      <c r="N34" s="536"/>
      <c r="O34" s="536"/>
      <c r="P34" s="536"/>
    </row>
    <row r="35" spans="1:16" s="533" customFormat="1">
      <c r="A35" s="536"/>
      <c r="B35" s="14"/>
      <c r="C35" s="15"/>
      <c r="D35" s="536"/>
      <c r="E35" s="536"/>
      <c r="F35" s="536"/>
      <c r="G35" s="14"/>
      <c r="H35" s="15"/>
      <c r="I35" s="536"/>
      <c r="J35" s="536"/>
      <c r="K35" s="536"/>
      <c r="L35" s="14"/>
      <c r="M35" s="15"/>
      <c r="N35" s="536"/>
      <c r="O35" s="536"/>
      <c r="P35" s="536"/>
    </row>
    <row r="36" spans="1:16" s="533" customFormat="1">
      <c r="A36" s="536"/>
      <c r="B36" s="14"/>
      <c r="C36" s="15"/>
      <c r="D36" s="536"/>
      <c r="E36" s="536"/>
      <c r="F36" s="536"/>
      <c r="G36" s="14"/>
      <c r="H36" s="15"/>
      <c r="I36" s="536"/>
      <c r="J36" s="536"/>
      <c r="K36" s="536"/>
      <c r="L36" s="14"/>
      <c r="M36" s="15"/>
      <c r="N36" s="536"/>
      <c r="O36" s="536"/>
      <c r="P36" s="536"/>
    </row>
    <row r="37" spans="1:16" s="533" customFormat="1">
      <c r="A37" s="536"/>
      <c r="B37" s="14"/>
      <c r="C37" s="15"/>
      <c r="D37" s="536"/>
      <c r="E37" s="536"/>
      <c r="F37" s="536"/>
      <c r="G37" s="14"/>
      <c r="H37" s="15"/>
      <c r="I37" s="536"/>
      <c r="J37" s="536"/>
      <c r="K37" s="536"/>
      <c r="L37" s="14"/>
      <c r="M37" s="15"/>
      <c r="N37" s="536"/>
      <c r="O37" s="536"/>
      <c r="P37" s="536"/>
    </row>
    <row r="38" spans="1:16" s="533" customFormat="1">
      <c r="A38" s="536"/>
      <c r="B38" s="14"/>
      <c r="C38" s="15"/>
      <c r="D38" s="536"/>
      <c r="E38" s="536"/>
      <c r="F38" s="536"/>
      <c r="G38" s="14"/>
      <c r="H38" s="15"/>
      <c r="I38" s="536"/>
      <c r="J38" s="536"/>
      <c r="K38" s="536"/>
      <c r="L38" s="14"/>
      <c r="M38" s="15"/>
      <c r="N38" s="536"/>
      <c r="O38" s="536"/>
      <c r="P38" s="536"/>
    </row>
    <row r="39" spans="1:16" s="533" customFormat="1">
      <c r="A39" s="536"/>
      <c r="B39" s="14"/>
      <c r="C39" s="15"/>
      <c r="D39" s="536"/>
      <c r="E39" s="536"/>
      <c r="F39" s="536"/>
      <c r="G39" s="14"/>
      <c r="H39" s="15"/>
      <c r="I39" s="536"/>
      <c r="J39" s="536"/>
      <c r="K39" s="536"/>
      <c r="L39" s="14"/>
      <c r="M39" s="15"/>
      <c r="N39" s="536"/>
      <c r="O39" s="536"/>
      <c r="P39" s="536"/>
    </row>
    <row r="40" spans="1:16" s="533" customFormat="1">
      <c r="A40" s="536"/>
      <c r="B40" s="14"/>
      <c r="C40" s="15"/>
      <c r="D40" s="536"/>
      <c r="E40" s="536"/>
      <c r="F40" s="536"/>
      <c r="G40" s="14"/>
      <c r="H40" s="15"/>
      <c r="I40" s="536"/>
      <c r="J40" s="536"/>
      <c r="K40" s="536"/>
      <c r="L40" s="14"/>
      <c r="M40" s="15"/>
      <c r="N40" s="536"/>
      <c r="O40" s="536"/>
      <c r="P40" s="536"/>
    </row>
    <row r="41" spans="1:16" s="533" customFormat="1">
      <c r="A41" s="536"/>
      <c r="B41" s="14"/>
      <c r="C41" s="15"/>
      <c r="D41" s="536"/>
      <c r="E41" s="536"/>
      <c r="F41" s="536"/>
      <c r="G41" s="14"/>
      <c r="H41" s="15"/>
      <c r="I41" s="536"/>
      <c r="J41" s="536"/>
      <c r="K41" s="536"/>
      <c r="L41" s="14"/>
      <c r="M41" s="15"/>
      <c r="N41" s="536"/>
      <c r="O41" s="536"/>
      <c r="P41" s="536"/>
    </row>
    <row r="42" spans="1:16" s="533" customFormat="1">
      <c r="A42" s="536"/>
      <c r="B42" s="14"/>
      <c r="C42" s="15"/>
      <c r="D42" s="536"/>
      <c r="E42" s="536"/>
      <c r="F42" s="536"/>
      <c r="G42" s="14"/>
      <c r="H42" s="15"/>
      <c r="I42" s="536"/>
      <c r="J42" s="536"/>
      <c r="K42" s="536"/>
      <c r="L42" s="14"/>
      <c r="M42" s="15"/>
      <c r="N42" s="536"/>
      <c r="O42" s="536"/>
      <c r="P42" s="536"/>
    </row>
    <row r="43" spans="1:16" s="533" customFormat="1">
      <c r="A43" s="536"/>
      <c r="B43" s="14"/>
      <c r="C43" s="15"/>
      <c r="D43" s="536"/>
      <c r="E43" s="536"/>
      <c r="F43" s="536"/>
      <c r="G43" s="14"/>
      <c r="H43" s="15"/>
      <c r="I43" s="536"/>
      <c r="J43" s="536"/>
      <c r="K43" s="536"/>
      <c r="L43" s="14"/>
      <c r="M43" s="15"/>
      <c r="N43" s="536"/>
      <c r="O43" s="536"/>
      <c r="P43" s="536"/>
    </row>
    <row r="44" spans="1:16" s="533" customFormat="1">
      <c r="A44" s="536"/>
      <c r="B44" s="14"/>
      <c r="C44" s="15"/>
      <c r="D44" s="536"/>
      <c r="E44" s="536"/>
      <c r="F44" s="536"/>
      <c r="G44" s="14"/>
      <c r="H44" s="15"/>
      <c r="I44" s="536"/>
      <c r="J44" s="536"/>
      <c r="K44" s="536"/>
      <c r="L44" s="14"/>
      <c r="M44" s="15"/>
      <c r="N44" s="536"/>
      <c r="O44" s="536"/>
      <c r="P44" s="536"/>
    </row>
    <row r="45" spans="1:16" s="533" customFormat="1">
      <c r="A45" s="536"/>
      <c r="B45" s="14"/>
      <c r="C45" s="15"/>
      <c r="D45" s="536"/>
      <c r="E45" s="536"/>
      <c r="F45" s="536"/>
      <c r="G45" s="14"/>
      <c r="H45" s="15"/>
      <c r="I45" s="536"/>
      <c r="J45" s="536"/>
      <c r="K45" s="536"/>
      <c r="L45" s="14"/>
      <c r="M45" s="15"/>
      <c r="N45" s="536"/>
      <c r="O45" s="536"/>
      <c r="P45" s="536"/>
    </row>
    <row r="46" spans="1:16" s="533" customFormat="1">
      <c r="A46" s="536"/>
      <c r="B46" s="14"/>
      <c r="C46" s="15"/>
      <c r="D46" s="536"/>
      <c r="E46" s="536"/>
      <c r="F46" s="536"/>
      <c r="G46" s="14"/>
      <c r="H46" s="15"/>
      <c r="I46" s="536"/>
      <c r="J46" s="536"/>
      <c r="K46" s="536"/>
      <c r="L46" s="14"/>
      <c r="M46" s="15"/>
      <c r="N46" s="536"/>
      <c r="O46" s="536"/>
      <c r="P46" s="536"/>
    </row>
    <row r="47" spans="1:16" s="533" customFormat="1">
      <c r="A47" s="536"/>
      <c r="B47" s="14"/>
      <c r="C47" s="15"/>
      <c r="D47" s="536"/>
      <c r="E47" s="536"/>
      <c r="F47" s="536"/>
      <c r="G47" s="14"/>
      <c r="H47" s="15"/>
      <c r="I47" s="536"/>
      <c r="J47" s="536"/>
      <c r="K47" s="536"/>
      <c r="L47" s="14"/>
      <c r="M47" s="15"/>
      <c r="N47" s="536"/>
      <c r="O47" s="536"/>
      <c r="P47" s="536"/>
    </row>
    <row r="48" spans="1:16" s="533" customFormat="1">
      <c r="A48" s="536"/>
      <c r="B48" s="14"/>
      <c r="C48" s="15"/>
      <c r="D48" s="536"/>
      <c r="E48" s="536"/>
      <c r="F48" s="536"/>
      <c r="G48" s="14"/>
      <c r="H48" s="15"/>
      <c r="I48" s="536"/>
      <c r="J48" s="536"/>
      <c r="K48" s="536"/>
      <c r="L48" s="14"/>
      <c r="M48" s="15"/>
      <c r="N48" s="536"/>
      <c r="O48" s="536"/>
      <c r="P48" s="536"/>
    </row>
    <row r="49" spans="1:16" s="533" customFormat="1">
      <c r="A49" s="536"/>
      <c r="B49" s="14"/>
      <c r="C49" s="15"/>
      <c r="D49" s="536"/>
      <c r="E49" s="536"/>
      <c r="F49" s="536"/>
      <c r="G49" s="14"/>
      <c r="H49" s="15"/>
      <c r="I49" s="536"/>
      <c r="J49" s="536"/>
      <c r="K49" s="536"/>
      <c r="L49" s="14"/>
      <c r="M49" s="15"/>
      <c r="N49" s="536"/>
      <c r="O49" s="536"/>
      <c r="P49" s="536"/>
    </row>
    <row r="50" spans="1:16" s="533" customFormat="1">
      <c r="A50" s="536"/>
      <c r="B50" s="14"/>
      <c r="C50" s="15"/>
      <c r="D50" s="536"/>
      <c r="E50" s="536"/>
      <c r="F50" s="536"/>
      <c r="G50" s="14"/>
      <c r="H50" s="15"/>
      <c r="I50" s="536"/>
      <c r="J50" s="536"/>
      <c r="K50" s="536"/>
      <c r="L50" s="14"/>
      <c r="M50" s="15"/>
      <c r="N50" s="536"/>
      <c r="O50" s="536"/>
      <c r="P50" s="536"/>
    </row>
    <row r="51" spans="1:16" s="533" customFormat="1">
      <c r="A51" s="536"/>
      <c r="B51" s="14"/>
      <c r="C51" s="15"/>
      <c r="D51" s="536"/>
      <c r="E51" s="536"/>
      <c r="F51" s="536"/>
      <c r="G51" s="14"/>
      <c r="H51" s="15"/>
      <c r="I51" s="536"/>
      <c r="J51" s="536"/>
      <c r="K51" s="536"/>
      <c r="L51" s="14"/>
      <c r="M51" s="15"/>
      <c r="N51" s="536"/>
      <c r="O51" s="536"/>
      <c r="P51" s="536"/>
    </row>
    <row r="52" spans="1:16" s="533" customFormat="1">
      <c r="A52" s="536"/>
      <c r="B52" s="14"/>
      <c r="C52" s="15"/>
      <c r="D52" s="536"/>
      <c r="E52" s="536"/>
      <c r="F52" s="536"/>
      <c r="G52" s="14"/>
      <c r="H52" s="15"/>
      <c r="I52" s="536"/>
      <c r="J52" s="536"/>
      <c r="K52" s="536"/>
      <c r="L52" s="14"/>
      <c r="M52" s="15"/>
      <c r="N52" s="536"/>
      <c r="O52" s="536"/>
      <c r="P52" s="536"/>
    </row>
    <row r="53" spans="1:16" s="533" customFormat="1">
      <c r="A53" s="536"/>
      <c r="B53" s="14"/>
      <c r="C53" s="15"/>
      <c r="D53" s="536"/>
      <c r="E53" s="536"/>
      <c r="F53" s="536"/>
      <c r="G53" s="14"/>
      <c r="H53" s="15"/>
      <c r="I53" s="536"/>
      <c r="J53" s="536"/>
      <c r="K53" s="536"/>
      <c r="L53" s="14"/>
      <c r="M53" s="15"/>
      <c r="N53" s="536"/>
      <c r="O53" s="536"/>
      <c r="P53" s="536"/>
    </row>
    <row r="54" spans="1:16" s="533" customFormat="1">
      <c r="A54" s="536"/>
      <c r="B54" s="14"/>
      <c r="C54" s="15"/>
      <c r="D54" s="536"/>
      <c r="E54" s="536"/>
      <c r="F54" s="536"/>
      <c r="G54" s="14"/>
      <c r="H54" s="15"/>
      <c r="I54" s="536"/>
      <c r="J54" s="536"/>
      <c r="K54" s="536"/>
      <c r="L54" s="14"/>
      <c r="M54" s="15"/>
      <c r="N54" s="536"/>
      <c r="O54" s="536"/>
      <c r="P54" s="536"/>
    </row>
    <row r="55" spans="1:16" s="533" customFormat="1">
      <c r="A55" s="536"/>
      <c r="B55" s="14"/>
      <c r="C55" s="15"/>
      <c r="D55" s="536"/>
      <c r="E55" s="536"/>
      <c r="F55" s="536"/>
      <c r="G55" s="14"/>
      <c r="H55" s="15"/>
      <c r="I55" s="536"/>
      <c r="J55" s="536"/>
      <c r="K55" s="536"/>
      <c r="L55" s="14"/>
      <c r="M55" s="15"/>
      <c r="N55" s="536"/>
      <c r="O55" s="536"/>
      <c r="P55" s="536"/>
    </row>
    <row r="56" spans="1:16" s="533" customFormat="1">
      <c r="A56" s="536"/>
      <c r="B56" s="14"/>
      <c r="C56" s="15"/>
      <c r="D56" s="536"/>
      <c r="E56" s="536"/>
      <c r="F56" s="536"/>
      <c r="G56" s="14"/>
      <c r="H56" s="15"/>
      <c r="I56" s="536"/>
      <c r="J56" s="536"/>
      <c r="K56" s="536"/>
      <c r="L56" s="14"/>
      <c r="M56" s="15"/>
      <c r="N56" s="536"/>
      <c r="O56" s="536"/>
      <c r="P56" s="536"/>
    </row>
    <row r="57" spans="1:16" s="533" customFormat="1">
      <c r="A57" s="536"/>
      <c r="B57" s="14"/>
      <c r="C57" s="15"/>
      <c r="D57" s="536"/>
      <c r="E57" s="536"/>
      <c r="F57" s="536"/>
      <c r="G57" s="14"/>
      <c r="H57" s="15"/>
      <c r="I57" s="536"/>
      <c r="J57" s="536"/>
      <c r="K57" s="536"/>
      <c r="L57" s="14"/>
      <c r="M57" s="15"/>
      <c r="N57" s="536"/>
      <c r="O57" s="536"/>
      <c r="P57" s="536"/>
    </row>
    <row r="58" spans="1:16" s="533" customFormat="1">
      <c r="A58" s="536"/>
      <c r="B58" s="14"/>
      <c r="C58" s="15"/>
      <c r="D58" s="536"/>
      <c r="E58" s="536"/>
      <c r="F58" s="536"/>
      <c r="G58" s="14"/>
      <c r="H58" s="15"/>
      <c r="I58" s="536"/>
      <c r="J58" s="536"/>
      <c r="K58" s="536"/>
      <c r="L58" s="14"/>
      <c r="M58" s="15"/>
      <c r="N58" s="536"/>
      <c r="O58" s="536"/>
      <c r="P58" s="536"/>
    </row>
    <row r="59" spans="1:16" s="533" customFormat="1">
      <c r="A59" s="536"/>
      <c r="B59" s="14"/>
      <c r="C59" s="15"/>
      <c r="D59" s="536"/>
      <c r="E59" s="536"/>
      <c r="F59" s="536"/>
      <c r="G59" s="14"/>
      <c r="H59" s="15"/>
      <c r="I59" s="536"/>
      <c r="J59" s="536"/>
      <c r="K59" s="536"/>
      <c r="L59" s="14"/>
      <c r="M59" s="15"/>
      <c r="N59" s="536"/>
      <c r="O59" s="536"/>
      <c r="P59" s="536"/>
    </row>
    <row r="60" spans="1:16" s="533" customFormat="1">
      <c r="A60" s="536"/>
      <c r="B60" s="14"/>
      <c r="C60" s="15"/>
      <c r="D60" s="536"/>
      <c r="E60" s="536"/>
      <c r="F60" s="536"/>
      <c r="G60" s="14"/>
      <c r="H60" s="15"/>
      <c r="I60" s="536"/>
      <c r="J60" s="536"/>
      <c r="K60" s="536"/>
      <c r="L60" s="14"/>
      <c r="M60" s="15"/>
      <c r="N60" s="536"/>
      <c r="O60" s="536"/>
      <c r="P60" s="536"/>
    </row>
    <row r="61" spans="1:16" s="533" customFormat="1">
      <c r="A61" s="536"/>
      <c r="B61" s="14"/>
      <c r="C61" s="15"/>
      <c r="D61" s="536"/>
      <c r="E61" s="536"/>
      <c r="F61" s="536"/>
      <c r="G61" s="14"/>
      <c r="H61" s="15"/>
      <c r="I61" s="536"/>
      <c r="J61" s="536"/>
      <c r="K61" s="536"/>
      <c r="L61" s="14"/>
      <c r="M61" s="15"/>
      <c r="N61" s="536"/>
      <c r="O61" s="536"/>
      <c r="P61" s="536"/>
    </row>
    <row r="62" spans="1:16" s="533" customFormat="1">
      <c r="A62" s="536"/>
      <c r="B62" s="14"/>
      <c r="C62" s="15"/>
      <c r="D62" s="536"/>
      <c r="E62" s="536"/>
      <c r="F62" s="536"/>
      <c r="G62" s="14"/>
      <c r="H62" s="15"/>
      <c r="I62" s="536"/>
      <c r="J62" s="536"/>
      <c r="K62" s="536"/>
      <c r="L62" s="14"/>
      <c r="M62" s="15"/>
      <c r="N62" s="536"/>
      <c r="O62" s="536"/>
      <c r="P62" s="536"/>
    </row>
    <row r="63" spans="1:16" s="533" customFormat="1">
      <c r="A63" s="536"/>
      <c r="B63" s="14"/>
      <c r="C63" s="15"/>
      <c r="D63" s="536"/>
      <c r="E63" s="536"/>
      <c r="F63" s="536"/>
      <c r="G63" s="14"/>
      <c r="H63" s="15"/>
      <c r="I63" s="536"/>
      <c r="J63" s="536"/>
      <c r="K63" s="536"/>
      <c r="L63" s="14"/>
      <c r="M63" s="15"/>
      <c r="N63" s="536"/>
      <c r="O63" s="536"/>
      <c r="P63" s="536"/>
    </row>
    <row r="64" spans="1:16" s="533" customFormat="1">
      <c r="A64" s="536"/>
      <c r="B64" s="14"/>
      <c r="C64" s="15"/>
      <c r="D64" s="536"/>
      <c r="E64" s="536"/>
      <c r="F64" s="536"/>
      <c r="G64" s="14"/>
      <c r="H64" s="15"/>
      <c r="I64" s="536"/>
      <c r="J64" s="536"/>
      <c r="K64" s="536"/>
      <c r="L64" s="14"/>
      <c r="M64" s="15"/>
      <c r="N64" s="536"/>
      <c r="O64" s="536"/>
      <c r="P64" s="536"/>
    </row>
    <row r="65" spans="1:16" s="533" customFormat="1">
      <c r="A65" s="536"/>
      <c r="B65" s="14"/>
      <c r="C65" s="15"/>
      <c r="D65" s="536"/>
      <c r="E65" s="536"/>
      <c r="F65" s="536"/>
      <c r="G65" s="14"/>
      <c r="H65" s="15"/>
      <c r="I65" s="536"/>
      <c r="J65" s="536"/>
      <c r="K65" s="536"/>
      <c r="L65" s="14"/>
      <c r="M65" s="15"/>
      <c r="N65" s="536"/>
      <c r="O65" s="536"/>
      <c r="P65" s="536"/>
    </row>
    <row r="66" spans="1:16" s="533" customFormat="1">
      <c r="A66" s="536"/>
      <c r="B66" s="14"/>
      <c r="C66" s="15"/>
      <c r="D66" s="536"/>
      <c r="E66" s="536"/>
      <c r="F66" s="536"/>
      <c r="G66" s="14"/>
      <c r="H66" s="15"/>
      <c r="I66" s="536"/>
      <c r="J66" s="536"/>
      <c r="K66" s="536"/>
      <c r="L66" s="14"/>
      <c r="M66" s="15"/>
      <c r="N66" s="536"/>
      <c r="O66" s="536"/>
      <c r="P66" s="536"/>
    </row>
    <row r="67" spans="1:16" s="533" customFormat="1">
      <c r="A67" s="536"/>
      <c r="B67" s="14"/>
      <c r="C67" s="15"/>
      <c r="D67" s="536"/>
      <c r="E67" s="536"/>
      <c r="F67" s="536"/>
      <c r="G67" s="14"/>
      <c r="H67" s="15"/>
      <c r="I67" s="536"/>
      <c r="J67" s="536"/>
      <c r="K67" s="536"/>
      <c r="L67" s="14"/>
      <c r="M67" s="15"/>
      <c r="N67" s="536"/>
      <c r="O67" s="536"/>
      <c r="P67" s="536"/>
    </row>
    <row r="68" spans="1:16" s="533" customFormat="1">
      <c r="A68" s="536"/>
      <c r="B68" s="14"/>
      <c r="C68" s="15"/>
      <c r="D68" s="536"/>
      <c r="E68" s="536"/>
      <c r="F68" s="536"/>
      <c r="G68" s="14"/>
      <c r="H68" s="15"/>
      <c r="I68" s="536"/>
      <c r="J68" s="536"/>
      <c r="K68" s="536"/>
      <c r="L68" s="14"/>
      <c r="M68" s="15"/>
      <c r="N68" s="536"/>
      <c r="O68" s="536"/>
      <c r="P68" s="536"/>
    </row>
    <row r="69" spans="1:16" s="533" customFormat="1">
      <c r="A69" s="536"/>
      <c r="B69" s="14"/>
      <c r="C69" s="15"/>
      <c r="D69" s="536"/>
      <c r="E69" s="536"/>
      <c r="F69" s="536"/>
      <c r="G69" s="14"/>
      <c r="H69" s="15"/>
      <c r="I69" s="536"/>
      <c r="J69" s="536"/>
      <c r="K69" s="536"/>
      <c r="L69" s="14"/>
      <c r="M69" s="15"/>
      <c r="N69" s="536"/>
      <c r="O69" s="536"/>
      <c r="P69" s="536"/>
    </row>
    <row r="70" spans="1:16" s="533" customFormat="1">
      <c r="A70" s="536"/>
      <c r="B70" s="14"/>
      <c r="C70" s="15"/>
      <c r="D70" s="536"/>
      <c r="E70" s="536"/>
      <c r="F70" s="536"/>
      <c r="G70" s="14"/>
      <c r="H70" s="15"/>
      <c r="I70" s="536"/>
      <c r="J70" s="536"/>
      <c r="K70" s="536"/>
      <c r="L70" s="14"/>
      <c r="M70" s="15"/>
      <c r="N70" s="536"/>
      <c r="O70" s="536"/>
      <c r="P70" s="536"/>
    </row>
    <row r="71" spans="1:16" s="533" customFormat="1">
      <c r="A71" s="536"/>
      <c r="B71" s="14"/>
      <c r="C71" s="15"/>
      <c r="D71" s="536"/>
      <c r="E71" s="536"/>
      <c r="F71" s="536"/>
      <c r="G71" s="14"/>
      <c r="H71" s="15"/>
      <c r="I71" s="536"/>
      <c r="J71" s="536"/>
      <c r="K71" s="536"/>
      <c r="L71" s="14"/>
      <c r="M71" s="15"/>
      <c r="N71" s="536"/>
      <c r="O71" s="536"/>
      <c r="P71" s="536"/>
    </row>
    <row r="72" spans="1:16" s="533" customFormat="1">
      <c r="A72" s="536"/>
      <c r="B72" s="14"/>
      <c r="C72" s="15"/>
      <c r="D72" s="536"/>
      <c r="E72" s="536"/>
      <c r="F72" s="536"/>
      <c r="G72" s="14"/>
      <c r="H72" s="15"/>
      <c r="I72" s="536"/>
      <c r="J72" s="536"/>
      <c r="K72" s="536"/>
      <c r="L72" s="14"/>
      <c r="M72" s="15"/>
      <c r="N72" s="536"/>
      <c r="O72" s="536"/>
      <c r="P72" s="536"/>
    </row>
    <row r="73" spans="1:16" s="533" customFormat="1">
      <c r="A73" s="536"/>
      <c r="B73" s="14"/>
      <c r="C73" s="15"/>
      <c r="D73" s="536"/>
      <c r="E73" s="536"/>
      <c r="F73" s="536"/>
      <c r="G73" s="14"/>
      <c r="H73" s="15"/>
      <c r="I73" s="536"/>
      <c r="J73" s="536"/>
      <c r="K73" s="536"/>
      <c r="L73" s="14"/>
      <c r="M73" s="15"/>
      <c r="N73" s="536"/>
      <c r="O73" s="536"/>
      <c r="P73" s="536"/>
    </row>
    <row r="74" spans="1:16" s="533" customFormat="1">
      <c r="A74" s="536"/>
      <c r="B74" s="14"/>
      <c r="C74" s="15"/>
      <c r="D74" s="536"/>
      <c r="E74" s="536"/>
      <c r="F74" s="536"/>
      <c r="G74" s="14"/>
      <c r="H74" s="15"/>
      <c r="I74" s="536"/>
      <c r="J74" s="536"/>
      <c r="K74" s="536"/>
      <c r="L74" s="14"/>
      <c r="M74" s="15"/>
      <c r="N74" s="536"/>
      <c r="O74" s="536"/>
      <c r="P74" s="536"/>
    </row>
    <row r="75" spans="1:16" s="533" customFormat="1">
      <c r="A75" s="536"/>
      <c r="B75" s="14"/>
      <c r="C75" s="15"/>
      <c r="D75" s="536"/>
      <c r="E75" s="536"/>
      <c r="F75" s="536"/>
      <c r="G75" s="14"/>
      <c r="H75" s="15"/>
      <c r="I75" s="536"/>
      <c r="J75" s="536"/>
      <c r="K75" s="536"/>
      <c r="L75" s="14"/>
      <c r="M75" s="15"/>
      <c r="N75" s="536"/>
      <c r="O75" s="536"/>
      <c r="P75" s="536"/>
    </row>
    <row r="76" spans="1:16" s="533" customFormat="1">
      <c r="A76" s="536"/>
      <c r="B76" s="14"/>
      <c r="C76" s="15"/>
      <c r="D76" s="536"/>
      <c r="E76" s="536"/>
      <c r="F76" s="536"/>
      <c r="G76" s="14"/>
      <c r="H76" s="15"/>
      <c r="I76" s="536"/>
      <c r="J76" s="536"/>
      <c r="K76" s="536"/>
      <c r="L76" s="14"/>
      <c r="M76" s="15"/>
      <c r="N76" s="536"/>
      <c r="O76" s="536"/>
      <c r="P76" s="536"/>
    </row>
    <row r="77" spans="1:16" s="533" customFormat="1">
      <c r="A77" s="536"/>
      <c r="B77" s="14"/>
      <c r="C77" s="15"/>
      <c r="D77" s="536"/>
      <c r="E77" s="536"/>
      <c r="F77" s="536"/>
      <c r="G77" s="14"/>
      <c r="H77" s="15"/>
      <c r="I77" s="536"/>
      <c r="J77" s="536"/>
      <c r="K77" s="536"/>
      <c r="L77" s="14"/>
      <c r="M77" s="15"/>
      <c r="N77" s="536"/>
      <c r="O77" s="536"/>
      <c r="P77" s="536"/>
    </row>
    <row r="78" spans="1:16" s="533" customFormat="1">
      <c r="A78" s="536"/>
      <c r="B78" s="14"/>
      <c r="C78" s="15"/>
      <c r="D78" s="536"/>
      <c r="E78" s="536"/>
      <c r="F78" s="536"/>
      <c r="G78" s="14"/>
      <c r="H78" s="15"/>
      <c r="I78" s="536"/>
      <c r="J78" s="536"/>
      <c r="K78" s="536"/>
      <c r="L78" s="14"/>
      <c r="M78" s="15"/>
      <c r="N78" s="536"/>
      <c r="O78" s="536"/>
      <c r="P78" s="536"/>
    </row>
    <row r="79" spans="1:16" s="533" customFormat="1">
      <c r="A79" s="536"/>
      <c r="B79" s="14"/>
      <c r="C79" s="15"/>
      <c r="D79" s="536"/>
      <c r="E79" s="536"/>
      <c r="F79" s="536"/>
      <c r="G79" s="14"/>
      <c r="H79" s="15"/>
      <c r="I79" s="536"/>
      <c r="J79" s="536"/>
      <c r="K79" s="536"/>
      <c r="L79" s="14"/>
      <c r="M79" s="15"/>
      <c r="N79" s="536"/>
      <c r="O79" s="536"/>
      <c r="P79" s="536"/>
    </row>
    <row r="80" spans="1:16" s="533" customFormat="1">
      <c r="A80" s="536"/>
      <c r="B80" s="14"/>
      <c r="C80" s="15"/>
      <c r="D80" s="536"/>
      <c r="E80" s="536"/>
      <c r="F80" s="536"/>
      <c r="G80" s="14"/>
      <c r="H80" s="15"/>
      <c r="I80" s="536"/>
      <c r="J80" s="536"/>
      <c r="K80" s="536"/>
      <c r="L80" s="14"/>
      <c r="M80" s="15"/>
      <c r="N80" s="536"/>
      <c r="O80" s="536"/>
      <c r="P80" s="536"/>
    </row>
    <row r="81" spans="2:3">
      <c r="B81" s="14"/>
      <c r="C81" s="15"/>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2C886-872A-4B97-BC9A-E4091363A809}">
  <sheetPr codeName="工作表8"/>
  <dimension ref="A1:S81"/>
  <sheetViews>
    <sheetView showZeros="0" view="pageBreakPreview" zoomScaleNormal="90" zoomScaleSheetLayoutView="100" workbookViewId="0">
      <selection activeCell="P6" sqref="P6"/>
    </sheetView>
  </sheetViews>
  <sheetFormatPr defaultRowHeight="16.5"/>
  <cols>
    <col min="1" max="1" width="3" style="536" customWidth="1"/>
    <col min="2" max="2" width="13.125" style="12" customWidth="1"/>
    <col min="3" max="3" width="19.875" style="13" customWidth="1"/>
    <col min="4" max="4" width="7.875" style="536" customWidth="1"/>
    <col min="5" max="5" width="8.5" style="536" customWidth="1"/>
    <col min="6" max="6" width="7.875" style="536" customWidth="1"/>
    <col min="7" max="7" width="13.125" style="14" customWidth="1"/>
    <col min="8" max="8" width="19.875" style="15" customWidth="1"/>
    <col min="9" max="9" width="7.875" style="536" customWidth="1"/>
    <col min="10" max="10" width="8.5" style="536" customWidth="1"/>
    <col min="11" max="11" width="7.875" style="536" customWidth="1"/>
    <col min="12" max="12" width="13.125" style="14" customWidth="1"/>
    <col min="13" max="13" width="19.875" style="15" customWidth="1"/>
    <col min="14" max="14" width="7.875" style="536" customWidth="1"/>
    <col min="15" max="15" width="8.75" style="536" customWidth="1"/>
    <col min="16" max="16" width="7.875" style="536" customWidth="1"/>
    <col min="17" max="16384" width="9" style="536"/>
  </cols>
  <sheetData>
    <row r="1" spans="1:19" s="74" customFormat="1" ht="25.5" customHeight="1">
      <c r="A1" s="1097" t="s">
        <v>451</v>
      </c>
      <c r="B1" s="1097"/>
      <c r="C1" s="1097"/>
      <c r="D1" s="1097"/>
      <c r="E1" s="1097"/>
      <c r="F1" s="1097"/>
      <c r="G1" s="1097"/>
      <c r="H1" s="1097"/>
      <c r="I1" s="1097"/>
      <c r="J1" s="1097"/>
      <c r="K1" s="1097"/>
      <c r="L1" s="1097"/>
      <c r="M1" s="1097"/>
      <c r="N1" s="1097"/>
      <c r="O1" s="1097"/>
      <c r="P1" s="1097"/>
    </row>
    <row r="2" spans="1:19" s="74" customFormat="1" ht="10.5" customHeight="1">
      <c r="A2" s="1097"/>
      <c r="B2" s="1097"/>
      <c r="C2" s="1097"/>
      <c r="D2" s="1097"/>
      <c r="E2" s="1097"/>
      <c r="F2" s="1097"/>
      <c r="G2" s="1097"/>
      <c r="H2" s="1097"/>
      <c r="I2" s="1097"/>
      <c r="J2" s="1097"/>
      <c r="K2" s="1097"/>
      <c r="L2" s="1097"/>
      <c r="M2" s="1097"/>
      <c r="N2" s="1097"/>
      <c r="O2" s="1097"/>
      <c r="P2" s="1097"/>
    </row>
    <row r="3" spans="1:19" s="74" customFormat="1">
      <c r="A3" s="873" t="s">
        <v>849</v>
      </c>
      <c r="B3" s="9"/>
      <c r="C3" s="10"/>
      <c r="D3" s="7"/>
      <c r="E3" s="7"/>
      <c r="F3" s="7"/>
      <c r="G3" s="9"/>
      <c r="H3" s="6"/>
      <c r="I3" s="7"/>
      <c r="J3" s="7"/>
      <c r="K3" s="7"/>
      <c r="L3" s="9"/>
      <c r="M3" s="6"/>
      <c r="N3" s="7"/>
      <c r="O3" s="7"/>
      <c r="P3" s="11"/>
    </row>
    <row r="4" spans="1:19" s="739" customFormat="1">
      <c r="B4" s="12"/>
      <c r="C4" s="13"/>
      <c r="G4" s="14"/>
      <c r="H4" s="15"/>
      <c r="L4" s="14"/>
      <c r="M4" s="15"/>
      <c r="P4" s="418" t="s">
        <v>512</v>
      </c>
    </row>
    <row r="5" spans="1:19" s="25" customFormat="1" ht="14.25">
      <c r="A5" s="16" t="s">
        <v>0</v>
      </c>
      <c r="B5" s="17"/>
      <c r="C5" s="865" t="s">
        <v>1</v>
      </c>
      <c r="D5" s="17"/>
      <c r="E5" s="18"/>
      <c r="F5" s="19"/>
      <c r="G5" s="17"/>
      <c r="H5" s="865" t="s">
        <v>2</v>
      </c>
      <c r="I5" s="17"/>
      <c r="J5" s="20"/>
      <c r="K5" s="21"/>
      <c r="L5" s="22"/>
      <c r="M5" s="865" t="s">
        <v>3</v>
      </c>
      <c r="N5" s="17"/>
      <c r="O5" s="20"/>
      <c r="P5" s="23"/>
    </row>
    <row r="6" spans="1:19" s="25" customFormat="1" ht="14.25">
      <c r="A6" s="26"/>
      <c r="B6" s="27" t="s">
        <v>5</v>
      </c>
      <c r="C6" s="28"/>
      <c r="D6" s="16" t="s">
        <v>6</v>
      </c>
      <c r="E6" s="29" t="s">
        <v>514</v>
      </c>
      <c r="F6" s="16" t="s">
        <v>585</v>
      </c>
      <c r="G6" s="27" t="s">
        <v>5</v>
      </c>
      <c r="H6" s="28"/>
      <c r="I6" s="16" t="s">
        <v>6</v>
      </c>
      <c r="J6" s="29" t="s">
        <v>514</v>
      </c>
      <c r="K6" s="16" t="s">
        <v>585</v>
      </c>
      <c r="L6" s="27" t="s">
        <v>5</v>
      </c>
      <c r="M6" s="28"/>
      <c r="N6" s="16" t="s">
        <v>6</v>
      </c>
      <c r="O6" s="1085" t="s">
        <v>514</v>
      </c>
      <c r="P6" s="1084" t="s">
        <v>585</v>
      </c>
    </row>
    <row r="7" spans="1:19" s="25" customFormat="1" ht="14.25">
      <c r="A7" s="26"/>
      <c r="B7" s="30" t="s">
        <v>478</v>
      </c>
      <c r="C7" s="31" t="s">
        <v>8</v>
      </c>
      <c r="D7" s="32"/>
      <c r="E7" s="33" t="s">
        <v>12</v>
      </c>
      <c r="F7" s="32" t="s">
        <v>477</v>
      </c>
      <c r="G7" s="30" t="s">
        <v>478</v>
      </c>
      <c r="H7" s="31" t="s">
        <v>8</v>
      </c>
      <c r="I7" s="32"/>
      <c r="J7" s="33" t="s">
        <v>12</v>
      </c>
      <c r="K7" s="32" t="s">
        <v>475</v>
      </c>
      <c r="L7" s="30" t="s">
        <v>478</v>
      </c>
      <c r="M7" s="31" t="s">
        <v>8</v>
      </c>
      <c r="N7" s="32"/>
      <c r="O7" s="33" t="s">
        <v>12</v>
      </c>
      <c r="P7" s="34" t="s">
        <v>475</v>
      </c>
    </row>
    <row r="8" spans="1:19" s="25" customFormat="1" ht="14.25">
      <c r="A8" s="35" t="s">
        <v>9</v>
      </c>
      <c r="B8" s="36" t="s">
        <v>10</v>
      </c>
      <c r="C8" s="37"/>
      <c r="D8" s="35" t="s">
        <v>11</v>
      </c>
      <c r="E8" s="38" t="s">
        <v>514</v>
      </c>
      <c r="F8" s="35" t="s">
        <v>13</v>
      </c>
      <c r="G8" s="36" t="s">
        <v>10</v>
      </c>
      <c r="H8" s="37"/>
      <c r="I8" s="35" t="s">
        <v>11</v>
      </c>
      <c r="J8" s="38" t="s">
        <v>514</v>
      </c>
      <c r="K8" s="35" t="s">
        <v>13</v>
      </c>
      <c r="L8" s="36" t="s">
        <v>10</v>
      </c>
      <c r="M8" s="37"/>
      <c r="N8" s="35" t="s">
        <v>11</v>
      </c>
      <c r="O8" s="38" t="s">
        <v>514</v>
      </c>
      <c r="P8" s="36" t="s">
        <v>13</v>
      </c>
    </row>
    <row r="9" spans="1:19" s="79" customFormat="1" ht="28.9" customHeight="1">
      <c r="A9" s="41"/>
      <c r="B9" s="42" t="s">
        <v>20</v>
      </c>
      <c r="C9" s="43" t="s">
        <v>21</v>
      </c>
      <c r="D9" s="44">
        <v>113700</v>
      </c>
      <c r="E9" s="441">
        <v>4132.219390684807</v>
      </c>
      <c r="F9" s="945">
        <v>100</v>
      </c>
      <c r="G9" s="42" t="s">
        <v>20</v>
      </c>
      <c r="H9" s="43" t="s">
        <v>21</v>
      </c>
      <c r="I9" s="44">
        <v>63608</v>
      </c>
      <c r="J9" s="441">
        <v>4953.0608558061886</v>
      </c>
      <c r="K9" s="945">
        <v>100</v>
      </c>
      <c r="L9" s="42" t="s">
        <v>20</v>
      </c>
      <c r="M9" s="43" t="s">
        <v>21</v>
      </c>
      <c r="N9" s="44">
        <v>50092</v>
      </c>
      <c r="O9" s="441">
        <v>3413.8150057383059</v>
      </c>
      <c r="P9" s="970">
        <v>100</v>
      </c>
    </row>
    <row r="10" spans="1:19" s="80" customFormat="1" ht="28.9" customHeight="1">
      <c r="A10" s="48">
        <v>1</v>
      </c>
      <c r="B10" s="49" t="s">
        <v>817</v>
      </c>
      <c r="C10" s="43" t="s">
        <v>818</v>
      </c>
      <c r="D10" s="44">
        <v>27514</v>
      </c>
      <c r="E10" s="441">
        <v>999.94621209588206</v>
      </c>
      <c r="F10" s="966">
        <v>24.198768689533861</v>
      </c>
      <c r="G10" s="49" t="s">
        <v>817</v>
      </c>
      <c r="H10" s="43" t="s">
        <v>818</v>
      </c>
      <c r="I10" s="44">
        <v>16700</v>
      </c>
      <c r="J10" s="441">
        <v>1300.4042933587498</v>
      </c>
      <c r="K10" s="966">
        <v>26.254559174946547</v>
      </c>
      <c r="L10" s="49" t="s">
        <v>817</v>
      </c>
      <c r="M10" s="43" t="s">
        <v>818</v>
      </c>
      <c r="N10" s="44">
        <v>10814</v>
      </c>
      <c r="O10" s="441">
        <v>736.98385914026267</v>
      </c>
      <c r="P10" s="736">
        <v>21.588277569272538</v>
      </c>
    </row>
    <row r="11" spans="1:19" s="80" customFormat="1" ht="28.9" customHeight="1">
      <c r="A11" s="48">
        <v>2</v>
      </c>
      <c r="B11" s="49" t="s">
        <v>819</v>
      </c>
      <c r="C11" s="43" t="s">
        <v>820</v>
      </c>
      <c r="D11" s="44">
        <v>14809</v>
      </c>
      <c r="E11" s="441">
        <v>538.20612978585143</v>
      </c>
      <c r="F11" s="966">
        <v>13.024626209322779</v>
      </c>
      <c r="G11" s="49" t="s">
        <v>819</v>
      </c>
      <c r="H11" s="43" t="s">
        <v>820</v>
      </c>
      <c r="I11" s="44">
        <v>7874</v>
      </c>
      <c r="J11" s="441">
        <v>613.13673089262238</v>
      </c>
      <c r="K11" s="966">
        <v>12.378946044522701</v>
      </c>
      <c r="L11" s="49" t="s">
        <v>819</v>
      </c>
      <c r="M11" s="43" t="s">
        <v>820</v>
      </c>
      <c r="N11" s="44">
        <v>6935</v>
      </c>
      <c r="O11" s="441">
        <v>472.6265085202258</v>
      </c>
      <c r="P11" s="736">
        <v>13.84452607202747</v>
      </c>
    </row>
    <row r="12" spans="1:19" s="80" customFormat="1" ht="28.9" customHeight="1">
      <c r="A12" s="48">
        <v>3</v>
      </c>
      <c r="B12" s="49" t="s">
        <v>821</v>
      </c>
      <c r="C12" s="43" t="s">
        <v>822</v>
      </c>
      <c r="D12" s="44">
        <v>9339</v>
      </c>
      <c r="E12" s="441">
        <v>339.40894362010039</v>
      </c>
      <c r="F12" s="966">
        <v>8.2137203166226911</v>
      </c>
      <c r="G12" s="49" t="s">
        <v>821</v>
      </c>
      <c r="H12" s="43" t="s">
        <v>822</v>
      </c>
      <c r="I12" s="44">
        <v>5571</v>
      </c>
      <c r="J12" s="441">
        <v>433.80552804201159</v>
      </c>
      <c r="K12" s="966">
        <v>8.758332285247139</v>
      </c>
      <c r="L12" s="49" t="s">
        <v>825</v>
      </c>
      <c r="M12" s="43" t="s">
        <v>826</v>
      </c>
      <c r="N12" s="44">
        <v>4322</v>
      </c>
      <c r="O12" s="441">
        <v>294.5482004072698</v>
      </c>
      <c r="P12" s="736">
        <v>8.6281242513774661</v>
      </c>
    </row>
    <row r="13" spans="1:19" s="80" customFormat="1" ht="28.9" customHeight="1">
      <c r="A13" s="48">
        <v>4</v>
      </c>
      <c r="B13" s="49" t="s">
        <v>823</v>
      </c>
      <c r="C13" s="43" t="s">
        <v>824</v>
      </c>
      <c r="D13" s="44">
        <v>9199</v>
      </c>
      <c r="E13" s="441">
        <v>334.32089863596781</v>
      </c>
      <c r="F13" s="966">
        <v>8.0905892700087954</v>
      </c>
      <c r="G13" s="49" t="s">
        <v>823</v>
      </c>
      <c r="H13" s="43" t="s">
        <v>824</v>
      </c>
      <c r="I13" s="44">
        <v>5111</v>
      </c>
      <c r="J13" s="441">
        <v>397.98600858422571</v>
      </c>
      <c r="K13" s="966">
        <v>8.0351528109671744</v>
      </c>
      <c r="L13" s="49" t="s">
        <v>823</v>
      </c>
      <c r="M13" s="43" t="s">
        <v>824</v>
      </c>
      <c r="N13" s="44">
        <v>4088</v>
      </c>
      <c r="O13" s="441">
        <v>278.60088923297519</v>
      </c>
      <c r="P13" s="736">
        <v>8.1609837898267195</v>
      </c>
      <c r="R13" s="536"/>
      <c r="S13" s="533"/>
    </row>
    <row r="14" spans="1:19" s="80" customFormat="1" ht="28.9" customHeight="1">
      <c r="A14" s="48">
        <v>5</v>
      </c>
      <c r="B14" s="49" t="s">
        <v>825</v>
      </c>
      <c r="C14" s="43" t="s">
        <v>826</v>
      </c>
      <c r="D14" s="44">
        <v>7839</v>
      </c>
      <c r="E14" s="441">
        <v>284.89417593296571</v>
      </c>
      <c r="F14" s="966">
        <v>6.894459102902375</v>
      </c>
      <c r="G14" s="49" t="s">
        <v>827</v>
      </c>
      <c r="H14" s="43" t="s">
        <v>828</v>
      </c>
      <c r="I14" s="44">
        <v>4355</v>
      </c>
      <c r="J14" s="441">
        <v>339.11740704056012</v>
      </c>
      <c r="K14" s="966">
        <v>6.8466230662809711</v>
      </c>
      <c r="L14" s="49" t="s">
        <v>821</v>
      </c>
      <c r="M14" s="43" t="s">
        <v>822</v>
      </c>
      <c r="N14" s="44">
        <v>3768</v>
      </c>
      <c r="O14" s="441">
        <v>256.79260044761509</v>
      </c>
      <c r="P14" s="736">
        <v>7.5221592270222786</v>
      </c>
    </row>
    <row r="15" spans="1:19" s="80" customFormat="1" ht="28.9" customHeight="1">
      <c r="A15" s="48">
        <v>6</v>
      </c>
      <c r="B15" s="49" t="s">
        <v>827</v>
      </c>
      <c r="C15" s="43" t="s">
        <v>828</v>
      </c>
      <c r="D15" s="44">
        <v>5968</v>
      </c>
      <c r="E15" s="441">
        <v>216.89608903787979</v>
      </c>
      <c r="F15" s="966">
        <v>5.2489006156552334</v>
      </c>
      <c r="G15" s="49" t="s">
        <v>825</v>
      </c>
      <c r="H15" s="43" t="s">
        <v>826</v>
      </c>
      <c r="I15" s="44">
        <v>3517</v>
      </c>
      <c r="J15" s="441">
        <v>273.86358681094146</v>
      </c>
      <c r="K15" s="966">
        <v>5.5291787196579048</v>
      </c>
      <c r="L15" s="49" t="s">
        <v>829</v>
      </c>
      <c r="M15" s="43" t="s">
        <v>830</v>
      </c>
      <c r="N15" s="44">
        <v>2420</v>
      </c>
      <c r="O15" s="441">
        <v>164.92518393928572</v>
      </c>
      <c r="P15" s="736">
        <v>4.8311107562085764</v>
      </c>
    </row>
    <row r="16" spans="1:19" s="80" customFormat="1" ht="28.9" customHeight="1">
      <c r="A16" s="48">
        <v>7</v>
      </c>
      <c r="B16" s="49" t="s">
        <v>829</v>
      </c>
      <c r="C16" s="43" t="s">
        <v>830</v>
      </c>
      <c r="D16" s="44">
        <v>4577</v>
      </c>
      <c r="E16" s="441">
        <v>166.3427278026769</v>
      </c>
      <c r="F16" s="966">
        <v>4.0255057167985928</v>
      </c>
      <c r="G16" s="49" t="s">
        <v>829</v>
      </c>
      <c r="H16" s="43" t="s">
        <v>830</v>
      </c>
      <c r="I16" s="44">
        <v>2157</v>
      </c>
      <c r="J16" s="441">
        <v>167.96239884879179</v>
      </c>
      <c r="K16" s="966">
        <v>3.3910828826562698</v>
      </c>
      <c r="L16" s="49" t="s">
        <v>831</v>
      </c>
      <c r="M16" s="43" t="s">
        <v>832</v>
      </c>
      <c r="N16" s="44">
        <v>2010</v>
      </c>
      <c r="O16" s="441">
        <v>136.98331393304309</v>
      </c>
      <c r="P16" s="736">
        <v>4.0126167851153873</v>
      </c>
    </row>
    <row r="17" spans="1:18" s="80" customFormat="1" ht="28.9" customHeight="1">
      <c r="A17" s="48">
        <v>8</v>
      </c>
      <c r="B17" s="49" t="s">
        <v>831</v>
      </c>
      <c r="C17" s="43" t="s">
        <v>832</v>
      </c>
      <c r="D17" s="44">
        <v>3980</v>
      </c>
      <c r="E17" s="441">
        <v>144.6458502631973</v>
      </c>
      <c r="F17" s="966">
        <v>3.5004397537379068</v>
      </c>
      <c r="G17" s="49" t="s">
        <v>831</v>
      </c>
      <c r="H17" s="43" t="s">
        <v>832</v>
      </c>
      <c r="I17" s="44">
        <v>1970</v>
      </c>
      <c r="J17" s="441">
        <v>153.4009855039962</v>
      </c>
      <c r="K17" s="966">
        <v>3.0970947050685447</v>
      </c>
      <c r="L17" s="49" t="s">
        <v>827</v>
      </c>
      <c r="M17" s="43" t="s">
        <v>828</v>
      </c>
      <c r="N17" s="44">
        <v>1613</v>
      </c>
      <c r="O17" s="441">
        <v>109.92740565870572</v>
      </c>
      <c r="P17" s="736">
        <v>3.2200750618861296</v>
      </c>
    </row>
    <row r="18" spans="1:18" s="80" customFormat="1" ht="28.9" customHeight="1">
      <c r="A18" s="48">
        <v>9</v>
      </c>
      <c r="B18" s="49" t="s">
        <v>833</v>
      </c>
      <c r="C18" s="43" t="s">
        <v>834</v>
      </c>
      <c r="D18" s="44">
        <v>2919</v>
      </c>
      <c r="E18" s="441">
        <v>106.08573791916405</v>
      </c>
      <c r="F18" s="966">
        <v>2.5672823218997363</v>
      </c>
      <c r="G18" s="49" t="s">
        <v>833</v>
      </c>
      <c r="H18" s="43" t="s">
        <v>834</v>
      </c>
      <c r="I18" s="44">
        <v>1870</v>
      </c>
      <c r="J18" s="441">
        <v>145.61413344795579</v>
      </c>
      <c r="K18" s="966">
        <v>2.939881775877248</v>
      </c>
      <c r="L18" s="49" t="s">
        <v>835</v>
      </c>
      <c r="M18" s="43" t="s">
        <v>836</v>
      </c>
      <c r="N18" s="44">
        <v>1263</v>
      </c>
      <c r="O18" s="441">
        <v>86.074589799718126</v>
      </c>
      <c r="P18" s="736">
        <v>2.5213606963187734</v>
      </c>
      <c r="Q18" s="536"/>
      <c r="R18" s="536"/>
    </row>
    <row r="19" spans="1:18" s="80" customFormat="1" ht="28.9" customHeight="1">
      <c r="A19" s="48">
        <v>10</v>
      </c>
      <c r="B19" s="49" t="s">
        <v>835</v>
      </c>
      <c r="C19" s="43" t="s">
        <v>836</v>
      </c>
      <c r="D19" s="44">
        <v>2847</v>
      </c>
      <c r="E19" s="441">
        <v>103.46902907018158</v>
      </c>
      <c r="F19" s="966">
        <v>2.5039577836411611</v>
      </c>
      <c r="G19" s="49" t="s">
        <v>835</v>
      </c>
      <c r="H19" s="43" t="s">
        <v>836</v>
      </c>
      <c r="I19" s="44">
        <v>1584</v>
      </c>
      <c r="J19" s="441">
        <v>123.3437365676802</v>
      </c>
      <c r="K19" s="966">
        <v>2.4902527983901397</v>
      </c>
      <c r="L19" s="49" t="s">
        <v>833</v>
      </c>
      <c r="M19" s="43" t="s">
        <v>834</v>
      </c>
      <c r="N19" s="44">
        <v>1049</v>
      </c>
      <c r="O19" s="441">
        <v>71.490296674508556</v>
      </c>
      <c r="P19" s="736">
        <v>2.0941467699433045</v>
      </c>
    </row>
    <row r="20" spans="1:18" s="80" customFormat="1" ht="28.9" customHeight="1">
      <c r="A20" s="48"/>
      <c r="B20" s="50"/>
      <c r="C20" s="51" t="s">
        <v>40</v>
      </c>
      <c r="D20" s="52">
        <v>24709</v>
      </c>
      <c r="E20" s="443">
        <v>898.00359652094016</v>
      </c>
      <c r="F20" s="967">
        <v>21.731750219876869</v>
      </c>
      <c r="G20" s="50"/>
      <c r="H20" s="51" t="s">
        <v>40</v>
      </c>
      <c r="I20" s="52">
        <v>12899</v>
      </c>
      <c r="J20" s="443">
        <v>1004.4260467086534</v>
      </c>
      <c r="K20" s="967">
        <v>20.278895736385362</v>
      </c>
      <c r="L20" s="50"/>
      <c r="M20" s="51" t="s">
        <v>40</v>
      </c>
      <c r="N20" s="52">
        <v>11810</v>
      </c>
      <c r="O20" s="443">
        <v>804.86215798469607</v>
      </c>
      <c r="P20" s="952">
        <v>23.576619021001356</v>
      </c>
    </row>
    <row r="21" spans="1:18" s="80" customFormat="1" ht="28.9" customHeight="1">
      <c r="A21" s="54">
        <v>11</v>
      </c>
      <c r="B21" s="55" t="s">
        <v>837</v>
      </c>
      <c r="C21" s="56" t="s">
        <v>838</v>
      </c>
      <c r="D21" s="57">
        <v>1914</v>
      </c>
      <c r="E21" s="441">
        <v>69.560843568783824</v>
      </c>
      <c r="F21" s="966">
        <v>1.683377308707124</v>
      </c>
      <c r="G21" s="55" t="s">
        <v>837</v>
      </c>
      <c r="H21" s="56" t="s">
        <v>838</v>
      </c>
      <c r="I21" s="57">
        <v>939</v>
      </c>
      <c r="J21" s="441">
        <v>73.118540806219514</v>
      </c>
      <c r="K21" s="966">
        <v>1.4762294051062759</v>
      </c>
      <c r="L21" s="55" t="s">
        <v>837</v>
      </c>
      <c r="M21" s="56" t="s">
        <v>838</v>
      </c>
      <c r="N21" s="57">
        <v>975</v>
      </c>
      <c r="O21" s="441">
        <v>66.44712989289404</v>
      </c>
      <c r="P21" s="1069">
        <v>1.9464185897947777</v>
      </c>
      <c r="Q21" s="536"/>
      <c r="R21" s="536"/>
    </row>
    <row r="22" spans="1:18" s="80" customFormat="1" ht="28.9" customHeight="1">
      <c r="A22" s="48">
        <v>12</v>
      </c>
      <c r="B22" s="49" t="s">
        <v>839</v>
      </c>
      <c r="C22" s="43" t="s">
        <v>840</v>
      </c>
      <c r="D22" s="44">
        <v>1450</v>
      </c>
      <c r="E22" s="441">
        <v>52.697608764230175</v>
      </c>
      <c r="F22" s="966">
        <v>1.2752858399296394</v>
      </c>
      <c r="G22" s="49" t="s">
        <v>839</v>
      </c>
      <c r="H22" s="43" t="s">
        <v>840</v>
      </c>
      <c r="I22" s="44">
        <v>615</v>
      </c>
      <c r="J22" s="441">
        <v>47.889140144648565</v>
      </c>
      <c r="K22" s="966">
        <v>0.96685951452647467</v>
      </c>
      <c r="L22" s="49" t="s">
        <v>839</v>
      </c>
      <c r="M22" s="43" t="s">
        <v>840</v>
      </c>
      <c r="N22" s="44">
        <v>835</v>
      </c>
      <c r="O22" s="441">
        <v>56.906003549299001</v>
      </c>
      <c r="P22" s="952">
        <v>1.6669328435678352</v>
      </c>
    </row>
    <row r="23" spans="1:18" s="80" customFormat="1" ht="28.9" customHeight="1">
      <c r="A23" s="48">
        <v>13</v>
      </c>
      <c r="B23" s="49" t="s">
        <v>841</v>
      </c>
      <c r="C23" s="43" t="s">
        <v>842</v>
      </c>
      <c r="D23" s="44">
        <v>1177</v>
      </c>
      <c r="E23" s="441">
        <v>42.775921045171664</v>
      </c>
      <c r="F23" s="966">
        <v>1.0351802990325418</v>
      </c>
      <c r="G23" s="49" t="s">
        <v>847</v>
      </c>
      <c r="H23" s="43" t="s">
        <v>848</v>
      </c>
      <c r="I23" s="44">
        <v>555</v>
      </c>
      <c r="J23" s="441">
        <v>43.217028911024308</v>
      </c>
      <c r="K23" s="966">
        <v>0.87253175701169661</v>
      </c>
      <c r="L23" s="49" t="s">
        <v>843</v>
      </c>
      <c r="M23" s="43" t="s">
        <v>844</v>
      </c>
      <c r="N23" s="44">
        <v>640</v>
      </c>
      <c r="O23" s="441">
        <v>43.616577570720189</v>
      </c>
      <c r="P23" s="952">
        <v>1.2776491256088796</v>
      </c>
      <c r="Q23" s="536"/>
      <c r="R23" s="536"/>
    </row>
    <row r="24" spans="1:18" s="80" customFormat="1" ht="28.9" customHeight="1">
      <c r="A24" s="48">
        <v>14</v>
      </c>
      <c r="B24" s="49" t="s">
        <v>843</v>
      </c>
      <c r="C24" s="43" t="s">
        <v>844</v>
      </c>
      <c r="D24" s="44">
        <v>1131</v>
      </c>
      <c r="E24" s="441">
        <v>41.104134836099533</v>
      </c>
      <c r="F24" s="966">
        <v>0.99472295514511877</v>
      </c>
      <c r="G24" s="49" t="s">
        <v>845</v>
      </c>
      <c r="H24" s="43" t="s">
        <v>846</v>
      </c>
      <c r="I24" s="44">
        <v>554</v>
      </c>
      <c r="J24" s="441">
        <v>43.139160390463914</v>
      </c>
      <c r="K24" s="966">
        <v>0.87095962771978364</v>
      </c>
      <c r="L24" s="49" t="s">
        <v>841</v>
      </c>
      <c r="M24" s="43" t="s">
        <v>842</v>
      </c>
      <c r="N24" s="44">
        <v>630</v>
      </c>
      <c r="O24" s="441">
        <v>42.935068546177689</v>
      </c>
      <c r="P24" s="952">
        <v>1.2576858580212409</v>
      </c>
    </row>
    <row r="25" spans="1:18" s="81" customFormat="1" ht="28.9" customHeight="1">
      <c r="A25" s="60">
        <v>15</v>
      </c>
      <c r="B25" s="61" t="s">
        <v>845</v>
      </c>
      <c r="C25" s="62" t="s">
        <v>846</v>
      </c>
      <c r="D25" s="63">
        <v>1029</v>
      </c>
      <c r="E25" s="443">
        <v>37.397130633374381</v>
      </c>
      <c r="F25" s="967">
        <v>0.9050131926121372</v>
      </c>
      <c r="G25" s="61" t="s">
        <v>841</v>
      </c>
      <c r="H25" s="62" t="s">
        <v>842</v>
      </c>
      <c r="I25" s="65">
        <v>547</v>
      </c>
      <c r="J25" s="443">
        <v>42.594080746541081</v>
      </c>
      <c r="K25" s="967">
        <v>0.85995472267639295</v>
      </c>
      <c r="L25" s="61" t="s">
        <v>845</v>
      </c>
      <c r="M25" s="62" t="s">
        <v>846</v>
      </c>
      <c r="N25" s="65">
        <v>475</v>
      </c>
      <c r="O25" s="443">
        <v>32.371678665768897</v>
      </c>
      <c r="P25" s="955">
        <v>0.94825521041284033</v>
      </c>
    </row>
    <row r="26" spans="1:18" s="68" customFormat="1" ht="15.75" customHeight="1">
      <c r="A26" s="25" t="s">
        <v>850</v>
      </c>
      <c r="B26" s="25"/>
      <c r="C26" s="69"/>
      <c r="D26" s="69"/>
      <c r="E26" s="69"/>
      <c r="F26" s="69"/>
      <c r="H26" s="69"/>
      <c r="I26" s="69"/>
      <c r="J26" s="69"/>
      <c r="K26" s="69"/>
      <c r="M26" s="69"/>
      <c r="N26" s="69"/>
      <c r="O26" s="69"/>
      <c r="P26" s="69"/>
    </row>
    <row r="27" spans="1:18" s="533" customFormat="1">
      <c r="A27" s="70"/>
      <c r="B27" s="14"/>
      <c r="C27" s="13"/>
      <c r="D27" s="71"/>
      <c r="E27" s="71"/>
      <c r="F27" s="71"/>
      <c r="G27" s="72"/>
      <c r="H27" s="13"/>
      <c r="I27" s="70"/>
      <c r="J27" s="70"/>
      <c r="K27" s="70"/>
      <c r="L27" s="72"/>
      <c r="M27" s="13"/>
      <c r="N27" s="70"/>
      <c r="O27" s="70"/>
      <c r="P27" s="70"/>
    </row>
    <row r="28" spans="1:18" s="533" customFormat="1">
      <c r="A28" s="536"/>
      <c r="B28" s="14"/>
      <c r="C28" s="15"/>
      <c r="D28" s="536"/>
      <c r="E28" s="536"/>
      <c r="F28" s="536"/>
      <c r="G28" s="14"/>
      <c r="H28" s="15"/>
      <c r="I28" s="536"/>
      <c r="J28" s="536"/>
      <c r="K28" s="536"/>
      <c r="L28" s="14"/>
      <c r="M28" s="15"/>
      <c r="N28" s="536"/>
      <c r="O28" s="536"/>
      <c r="P28" s="536"/>
    </row>
    <row r="29" spans="1:18" s="533" customFormat="1">
      <c r="A29" s="536"/>
      <c r="B29" s="14"/>
      <c r="C29" s="15"/>
      <c r="D29" s="536"/>
      <c r="E29" s="536"/>
      <c r="F29" s="536"/>
      <c r="G29" s="14"/>
      <c r="H29" s="15"/>
      <c r="I29" s="536"/>
      <c r="J29" s="536"/>
      <c r="K29" s="536"/>
      <c r="L29" s="14"/>
      <c r="M29" s="15"/>
      <c r="N29" s="536"/>
      <c r="O29" s="536"/>
      <c r="P29" s="536"/>
    </row>
    <row r="30" spans="1:18" s="533" customFormat="1">
      <c r="A30" s="536"/>
      <c r="B30" s="14"/>
      <c r="C30" s="536"/>
      <c r="D30" s="536"/>
      <c r="E30" s="536"/>
      <c r="F30" s="536"/>
      <c r="G30" s="14"/>
      <c r="H30" s="15"/>
      <c r="I30" s="536"/>
      <c r="J30" s="536"/>
      <c r="K30" s="536"/>
      <c r="L30" s="14"/>
      <c r="M30" s="15"/>
      <c r="N30" s="536"/>
      <c r="O30" s="536"/>
      <c r="P30" s="536"/>
    </row>
    <row r="31" spans="1:18" s="533" customFormat="1">
      <c r="A31" s="536"/>
      <c r="B31" s="14"/>
      <c r="C31" s="536"/>
      <c r="D31" s="536"/>
      <c r="E31" s="536"/>
      <c r="F31" s="536"/>
      <c r="G31" s="14"/>
      <c r="H31" s="15"/>
      <c r="I31" s="536"/>
      <c r="J31" s="536"/>
      <c r="K31" s="536"/>
      <c r="L31" s="14"/>
      <c r="M31" s="15"/>
      <c r="N31" s="536"/>
      <c r="O31" s="536"/>
      <c r="P31" s="536"/>
    </row>
    <row r="32" spans="1:18" s="533" customFormat="1">
      <c r="A32" s="536"/>
      <c r="B32" s="14"/>
      <c r="C32" s="15"/>
      <c r="D32" s="536"/>
      <c r="E32" s="536"/>
      <c r="F32" s="536"/>
      <c r="G32" s="14"/>
      <c r="H32" s="15"/>
      <c r="I32" s="536"/>
      <c r="J32" s="536"/>
      <c r="K32" s="536"/>
      <c r="L32" s="14"/>
      <c r="M32" s="15"/>
      <c r="N32" s="536"/>
      <c r="O32" s="536"/>
      <c r="P32" s="536"/>
    </row>
    <row r="33" spans="1:16" s="533" customFormat="1">
      <c r="A33" s="536"/>
      <c r="B33" s="14"/>
      <c r="C33" s="15"/>
      <c r="D33" s="536"/>
      <c r="E33" s="536"/>
      <c r="F33" s="536"/>
      <c r="G33" s="14"/>
      <c r="H33" s="15"/>
      <c r="I33" s="536"/>
      <c r="J33" s="536"/>
      <c r="K33" s="536"/>
      <c r="L33" s="14"/>
      <c r="M33" s="15"/>
      <c r="N33" s="536"/>
      <c r="O33" s="536"/>
      <c r="P33" s="536"/>
    </row>
    <row r="34" spans="1:16" s="533" customFormat="1">
      <c r="A34" s="536"/>
      <c r="B34" s="14"/>
      <c r="C34" s="15"/>
      <c r="D34" s="536"/>
      <c r="E34" s="536"/>
      <c r="F34" s="536"/>
      <c r="G34" s="14"/>
      <c r="H34" s="15"/>
      <c r="I34" s="536"/>
      <c r="J34" s="536"/>
      <c r="K34" s="536"/>
      <c r="L34" s="14"/>
      <c r="M34" s="15"/>
      <c r="N34" s="536"/>
      <c r="O34" s="536"/>
      <c r="P34" s="536"/>
    </row>
    <row r="35" spans="1:16" s="533" customFormat="1">
      <c r="A35" s="536"/>
      <c r="B35" s="14"/>
      <c r="C35" s="15"/>
      <c r="D35" s="536"/>
      <c r="E35" s="536"/>
      <c r="F35" s="536"/>
      <c r="G35" s="14"/>
      <c r="H35" s="15"/>
      <c r="I35" s="536"/>
      <c r="J35" s="536"/>
      <c r="K35" s="536"/>
      <c r="L35" s="14"/>
      <c r="M35" s="15"/>
      <c r="N35" s="536"/>
      <c r="O35" s="536"/>
      <c r="P35" s="536"/>
    </row>
    <row r="36" spans="1:16" s="533" customFormat="1">
      <c r="A36" s="536"/>
      <c r="B36" s="14"/>
      <c r="C36" s="15"/>
      <c r="D36" s="536"/>
      <c r="E36" s="536"/>
      <c r="F36" s="536"/>
      <c r="G36" s="14"/>
      <c r="H36" s="15"/>
      <c r="I36" s="536"/>
      <c r="J36" s="536"/>
      <c r="K36" s="536"/>
      <c r="L36" s="14"/>
      <c r="M36" s="15"/>
      <c r="N36" s="536"/>
      <c r="O36" s="536"/>
      <c r="P36" s="536"/>
    </row>
    <row r="37" spans="1:16" s="533" customFormat="1">
      <c r="A37" s="536"/>
      <c r="B37" s="14"/>
      <c r="C37" s="15"/>
      <c r="D37" s="536"/>
      <c r="E37" s="536"/>
      <c r="F37" s="536"/>
      <c r="G37" s="14"/>
      <c r="H37" s="15"/>
      <c r="I37" s="536"/>
      <c r="J37" s="536"/>
      <c r="K37" s="536"/>
      <c r="L37" s="14"/>
      <c r="M37" s="15"/>
      <c r="N37" s="536"/>
      <c r="O37" s="536"/>
      <c r="P37" s="536"/>
    </row>
    <row r="38" spans="1:16" s="533" customFormat="1">
      <c r="A38" s="536"/>
      <c r="B38" s="14"/>
      <c r="C38" s="15"/>
      <c r="D38" s="536"/>
      <c r="E38" s="536"/>
      <c r="F38" s="536"/>
      <c r="G38" s="14"/>
      <c r="H38" s="15"/>
      <c r="I38" s="536"/>
      <c r="J38" s="536"/>
      <c r="K38" s="536"/>
      <c r="L38" s="14"/>
      <c r="M38" s="15"/>
      <c r="N38" s="536"/>
      <c r="O38" s="536"/>
      <c r="P38" s="536"/>
    </row>
    <row r="39" spans="1:16" s="533" customFormat="1">
      <c r="A39" s="536"/>
      <c r="B39" s="14"/>
      <c r="C39" s="15"/>
      <c r="D39" s="536"/>
      <c r="E39" s="536"/>
      <c r="F39" s="536"/>
      <c r="G39" s="14"/>
      <c r="H39" s="15"/>
      <c r="I39" s="536"/>
      <c r="J39" s="536"/>
      <c r="K39" s="536"/>
      <c r="L39" s="14"/>
      <c r="M39" s="15"/>
      <c r="N39" s="536"/>
      <c r="O39" s="536"/>
      <c r="P39" s="536"/>
    </row>
    <row r="40" spans="1:16" s="533" customFormat="1">
      <c r="A40" s="536"/>
      <c r="B40" s="14"/>
      <c r="C40" s="15"/>
      <c r="D40" s="536"/>
      <c r="E40" s="536"/>
      <c r="F40" s="536"/>
      <c r="G40" s="14"/>
      <c r="H40" s="15"/>
      <c r="I40" s="536"/>
      <c r="J40" s="536"/>
      <c r="K40" s="536"/>
      <c r="L40" s="14"/>
      <c r="M40" s="15"/>
      <c r="N40" s="536"/>
      <c r="O40" s="536"/>
      <c r="P40" s="536"/>
    </row>
    <row r="41" spans="1:16" s="533" customFormat="1">
      <c r="A41" s="536"/>
      <c r="B41" s="14"/>
      <c r="C41" s="15"/>
      <c r="D41" s="536"/>
      <c r="E41" s="536"/>
      <c r="F41" s="536"/>
      <c r="G41" s="14"/>
      <c r="H41" s="15"/>
      <c r="I41" s="536"/>
      <c r="J41" s="536"/>
      <c r="K41" s="536"/>
      <c r="L41" s="14"/>
      <c r="M41" s="15"/>
      <c r="N41" s="536"/>
      <c r="O41" s="536"/>
      <c r="P41" s="536"/>
    </row>
    <row r="42" spans="1:16" s="533" customFormat="1">
      <c r="A42" s="536"/>
      <c r="B42" s="14"/>
      <c r="C42" s="15"/>
      <c r="D42" s="536"/>
      <c r="E42" s="536"/>
      <c r="F42" s="536"/>
      <c r="G42" s="14"/>
      <c r="H42" s="15"/>
      <c r="I42" s="536"/>
      <c r="J42" s="536"/>
      <c r="K42" s="536"/>
      <c r="L42" s="14"/>
      <c r="M42" s="15"/>
      <c r="N42" s="536"/>
      <c r="O42" s="536"/>
      <c r="P42" s="536"/>
    </row>
    <row r="43" spans="1:16" s="533" customFormat="1">
      <c r="A43" s="536"/>
      <c r="B43" s="14"/>
      <c r="C43" s="15"/>
      <c r="D43" s="536"/>
      <c r="E43" s="536"/>
      <c r="F43" s="536"/>
      <c r="G43" s="14"/>
      <c r="H43" s="15"/>
      <c r="I43" s="536"/>
      <c r="J43" s="536"/>
      <c r="K43" s="536"/>
      <c r="L43" s="14"/>
      <c r="M43" s="15"/>
      <c r="N43" s="536"/>
      <c r="O43" s="536"/>
      <c r="P43" s="536"/>
    </row>
    <row r="44" spans="1:16" s="533" customFormat="1">
      <c r="A44" s="536"/>
      <c r="B44" s="14"/>
      <c r="C44" s="15"/>
      <c r="D44" s="536"/>
      <c r="E44" s="536"/>
      <c r="F44" s="536"/>
      <c r="G44" s="14"/>
      <c r="H44" s="15"/>
      <c r="I44" s="536"/>
      <c r="J44" s="536"/>
      <c r="K44" s="536"/>
      <c r="L44" s="14"/>
      <c r="M44" s="15"/>
      <c r="N44" s="536"/>
      <c r="O44" s="536"/>
      <c r="P44" s="536"/>
    </row>
    <row r="45" spans="1:16" s="533" customFormat="1">
      <c r="A45" s="536"/>
      <c r="B45" s="14"/>
      <c r="C45" s="15"/>
      <c r="D45" s="536"/>
      <c r="E45" s="536"/>
      <c r="F45" s="536"/>
      <c r="G45" s="14"/>
      <c r="H45" s="15"/>
      <c r="I45" s="536"/>
      <c r="J45" s="536"/>
      <c r="K45" s="536"/>
      <c r="L45" s="14"/>
      <c r="M45" s="15"/>
      <c r="N45" s="536"/>
      <c r="O45" s="536"/>
      <c r="P45" s="536"/>
    </row>
    <row r="46" spans="1:16" s="533" customFormat="1">
      <c r="A46" s="536"/>
      <c r="B46" s="14"/>
      <c r="C46" s="15"/>
      <c r="D46" s="536"/>
      <c r="E46" s="536"/>
      <c r="F46" s="536"/>
      <c r="G46" s="14"/>
      <c r="H46" s="15"/>
      <c r="I46" s="536"/>
      <c r="J46" s="536"/>
      <c r="K46" s="536"/>
      <c r="L46" s="14"/>
      <c r="M46" s="15"/>
      <c r="N46" s="536"/>
      <c r="O46" s="536"/>
      <c r="P46" s="536"/>
    </row>
    <row r="47" spans="1:16" s="533" customFormat="1">
      <c r="A47" s="536"/>
      <c r="B47" s="14"/>
      <c r="C47" s="15"/>
      <c r="D47" s="536"/>
      <c r="E47" s="536"/>
      <c r="F47" s="536"/>
      <c r="G47" s="14"/>
      <c r="H47" s="15"/>
      <c r="I47" s="536"/>
      <c r="J47" s="536"/>
      <c r="K47" s="536"/>
      <c r="L47" s="14"/>
      <c r="M47" s="15"/>
      <c r="N47" s="536"/>
      <c r="O47" s="536"/>
      <c r="P47" s="536"/>
    </row>
    <row r="48" spans="1:16" s="533" customFormat="1">
      <c r="A48" s="536"/>
      <c r="B48" s="14"/>
      <c r="C48" s="15"/>
      <c r="D48" s="536"/>
      <c r="E48" s="536"/>
      <c r="F48" s="536"/>
      <c r="G48" s="14"/>
      <c r="H48" s="15"/>
      <c r="I48" s="536"/>
      <c r="J48" s="536"/>
      <c r="K48" s="536"/>
      <c r="L48" s="14"/>
      <c r="M48" s="15"/>
      <c r="N48" s="536"/>
      <c r="O48" s="536"/>
      <c r="P48" s="536"/>
    </row>
    <row r="49" spans="1:16" s="533" customFormat="1">
      <c r="A49" s="536"/>
      <c r="B49" s="14"/>
      <c r="C49" s="15"/>
      <c r="D49" s="536"/>
      <c r="E49" s="536"/>
      <c r="F49" s="536"/>
      <c r="G49" s="14"/>
      <c r="H49" s="15"/>
      <c r="I49" s="536"/>
      <c r="J49" s="536"/>
      <c r="K49" s="536"/>
      <c r="L49" s="14"/>
      <c r="M49" s="15"/>
      <c r="N49" s="536"/>
      <c r="O49" s="536"/>
      <c r="P49" s="536"/>
    </row>
    <row r="50" spans="1:16" s="533" customFormat="1">
      <c r="A50" s="536"/>
      <c r="B50" s="14"/>
      <c r="C50" s="15"/>
      <c r="D50" s="536"/>
      <c r="E50" s="536"/>
      <c r="F50" s="536"/>
      <c r="G50" s="14"/>
      <c r="H50" s="15"/>
      <c r="I50" s="536"/>
      <c r="J50" s="536"/>
      <c r="K50" s="536"/>
      <c r="L50" s="14"/>
      <c r="M50" s="15"/>
      <c r="N50" s="536"/>
      <c r="O50" s="536"/>
      <c r="P50" s="536"/>
    </row>
    <row r="51" spans="1:16" s="533" customFormat="1">
      <c r="A51" s="536"/>
      <c r="B51" s="14"/>
      <c r="C51" s="15"/>
      <c r="D51" s="536"/>
      <c r="E51" s="536"/>
      <c r="F51" s="536"/>
      <c r="G51" s="14"/>
      <c r="H51" s="15"/>
      <c r="I51" s="536"/>
      <c r="J51" s="536"/>
      <c r="K51" s="536"/>
      <c r="L51" s="14"/>
      <c r="M51" s="15"/>
      <c r="N51" s="536"/>
      <c r="O51" s="536"/>
      <c r="P51" s="536"/>
    </row>
    <row r="52" spans="1:16" s="533" customFormat="1">
      <c r="A52" s="536"/>
      <c r="B52" s="14"/>
      <c r="C52" s="15"/>
      <c r="D52" s="536"/>
      <c r="E52" s="536"/>
      <c r="F52" s="536"/>
      <c r="G52" s="14"/>
      <c r="H52" s="15"/>
      <c r="I52" s="536"/>
      <c r="J52" s="536"/>
      <c r="K52" s="536"/>
      <c r="L52" s="14"/>
      <c r="M52" s="15"/>
      <c r="N52" s="536"/>
      <c r="O52" s="536"/>
      <c r="P52" s="536"/>
    </row>
    <row r="53" spans="1:16" s="533" customFormat="1">
      <c r="A53" s="536"/>
      <c r="B53" s="14"/>
      <c r="C53" s="15"/>
      <c r="D53" s="536"/>
      <c r="E53" s="536"/>
      <c r="F53" s="536"/>
      <c r="G53" s="14"/>
      <c r="H53" s="15"/>
      <c r="I53" s="536"/>
      <c r="J53" s="536"/>
      <c r="K53" s="536"/>
      <c r="L53" s="14"/>
      <c r="M53" s="15"/>
      <c r="N53" s="536"/>
      <c r="O53" s="536"/>
      <c r="P53" s="536"/>
    </row>
    <row r="54" spans="1:16" s="533" customFormat="1">
      <c r="A54" s="536"/>
      <c r="B54" s="14"/>
      <c r="C54" s="15"/>
      <c r="D54" s="536"/>
      <c r="E54" s="536"/>
      <c r="F54" s="536"/>
      <c r="G54" s="14"/>
      <c r="H54" s="15"/>
      <c r="I54" s="536"/>
      <c r="J54" s="536"/>
      <c r="K54" s="536"/>
      <c r="L54" s="14"/>
      <c r="M54" s="15"/>
      <c r="N54" s="536"/>
      <c r="O54" s="536"/>
      <c r="P54" s="536"/>
    </row>
    <row r="55" spans="1:16" s="533" customFormat="1">
      <c r="A55" s="536"/>
      <c r="B55" s="14"/>
      <c r="C55" s="15"/>
      <c r="D55" s="536"/>
      <c r="E55" s="536"/>
      <c r="F55" s="536"/>
      <c r="G55" s="14"/>
      <c r="H55" s="15"/>
      <c r="I55" s="536"/>
      <c r="J55" s="536"/>
      <c r="K55" s="536"/>
      <c r="L55" s="14"/>
      <c r="M55" s="15"/>
      <c r="N55" s="536"/>
      <c r="O55" s="536"/>
      <c r="P55" s="536"/>
    </row>
    <row r="56" spans="1:16" s="533" customFormat="1">
      <c r="A56" s="536"/>
      <c r="B56" s="14"/>
      <c r="C56" s="15"/>
      <c r="D56" s="536"/>
      <c r="E56" s="536"/>
      <c r="F56" s="536"/>
      <c r="G56" s="14"/>
      <c r="H56" s="15"/>
      <c r="I56" s="536"/>
      <c r="J56" s="536"/>
      <c r="K56" s="536"/>
      <c r="L56" s="14"/>
      <c r="M56" s="15"/>
      <c r="N56" s="536"/>
      <c r="O56" s="536"/>
      <c r="P56" s="536"/>
    </row>
    <row r="57" spans="1:16" s="533" customFormat="1">
      <c r="A57" s="536"/>
      <c r="B57" s="14"/>
      <c r="C57" s="15"/>
      <c r="D57" s="536"/>
      <c r="E57" s="536"/>
      <c r="F57" s="536"/>
      <c r="G57" s="14"/>
      <c r="H57" s="15"/>
      <c r="I57" s="536"/>
      <c r="J57" s="536"/>
      <c r="K57" s="536"/>
      <c r="L57" s="14"/>
      <c r="M57" s="15"/>
      <c r="N57" s="536"/>
      <c r="O57" s="536"/>
      <c r="P57" s="536"/>
    </row>
    <row r="58" spans="1:16" s="533" customFormat="1">
      <c r="A58" s="536"/>
      <c r="B58" s="14"/>
      <c r="C58" s="15"/>
      <c r="D58" s="536"/>
      <c r="E58" s="536"/>
      <c r="F58" s="536"/>
      <c r="G58" s="14"/>
      <c r="H58" s="15"/>
      <c r="I58" s="536"/>
      <c r="J58" s="536"/>
      <c r="K58" s="536"/>
      <c r="L58" s="14"/>
      <c r="M58" s="15"/>
      <c r="N58" s="536"/>
      <c r="O58" s="536"/>
      <c r="P58" s="536"/>
    </row>
    <row r="59" spans="1:16" s="533" customFormat="1">
      <c r="A59" s="536"/>
      <c r="B59" s="14"/>
      <c r="C59" s="15"/>
      <c r="D59" s="536"/>
      <c r="E59" s="536"/>
      <c r="F59" s="536"/>
      <c r="G59" s="14"/>
      <c r="H59" s="15"/>
      <c r="I59" s="536"/>
      <c r="J59" s="536"/>
      <c r="K59" s="536"/>
      <c r="L59" s="14"/>
      <c r="M59" s="15"/>
      <c r="N59" s="536"/>
      <c r="O59" s="536"/>
      <c r="P59" s="536"/>
    </row>
    <row r="60" spans="1:16" s="533" customFormat="1">
      <c r="A60" s="536"/>
      <c r="B60" s="14"/>
      <c r="C60" s="15"/>
      <c r="D60" s="536"/>
      <c r="E60" s="536"/>
      <c r="F60" s="536"/>
      <c r="G60" s="14"/>
      <c r="H60" s="15"/>
      <c r="I60" s="536"/>
      <c r="J60" s="536"/>
      <c r="K60" s="536"/>
      <c r="L60" s="14"/>
      <c r="M60" s="15"/>
      <c r="N60" s="536"/>
      <c r="O60" s="536"/>
      <c r="P60" s="536"/>
    </row>
    <row r="61" spans="1:16" s="533" customFormat="1">
      <c r="A61" s="536"/>
      <c r="B61" s="14"/>
      <c r="C61" s="15"/>
      <c r="D61" s="536"/>
      <c r="E61" s="536"/>
      <c r="F61" s="536"/>
      <c r="G61" s="14"/>
      <c r="H61" s="15"/>
      <c r="I61" s="536"/>
      <c r="J61" s="536"/>
      <c r="K61" s="536"/>
      <c r="L61" s="14"/>
      <c r="M61" s="15"/>
      <c r="N61" s="536"/>
      <c r="O61" s="536"/>
      <c r="P61" s="536"/>
    </row>
    <row r="62" spans="1:16" s="533" customFormat="1">
      <c r="A62" s="536"/>
      <c r="B62" s="14"/>
      <c r="C62" s="15"/>
      <c r="D62" s="536"/>
      <c r="E62" s="536"/>
      <c r="F62" s="536"/>
      <c r="G62" s="14"/>
      <c r="H62" s="15"/>
      <c r="I62" s="536"/>
      <c r="J62" s="536"/>
      <c r="K62" s="536"/>
      <c r="L62" s="14"/>
      <c r="M62" s="15"/>
      <c r="N62" s="536"/>
      <c r="O62" s="536"/>
      <c r="P62" s="536"/>
    </row>
    <row r="63" spans="1:16" s="533" customFormat="1">
      <c r="A63" s="536"/>
      <c r="B63" s="14"/>
      <c r="C63" s="15"/>
      <c r="D63" s="536"/>
      <c r="E63" s="536"/>
      <c r="F63" s="536"/>
      <c r="G63" s="14"/>
      <c r="H63" s="15"/>
      <c r="I63" s="536"/>
      <c r="J63" s="536"/>
      <c r="K63" s="536"/>
      <c r="L63" s="14"/>
      <c r="M63" s="15"/>
      <c r="N63" s="536"/>
      <c r="O63" s="536"/>
      <c r="P63" s="536"/>
    </row>
    <row r="64" spans="1:16" s="533" customFormat="1">
      <c r="A64" s="536"/>
      <c r="B64" s="14"/>
      <c r="C64" s="15"/>
      <c r="D64" s="536"/>
      <c r="E64" s="536"/>
      <c r="F64" s="536"/>
      <c r="G64" s="14"/>
      <c r="H64" s="15"/>
      <c r="I64" s="536"/>
      <c r="J64" s="536"/>
      <c r="K64" s="536"/>
      <c r="L64" s="14"/>
      <c r="M64" s="15"/>
      <c r="N64" s="536"/>
      <c r="O64" s="536"/>
      <c r="P64" s="536"/>
    </row>
    <row r="65" spans="1:16" s="533" customFormat="1">
      <c r="A65" s="536"/>
      <c r="B65" s="14"/>
      <c r="C65" s="15"/>
      <c r="D65" s="536"/>
      <c r="E65" s="536"/>
      <c r="F65" s="536"/>
      <c r="G65" s="14"/>
      <c r="H65" s="15"/>
      <c r="I65" s="536"/>
      <c r="J65" s="536"/>
      <c r="K65" s="536"/>
      <c r="L65" s="14"/>
      <c r="M65" s="15"/>
      <c r="N65" s="536"/>
      <c r="O65" s="536"/>
      <c r="P65" s="536"/>
    </row>
    <row r="66" spans="1:16" s="533" customFormat="1">
      <c r="A66" s="536"/>
      <c r="B66" s="14"/>
      <c r="C66" s="15"/>
      <c r="D66" s="536"/>
      <c r="E66" s="536"/>
      <c r="F66" s="536"/>
      <c r="G66" s="14"/>
      <c r="H66" s="15"/>
      <c r="I66" s="536"/>
      <c r="J66" s="536"/>
      <c r="K66" s="536"/>
      <c r="L66" s="14"/>
      <c r="M66" s="15"/>
      <c r="N66" s="536"/>
      <c r="O66" s="536"/>
      <c r="P66" s="536"/>
    </row>
    <row r="67" spans="1:16" s="533" customFormat="1">
      <c r="A67" s="536"/>
      <c r="B67" s="14"/>
      <c r="C67" s="15"/>
      <c r="D67" s="536"/>
      <c r="E67" s="536"/>
      <c r="F67" s="536"/>
      <c r="G67" s="14"/>
      <c r="H67" s="15"/>
      <c r="I67" s="536"/>
      <c r="J67" s="536"/>
      <c r="K67" s="536"/>
      <c r="L67" s="14"/>
      <c r="M67" s="15"/>
      <c r="N67" s="536"/>
      <c r="O67" s="536"/>
      <c r="P67" s="536"/>
    </row>
    <row r="68" spans="1:16" s="533" customFormat="1">
      <c r="A68" s="536"/>
      <c r="B68" s="14"/>
      <c r="C68" s="15"/>
      <c r="D68" s="536"/>
      <c r="E68" s="536"/>
      <c r="F68" s="536"/>
      <c r="G68" s="14"/>
      <c r="H68" s="15"/>
      <c r="I68" s="536"/>
      <c r="J68" s="536"/>
      <c r="K68" s="536"/>
      <c r="L68" s="14"/>
      <c r="M68" s="15"/>
      <c r="N68" s="536"/>
      <c r="O68" s="536"/>
      <c r="P68" s="536"/>
    </row>
    <row r="69" spans="1:16" s="533" customFormat="1">
      <c r="A69" s="536"/>
      <c r="B69" s="14"/>
      <c r="C69" s="15"/>
      <c r="D69" s="536"/>
      <c r="E69" s="536"/>
      <c r="F69" s="536"/>
      <c r="G69" s="14"/>
      <c r="H69" s="15"/>
      <c r="I69" s="536"/>
      <c r="J69" s="536"/>
      <c r="K69" s="536"/>
      <c r="L69" s="14"/>
      <c r="M69" s="15"/>
      <c r="N69" s="536"/>
      <c r="O69" s="536"/>
      <c r="P69" s="536"/>
    </row>
    <row r="70" spans="1:16" s="533" customFormat="1">
      <c r="A70" s="536"/>
      <c r="B70" s="14"/>
      <c r="C70" s="15"/>
      <c r="D70" s="536"/>
      <c r="E70" s="536"/>
      <c r="F70" s="536"/>
      <c r="G70" s="14"/>
      <c r="H70" s="15"/>
      <c r="I70" s="536"/>
      <c r="J70" s="536"/>
      <c r="K70" s="536"/>
      <c r="L70" s="14"/>
      <c r="M70" s="15"/>
      <c r="N70" s="536"/>
      <c r="O70" s="536"/>
      <c r="P70" s="536"/>
    </row>
    <row r="71" spans="1:16" s="533" customFormat="1">
      <c r="A71" s="536"/>
      <c r="B71" s="14"/>
      <c r="C71" s="15"/>
      <c r="D71" s="536"/>
      <c r="E71" s="536"/>
      <c r="F71" s="536"/>
      <c r="G71" s="14"/>
      <c r="H71" s="15"/>
      <c r="I71" s="536"/>
      <c r="J71" s="536"/>
      <c r="K71" s="536"/>
      <c r="L71" s="14"/>
      <c r="M71" s="15"/>
      <c r="N71" s="536"/>
      <c r="O71" s="536"/>
      <c r="P71" s="536"/>
    </row>
    <row r="72" spans="1:16" s="533" customFormat="1">
      <c r="A72" s="536"/>
      <c r="B72" s="14"/>
      <c r="C72" s="15"/>
      <c r="D72" s="536"/>
      <c r="E72" s="536"/>
      <c r="F72" s="536"/>
      <c r="G72" s="14"/>
      <c r="H72" s="15"/>
      <c r="I72" s="536"/>
      <c r="J72" s="536"/>
      <c r="K72" s="536"/>
      <c r="L72" s="14"/>
      <c r="M72" s="15"/>
      <c r="N72" s="536"/>
      <c r="O72" s="536"/>
      <c r="P72" s="536"/>
    </row>
    <row r="73" spans="1:16" s="533" customFormat="1">
      <c r="A73" s="536"/>
      <c r="B73" s="14"/>
      <c r="C73" s="15"/>
      <c r="D73" s="536"/>
      <c r="E73" s="536"/>
      <c r="F73" s="536"/>
      <c r="G73" s="14"/>
      <c r="H73" s="15"/>
      <c r="I73" s="536"/>
      <c r="J73" s="536"/>
      <c r="K73" s="536"/>
      <c r="L73" s="14"/>
      <c r="M73" s="15"/>
      <c r="N73" s="536"/>
      <c r="O73" s="536"/>
      <c r="P73" s="536"/>
    </row>
    <row r="74" spans="1:16" s="533" customFormat="1">
      <c r="A74" s="536"/>
      <c r="B74" s="14"/>
      <c r="C74" s="15"/>
      <c r="D74" s="536"/>
      <c r="E74" s="536"/>
      <c r="F74" s="536"/>
      <c r="G74" s="14"/>
      <c r="H74" s="15"/>
      <c r="I74" s="536"/>
      <c r="J74" s="536"/>
      <c r="K74" s="536"/>
      <c r="L74" s="14"/>
      <c r="M74" s="15"/>
      <c r="N74" s="536"/>
      <c r="O74" s="536"/>
      <c r="P74" s="536"/>
    </row>
    <row r="75" spans="1:16" s="533" customFormat="1">
      <c r="A75" s="536"/>
      <c r="B75" s="14"/>
      <c r="C75" s="15"/>
      <c r="D75" s="536"/>
      <c r="E75" s="536"/>
      <c r="F75" s="536"/>
      <c r="G75" s="14"/>
      <c r="H75" s="15"/>
      <c r="I75" s="536"/>
      <c r="J75" s="536"/>
      <c r="K75" s="536"/>
      <c r="L75" s="14"/>
      <c r="M75" s="15"/>
      <c r="N75" s="536"/>
      <c r="O75" s="536"/>
      <c r="P75" s="536"/>
    </row>
    <row r="76" spans="1:16" s="533" customFormat="1">
      <c r="A76" s="536"/>
      <c r="B76" s="14"/>
      <c r="C76" s="15"/>
      <c r="D76" s="536"/>
      <c r="E76" s="536"/>
      <c r="F76" s="536"/>
      <c r="G76" s="14"/>
      <c r="H76" s="15"/>
      <c r="I76" s="536"/>
      <c r="J76" s="536"/>
      <c r="K76" s="536"/>
      <c r="L76" s="14"/>
      <c r="M76" s="15"/>
      <c r="N76" s="536"/>
      <c r="O76" s="536"/>
      <c r="P76" s="536"/>
    </row>
    <row r="77" spans="1:16" s="533" customFormat="1">
      <c r="A77" s="536"/>
      <c r="B77" s="14"/>
      <c r="C77" s="15"/>
      <c r="D77" s="536"/>
      <c r="E77" s="536"/>
      <c r="F77" s="536"/>
      <c r="G77" s="14"/>
      <c r="H77" s="15"/>
      <c r="I77" s="536"/>
      <c r="J77" s="536"/>
      <c r="K77" s="536"/>
      <c r="L77" s="14"/>
      <c r="M77" s="15"/>
      <c r="N77" s="536"/>
      <c r="O77" s="536"/>
      <c r="P77" s="536"/>
    </row>
    <row r="78" spans="1:16" s="533" customFormat="1">
      <c r="A78" s="536"/>
      <c r="B78" s="14"/>
      <c r="C78" s="15"/>
      <c r="D78" s="536"/>
      <c r="E78" s="536"/>
      <c r="F78" s="536"/>
      <c r="G78" s="14"/>
      <c r="H78" s="15"/>
      <c r="I78" s="536"/>
      <c r="J78" s="536"/>
      <c r="K78" s="536"/>
      <c r="L78" s="14"/>
      <c r="M78" s="15"/>
      <c r="N78" s="536"/>
      <c r="O78" s="536"/>
      <c r="P78" s="536"/>
    </row>
    <row r="79" spans="1:16" s="533" customFormat="1">
      <c r="A79" s="536"/>
      <c r="B79" s="14"/>
      <c r="C79" s="15"/>
      <c r="D79" s="536"/>
      <c r="E79" s="536"/>
      <c r="F79" s="536"/>
      <c r="G79" s="14"/>
      <c r="H79" s="15"/>
      <c r="I79" s="536"/>
      <c r="J79" s="536"/>
      <c r="K79" s="536"/>
      <c r="L79" s="14"/>
      <c r="M79" s="15"/>
      <c r="N79" s="536"/>
      <c r="O79" s="536"/>
      <c r="P79" s="536"/>
    </row>
    <row r="80" spans="1:16" s="533" customFormat="1">
      <c r="A80" s="536"/>
      <c r="B80" s="14"/>
      <c r="C80" s="15"/>
      <c r="D80" s="536"/>
      <c r="E80" s="536"/>
      <c r="F80" s="536"/>
      <c r="G80" s="14"/>
      <c r="H80" s="15"/>
      <c r="I80" s="536"/>
      <c r="J80" s="536"/>
      <c r="K80" s="536"/>
      <c r="L80" s="14"/>
      <c r="M80" s="15"/>
      <c r="N80" s="536"/>
      <c r="O80" s="536"/>
      <c r="P80" s="536"/>
    </row>
    <row r="81" spans="2:3">
      <c r="B81" s="14"/>
      <c r="C81" s="15"/>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F9390-FD5C-4DE1-8C97-9F9EAC8CBDD5}">
  <sheetPr codeName="工作表9"/>
  <dimension ref="A1:W38"/>
  <sheetViews>
    <sheetView showZeros="0" view="pageBreakPreview" zoomScaleNormal="90" zoomScaleSheetLayoutView="100" workbookViewId="0">
      <selection activeCell="T4" sqref="T4"/>
    </sheetView>
  </sheetViews>
  <sheetFormatPr defaultRowHeight="16.5"/>
  <cols>
    <col min="1" max="1" width="3.375" style="536" customWidth="1"/>
    <col min="2" max="2" width="9.375" style="12" customWidth="1"/>
    <col min="3" max="3" width="18" style="536" customWidth="1"/>
    <col min="4" max="4" width="7.25" style="536" customWidth="1"/>
    <col min="5" max="5" width="6.25" style="536" customWidth="1"/>
    <col min="6" max="6" width="6.625" style="536" customWidth="1"/>
    <col min="7" max="7" width="2.375" style="661" customWidth="1"/>
    <col min="8" max="8" width="7.75" style="85" customWidth="1"/>
    <col min="9" max="9" width="9.375" style="12" customWidth="1"/>
    <col min="10" max="10" width="18" style="536" customWidth="1"/>
    <col min="11" max="11" width="7.125" style="80" customWidth="1"/>
    <col min="12" max="12" width="6.375" style="80" customWidth="1"/>
    <col min="13" max="13" width="6.75" style="80" customWidth="1"/>
    <col min="14" max="14" width="7.375" style="188" customWidth="1"/>
    <col min="15" max="15" width="9.375" style="12" customWidth="1"/>
    <col min="16" max="16" width="18" style="536" customWidth="1"/>
    <col min="17" max="17" width="7.125" style="80" customWidth="1"/>
    <col min="18" max="18" width="6.625" style="80" customWidth="1"/>
    <col min="19" max="19" width="6.375" style="80" customWidth="1"/>
    <col min="20" max="20" width="7.625" style="188" customWidth="1"/>
    <col min="21" max="21" width="9" style="536" customWidth="1"/>
    <col min="22" max="23" width="9.375" style="536" bestFit="1" customWidth="1"/>
    <col min="24" max="24" width="9.375" style="533" bestFit="1" customWidth="1"/>
    <col min="25" max="16384" width="9" style="533"/>
  </cols>
  <sheetData>
    <row r="1" spans="1:23" s="8" customFormat="1" ht="25.5">
      <c r="A1" s="1097" t="s">
        <v>484</v>
      </c>
      <c r="B1" s="1097"/>
      <c r="C1" s="1097"/>
      <c r="D1" s="1097"/>
      <c r="E1" s="1097"/>
      <c r="F1" s="1097"/>
      <c r="G1" s="1097"/>
      <c r="H1" s="1097"/>
      <c r="I1" s="1097"/>
      <c r="J1" s="1097"/>
      <c r="K1" s="1097"/>
      <c r="L1" s="1097"/>
      <c r="M1" s="1097"/>
      <c r="N1" s="1097"/>
      <c r="O1" s="1097"/>
      <c r="P1" s="1097"/>
      <c r="Q1" s="1097"/>
      <c r="R1" s="1097"/>
      <c r="S1" s="1097"/>
      <c r="T1" s="1097"/>
      <c r="U1" s="74"/>
      <c r="V1" s="74"/>
      <c r="W1" s="74"/>
    </row>
    <row r="2" spans="1:23" s="8" customFormat="1" ht="10.5" customHeight="1">
      <c r="A2" s="5"/>
      <c r="B2" s="9"/>
      <c r="C2" s="561"/>
      <c r="D2" s="561"/>
      <c r="E2" s="561"/>
      <c r="F2" s="7"/>
      <c r="G2" s="73"/>
      <c r="H2" s="83"/>
      <c r="I2" s="9"/>
      <c r="J2" s="7"/>
      <c r="K2" s="7"/>
      <c r="L2" s="7"/>
      <c r="M2" s="7"/>
      <c r="N2" s="83"/>
      <c r="O2" s="9"/>
      <c r="P2" s="7"/>
      <c r="Q2" s="7"/>
      <c r="R2" s="7"/>
      <c r="S2" s="7"/>
      <c r="T2" s="83"/>
      <c r="U2" s="74"/>
      <c r="V2" s="74"/>
      <c r="W2" s="74"/>
    </row>
    <row r="3" spans="1:23" s="74" customFormat="1">
      <c r="A3" s="894" t="s">
        <v>923</v>
      </c>
      <c r="B3" s="9"/>
      <c r="C3" s="10"/>
      <c r="D3" s="7"/>
      <c r="E3" s="7"/>
      <c r="F3" s="7"/>
      <c r="G3" s="7"/>
      <c r="H3" s="7"/>
      <c r="I3" s="433"/>
      <c r="J3" s="1098" t="s">
        <v>479</v>
      </c>
      <c r="K3" s="1098"/>
      <c r="L3" s="1098"/>
      <c r="M3" s="7"/>
      <c r="N3" s="7"/>
      <c r="O3" s="434"/>
      <c r="P3" s="7"/>
      <c r="Q3" s="7"/>
      <c r="R3" s="7"/>
      <c r="S3" s="11"/>
    </row>
    <row r="4" spans="1:23" s="8" customFormat="1" ht="17.25" customHeight="1">
      <c r="A4" s="6"/>
      <c r="B4" s="9"/>
      <c r="C4" s="561"/>
      <c r="D4" s="7"/>
      <c r="E4" s="7"/>
      <c r="F4" s="7"/>
      <c r="G4" s="73"/>
      <c r="H4" s="83"/>
      <c r="I4" s="435"/>
      <c r="J4" s="561"/>
      <c r="K4" s="7"/>
      <c r="L4" s="7"/>
      <c r="M4" s="7"/>
      <c r="N4" s="83"/>
      <c r="O4" s="9"/>
      <c r="P4" s="7"/>
      <c r="Q4" s="7"/>
      <c r="R4" s="7"/>
      <c r="S4" s="7"/>
      <c r="T4" s="418" t="s">
        <v>512</v>
      </c>
      <c r="U4" s="74"/>
      <c r="V4" s="74"/>
      <c r="W4" s="74"/>
    </row>
    <row r="5" spans="1:23" s="436" customFormat="1" ht="15" customHeight="1">
      <c r="A5" s="75" t="s">
        <v>0</v>
      </c>
      <c r="B5" s="17"/>
      <c r="C5" s="17" t="s">
        <v>14</v>
      </c>
      <c r="D5" s="17"/>
      <c r="E5" s="17"/>
      <c r="F5" s="17"/>
      <c r="G5" s="76"/>
      <c r="H5" s="84"/>
      <c r="I5" s="17"/>
      <c r="J5" s="17" t="s">
        <v>15</v>
      </c>
      <c r="K5" s="17"/>
      <c r="L5" s="17"/>
      <c r="M5" s="17"/>
      <c r="N5" s="84"/>
      <c r="O5" s="17"/>
      <c r="P5" s="17" t="s">
        <v>16</v>
      </c>
      <c r="Q5" s="17"/>
      <c r="R5" s="17"/>
      <c r="S5" s="17"/>
      <c r="T5" s="673"/>
      <c r="U5" s="13"/>
      <c r="V5" s="13"/>
      <c r="W5" s="13"/>
    </row>
    <row r="6" spans="1:23" s="436" customFormat="1" ht="15" customHeight="1">
      <c r="A6" s="26"/>
      <c r="B6" s="27" t="s">
        <v>5</v>
      </c>
      <c r="C6" s="28"/>
      <c r="D6" s="16" t="s">
        <v>17</v>
      </c>
      <c r="E6" s="1105" t="s">
        <v>299</v>
      </c>
      <c r="F6" s="1106"/>
      <c r="G6" s="674"/>
      <c r="H6" s="16" t="s">
        <v>585</v>
      </c>
      <c r="I6" s="23" t="s">
        <v>5</v>
      </c>
      <c r="J6" s="28"/>
      <c r="K6" s="16" t="s">
        <v>17</v>
      </c>
      <c r="L6" s="1092" t="s">
        <v>299</v>
      </c>
      <c r="M6" s="1093"/>
      <c r="N6" s="16" t="s">
        <v>585</v>
      </c>
      <c r="O6" s="23" t="s">
        <v>5</v>
      </c>
      <c r="P6" s="28"/>
      <c r="Q6" s="16" t="s">
        <v>17</v>
      </c>
      <c r="R6" s="1092" t="s">
        <v>299</v>
      </c>
      <c r="S6" s="1093"/>
      <c r="T6" s="16" t="s">
        <v>585</v>
      </c>
      <c r="U6" s="13"/>
      <c r="V6" s="13"/>
      <c r="W6" s="13"/>
    </row>
    <row r="7" spans="1:23" s="436" customFormat="1" ht="15" customHeight="1">
      <c r="A7" s="77"/>
      <c r="B7" s="30" t="s">
        <v>7</v>
      </c>
      <c r="C7" s="31" t="s">
        <v>18</v>
      </c>
      <c r="D7" s="78"/>
      <c r="E7" s="1094" t="s">
        <v>261</v>
      </c>
      <c r="F7" s="499" t="s">
        <v>260</v>
      </c>
      <c r="G7" s="675"/>
      <c r="H7" s="676" t="s">
        <v>475</v>
      </c>
      <c r="I7" s="30" t="s">
        <v>7</v>
      </c>
      <c r="J7" s="31" t="s">
        <v>18</v>
      </c>
      <c r="K7" s="78"/>
      <c r="L7" s="1094" t="s">
        <v>261</v>
      </c>
      <c r="M7" s="33" t="s">
        <v>260</v>
      </c>
      <c r="N7" s="676" t="s">
        <v>475</v>
      </c>
      <c r="O7" s="30" t="s">
        <v>7</v>
      </c>
      <c r="P7" s="31" t="s">
        <v>18</v>
      </c>
      <c r="Q7" s="78"/>
      <c r="R7" s="1094" t="s">
        <v>261</v>
      </c>
      <c r="S7" s="33" t="s">
        <v>260</v>
      </c>
      <c r="T7" s="677" t="s">
        <v>475</v>
      </c>
      <c r="U7" s="13"/>
      <c r="V7" s="13"/>
      <c r="W7" s="13"/>
    </row>
    <row r="8" spans="1:23" s="436" customFormat="1" ht="15" customHeight="1">
      <c r="A8" s="678" t="s">
        <v>9</v>
      </c>
      <c r="B8" s="36" t="s">
        <v>10</v>
      </c>
      <c r="C8" s="37"/>
      <c r="D8" s="35" t="s">
        <v>19</v>
      </c>
      <c r="E8" s="1095"/>
      <c r="F8" s="500" t="s">
        <v>261</v>
      </c>
      <c r="G8" s="679"/>
      <c r="H8" s="680" t="s">
        <v>13</v>
      </c>
      <c r="I8" s="36" t="s">
        <v>10</v>
      </c>
      <c r="J8" s="37"/>
      <c r="K8" s="35" t="s">
        <v>19</v>
      </c>
      <c r="L8" s="1095"/>
      <c r="M8" s="38" t="s">
        <v>261</v>
      </c>
      <c r="N8" s="680" t="s">
        <v>13</v>
      </c>
      <c r="O8" s="36" t="s">
        <v>10</v>
      </c>
      <c r="P8" s="37"/>
      <c r="Q8" s="35" t="s">
        <v>19</v>
      </c>
      <c r="R8" s="1095"/>
      <c r="S8" s="38" t="s">
        <v>261</v>
      </c>
      <c r="T8" s="681" t="s">
        <v>13</v>
      </c>
      <c r="U8" s="13"/>
      <c r="V8" s="13"/>
      <c r="W8" s="13"/>
    </row>
    <row r="9" spans="1:23" s="80" customFormat="1" ht="24" customHeight="1">
      <c r="A9" s="41"/>
      <c r="B9" s="844" t="s">
        <v>851</v>
      </c>
      <c r="C9" s="638" t="s">
        <v>852</v>
      </c>
      <c r="D9" s="639">
        <v>46093</v>
      </c>
      <c r="E9" s="640">
        <v>196.94800000000001</v>
      </c>
      <c r="F9" s="641">
        <v>130.15090000000001</v>
      </c>
      <c r="G9" s="642" t="s">
        <v>853</v>
      </c>
      <c r="H9" s="643">
        <v>100</v>
      </c>
      <c r="I9" s="844" t="s">
        <v>884</v>
      </c>
      <c r="J9" s="638" t="s">
        <v>852</v>
      </c>
      <c r="K9" s="639">
        <v>28476</v>
      </c>
      <c r="L9" s="640">
        <v>243.56530000000001</v>
      </c>
      <c r="M9" s="641">
        <v>168.84010000000001</v>
      </c>
      <c r="N9" s="644">
        <v>100</v>
      </c>
      <c r="O9" s="844" t="s">
        <v>884</v>
      </c>
      <c r="P9" s="638" t="s">
        <v>852</v>
      </c>
      <c r="Q9" s="639">
        <v>17617</v>
      </c>
      <c r="R9" s="640">
        <v>150.4144</v>
      </c>
      <c r="S9" s="641">
        <v>94.881360000000001</v>
      </c>
      <c r="T9" s="644">
        <v>100</v>
      </c>
    </row>
    <row r="10" spans="1:23" s="80" customFormat="1" ht="24" customHeight="1">
      <c r="A10" s="48">
        <v>1</v>
      </c>
      <c r="B10" s="844" t="s">
        <v>854</v>
      </c>
      <c r="C10" s="638" t="s">
        <v>855</v>
      </c>
      <c r="D10" s="639">
        <v>9167</v>
      </c>
      <c r="E10" s="640">
        <v>39.169130000000003</v>
      </c>
      <c r="F10" s="641">
        <v>25.32526</v>
      </c>
      <c r="G10" s="642" t="s">
        <v>853</v>
      </c>
      <c r="H10" s="643">
        <v>19.88805</v>
      </c>
      <c r="I10" s="844" t="s">
        <v>885</v>
      </c>
      <c r="J10" s="638" t="s">
        <v>886</v>
      </c>
      <c r="K10" s="639">
        <v>5893</v>
      </c>
      <c r="L10" s="640">
        <v>50.404899999999998</v>
      </c>
      <c r="M10" s="641">
        <v>34.371479999999998</v>
      </c>
      <c r="N10" s="644">
        <v>20.69462</v>
      </c>
      <c r="O10" s="844" t="s">
        <v>885</v>
      </c>
      <c r="P10" s="638" t="s">
        <v>886</v>
      </c>
      <c r="Q10" s="639">
        <v>3274</v>
      </c>
      <c r="R10" s="640">
        <v>27.953489999999999</v>
      </c>
      <c r="S10" s="641">
        <v>17.284410000000001</v>
      </c>
      <c r="T10" s="644">
        <v>18.584320000000002</v>
      </c>
    </row>
    <row r="11" spans="1:23" s="80" customFormat="1" ht="24" customHeight="1">
      <c r="A11" s="48">
        <v>2</v>
      </c>
      <c r="B11" s="844" t="s">
        <v>856</v>
      </c>
      <c r="C11" s="638" t="s">
        <v>857</v>
      </c>
      <c r="D11" s="639">
        <v>8178</v>
      </c>
      <c r="E11" s="640">
        <v>34.943289999999998</v>
      </c>
      <c r="F11" s="641">
        <v>23.342089999999999</v>
      </c>
      <c r="G11" s="642" t="s">
        <v>853</v>
      </c>
      <c r="H11" s="643">
        <v>17.74239</v>
      </c>
      <c r="I11" s="844" t="s">
        <v>887</v>
      </c>
      <c r="J11" s="638" t="s">
        <v>888</v>
      </c>
      <c r="K11" s="639">
        <v>5554</v>
      </c>
      <c r="L11" s="640">
        <v>47.505319999999998</v>
      </c>
      <c r="M11" s="641">
        <v>33.584429999999998</v>
      </c>
      <c r="N11" s="644">
        <v>19.50414</v>
      </c>
      <c r="O11" s="844" t="s">
        <v>887</v>
      </c>
      <c r="P11" s="638" t="s">
        <v>888</v>
      </c>
      <c r="Q11" s="639">
        <v>2624</v>
      </c>
      <c r="R11" s="640">
        <v>22.403770000000002</v>
      </c>
      <c r="S11" s="641">
        <v>13.791650000000001</v>
      </c>
      <c r="T11" s="644">
        <v>14.8947</v>
      </c>
    </row>
    <row r="12" spans="1:23" s="80" customFormat="1" ht="24" customHeight="1">
      <c r="A12" s="48">
        <v>3</v>
      </c>
      <c r="B12" s="845" t="s">
        <v>858</v>
      </c>
      <c r="C12" s="638" t="s">
        <v>859</v>
      </c>
      <c r="D12" s="639">
        <v>5603</v>
      </c>
      <c r="E12" s="640">
        <v>23.940729999999999</v>
      </c>
      <c r="F12" s="641">
        <v>15.32152</v>
      </c>
      <c r="G12" s="642" t="s">
        <v>853</v>
      </c>
      <c r="H12" s="643">
        <v>12.155860000000001</v>
      </c>
      <c r="I12" s="845" t="s">
        <v>889</v>
      </c>
      <c r="J12" s="638" t="s">
        <v>890</v>
      </c>
      <c r="K12" s="639">
        <v>3158</v>
      </c>
      <c r="L12" s="640">
        <v>27.011489999999998</v>
      </c>
      <c r="M12" s="641">
        <v>18.381889999999999</v>
      </c>
      <c r="N12" s="644">
        <v>11.09004</v>
      </c>
      <c r="O12" s="845" t="s">
        <v>889</v>
      </c>
      <c r="P12" s="638" t="s">
        <v>890</v>
      </c>
      <c r="Q12" s="639">
        <v>2445</v>
      </c>
      <c r="R12" s="640">
        <v>20.87547</v>
      </c>
      <c r="S12" s="641">
        <v>12.607570000000001</v>
      </c>
      <c r="T12" s="644">
        <v>13.878640000000001</v>
      </c>
    </row>
    <row r="13" spans="1:23" s="80" customFormat="1" ht="36.4" customHeight="1">
      <c r="A13" s="48">
        <v>4</v>
      </c>
      <c r="B13" s="845" t="s">
        <v>860</v>
      </c>
      <c r="C13" s="638" t="s">
        <v>861</v>
      </c>
      <c r="D13" s="639">
        <v>2071</v>
      </c>
      <c r="E13" s="640">
        <v>17.68225</v>
      </c>
      <c r="F13" s="641">
        <v>11.94472</v>
      </c>
      <c r="G13" s="642" t="s">
        <v>328</v>
      </c>
      <c r="H13" s="643">
        <v>4.4930899999999996</v>
      </c>
      <c r="I13" s="845" t="s">
        <v>891</v>
      </c>
      <c r="J13" s="638" t="s">
        <v>892</v>
      </c>
      <c r="K13" s="639">
        <v>2503</v>
      </c>
      <c r="L13" s="640">
        <v>21.409040000000001</v>
      </c>
      <c r="M13" s="641">
        <v>15.56434</v>
      </c>
      <c r="N13" s="644">
        <v>8.7898580000000006</v>
      </c>
      <c r="O13" s="845" t="s">
        <v>915</v>
      </c>
      <c r="P13" s="638" t="s">
        <v>916</v>
      </c>
      <c r="Q13" s="639">
        <v>2071</v>
      </c>
      <c r="R13" s="640">
        <v>17.68225</v>
      </c>
      <c r="S13" s="641">
        <v>11.94472</v>
      </c>
      <c r="T13" s="644">
        <v>11.75569</v>
      </c>
      <c r="U13" s="536"/>
      <c r="V13" s="533"/>
    </row>
    <row r="14" spans="1:23" s="80" customFormat="1" ht="36.4" customHeight="1">
      <c r="A14" s="48">
        <v>5</v>
      </c>
      <c r="B14" s="845" t="s">
        <v>862</v>
      </c>
      <c r="C14" s="638" t="s">
        <v>863</v>
      </c>
      <c r="D14" s="639">
        <v>2717</v>
      </c>
      <c r="E14" s="640">
        <v>11.609310000000001</v>
      </c>
      <c r="F14" s="641">
        <v>8.1469970000000007</v>
      </c>
      <c r="G14" s="642" t="s">
        <v>853</v>
      </c>
      <c r="H14" s="643">
        <v>5.8946040000000002</v>
      </c>
      <c r="I14" s="845" t="s">
        <v>893</v>
      </c>
      <c r="J14" s="638" t="s">
        <v>894</v>
      </c>
      <c r="K14" s="639">
        <v>1677</v>
      </c>
      <c r="L14" s="640">
        <v>14.343970000000001</v>
      </c>
      <c r="M14" s="641">
        <v>10.113989999999999</v>
      </c>
      <c r="N14" s="644">
        <v>5.88917</v>
      </c>
      <c r="O14" s="845" t="s">
        <v>899</v>
      </c>
      <c r="P14" s="638" t="s">
        <v>900</v>
      </c>
      <c r="Q14" s="639">
        <v>877</v>
      </c>
      <c r="R14" s="640">
        <v>7.4878470000000004</v>
      </c>
      <c r="S14" s="641">
        <v>4.6359269999999997</v>
      </c>
      <c r="T14" s="644">
        <v>4.9781459999999997</v>
      </c>
    </row>
    <row r="15" spans="1:23" s="80" customFormat="1" ht="24" customHeight="1">
      <c r="A15" s="48">
        <v>6</v>
      </c>
      <c r="B15" s="845" t="s">
        <v>864</v>
      </c>
      <c r="C15" s="638" t="s">
        <v>865</v>
      </c>
      <c r="D15" s="639">
        <v>1218</v>
      </c>
      <c r="E15" s="640">
        <v>10.41798</v>
      </c>
      <c r="F15" s="641">
        <v>6.4778079999999996</v>
      </c>
      <c r="G15" s="642" t="s">
        <v>326</v>
      </c>
      <c r="H15" s="643">
        <v>2.6424840000000001</v>
      </c>
      <c r="I15" s="845" t="s">
        <v>895</v>
      </c>
      <c r="J15" s="638" t="s">
        <v>896</v>
      </c>
      <c r="K15" s="639">
        <v>1536</v>
      </c>
      <c r="L15" s="640">
        <v>13.13795</v>
      </c>
      <c r="M15" s="641">
        <v>8.6355769999999996</v>
      </c>
      <c r="N15" s="644">
        <v>5.3940159999999997</v>
      </c>
      <c r="O15" s="845" t="s">
        <v>895</v>
      </c>
      <c r="P15" s="638" t="s">
        <v>896</v>
      </c>
      <c r="Q15" s="639">
        <v>814</v>
      </c>
      <c r="R15" s="640">
        <v>6.9499510000000004</v>
      </c>
      <c r="S15" s="641">
        <v>4.2538859999999996</v>
      </c>
      <c r="T15" s="644">
        <v>4.6205369999999997</v>
      </c>
    </row>
    <row r="16" spans="1:23" s="80" customFormat="1" ht="24" customHeight="1">
      <c r="A16" s="48">
        <v>7</v>
      </c>
      <c r="B16" s="845" t="s">
        <v>866</v>
      </c>
      <c r="C16" s="638" t="s">
        <v>867</v>
      </c>
      <c r="D16" s="639">
        <v>2350</v>
      </c>
      <c r="E16" s="640">
        <v>10.041169999999999</v>
      </c>
      <c r="F16" s="641">
        <v>6.3149360000000003</v>
      </c>
      <c r="G16" s="642" t="s">
        <v>853</v>
      </c>
      <c r="H16" s="643">
        <v>5.0983879999999999</v>
      </c>
      <c r="I16" s="845" t="s">
        <v>897</v>
      </c>
      <c r="J16" s="638" t="s">
        <v>898</v>
      </c>
      <c r="K16" s="639">
        <v>1218</v>
      </c>
      <c r="L16" s="640">
        <v>10.41798</v>
      </c>
      <c r="M16" s="641">
        <v>6.4778079999999996</v>
      </c>
      <c r="N16" s="644">
        <v>4.2772860000000001</v>
      </c>
      <c r="O16" s="845" t="s">
        <v>917</v>
      </c>
      <c r="P16" s="638" t="s">
        <v>918</v>
      </c>
      <c r="Q16" s="639">
        <v>640</v>
      </c>
      <c r="R16" s="640">
        <v>5.4643350000000002</v>
      </c>
      <c r="S16" s="641">
        <v>3.4420280000000001</v>
      </c>
      <c r="T16" s="644">
        <v>3.6328550000000002</v>
      </c>
    </row>
    <row r="17" spans="1:23" s="80" customFormat="1" ht="24" customHeight="1">
      <c r="A17" s="48">
        <v>8</v>
      </c>
      <c r="B17" s="845" t="s">
        <v>868</v>
      </c>
      <c r="C17" s="638" t="s">
        <v>869</v>
      </c>
      <c r="D17" s="639">
        <v>1890</v>
      </c>
      <c r="E17" s="640">
        <v>8.0756680000000003</v>
      </c>
      <c r="F17" s="641">
        <v>5.2977319999999999</v>
      </c>
      <c r="G17" s="642" t="s">
        <v>853</v>
      </c>
      <c r="H17" s="643">
        <v>4.1004060000000004</v>
      </c>
      <c r="I17" s="845" t="s">
        <v>899</v>
      </c>
      <c r="J17" s="638" t="s">
        <v>900</v>
      </c>
      <c r="K17" s="639">
        <v>1013</v>
      </c>
      <c r="L17" s="640">
        <v>8.6645459999999996</v>
      </c>
      <c r="M17" s="641">
        <v>6.0004520000000001</v>
      </c>
      <c r="N17" s="644">
        <v>3.557382</v>
      </c>
      <c r="O17" s="845" t="s">
        <v>919</v>
      </c>
      <c r="P17" s="638" t="s">
        <v>920</v>
      </c>
      <c r="Q17" s="639">
        <v>548</v>
      </c>
      <c r="R17" s="640">
        <v>4.6788369999999997</v>
      </c>
      <c r="S17" s="641">
        <v>3.1322890000000001</v>
      </c>
      <c r="T17" s="644">
        <v>3.1106319999999998</v>
      </c>
    </row>
    <row r="18" spans="1:23" s="80" customFormat="1" ht="24" customHeight="1">
      <c r="A18" s="48">
        <v>9</v>
      </c>
      <c r="B18" s="845" t="s">
        <v>870</v>
      </c>
      <c r="C18" s="638" t="s">
        <v>871</v>
      </c>
      <c r="D18" s="639">
        <v>1791</v>
      </c>
      <c r="E18" s="640">
        <v>7.6526579999999997</v>
      </c>
      <c r="F18" s="641">
        <v>5.213158</v>
      </c>
      <c r="G18" s="642" t="s">
        <v>853</v>
      </c>
      <c r="H18" s="643">
        <v>3.8856229999999998</v>
      </c>
      <c r="I18" s="845" t="s">
        <v>901</v>
      </c>
      <c r="J18" s="638" t="s">
        <v>902</v>
      </c>
      <c r="K18" s="639">
        <v>658</v>
      </c>
      <c r="L18" s="640">
        <v>5.6281059999999998</v>
      </c>
      <c r="M18" s="641">
        <v>3.896347</v>
      </c>
      <c r="N18" s="644">
        <v>2.310718</v>
      </c>
      <c r="O18" s="845" t="s">
        <v>901</v>
      </c>
      <c r="P18" s="638" t="s">
        <v>902</v>
      </c>
      <c r="Q18" s="639">
        <v>450</v>
      </c>
      <c r="R18" s="640">
        <v>3.8421110000000001</v>
      </c>
      <c r="S18" s="641">
        <v>2.4122460000000001</v>
      </c>
      <c r="T18" s="644">
        <v>2.554351</v>
      </c>
      <c r="U18" s="536"/>
    </row>
    <row r="19" spans="1:23" s="80" customFormat="1" ht="24" customHeight="1">
      <c r="A19" s="48">
        <v>10</v>
      </c>
      <c r="B19" s="845" t="s">
        <v>872</v>
      </c>
      <c r="C19" s="638" t="s">
        <v>873</v>
      </c>
      <c r="D19" s="639">
        <v>640</v>
      </c>
      <c r="E19" s="640">
        <v>5.4643350000000002</v>
      </c>
      <c r="F19" s="641">
        <v>3.4420280000000001</v>
      </c>
      <c r="G19" s="642" t="s">
        <v>328</v>
      </c>
      <c r="H19" s="643">
        <v>1.3884970000000001</v>
      </c>
      <c r="I19" s="845" t="s">
        <v>903</v>
      </c>
      <c r="J19" s="638" t="s">
        <v>904</v>
      </c>
      <c r="K19" s="639">
        <v>597</v>
      </c>
      <c r="L19" s="640">
        <v>5.1063510000000001</v>
      </c>
      <c r="M19" s="641">
        <v>3.29834</v>
      </c>
      <c r="N19" s="644">
        <v>2.0965020000000001</v>
      </c>
      <c r="O19" s="845" t="s">
        <v>905</v>
      </c>
      <c r="P19" s="638" t="s">
        <v>906</v>
      </c>
      <c r="Q19" s="639">
        <v>430</v>
      </c>
      <c r="R19" s="640">
        <v>3.6713499999999999</v>
      </c>
      <c r="S19" s="641">
        <v>2.6283850000000002</v>
      </c>
      <c r="T19" s="644">
        <v>2.4408240000000001</v>
      </c>
    </row>
    <row r="20" spans="1:23" s="80" customFormat="1" ht="24" customHeight="1">
      <c r="A20" s="48"/>
      <c r="B20" s="846"/>
      <c r="C20" s="647" t="s">
        <v>40</v>
      </c>
      <c r="D20" s="648">
        <v>10468</v>
      </c>
      <c r="E20" s="649">
        <v>44.728094588725213</v>
      </c>
      <c r="F20" s="650">
        <v>30.222302941993199</v>
      </c>
      <c r="G20" s="651"/>
      <c r="H20" s="652">
        <v>22.710606816653289</v>
      </c>
      <c r="I20" s="846"/>
      <c r="J20" s="647" t="s">
        <v>40</v>
      </c>
      <c r="K20" s="648">
        <v>4669</v>
      </c>
      <c r="L20" s="649">
        <v>39.935601810659143</v>
      </c>
      <c r="M20" s="650">
        <v>28.515429422253</v>
      </c>
      <c r="N20" s="653">
        <v>16.396263520157326</v>
      </c>
      <c r="O20" s="846"/>
      <c r="P20" s="647" t="s">
        <v>40</v>
      </c>
      <c r="Q20" s="648">
        <v>3444</v>
      </c>
      <c r="R20" s="649">
        <v>29.404953120914421</v>
      </c>
      <c r="S20" s="650">
        <v>18.7482458142455</v>
      </c>
      <c r="T20" s="653">
        <v>19.549298972583301</v>
      </c>
    </row>
    <row r="21" spans="1:23" s="80" customFormat="1" ht="24" customHeight="1">
      <c r="A21" s="54">
        <v>11</v>
      </c>
      <c r="B21" s="845" t="s">
        <v>874</v>
      </c>
      <c r="C21" s="654" t="s">
        <v>875</v>
      </c>
      <c r="D21" s="639">
        <v>1108</v>
      </c>
      <c r="E21" s="640">
        <v>4.7343070000000003</v>
      </c>
      <c r="F21" s="641">
        <v>3.1232690000000001</v>
      </c>
      <c r="G21" s="642" t="s">
        <v>853</v>
      </c>
      <c r="H21" s="643">
        <v>2.4038360000000001</v>
      </c>
      <c r="I21" s="845" t="s">
        <v>905</v>
      </c>
      <c r="J21" s="654" t="s">
        <v>906</v>
      </c>
      <c r="K21" s="639">
        <v>559</v>
      </c>
      <c r="L21" s="640">
        <v>4.7813239999999997</v>
      </c>
      <c r="M21" s="641">
        <v>3.5583119999999999</v>
      </c>
      <c r="N21" s="644">
        <v>1.9630570000000001</v>
      </c>
      <c r="O21" s="845" t="s">
        <v>921</v>
      </c>
      <c r="P21" s="654" t="s">
        <v>922</v>
      </c>
      <c r="Q21" s="639">
        <v>287</v>
      </c>
      <c r="R21" s="640">
        <v>2.4504130000000002</v>
      </c>
      <c r="S21" s="641">
        <v>1.6362840000000001</v>
      </c>
      <c r="T21" s="644">
        <v>1.629108</v>
      </c>
      <c r="U21" s="536"/>
    </row>
    <row r="22" spans="1:23" s="80" customFormat="1" ht="24" customHeight="1">
      <c r="A22" s="48">
        <v>12</v>
      </c>
      <c r="B22" s="845" t="s">
        <v>876</v>
      </c>
      <c r="C22" s="638" t="s">
        <v>877</v>
      </c>
      <c r="D22" s="639">
        <v>548</v>
      </c>
      <c r="E22" s="640">
        <v>4.6788369999999997</v>
      </c>
      <c r="F22" s="641">
        <v>3.1322890000000001</v>
      </c>
      <c r="G22" s="642" t="s">
        <v>328</v>
      </c>
      <c r="H22" s="643">
        <v>1.188901</v>
      </c>
      <c r="I22" s="845" t="s">
        <v>907</v>
      </c>
      <c r="J22" s="638" t="s">
        <v>908</v>
      </c>
      <c r="K22" s="639">
        <v>533</v>
      </c>
      <c r="L22" s="640">
        <v>4.5589370000000002</v>
      </c>
      <c r="M22" s="641">
        <v>3.303115</v>
      </c>
      <c r="N22" s="644">
        <v>1.8717520000000001</v>
      </c>
      <c r="O22" s="845" t="s">
        <v>903</v>
      </c>
      <c r="P22" s="638" t="s">
        <v>904</v>
      </c>
      <c r="Q22" s="639">
        <v>282</v>
      </c>
      <c r="R22" s="640">
        <v>2.4077229999999998</v>
      </c>
      <c r="S22" s="641">
        <v>1.385035</v>
      </c>
      <c r="T22" s="644">
        <v>1.600727</v>
      </c>
    </row>
    <row r="23" spans="1:23" s="80" customFormat="1" ht="24" customHeight="1">
      <c r="A23" s="48">
        <v>13</v>
      </c>
      <c r="B23" s="845" t="s">
        <v>878</v>
      </c>
      <c r="C23" s="638" t="s">
        <v>879</v>
      </c>
      <c r="D23" s="639">
        <v>989</v>
      </c>
      <c r="E23" s="640">
        <v>4.2258389999999997</v>
      </c>
      <c r="F23" s="641">
        <v>3.0724420000000001</v>
      </c>
      <c r="G23" s="642" t="s">
        <v>853</v>
      </c>
      <c r="H23" s="643">
        <v>2.1456620000000002</v>
      </c>
      <c r="I23" s="845" t="s">
        <v>909</v>
      </c>
      <c r="J23" s="638" t="s">
        <v>910</v>
      </c>
      <c r="K23" s="639">
        <v>311</v>
      </c>
      <c r="L23" s="640">
        <v>2.6600929999999998</v>
      </c>
      <c r="M23" s="641">
        <v>2.189854</v>
      </c>
      <c r="N23" s="644">
        <v>1.0921479999999999</v>
      </c>
      <c r="O23" s="845" t="s">
        <v>911</v>
      </c>
      <c r="P23" s="638" t="s">
        <v>912</v>
      </c>
      <c r="Q23" s="639">
        <v>274</v>
      </c>
      <c r="R23" s="640">
        <v>2.3394180000000002</v>
      </c>
      <c r="S23" s="641">
        <v>1.429433</v>
      </c>
      <c r="T23" s="644">
        <v>1.5553159999999999</v>
      </c>
      <c r="U23" s="536"/>
    </row>
    <row r="24" spans="1:23" s="80" customFormat="1" ht="24" customHeight="1">
      <c r="A24" s="48">
        <v>14</v>
      </c>
      <c r="B24" s="845" t="s">
        <v>880</v>
      </c>
      <c r="C24" s="638" t="s">
        <v>881</v>
      </c>
      <c r="D24" s="639">
        <v>879</v>
      </c>
      <c r="E24" s="640">
        <v>3.755827</v>
      </c>
      <c r="F24" s="641">
        <v>2.2873770000000002</v>
      </c>
      <c r="G24" s="642" t="s">
        <v>853</v>
      </c>
      <c r="H24" s="643">
        <v>1.907014</v>
      </c>
      <c r="I24" s="845" t="s">
        <v>911</v>
      </c>
      <c r="J24" s="638" t="s">
        <v>912</v>
      </c>
      <c r="K24" s="639">
        <v>293</v>
      </c>
      <c r="L24" s="640">
        <v>2.506132</v>
      </c>
      <c r="M24" s="641">
        <v>1.7133210000000001</v>
      </c>
      <c r="N24" s="644">
        <v>1.028937</v>
      </c>
      <c r="O24" s="845" t="s">
        <v>909</v>
      </c>
      <c r="P24" s="638" t="s">
        <v>910</v>
      </c>
      <c r="Q24" s="639">
        <v>254</v>
      </c>
      <c r="R24" s="640">
        <v>2.1686580000000002</v>
      </c>
      <c r="S24" s="641">
        <v>1.6725760000000001</v>
      </c>
      <c r="T24" s="644">
        <v>1.441789</v>
      </c>
    </row>
    <row r="25" spans="1:23" s="81" customFormat="1" ht="24" customHeight="1">
      <c r="A25" s="60">
        <v>15</v>
      </c>
      <c r="B25" s="847" t="s">
        <v>882</v>
      </c>
      <c r="C25" s="647" t="s">
        <v>883</v>
      </c>
      <c r="D25" s="648">
        <v>678</v>
      </c>
      <c r="E25" s="649">
        <v>2.8969860000000001</v>
      </c>
      <c r="F25" s="650">
        <v>2.03884</v>
      </c>
      <c r="G25" s="651" t="s">
        <v>853</v>
      </c>
      <c r="H25" s="656">
        <v>1.470939</v>
      </c>
      <c r="I25" s="847" t="s">
        <v>913</v>
      </c>
      <c r="J25" s="647" t="s">
        <v>914</v>
      </c>
      <c r="K25" s="648">
        <v>293</v>
      </c>
      <c r="L25" s="649">
        <v>2.506132</v>
      </c>
      <c r="M25" s="650">
        <v>1.742245</v>
      </c>
      <c r="N25" s="657">
        <v>1.028937</v>
      </c>
      <c r="O25" s="847" t="s">
        <v>913</v>
      </c>
      <c r="P25" s="647" t="s">
        <v>914</v>
      </c>
      <c r="Q25" s="648">
        <v>229</v>
      </c>
      <c r="R25" s="649">
        <v>1.9552069999999999</v>
      </c>
      <c r="S25" s="650">
        <v>1.2053210000000001</v>
      </c>
      <c r="T25" s="657">
        <v>1.2998810000000001</v>
      </c>
    </row>
    <row r="26" spans="1:23" s="68" customFormat="1" ht="12" customHeight="1">
      <c r="A26" s="658" t="s">
        <v>924</v>
      </c>
      <c r="B26" s="25"/>
      <c r="C26" s="437"/>
      <c r="D26" s="437"/>
      <c r="E26" s="437"/>
      <c r="F26" s="437"/>
      <c r="G26" s="438"/>
      <c r="H26" s="439"/>
      <c r="I26" s="437"/>
      <c r="J26" s="437"/>
      <c r="K26" s="437"/>
      <c r="L26" s="437"/>
      <c r="N26" s="659"/>
      <c r="T26" s="660" t="s">
        <v>4</v>
      </c>
    </row>
    <row r="27" spans="1:23" s="68" customFormat="1" ht="12" customHeight="1">
      <c r="A27" s="658" t="s">
        <v>480</v>
      </c>
      <c r="B27" s="25"/>
      <c r="C27" s="437"/>
      <c r="D27" s="437"/>
      <c r="E27" s="437"/>
      <c r="F27" s="437"/>
      <c r="G27" s="438"/>
      <c r="H27" s="439"/>
      <c r="I27" s="437"/>
      <c r="J27" s="437"/>
      <c r="K27" s="437"/>
      <c r="L27" s="437"/>
      <c r="N27" s="659"/>
      <c r="T27" s="660"/>
    </row>
    <row r="28" spans="1:23" s="68" customFormat="1" ht="12" customHeight="1">
      <c r="A28" s="658" t="s">
        <v>481</v>
      </c>
      <c r="B28" s="25"/>
      <c r="C28" s="437"/>
      <c r="D28" s="437"/>
      <c r="E28" s="437"/>
      <c r="F28" s="437"/>
      <c r="G28" s="438"/>
      <c r="H28" s="439"/>
      <c r="I28" s="437"/>
      <c r="J28" s="437"/>
      <c r="K28" s="437"/>
      <c r="L28" s="437"/>
      <c r="N28" s="659"/>
      <c r="T28" s="660"/>
    </row>
    <row r="29" spans="1:23" s="68" customFormat="1" ht="12" customHeight="1">
      <c r="A29" s="1080" t="s">
        <v>482</v>
      </c>
      <c r="B29" s="25"/>
      <c r="C29" s="437"/>
      <c r="D29" s="437"/>
      <c r="E29" s="437"/>
      <c r="F29" s="437"/>
      <c r="G29" s="438"/>
      <c r="H29" s="439"/>
      <c r="I29" s="437"/>
      <c r="J29" s="437"/>
      <c r="K29" s="437"/>
      <c r="L29" s="437"/>
      <c r="N29" s="659"/>
      <c r="T29" s="660"/>
    </row>
    <row r="30" spans="1:23" s="82" customFormat="1">
      <c r="A30" s="536"/>
      <c r="B30" s="72"/>
      <c r="C30" s="71"/>
      <c r="D30" s="71"/>
      <c r="E30" s="71"/>
      <c r="F30" s="71"/>
      <c r="G30" s="189"/>
      <c r="H30" s="190"/>
      <c r="I30" s="12"/>
      <c r="J30" s="536"/>
      <c r="K30" s="80"/>
      <c r="L30" s="80"/>
      <c r="M30" s="80"/>
      <c r="N30" s="188"/>
      <c r="O30" s="12"/>
      <c r="P30" s="536"/>
      <c r="Q30" s="71"/>
      <c r="R30" s="71"/>
      <c r="S30" s="71"/>
      <c r="T30" s="190"/>
      <c r="U30" s="71"/>
      <c r="V30" s="71"/>
      <c r="W30" s="71"/>
    </row>
    <row r="31" spans="1:23">
      <c r="B31" s="14"/>
    </row>
    <row r="33" spans="2:23">
      <c r="B33" s="14"/>
      <c r="C33" s="80"/>
      <c r="D33" s="80"/>
      <c r="E33" s="80"/>
      <c r="F33" s="80"/>
      <c r="G33" s="191"/>
      <c r="J33" s="80"/>
      <c r="M33" s="536"/>
      <c r="N33" s="85"/>
      <c r="O33" s="14"/>
      <c r="P33" s="533"/>
      <c r="Q33" s="533"/>
      <c r="R33" s="533"/>
      <c r="S33" s="533"/>
      <c r="T33" s="192"/>
      <c r="U33" s="533"/>
      <c r="V33" s="533"/>
      <c r="W33" s="533"/>
    </row>
    <row r="38" spans="2:23">
      <c r="B38" s="440"/>
      <c r="C38" s="193"/>
      <c r="D38" s="662"/>
      <c r="E38" s="662"/>
    </row>
  </sheetData>
  <mergeCells count="8">
    <mergeCell ref="A1:T1"/>
    <mergeCell ref="J3:L3"/>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20715-886A-4700-BF01-77FAE8F9CB37}">
  <sheetPr codeName="工作表10"/>
  <dimension ref="A1:AM57"/>
  <sheetViews>
    <sheetView view="pageBreakPreview" zoomScaleNormal="90" zoomScaleSheetLayoutView="100" workbookViewId="0">
      <selection activeCell="H7" sqref="H7"/>
    </sheetView>
  </sheetViews>
  <sheetFormatPr defaultColWidth="10" defaultRowHeight="16.5"/>
  <cols>
    <col min="1" max="2" width="16" style="536" customWidth="1"/>
    <col min="3" max="4" width="16" style="537" customWidth="1"/>
    <col min="5" max="5" width="16" style="536" customWidth="1"/>
    <col min="6" max="6" width="16" style="538" customWidth="1"/>
    <col min="7" max="7" width="16" style="537" customWidth="1"/>
    <col min="8" max="8" width="16" style="536" customWidth="1"/>
    <col min="9" max="10" width="16" style="537" customWidth="1"/>
    <col min="11" max="16384" width="10" style="536"/>
  </cols>
  <sheetData>
    <row r="1" spans="1:39" s="74" customFormat="1" ht="22.5" customHeight="1">
      <c r="A1" s="1109" t="s">
        <v>483</v>
      </c>
      <c r="B1" s="1109"/>
      <c r="C1" s="1109"/>
      <c r="D1" s="1109"/>
      <c r="E1" s="1109"/>
      <c r="F1" s="1109"/>
      <c r="G1" s="1109"/>
      <c r="H1" s="1109"/>
      <c r="I1" s="1109"/>
      <c r="J1" s="1109"/>
    </row>
    <row r="2" spans="1:39" s="74" customFormat="1" ht="7.9" customHeight="1">
      <c r="A2" s="416"/>
      <c r="B2" s="7"/>
      <c r="C2" s="7"/>
      <c r="D2" s="7"/>
      <c r="E2" s="417"/>
      <c r="F2" s="7"/>
      <c r="G2" s="7"/>
      <c r="H2" s="7"/>
      <c r="I2" s="417"/>
      <c r="J2" s="417"/>
    </row>
    <row r="3" spans="1:39" s="39" customFormat="1" ht="18" customHeight="1">
      <c r="A3" s="798"/>
      <c r="B3" s="797"/>
      <c r="C3" s="797"/>
      <c r="D3" s="797"/>
      <c r="E3" s="1110" t="s">
        <v>504</v>
      </c>
      <c r="F3" s="1110"/>
      <c r="G3" s="797"/>
      <c r="H3" s="797"/>
      <c r="L3" s="533"/>
      <c r="M3" s="533"/>
      <c r="N3" s="533"/>
      <c r="O3" s="533"/>
      <c r="P3" s="533"/>
      <c r="Q3" s="533"/>
      <c r="R3" s="533"/>
      <c r="S3" s="533"/>
      <c r="T3" s="533"/>
      <c r="U3" s="533"/>
      <c r="V3" s="533"/>
      <c r="W3" s="533"/>
      <c r="X3" s="533"/>
      <c r="Y3" s="533"/>
      <c r="Z3" s="533"/>
      <c r="AA3" s="533"/>
      <c r="AB3" s="533"/>
      <c r="AC3" s="533"/>
      <c r="AD3" s="533"/>
      <c r="AE3" s="533"/>
      <c r="AF3" s="533"/>
      <c r="AG3" s="533"/>
      <c r="AH3" s="533"/>
      <c r="AI3" s="533"/>
      <c r="AJ3" s="533"/>
      <c r="AK3" s="533"/>
      <c r="AL3" s="533"/>
      <c r="AM3" s="533"/>
    </row>
    <row r="4" spans="1:39" s="66" customFormat="1" ht="15" customHeight="1">
      <c r="A4" s="419"/>
      <c r="B4" s="420"/>
      <c r="C4" s="420"/>
      <c r="D4" s="420"/>
      <c r="E4" s="420"/>
      <c r="F4" s="420"/>
      <c r="G4" s="420"/>
      <c r="H4" s="420"/>
      <c r="J4" s="418" t="s">
        <v>119</v>
      </c>
      <c r="L4" s="534"/>
      <c r="M4" s="534"/>
      <c r="N4" s="534"/>
      <c r="O4" s="534"/>
      <c r="P4" s="534"/>
      <c r="Q4" s="534"/>
      <c r="R4" s="534"/>
      <c r="S4" s="534"/>
      <c r="T4" s="534"/>
      <c r="U4" s="534"/>
      <c r="V4" s="534"/>
      <c r="W4" s="534"/>
      <c r="X4" s="534"/>
      <c r="Y4" s="534"/>
      <c r="Z4" s="534"/>
      <c r="AA4" s="534"/>
      <c r="AB4" s="534"/>
      <c r="AC4" s="534"/>
      <c r="AD4" s="534"/>
      <c r="AE4" s="534"/>
      <c r="AF4" s="534"/>
      <c r="AG4" s="534"/>
      <c r="AH4" s="534"/>
      <c r="AI4" s="534"/>
      <c r="AJ4" s="534"/>
      <c r="AK4" s="534"/>
      <c r="AL4" s="534"/>
      <c r="AM4" s="534"/>
    </row>
    <row r="5" spans="1:39" s="422" customFormat="1" ht="15.75" customHeight="1">
      <c r="A5" s="1107" t="s">
        <v>118</v>
      </c>
      <c r="B5" s="451" t="s">
        <v>117</v>
      </c>
      <c r="C5" s="535"/>
      <c r="D5" s="451"/>
      <c r="E5" s="451" t="s">
        <v>116</v>
      </c>
      <c r="F5" s="535"/>
      <c r="G5" s="451"/>
      <c r="H5" s="423" t="s">
        <v>115</v>
      </c>
      <c r="I5" s="452"/>
      <c r="J5" s="421"/>
      <c r="K5" s="15"/>
      <c r="L5" s="15"/>
      <c r="M5" s="15"/>
    </row>
    <row r="6" spans="1:39" s="422" customFormat="1" ht="35.1" customHeight="1">
      <c r="A6" s="1108"/>
      <c r="B6" s="456" t="s">
        <v>561</v>
      </c>
      <c r="C6" s="455" t="s">
        <v>113</v>
      </c>
      <c r="D6" s="501" t="s">
        <v>303</v>
      </c>
      <c r="E6" s="456" t="s">
        <v>561</v>
      </c>
      <c r="F6" s="455" t="s">
        <v>113</v>
      </c>
      <c r="G6" s="501" t="s">
        <v>303</v>
      </c>
      <c r="H6" s="456" t="s">
        <v>561</v>
      </c>
      <c r="I6" s="457" t="s">
        <v>113</v>
      </c>
      <c r="J6" s="502" t="s">
        <v>303</v>
      </c>
      <c r="K6" s="15"/>
      <c r="L6" s="15"/>
      <c r="M6" s="15"/>
    </row>
    <row r="7" spans="1:39" s="80" customFormat="1" ht="21" customHeight="1">
      <c r="A7" s="402" t="s">
        <v>252</v>
      </c>
      <c r="B7" s="424">
        <v>162886</v>
      </c>
      <c r="C7" s="425">
        <v>695.98590087890625</v>
      </c>
      <c r="D7" s="453">
        <v>443.49871826171875</v>
      </c>
      <c r="E7" s="424">
        <v>97979</v>
      </c>
      <c r="F7" s="425">
        <v>838.04888916015625</v>
      </c>
      <c r="G7" s="453">
        <v>569.1058349609375</v>
      </c>
      <c r="H7" s="424">
        <v>64907</v>
      </c>
      <c r="I7" s="425">
        <v>554.177490234375</v>
      </c>
      <c r="J7" s="425">
        <v>327.24530029296875</v>
      </c>
      <c r="K7" s="739"/>
      <c r="L7" s="739"/>
      <c r="M7" s="739"/>
    </row>
    <row r="8" spans="1:39" s="80" customFormat="1" ht="21" customHeight="1">
      <c r="A8" s="402" t="s">
        <v>925</v>
      </c>
      <c r="B8" s="424">
        <v>21708</v>
      </c>
      <c r="C8" s="425">
        <v>548.06092645978219</v>
      </c>
      <c r="D8" s="453">
        <v>408.50366788959354</v>
      </c>
      <c r="E8" s="424">
        <v>13263</v>
      </c>
      <c r="F8" s="425">
        <v>679.84024804968169</v>
      </c>
      <c r="G8" s="453">
        <v>524.5341347274175</v>
      </c>
      <c r="H8" s="424">
        <v>8445</v>
      </c>
      <c r="I8" s="425">
        <v>420.15468856811083</v>
      </c>
      <c r="J8" s="425">
        <v>304.50655129417606</v>
      </c>
      <c r="K8" s="739"/>
      <c r="L8" s="739"/>
      <c r="M8" s="739"/>
    </row>
    <row r="9" spans="1:39" s="80" customFormat="1" ht="21" customHeight="1">
      <c r="A9" s="402" t="s">
        <v>926</v>
      </c>
      <c r="B9" s="424">
        <v>16951</v>
      </c>
      <c r="C9" s="425">
        <v>629.11603648360847</v>
      </c>
      <c r="D9" s="453">
        <v>332.34895981215237</v>
      </c>
      <c r="E9" s="424">
        <v>9907</v>
      </c>
      <c r="F9" s="425">
        <v>766.32679463532565</v>
      </c>
      <c r="G9" s="453">
        <v>422.5442048939143</v>
      </c>
      <c r="H9" s="424">
        <v>7044</v>
      </c>
      <c r="I9" s="425">
        <v>502.55952911798806</v>
      </c>
      <c r="J9" s="425">
        <v>254.29221284782901</v>
      </c>
      <c r="K9" s="536"/>
      <c r="L9" s="536"/>
      <c r="M9" s="536"/>
    </row>
    <row r="10" spans="1:39" s="80" customFormat="1" ht="21" customHeight="1">
      <c r="A10" s="402" t="s">
        <v>927</v>
      </c>
      <c r="B10" s="424">
        <v>11853</v>
      </c>
      <c r="C10" s="425">
        <v>577.86376641101651</v>
      </c>
      <c r="D10" s="453">
        <v>437.11907999841497</v>
      </c>
      <c r="E10" s="424">
        <v>7525</v>
      </c>
      <c r="F10" s="425">
        <v>730.8372529842926</v>
      </c>
      <c r="G10" s="453">
        <v>552.24379214161229</v>
      </c>
      <c r="H10" s="424">
        <v>4328</v>
      </c>
      <c r="I10" s="425">
        <v>423.67634181713885</v>
      </c>
      <c r="J10" s="425">
        <v>328.04408438276397</v>
      </c>
      <c r="K10" s="536"/>
      <c r="L10" s="536"/>
      <c r="M10" s="536"/>
    </row>
    <row r="11" spans="1:39" s="80" customFormat="1" ht="21" customHeight="1">
      <c r="A11" s="402" t="s">
        <v>928</v>
      </c>
      <c r="B11" s="424">
        <v>15886</v>
      </c>
      <c r="C11" s="425">
        <v>586.03750699069042</v>
      </c>
      <c r="D11" s="453">
        <v>441.77120023499714</v>
      </c>
      <c r="E11" s="424">
        <v>9567</v>
      </c>
      <c r="F11" s="425">
        <v>712.16338890619613</v>
      </c>
      <c r="G11" s="453">
        <v>557.90766276030274</v>
      </c>
      <c r="H11" s="424">
        <v>6319</v>
      </c>
      <c r="I11" s="425">
        <v>462.12583001097357</v>
      </c>
      <c r="J11" s="425">
        <v>335.72516767979516</v>
      </c>
      <c r="K11" s="536"/>
      <c r="L11" s="536"/>
      <c r="M11" s="536"/>
    </row>
    <row r="12" spans="1:39" s="80" customFormat="1" ht="21" customHeight="1">
      <c r="A12" s="402" t="s">
        <v>929</v>
      </c>
      <c r="B12" s="424">
        <v>14330</v>
      </c>
      <c r="C12" s="425">
        <v>760.7182709346165</v>
      </c>
      <c r="D12" s="453">
        <v>457.13335711271981</v>
      </c>
      <c r="E12" s="424">
        <v>8323</v>
      </c>
      <c r="F12" s="425">
        <v>881.38242445293508</v>
      </c>
      <c r="G12" s="453">
        <v>579.97134073880454</v>
      </c>
      <c r="H12" s="424">
        <v>6007</v>
      </c>
      <c r="I12" s="425">
        <v>639.42757021781199</v>
      </c>
      <c r="J12" s="425">
        <v>344.01687624276298</v>
      </c>
      <c r="K12" s="536"/>
      <c r="L12" s="536"/>
      <c r="M12" s="536"/>
    </row>
    <row r="13" spans="1:39" s="80" customFormat="1" ht="21" customHeight="1">
      <c r="A13" s="402" t="s">
        <v>930</v>
      </c>
      <c r="B13" s="424">
        <v>20165</v>
      </c>
      <c r="C13" s="425">
        <v>725.50729294034454</v>
      </c>
      <c r="D13" s="453">
        <v>483.57911990066083</v>
      </c>
      <c r="E13" s="424">
        <v>12403</v>
      </c>
      <c r="F13" s="425">
        <v>895.88149487900034</v>
      </c>
      <c r="G13" s="453">
        <v>620.24400125600641</v>
      </c>
      <c r="H13" s="424">
        <v>7762</v>
      </c>
      <c r="I13" s="425">
        <v>556.42055702271273</v>
      </c>
      <c r="J13" s="425">
        <v>356.70514859485661</v>
      </c>
      <c r="K13" s="536"/>
      <c r="L13" s="536"/>
      <c r="M13" s="536"/>
    </row>
    <row r="14" spans="1:39" s="80" customFormat="1" ht="21" customHeight="1">
      <c r="A14" s="402" t="s">
        <v>931</v>
      </c>
      <c r="B14" s="424">
        <v>3750</v>
      </c>
      <c r="C14" s="425">
        <v>817.6766426851193</v>
      </c>
      <c r="D14" s="453">
        <v>462.70557519369743</v>
      </c>
      <c r="E14" s="424">
        <v>2250</v>
      </c>
      <c r="F14" s="425">
        <v>966.05082715418598</v>
      </c>
      <c r="G14" s="453">
        <v>598.38859239233989</v>
      </c>
      <c r="H14" s="424">
        <v>1500</v>
      </c>
      <c r="I14" s="425">
        <v>664.57105261409026</v>
      </c>
      <c r="J14" s="425">
        <v>333.31297335166391</v>
      </c>
      <c r="K14" s="536"/>
      <c r="L14" s="536"/>
      <c r="M14" s="536"/>
    </row>
    <row r="15" spans="1:39" s="80" customFormat="1" ht="21" customHeight="1">
      <c r="A15" s="402" t="s">
        <v>932</v>
      </c>
      <c r="B15" s="424">
        <v>3630</v>
      </c>
      <c r="C15" s="425">
        <v>679.70145564713948</v>
      </c>
      <c r="D15" s="453">
        <v>451.59592116270886</v>
      </c>
      <c r="E15" s="424">
        <v>2207</v>
      </c>
      <c r="F15" s="425">
        <v>806.72870959959641</v>
      </c>
      <c r="G15" s="453">
        <v>571.33759925965467</v>
      </c>
      <c r="H15" s="424">
        <v>1423</v>
      </c>
      <c r="I15" s="425">
        <v>546.29075106340508</v>
      </c>
      <c r="J15" s="425">
        <v>330.4394844551914</v>
      </c>
      <c r="K15" s="536"/>
      <c r="L15" s="536"/>
      <c r="M15" s="536"/>
    </row>
    <row r="16" spans="1:39" s="80" customFormat="1" ht="21" customHeight="1">
      <c r="A16" s="402" t="s">
        <v>933</v>
      </c>
      <c r="B16" s="424">
        <v>4814</v>
      </c>
      <c r="C16" s="425">
        <v>850.01492028682264</v>
      </c>
      <c r="D16" s="453">
        <v>475.34396053546703</v>
      </c>
      <c r="E16" s="424">
        <v>2889</v>
      </c>
      <c r="F16" s="425">
        <v>988.94158603774679</v>
      </c>
      <c r="G16" s="453">
        <v>610.21308287075703</v>
      </c>
      <c r="H16" s="424">
        <v>1925</v>
      </c>
      <c r="I16" s="425">
        <v>702.01030222911061</v>
      </c>
      <c r="J16" s="425">
        <v>339.65438652172173</v>
      </c>
      <c r="K16" s="536"/>
      <c r="L16" s="536"/>
      <c r="M16" s="536"/>
    </row>
    <row r="17" spans="1:13" s="80" customFormat="1" ht="21" customHeight="1">
      <c r="A17" s="402" t="s">
        <v>934</v>
      </c>
      <c r="B17" s="424">
        <v>9753</v>
      </c>
      <c r="C17" s="425">
        <v>753.85885996721913</v>
      </c>
      <c r="D17" s="453">
        <v>446.17821460154278</v>
      </c>
      <c r="E17" s="424">
        <v>5748</v>
      </c>
      <c r="F17" s="425">
        <v>868.11992681090521</v>
      </c>
      <c r="G17" s="453">
        <v>587.29607629886073</v>
      </c>
      <c r="H17" s="424">
        <v>4005</v>
      </c>
      <c r="I17" s="425">
        <v>634.08077286609262</v>
      </c>
      <c r="J17" s="425">
        <v>314.07682603627705</v>
      </c>
      <c r="K17" s="536"/>
      <c r="L17" s="536"/>
      <c r="M17" s="536"/>
    </row>
    <row r="18" spans="1:13" s="80" customFormat="1" ht="21" customHeight="1">
      <c r="A18" s="402" t="s">
        <v>935</v>
      </c>
      <c r="B18" s="424">
        <v>4725</v>
      </c>
      <c r="C18" s="425">
        <v>916.10868054175467</v>
      </c>
      <c r="D18" s="453">
        <v>506.07936235878554</v>
      </c>
      <c r="E18" s="424">
        <v>2812</v>
      </c>
      <c r="F18" s="425">
        <v>1062.3889015873497</v>
      </c>
      <c r="G18" s="453">
        <v>646.93916280821804</v>
      </c>
      <c r="H18" s="424">
        <v>1913</v>
      </c>
      <c r="I18" s="425">
        <v>761.9024860404171</v>
      </c>
      <c r="J18" s="425">
        <v>366.35015011601047</v>
      </c>
      <c r="K18" s="536"/>
      <c r="L18" s="536"/>
      <c r="M18" s="536"/>
    </row>
    <row r="19" spans="1:13" s="80" customFormat="1" ht="21" customHeight="1">
      <c r="A19" s="402" t="s">
        <v>936</v>
      </c>
      <c r="B19" s="424">
        <v>7093</v>
      </c>
      <c r="C19" s="425">
        <v>1003.8580530843195</v>
      </c>
      <c r="D19" s="453">
        <v>524.14932166864014</v>
      </c>
      <c r="E19" s="424">
        <v>4127</v>
      </c>
      <c r="F19" s="425">
        <v>1122.4556402919961</v>
      </c>
      <c r="G19" s="453">
        <v>687.76222815119968</v>
      </c>
      <c r="H19" s="424">
        <v>2966</v>
      </c>
      <c r="I19" s="425">
        <v>875.1895850668933</v>
      </c>
      <c r="J19" s="425">
        <v>360.91847479464224</v>
      </c>
      <c r="K19" s="536"/>
      <c r="L19" s="536"/>
      <c r="M19" s="536"/>
    </row>
    <row r="20" spans="1:13" s="80" customFormat="1" ht="21" customHeight="1">
      <c r="A20" s="402" t="s">
        <v>937</v>
      </c>
      <c r="B20" s="424">
        <v>5553</v>
      </c>
      <c r="C20" s="425">
        <v>1053.6881933033021</v>
      </c>
      <c r="D20" s="453">
        <v>517.84054611311024</v>
      </c>
      <c r="E20" s="424">
        <v>3271</v>
      </c>
      <c r="F20" s="425">
        <v>1191.5994244184988</v>
      </c>
      <c r="G20" s="453">
        <v>680.04021265776919</v>
      </c>
      <c r="H20" s="424">
        <v>2282</v>
      </c>
      <c r="I20" s="425">
        <v>903.75879699486336</v>
      </c>
      <c r="J20" s="425">
        <v>351.67966557681962</v>
      </c>
      <c r="K20" s="536"/>
      <c r="L20" s="536"/>
      <c r="M20" s="536"/>
    </row>
    <row r="21" spans="1:13" s="80" customFormat="1" ht="21" customHeight="1">
      <c r="A21" s="402" t="s">
        <v>938</v>
      </c>
      <c r="B21" s="424">
        <v>8029</v>
      </c>
      <c r="C21" s="425">
        <v>944.4754538134564</v>
      </c>
      <c r="D21" s="453">
        <v>556.8973184433504</v>
      </c>
      <c r="E21" s="424">
        <v>4834</v>
      </c>
      <c r="F21" s="425">
        <v>1109.1315206505192</v>
      </c>
      <c r="G21" s="453">
        <v>708.66773916347711</v>
      </c>
      <c r="H21" s="424">
        <v>3195</v>
      </c>
      <c r="I21" s="425">
        <v>771.24545882466532</v>
      </c>
      <c r="J21" s="425">
        <v>404.52742683579771</v>
      </c>
      <c r="K21" s="536"/>
      <c r="L21" s="536"/>
      <c r="M21" s="536"/>
    </row>
    <row r="22" spans="1:13" s="80" customFormat="1" ht="21" customHeight="1">
      <c r="A22" s="402" t="s">
        <v>939</v>
      </c>
      <c r="B22" s="424">
        <v>2479</v>
      </c>
      <c r="C22" s="425">
        <v>1103.5164292184797</v>
      </c>
      <c r="D22" s="453">
        <v>644.69066870385302</v>
      </c>
      <c r="E22" s="424">
        <v>1547</v>
      </c>
      <c r="F22" s="425">
        <v>1326.3088404871421</v>
      </c>
      <c r="G22" s="453">
        <v>838.6810650019728</v>
      </c>
      <c r="H22" s="424">
        <v>932</v>
      </c>
      <c r="I22" s="425">
        <v>862.91502323944962</v>
      </c>
      <c r="J22" s="425">
        <v>445.57764679078957</v>
      </c>
      <c r="K22" s="536"/>
      <c r="L22" s="536"/>
      <c r="M22" s="536"/>
    </row>
    <row r="23" spans="1:13" s="80" customFormat="1" ht="21" customHeight="1">
      <c r="A23" s="402" t="s">
        <v>940</v>
      </c>
      <c r="B23" s="424">
        <v>3302</v>
      </c>
      <c r="C23" s="425">
        <v>989.67613732580639</v>
      </c>
      <c r="D23" s="453">
        <v>576.90947167007391</v>
      </c>
      <c r="E23" s="424">
        <v>2100</v>
      </c>
      <c r="F23" s="425">
        <v>1230.444717876604</v>
      </c>
      <c r="G23" s="453">
        <v>746.24164276414638</v>
      </c>
      <c r="H23" s="424">
        <v>1202</v>
      </c>
      <c r="I23" s="425">
        <v>737.53869470377265</v>
      </c>
      <c r="J23" s="425">
        <v>409.83792630049669</v>
      </c>
      <c r="K23" s="536"/>
      <c r="L23" s="536"/>
      <c r="M23" s="536"/>
    </row>
    <row r="24" spans="1:13" s="80" customFormat="1" ht="21" customHeight="1">
      <c r="A24" s="402" t="s">
        <v>941</v>
      </c>
      <c r="B24" s="424">
        <v>910</v>
      </c>
      <c r="C24" s="425">
        <v>900.28591497739387</v>
      </c>
      <c r="D24" s="453">
        <v>479.55611964299607</v>
      </c>
      <c r="E24" s="424">
        <v>558</v>
      </c>
      <c r="F24" s="425">
        <v>1072.0152156998358</v>
      </c>
      <c r="G24" s="453">
        <v>636.02332106324343</v>
      </c>
      <c r="H24" s="424">
        <v>352</v>
      </c>
      <c r="I24" s="425">
        <v>717.96440773035545</v>
      </c>
      <c r="J24" s="425">
        <v>327.10702785094475</v>
      </c>
      <c r="K24" s="536"/>
      <c r="L24" s="536"/>
      <c r="M24" s="536"/>
    </row>
    <row r="25" spans="1:13" s="80" customFormat="1" ht="21" customHeight="1">
      <c r="A25" s="402" t="s">
        <v>942</v>
      </c>
      <c r="B25" s="424">
        <v>2844</v>
      </c>
      <c r="C25" s="425">
        <v>760.43695712916337</v>
      </c>
      <c r="D25" s="453">
        <v>458.70576641741167</v>
      </c>
      <c r="E25" s="424">
        <v>1668</v>
      </c>
      <c r="F25" s="425">
        <v>886.63509225151097</v>
      </c>
      <c r="G25" s="453">
        <v>576.43837177454236</v>
      </c>
      <c r="H25" s="424">
        <v>1176</v>
      </c>
      <c r="I25" s="425">
        <v>632.70538041680004</v>
      </c>
      <c r="J25" s="425">
        <v>350.60272195645257</v>
      </c>
      <c r="K25" s="536"/>
      <c r="L25" s="536"/>
      <c r="M25" s="536"/>
    </row>
    <row r="26" spans="1:13" s="80" customFormat="1" ht="21" customHeight="1">
      <c r="A26" s="402" t="s">
        <v>943</v>
      </c>
      <c r="B26" s="424">
        <v>2479</v>
      </c>
      <c r="C26" s="425">
        <v>576.19606006477852</v>
      </c>
      <c r="D26" s="453">
        <v>405.97947175409308</v>
      </c>
      <c r="E26" s="424">
        <v>1475</v>
      </c>
      <c r="F26" s="425">
        <v>692.45737866151512</v>
      </c>
      <c r="G26" s="453">
        <v>514.35843202336264</v>
      </c>
      <c r="H26" s="424">
        <v>1004</v>
      </c>
      <c r="I26" s="425">
        <v>462.19145037886807</v>
      </c>
      <c r="J26" s="425">
        <v>310.43493420967195</v>
      </c>
      <c r="K26" s="536"/>
      <c r="L26" s="536"/>
      <c r="M26" s="536"/>
    </row>
    <row r="27" spans="1:13" s="80" customFormat="1" ht="21" customHeight="1">
      <c r="A27" s="402" t="s">
        <v>944</v>
      </c>
      <c r="B27" s="424">
        <v>1930</v>
      </c>
      <c r="C27" s="425">
        <v>712.49919243938677</v>
      </c>
      <c r="D27" s="453">
        <v>446.18471357839644</v>
      </c>
      <c r="E27" s="424">
        <v>1098</v>
      </c>
      <c r="F27" s="425">
        <v>828.49478795287087</v>
      </c>
      <c r="G27" s="453">
        <v>562.5176356270149</v>
      </c>
      <c r="H27" s="424">
        <v>832</v>
      </c>
      <c r="I27" s="425">
        <v>601.3820221470495</v>
      </c>
      <c r="J27" s="425">
        <v>344.72383589955399</v>
      </c>
      <c r="K27" s="536"/>
      <c r="L27" s="536"/>
      <c r="M27" s="536"/>
    </row>
    <row r="28" spans="1:13" s="80" customFormat="1" ht="21" customHeight="1">
      <c r="A28" s="402" t="s">
        <v>945</v>
      </c>
      <c r="B28" s="424">
        <v>640</v>
      </c>
      <c r="C28" s="425">
        <v>515.22323656796925</v>
      </c>
      <c r="D28" s="453">
        <v>316.3771523057892</v>
      </c>
      <c r="E28" s="424">
        <v>369</v>
      </c>
      <c r="F28" s="425">
        <v>591.72072064848737</v>
      </c>
      <c r="G28" s="453">
        <v>421.10641217060572</v>
      </c>
      <c r="H28" s="424">
        <v>271</v>
      </c>
      <c r="I28" s="425">
        <v>438.1037060986946</v>
      </c>
      <c r="J28" s="425">
        <v>221.58909659321833</v>
      </c>
      <c r="K28" s="536"/>
      <c r="L28" s="536"/>
      <c r="M28" s="536"/>
    </row>
    <row r="29" spans="1:13" s="80" customFormat="1" ht="21" customHeight="1">
      <c r="A29" s="516" t="s">
        <v>946</v>
      </c>
      <c r="B29" s="411">
        <v>62</v>
      </c>
      <c r="C29" s="415">
        <v>502.61440557739854</v>
      </c>
      <c r="D29" s="454">
        <v>362.38500031889134</v>
      </c>
      <c r="E29" s="412">
        <v>38</v>
      </c>
      <c r="F29" s="415">
        <v>539.92611537368566</v>
      </c>
      <c r="G29" s="454">
        <v>424.16791700796978</v>
      </c>
      <c r="H29" s="412">
        <v>24</v>
      </c>
      <c r="I29" s="415">
        <v>453.04388862671073</v>
      </c>
      <c r="J29" s="415">
        <v>288.83788144047179</v>
      </c>
      <c r="K29" s="536"/>
      <c r="L29" s="536"/>
      <c r="M29" s="536"/>
    </row>
    <row r="30" spans="1:13" s="429" customFormat="1" ht="14.25" customHeight="1">
      <c r="A30" s="25" t="s">
        <v>264</v>
      </c>
      <c r="C30" s="430"/>
      <c r="D30" s="430"/>
      <c r="F30" s="431"/>
      <c r="G30" s="430"/>
      <c r="H30" s="432"/>
      <c r="I30" s="430"/>
      <c r="J30" s="430"/>
    </row>
    <row r="32" spans="1:13">
      <c r="C32" s="536"/>
      <c r="D32" s="536"/>
      <c r="F32" s="536"/>
      <c r="G32" s="536"/>
      <c r="I32" s="536"/>
      <c r="J32" s="536"/>
    </row>
    <row r="33" s="536" customFormat="1"/>
    <row r="34" s="536" customFormat="1"/>
    <row r="35" s="536" customFormat="1"/>
    <row r="36" s="536" customFormat="1"/>
    <row r="37" s="536" customFormat="1"/>
    <row r="38" s="536" customFormat="1"/>
    <row r="39" s="536" customFormat="1"/>
    <row r="40" s="536" customFormat="1"/>
    <row r="41" s="536" customFormat="1"/>
    <row r="42" s="536" customFormat="1"/>
    <row r="43" s="536" customFormat="1"/>
    <row r="44" s="536" customFormat="1"/>
    <row r="45" s="536" customFormat="1"/>
    <row r="46" s="536" customFormat="1"/>
    <row r="47" s="536" customFormat="1"/>
    <row r="48" s="536" customFormat="1"/>
    <row r="49" s="536" customFormat="1"/>
    <row r="50" s="536" customFormat="1"/>
    <row r="51" s="536" customFormat="1"/>
    <row r="52" s="536" customFormat="1"/>
    <row r="53" s="536" customFormat="1"/>
    <row r="54" s="536" customFormat="1"/>
    <row r="55" s="536" customFormat="1"/>
    <row r="56" s="536" customFormat="1"/>
    <row r="57" s="536" customFormat="1"/>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31CD4-6731-4E52-BE05-E9D2C41CD7EC}">
  <sheetPr codeName="工作表11"/>
  <dimension ref="A1:AM58"/>
  <sheetViews>
    <sheetView view="pageBreakPreview" zoomScaleNormal="90" zoomScaleSheetLayoutView="100" workbookViewId="0">
      <selection activeCell="H7" sqref="H7"/>
    </sheetView>
  </sheetViews>
  <sheetFormatPr defaultColWidth="10" defaultRowHeight="16.5"/>
  <cols>
    <col min="1" max="2" width="16" style="536" customWidth="1"/>
    <col min="3" max="4" width="16" style="537" customWidth="1"/>
    <col min="5" max="5" width="16" style="536" customWidth="1"/>
    <col min="6" max="6" width="16" style="538" customWidth="1"/>
    <col min="7" max="7" width="16" style="537" customWidth="1"/>
    <col min="8" max="8" width="16" style="536" customWidth="1"/>
    <col min="9" max="10" width="16" style="537" customWidth="1"/>
    <col min="11" max="16384" width="10" style="536"/>
  </cols>
  <sheetData>
    <row r="1" spans="1:39" s="74" customFormat="1" ht="22.5" customHeight="1">
      <c r="A1" s="1109" t="s">
        <v>503</v>
      </c>
      <c r="B1" s="1109"/>
      <c r="C1" s="1109"/>
      <c r="D1" s="1109"/>
      <c r="E1" s="1109"/>
      <c r="F1" s="1109"/>
      <c r="G1" s="1109"/>
      <c r="H1" s="1109"/>
      <c r="I1" s="1109"/>
      <c r="J1" s="1109"/>
    </row>
    <row r="2" spans="1:39" s="74" customFormat="1" ht="7.9" customHeight="1">
      <c r="A2" s="416"/>
      <c r="B2" s="7"/>
      <c r="C2" s="7"/>
      <c r="D2" s="7"/>
      <c r="E2" s="417"/>
      <c r="F2" s="7"/>
      <c r="G2" s="7"/>
      <c r="H2" s="7"/>
      <c r="I2" s="417"/>
      <c r="J2" s="417"/>
    </row>
    <row r="3" spans="1:39" s="39" customFormat="1" ht="18" customHeight="1">
      <c r="A3" s="798"/>
      <c r="B3" s="798"/>
      <c r="C3" s="798"/>
      <c r="D3" s="798"/>
      <c r="E3" s="798"/>
      <c r="F3" s="799" t="s">
        <v>969</v>
      </c>
      <c r="G3" s="798"/>
      <c r="H3" s="798"/>
      <c r="L3" s="533"/>
      <c r="M3" s="533"/>
      <c r="N3" s="533"/>
      <c r="O3" s="533"/>
      <c r="P3" s="533"/>
      <c r="Q3" s="533"/>
      <c r="R3" s="533"/>
      <c r="S3" s="533"/>
      <c r="T3" s="533"/>
      <c r="U3" s="533"/>
      <c r="V3" s="533"/>
      <c r="W3" s="533"/>
      <c r="X3" s="533"/>
      <c r="Y3" s="533"/>
      <c r="Z3" s="533"/>
      <c r="AA3" s="533"/>
      <c r="AB3" s="533"/>
      <c r="AC3" s="533"/>
      <c r="AD3" s="533"/>
      <c r="AE3" s="533"/>
      <c r="AF3" s="533"/>
      <c r="AG3" s="533"/>
      <c r="AH3" s="533"/>
      <c r="AI3" s="533"/>
      <c r="AJ3" s="533"/>
      <c r="AK3" s="533"/>
      <c r="AL3" s="533"/>
      <c r="AM3" s="533"/>
    </row>
    <row r="4" spans="1:39" s="66" customFormat="1" ht="15" customHeight="1">
      <c r="A4" s="419"/>
      <c r="B4" s="420"/>
      <c r="C4" s="420"/>
      <c r="D4" s="420"/>
      <c r="E4" s="420"/>
      <c r="F4" s="420"/>
      <c r="G4" s="420"/>
      <c r="H4" s="420"/>
      <c r="J4" s="418" t="s">
        <v>119</v>
      </c>
      <c r="L4" s="534"/>
      <c r="M4" s="534"/>
      <c r="N4" s="534"/>
      <c r="O4" s="534"/>
      <c r="P4" s="534"/>
      <c r="Q4" s="534"/>
      <c r="R4" s="534"/>
      <c r="S4" s="534"/>
      <c r="T4" s="534"/>
      <c r="U4" s="534"/>
      <c r="V4" s="534"/>
      <c r="W4" s="534"/>
      <c r="X4" s="534"/>
      <c r="Y4" s="534"/>
      <c r="Z4" s="534"/>
      <c r="AA4" s="534"/>
      <c r="AB4" s="534"/>
      <c r="AC4" s="534"/>
      <c r="AD4" s="534"/>
      <c r="AE4" s="534"/>
      <c r="AF4" s="534"/>
      <c r="AG4" s="534"/>
      <c r="AH4" s="534"/>
      <c r="AI4" s="534"/>
      <c r="AJ4" s="534"/>
      <c r="AK4" s="534"/>
      <c r="AL4" s="534"/>
      <c r="AM4" s="534"/>
    </row>
    <row r="5" spans="1:39" s="422" customFormat="1" ht="15.75" customHeight="1">
      <c r="A5" s="1107" t="s">
        <v>118</v>
      </c>
      <c r="B5" s="451" t="s">
        <v>117</v>
      </c>
      <c r="C5" s="535"/>
      <c r="D5" s="451"/>
      <c r="E5" s="451" t="s">
        <v>116</v>
      </c>
      <c r="F5" s="535"/>
      <c r="G5" s="451"/>
      <c r="H5" s="423" t="s">
        <v>115</v>
      </c>
      <c r="I5" s="452"/>
      <c r="J5" s="421"/>
      <c r="K5" s="15"/>
      <c r="L5" s="15"/>
      <c r="M5" s="15"/>
    </row>
    <row r="6" spans="1:39" s="422" customFormat="1" ht="35.1" customHeight="1">
      <c r="A6" s="1108"/>
      <c r="B6" s="456" t="s">
        <v>561</v>
      </c>
      <c r="C6" s="455" t="s">
        <v>113</v>
      </c>
      <c r="D6" s="501" t="s">
        <v>221</v>
      </c>
      <c r="E6" s="456" t="s">
        <v>561</v>
      </c>
      <c r="F6" s="455" t="s">
        <v>113</v>
      </c>
      <c r="G6" s="501" t="s">
        <v>221</v>
      </c>
      <c r="H6" s="456" t="s">
        <v>561</v>
      </c>
      <c r="I6" s="457" t="s">
        <v>113</v>
      </c>
      <c r="J6" s="502" t="s">
        <v>221</v>
      </c>
      <c r="K6" s="15"/>
      <c r="L6" s="15"/>
      <c r="M6" s="15"/>
    </row>
    <row r="7" spans="1:39" s="80" customFormat="1" ht="21" customHeight="1">
      <c r="A7" s="402" t="s">
        <v>252</v>
      </c>
      <c r="B7" s="424">
        <v>46093</v>
      </c>
      <c r="C7" s="425">
        <v>196.94804382324219</v>
      </c>
      <c r="D7" s="453">
        <v>130.15089416503906</v>
      </c>
      <c r="E7" s="424">
        <v>28476</v>
      </c>
      <c r="F7" s="425">
        <v>243.56500244140625</v>
      </c>
      <c r="G7" s="453">
        <v>168.840087890625</v>
      </c>
      <c r="H7" s="424">
        <v>17617</v>
      </c>
      <c r="I7" s="425">
        <v>150.41400146484375</v>
      </c>
      <c r="J7" s="425">
        <v>94.881362915039063</v>
      </c>
      <c r="K7" s="739"/>
      <c r="L7" s="739"/>
      <c r="M7" s="739"/>
    </row>
    <row r="8" spans="1:39" s="80" customFormat="1" ht="21" customHeight="1">
      <c r="A8" s="402" t="s">
        <v>947</v>
      </c>
      <c r="B8" s="424">
        <v>6469</v>
      </c>
      <c r="C8" s="425">
        <v>163.32256003631522</v>
      </c>
      <c r="D8" s="453">
        <v>120.92709836192898</v>
      </c>
      <c r="E8" s="424">
        <v>3987</v>
      </c>
      <c r="F8" s="425">
        <v>204.36726750916694</v>
      </c>
      <c r="G8" s="453">
        <v>157.3453986128259</v>
      </c>
      <c r="H8" s="424">
        <v>2482</v>
      </c>
      <c r="I8" s="425">
        <v>123.48418437253417</v>
      </c>
      <c r="J8" s="425">
        <v>88.405231483532731</v>
      </c>
      <c r="K8" s="739"/>
      <c r="L8" s="739"/>
      <c r="M8" s="739"/>
    </row>
    <row r="9" spans="1:39" s="80" customFormat="1" ht="21" customHeight="1">
      <c r="A9" s="402" t="s">
        <v>948</v>
      </c>
      <c r="B9" s="424">
        <v>4902</v>
      </c>
      <c r="C9" s="425">
        <v>181.93185126792807</v>
      </c>
      <c r="D9" s="453">
        <v>103.63728955710387</v>
      </c>
      <c r="E9" s="424">
        <v>2824</v>
      </c>
      <c r="F9" s="425">
        <v>218.44219925811646</v>
      </c>
      <c r="G9" s="453">
        <v>127.73996400567803</v>
      </c>
      <c r="H9" s="424">
        <v>2078</v>
      </c>
      <c r="I9" s="425">
        <v>148.2564880049942</v>
      </c>
      <c r="J9" s="425">
        <v>83.073204273417261</v>
      </c>
      <c r="K9" s="536"/>
      <c r="L9" s="536"/>
      <c r="M9" s="536"/>
    </row>
    <row r="10" spans="1:39" s="80" customFormat="1" ht="21" customHeight="1">
      <c r="A10" s="402" t="s">
        <v>949</v>
      </c>
      <c r="B10" s="424">
        <v>3094</v>
      </c>
      <c r="C10" s="425">
        <v>150.84033521266221</v>
      </c>
      <c r="D10" s="453">
        <v>118.59722819833267</v>
      </c>
      <c r="E10" s="424">
        <v>1943</v>
      </c>
      <c r="F10" s="425">
        <v>188.7065491758778</v>
      </c>
      <c r="G10" s="453">
        <v>152.10080196066809</v>
      </c>
      <c r="H10" s="424">
        <v>1151</v>
      </c>
      <c r="I10" s="425">
        <v>112.67362972077791</v>
      </c>
      <c r="J10" s="425">
        <v>87.367524643853287</v>
      </c>
      <c r="K10" s="536"/>
      <c r="L10" s="536"/>
      <c r="M10" s="536"/>
    </row>
    <row r="11" spans="1:39" s="80" customFormat="1" ht="21" customHeight="1">
      <c r="A11" s="402" t="s">
        <v>950</v>
      </c>
      <c r="B11" s="424">
        <v>4739</v>
      </c>
      <c r="C11" s="425">
        <v>174.82259509183444</v>
      </c>
      <c r="D11" s="453">
        <v>133.65054443564571</v>
      </c>
      <c r="E11" s="424">
        <v>2867</v>
      </c>
      <c r="F11" s="425">
        <v>213.41825399749808</v>
      </c>
      <c r="G11" s="453">
        <v>169.43513470299428</v>
      </c>
      <c r="H11" s="424">
        <v>1872</v>
      </c>
      <c r="I11" s="425">
        <v>136.90450289294864</v>
      </c>
      <c r="J11" s="425">
        <v>101.08263814141647</v>
      </c>
      <c r="K11" s="536"/>
      <c r="L11" s="536"/>
      <c r="M11" s="536"/>
    </row>
    <row r="12" spans="1:39" s="80" customFormat="1" ht="21" customHeight="1">
      <c r="A12" s="402" t="s">
        <v>951</v>
      </c>
      <c r="B12" s="424">
        <v>4335</v>
      </c>
      <c r="C12" s="425">
        <v>230.12656695754097</v>
      </c>
      <c r="D12" s="453">
        <v>145.09602015337131</v>
      </c>
      <c r="E12" s="424">
        <v>2630</v>
      </c>
      <c r="F12" s="425">
        <v>278.50964511729177</v>
      </c>
      <c r="G12" s="453">
        <v>186.45653638640243</v>
      </c>
      <c r="H12" s="424">
        <v>1705</v>
      </c>
      <c r="I12" s="425">
        <v>181.49226023328941</v>
      </c>
      <c r="J12" s="425">
        <v>107.60734328956403</v>
      </c>
      <c r="K12" s="536"/>
      <c r="L12" s="536"/>
      <c r="M12" s="536"/>
    </row>
    <row r="13" spans="1:39" s="80" customFormat="1" ht="21" customHeight="1">
      <c r="A13" s="402" t="s">
        <v>952</v>
      </c>
      <c r="B13" s="424">
        <v>5895</v>
      </c>
      <c r="C13" s="425">
        <v>212.09350319282572</v>
      </c>
      <c r="D13" s="453">
        <v>141.92917667597166</v>
      </c>
      <c r="E13" s="424">
        <v>3635</v>
      </c>
      <c r="F13" s="425">
        <v>262.55980278038913</v>
      </c>
      <c r="G13" s="453">
        <v>182.91275783619176</v>
      </c>
      <c r="H13" s="424">
        <v>2260</v>
      </c>
      <c r="I13" s="425">
        <v>162.00856208082078</v>
      </c>
      <c r="J13" s="425">
        <v>104.27328373952679</v>
      </c>
      <c r="K13" s="536"/>
      <c r="L13" s="536"/>
      <c r="M13" s="536"/>
    </row>
    <row r="14" spans="1:39" s="80" customFormat="1" ht="21" customHeight="1">
      <c r="A14" s="402" t="s">
        <v>953</v>
      </c>
      <c r="B14" s="424">
        <v>1071</v>
      </c>
      <c r="C14" s="425">
        <v>233.52844915087007</v>
      </c>
      <c r="D14" s="453">
        <v>138.87158672856518</v>
      </c>
      <c r="E14" s="424">
        <v>674</v>
      </c>
      <c r="F14" s="425">
        <v>289.38589222307616</v>
      </c>
      <c r="G14" s="453">
        <v>182.62501463522389</v>
      </c>
      <c r="H14" s="424">
        <v>397</v>
      </c>
      <c r="I14" s="425">
        <v>175.88980525852921</v>
      </c>
      <c r="J14" s="425">
        <v>97.813688915387914</v>
      </c>
      <c r="K14" s="536"/>
      <c r="L14" s="536"/>
      <c r="M14" s="536"/>
    </row>
    <row r="15" spans="1:39" s="80" customFormat="1" ht="21" customHeight="1">
      <c r="A15" s="402" t="s">
        <v>954</v>
      </c>
      <c r="B15" s="424">
        <v>823</v>
      </c>
      <c r="C15" s="425">
        <v>154.10311239603189</v>
      </c>
      <c r="D15" s="453">
        <v>107.94071164209528</v>
      </c>
      <c r="E15" s="424">
        <v>519</v>
      </c>
      <c r="F15" s="425">
        <v>189.7110105492481</v>
      </c>
      <c r="G15" s="453">
        <v>138.49851907154658</v>
      </c>
      <c r="H15" s="424">
        <v>304</v>
      </c>
      <c r="I15" s="425">
        <v>116.70582454200643</v>
      </c>
      <c r="J15" s="425">
        <v>77.288452594206063</v>
      </c>
      <c r="K15" s="536"/>
      <c r="L15" s="536"/>
      <c r="M15" s="536"/>
    </row>
    <row r="16" spans="1:39" s="80" customFormat="1" ht="21" customHeight="1">
      <c r="A16" s="402" t="s">
        <v>955</v>
      </c>
      <c r="B16" s="424">
        <v>1223</v>
      </c>
      <c r="C16" s="425">
        <v>215.94687318462488</v>
      </c>
      <c r="D16" s="453">
        <v>130.30927757658827</v>
      </c>
      <c r="E16" s="424">
        <v>767</v>
      </c>
      <c r="F16" s="425">
        <v>262.55389286637308</v>
      </c>
      <c r="G16" s="453">
        <v>167.52981323905811</v>
      </c>
      <c r="H16" s="424">
        <v>456</v>
      </c>
      <c r="I16" s="425">
        <v>166.29438847609063</v>
      </c>
      <c r="J16" s="425">
        <v>92.951787353786813</v>
      </c>
      <c r="K16" s="536"/>
      <c r="L16" s="536"/>
      <c r="M16" s="536"/>
    </row>
    <row r="17" spans="1:13" s="80" customFormat="1" ht="21" customHeight="1">
      <c r="A17" s="402" t="s">
        <v>956</v>
      </c>
      <c r="B17" s="424">
        <v>2832</v>
      </c>
      <c r="C17" s="425">
        <v>218.89965051032141</v>
      </c>
      <c r="D17" s="453">
        <v>137.40813232871835</v>
      </c>
      <c r="E17" s="424">
        <v>1807</v>
      </c>
      <c r="F17" s="425">
        <v>272.91104866863355</v>
      </c>
      <c r="G17" s="453">
        <v>185.51164894968034</v>
      </c>
      <c r="H17" s="424">
        <v>1025</v>
      </c>
      <c r="I17" s="425">
        <v>162.28034761242071</v>
      </c>
      <c r="J17" s="425">
        <v>93.362922201016318</v>
      </c>
      <c r="K17" s="536"/>
      <c r="L17" s="536"/>
      <c r="M17" s="536"/>
    </row>
    <row r="18" spans="1:13" s="80" customFormat="1" ht="21" customHeight="1">
      <c r="A18" s="402" t="s">
        <v>957</v>
      </c>
      <c r="B18" s="424">
        <v>1194</v>
      </c>
      <c r="C18" s="425">
        <v>231.49920943213866</v>
      </c>
      <c r="D18" s="453">
        <v>132.80470706632084</v>
      </c>
      <c r="E18" s="424">
        <v>783</v>
      </c>
      <c r="F18" s="425">
        <v>295.82166071937934</v>
      </c>
      <c r="G18" s="453">
        <v>179.67943712028665</v>
      </c>
      <c r="H18" s="424">
        <v>411</v>
      </c>
      <c r="I18" s="425">
        <v>163.69154300188782</v>
      </c>
      <c r="J18" s="425">
        <v>87.883484795089871</v>
      </c>
      <c r="K18" s="536"/>
      <c r="L18" s="536"/>
      <c r="M18" s="536"/>
    </row>
    <row r="19" spans="1:13" s="80" customFormat="1" ht="21" customHeight="1">
      <c r="A19" s="402" t="s">
        <v>958</v>
      </c>
      <c r="B19" s="424">
        <v>2055</v>
      </c>
      <c r="C19" s="425">
        <v>290.84002524859392</v>
      </c>
      <c r="D19" s="453">
        <v>163.36891020060833</v>
      </c>
      <c r="E19" s="424">
        <v>1344</v>
      </c>
      <c r="F19" s="425">
        <v>365.53922475222748</v>
      </c>
      <c r="G19" s="453">
        <v>224.87882646579473</v>
      </c>
      <c r="H19" s="424">
        <v>711</v>
      </c>
      <c r="I19" s="425">
        <v>209.79763822743126</v>
      </c>
      <c r="J19" s="425">
        <v>104.32326402124065</v>
      </c>
      <c r="K19" s="536"/>
      <c r="L19" s="536"/>
      <c r="M19" s="536"/>
    </row>
    <row r="20" spans="1:13" s="80" customFormat="1" ht="21" customHeight="1">
      <c r="A20" s="402" t="s">
        <v>959</v>
      </c>
      <c r="B20" s="424">
        <v>1557</v>
      </c>
      <c r="C20" s="425">
        <v>295.4425566312338</v>
      </c>
      <c r="D20" s="453">
        <v>153.13748092359307</v>
      </c>
      <c r="E20" s="424">
        <v>1003</v>
      </c>
      <c r="F20" s="425">
        <v>365.38496566547059</v>
      </c>
      <c r="G20" s="453">
        <v>206.95330744935887</v>
      </c>
      <c r="H20" s="424">
        <v>554</v>
      </c>
      <c r="I20" s="425">
        <v>219.40507166308251</v>
      </c>
      <c r="J20" s="425">
        <v>100.24859206907898</v>
      </c>
      <c r="K20" s="536"/>
      <c r="L20" s="536"/>
      <c r="M20" s="536"/>
    </row>
    <row r="21" spans="1:13" s="80" customFormat="1" ht="21" customHeight="1">
      <c r="A21" s="402" t="s">
        <v>960</v>
      </c>
      <c r="B21" s="424">
        <v>1956</v>
      </c>
      <c r="C21" s="425">
        <v>230.09017158539305</v>
      </c>
      <c r="D21" s="453">
        <v>140.00003850469639</v>
      </c>
      <c r="E21" s="424">
        <v>1245</v>
      </c>
      <c r="F21" s="425">
        <v>285.65758030821189</v>
      </c>
      <c r="G21" s="453">
        <v>182.37223863671082</v>
      </c>
      <c r="H21" s="424">
        <v>711</v>
      </c>
      <c r="I21" s="425">
        <v>171.62927111872835</v>
      </c>
      <c r="J21" s="425">
        <v>98.552817341929213</v>
      </c>
      <c r="K21" s="536"/>
      <c r="L21" s="536"/>
      <c r="M21" s="536"/>
    </row>
    <row r="22" spans="1:13" s="80" customFormat="1" ht="21" customHeight="1">
      <c r="A22" s="402" t="s">
        <v>961</v>
      </c>
      <c r="B22" s="424">
        <v>616</v>
      </c>
      <c r="C22" s="425">
        <v>274.20981056820636</v>
      </c>
      <c r="D22" s="453">
        <v>163.99879801538501</v>
      </c>
      <c r="E22" s="424">
        <v>399</v>
      </c>
      <c r="F22" s="425">
        <v>342.07965569125383</v>
      </c>
      <c r="G22" s="453">
        <v>217.15735491152839</v>
      </c>
      <c r="H22" s="424">
        <v>217</v>
      </c>
      <c r="I22" s="425">
        <v>200.9147639945929</v>
      </c>
      <c r="J22" s="425">
        <v>110.59016998173672</v>
      </c>
      <c r="K22" s="536"/>
      <c r="L22" s="536"/>
      <c r="M22" s="536"/>
    </row>
    <row r="23" spans="1:13" s="80" customFormat="1" ht="21" customHeight="1">
      <c r="A23" s="402" t="s">
        <v>962</v>
      </c>
      <c r="B23" s="424">
        <v>731</v>
      </c>
      <c r="C23" s="425">
        <v>219.09547437467126</v>
      </c>
      <c r="D23" s="453">
        <v>132.79626930715287</v>
      </c>
      <c r="E23" s="424">
        <v>460</v>
      </c>
      <c r="F23" s="425">
        <v>269.52598582058943</v>
      </c>
      <c r="G23" s="453">
        <v>169.12468436210648</v>
      </c>
      <c r="H23" s="424">
        <v>271</v>
      </c>
      <c r="I23" s="425">
        <v>166.28368241657438</v>
      </c>
      <c r="J23" s="425">
        <v>97.481827007771102</v>
      </c>
      <c r="K23" s="536"/>
      <c r="L23" s="536"/>
      <c r="M23" s="536"/>
    </row>
    <row r="24" spans="1:13" s="80" customFormat="1" ht="21" customHeight="1">
      <c r="A24" s="402" t="s">
        <v>963</v>
      </c>
      <c r="B24" s="424">
        <v>246</v>
      </c>
      <c r="C24" s="425">
        <v>243.3739945982845</v>
      </c>
      <c r="D24" s="453">
        <v>137.58733493712271</v>
      </c>
      <c r="E24" s="424">
        <v>163</v>
      </c>
      <c r="F24" s="425">
        <v>313.15139813453982</v>
      </c>
      <c r="G24" s="453">
        <v>190.16963953449439</v>
      </c>
      <c r="H24" s="424">
        <v>83</v>
      </c>
      <c r="I24" s="425">
        <v>169.29274386823721</v>
      </c>
      <c r="J24" s="425">
        <v>87.115254829497204</v>
      </c>
      <c r="K24" s="536"/>
      <c r="L24" s="536"/>
      <c r="M24" s="536"/>
    </row>
    <row r="25" spans="1:13" s="80" customFormat="1" ht="21" customHeight="1">
      <c r="A25" s="402" t="s">
        <v>964</v>
      </c>
      <c r="B25" s="424">
        <v>798</v>
      </c>
      <c r="C25" s="425">
        <v>213.37155126198041</v>
      </c>
      <c r="D25" s="453">
        <v>133.54852785996164</v>
      </c>
      <c r="E25" s="424">
        <v>485</v>
      </c>
      <c r="F25" s="425">
        <v>257.80456819063716</v>
      </c>
      <c r="G25" s="453">
        <v>172.31635625060147</v>
      </c>
      <c r="H25" s="424">
        <v>313</v>
      </c>
      <c r="I25" s="425">
        <v>168.39862591025374</v>
      </c>
      <c r="J25" s="425">
        <v>98.984815016413449</v>
      </c>
      <c r="K25" s="536"/>
      <c r="L25" s="536"/>
      <c r="M25" s="536"/>
    </row>
    <row r="26" spans="1:13" s="80" customFormat="1" ht="21" customHeight="1">
      <c r="A26" s="402" t="s">
        <v>965</v>
      </c>
      <c r="B26" s="424">
        <v>745</v>
      </c>
      <c r="C26" s="425">
        <v>173.16097811547397</v>
      </c>
      <c r="D26" s="453">
        <v>130.18598805669347</v>
      </c>
      <c r="E26" s="424">
        <v>464</v>
      </c>
      <c r="F26" s="425">
        <v>217.83066013487661</v>
      </c>
      <c r="G26" s="453">
        <v>171.20577846571558</v>
      </c>
      <c r="H26" s="424">
        <v>281</v>
      </c>
      <c r="I26" s="425">
        <v>129.35836410006169</v>
      </c>
      <c r="J26" s="425">
        <v>93.792404657075593</v>
      </c>
      <c r="K26" s="536"/>
      <c r="L26" s="536"/>
      <c r="M26" s="536"/>
    </row>
    <row r="27" spans="1:13" s="80" customFormat="1" ht="21" customHeight="1">
      <c r="A27" s="402" t="s">
        <v>966</v>
      </c>
      <c r="B27" s="424">
        <v>595</v>
      </c>
      <c r="C27" s="425">
        <v>219.65648678830837</v>
      </c>
      <c r="D27" s="453">
        <v>143.97161007929262</v>
      </c>
      <c r="E27" s="424">
        <v>339</v>
      </c>
      <c r="F27" s="425">
        <v>255.79210666304482</v>
      </c>
      <c r="G27" s="453">
        <v>180.44997444303911</v>
      </c>
      <c r="H27" s="424">
        <v>256</v>
      </c>
      <c r="I27" s="425">
        <v>185.04062219909216</v>
      </c>
      <c r="J27" s="425">
        <v>112.2334224041501</v>
      </c>
      <c r="K27" s="536"/>
      <c r="L27" s="536"/>
      <c r="M27" s="536"/>
    </row>
    <row r="28" spans="1:13" s="80" customFormat="1" ht="21" customHeight="1">
      <c r="A28" s="402" t="s">
        <v>967</v>
      </c>
      <c r="B28" s="424">
        <v>197</v>
      </c>
      <c r="C28" s="425">
        <v>158.59215250607804</v>
      </c>
      <c r="D28" s="453">
        <v>103.03310144086612</v>
      </c>
      <c r="E28" s="424">
        <v>123</v>
      </c>
      <c r="F28" s="425">
        <v>197.24024021616248</v>
      </c>
      <c r="G28" s="453">
        <v>133.96394750142656</v>
      </c>
      <c r="H28" s="424">
        <v>74</v>
      </c>
      <c r="I28" s="425">
        <v>119.6297942852524</v>
      </c>
      <c r="J28" s="425">
        <v>73.242678425645224</v>
      </c>
      <c r="K28" s="536"/>
      <c r="L28" s="536"/>
      <c r="M28" s="536"/>
    </row>
    <row r="29" spans="1:13" s="80" customFormat="1" ht="21" customHeight="1">
      <c r="A29" s="516" t="s">
        <v>968</v>
      </c>
      <c r="B29" s="411">
        <v>20</v>
      </c>
      <c r="C29" s="415">
        <v>162.13367921851565</v>
      </c>
      <c r="D29" s="454">
        <v>114.04249412218671</v>
      </c>
      <c r="E29" s="412">
        <v>15</v>
      </c>
      <c r="F29" s="415">
        <v>213.12872975277068</v>
      </c>
      <c r="G29" s="454">
        <v>152.1275503454842</v>
      </c>
      <c r="H29" s="412">
        <v>5</v>
      </c>
      <c r="I29" s="415">
        <v>94.38414346389807</v>
      </c>
      <c r="J29" s="415">
        <v>69.653306910780415</v>
      </c>
      <c r="K29" s="536"/>
      <c r="L29" s="536"/>
      <c r="M29" s="536"/>
    </row>
    <row r="30" spans="1:13" s="74" customFormat="1">
      <c r="A30" s="25" t="s">
        <v>264</v>
      </c>
      <c r="C30" s="426"/>
      <c r="D30" s="426"/>
      <c r="F30" s="427"/>
      <c r="G30" s="426"/>
      <c r="H30" s="428"/>
      <c r="I30" s="426"/>
      <c r="J30" s="426"/>
    </row>
    <row r="32" spans="1:13">
      <c r="C32" s="536"/>
      <c r="D32" s="536"/>
      <c r="F32" s="536"/>
      <c r="G32" s="536"/>
      <c r="I32" s="536"/>
      <c r="J32" s="536"/>
    </row>
    <row r="33" s="536" customFormat="1"/>
    <row r="34" s="536" customFormat="1"/>
    <row r="35" s="536" customFormat="1"/>
    <row r="36" s="536" customFormat="1"/>
    <row r="37" s="536" customFormat="1"/>
    <row r="38" s="536" customFormat="1"/>
    <row r="39" s="536" customFormat="1"/>
    <row r="40" s="536" customFormat="1"/>
    <row r="41" s="536" customFormat="1"/>
    <row r="42" s="536" customFormat="1"/>
    <row r="43" s="536" customFormat="1"/>
    <row r="44" s="536" customFormat="1"/>
    <row r="45" s="536" customFormat="1"/>
    <row r="46" s="536" customFormat="1"/>
    <row r="47" s="536" customFormat="1"/>
    <row r="48" s="536" customFormat="1"/>
    <row r="49" s="536" customFormat="1"/>
    <row r="50" s="536" customFormat="1"/>
    <row r="51" s="536" customFormat="1"/>
    <row r="52" s="536" customFormat="1"/>
    <row r="53" s="536" customFormat="1"/>
    <row r="54" s="536" customFormat="1"/>
    <row r="55" s="536" customFormat="1"/>
    <row r="56" s="536" customFormat="1"/>
    <row r="57" s="536" customFormat="1"/>
    <row r="58" s="536" customFormat="1"/>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2B682-6498-4173-8A9F-EEAA17CEBABF}">
  <sheetPr codeName="工作表12"/>
  <dimension ref="A1:AM30"/>
  <sheetViews>
    <sheetView view="pageBreakPreview" zoomScaleNormal="90" zoomScaleSheetLayoutView="100" workbookViewId="0">
      <selection activeCell="H7" sqref="H7"/>
    </sheetView>
  </sheetViews>
  <sheetFormatPr defaultColWidth="10" defaultRowHeight="16.5"/>
  <cols>
    <col min="1" max="2" width="16" style="536" customWidth="1"/>
    <col min="3" max="4" width="16" style="537" customWidth="1"/>
    <col min="5" max="5" width="16" style="536" customWidth="1"/>
    <col min="6" max="6" width="16" style="538" customWidth="1"/>
    <col min="7" max="7" width="16" style="537" customWidth="1"/>
    <col min="8" max="8" width="16" style="536" customWidth="1"/>
    <col min="9" max="10" width="16" style="537" customWidth="1"/>
    <col min="11" max="16384" width="10" style="536"/>
  </cols>
  <sheetData>
    <row r="1" spans="1:39" s="74" customFormat="1" ht="22.5" customHeight="1">
      <c r="A1" s="1109" t="s">
        <v>505</v>
      </c>
      <c r="B1" s="1109"/>
      <c r="C1" s="1109"/>
      <c r="D1" s="1109"/>
      <c r="E1" s="1109"/>
      <c r="F1" s="1109"/>
      <c r="G1" s="1109"/>
      <c r="H1" s="1109"/>
      <c r="I1" s="1109"/>
      <c r="J1" s="1109"/>
    </row>
    <row r="2" spans="1:39" s="74" customFormat="1" ht="7.9" customHeight="1">
      <c r="A2" s="416"/>
      <c r="B2" s="7"/>
      <c r="C2" s="7"/>
      <c r="D2" s="7"/>
      <c r="E2" s="417"/>
      <c r="F2" s="7"/>
      <c r="G2" s="7"/>
      <c r="H2" s="7"/>
      <c r="I2" s="417"/>
      <c r="J2" s="417"/>
    </row>
    <row r="3" spans="1:39" s="39" customFormat="1" ht="18" customHeight="1">
      <c r="A3" s="798"/>
      <c r="B3" s="797"/>
      <c r="C3" s="797"/>
      <c r="D3" s="797"/>
      <c r="E3" s="1110" t="s">
        <v>459</v>
      </c>
      <c r="F3" s="1110"/>
      <c r="G3" s="797"/>
      <c r="H3" s="797"/>
      <c r="L3" s="533"/>
      <c r="M3" s="533"/>
      <c r="N3" s="533"/>
      <c r="O3" s="533"/>
      <c r="P3" s="533"/>
      <c r="Q3" s="533"/>
      <c r="R3" s="533"/>
      <c r="S3" s="533"/>
      <c r="T3" s="533"/>
      <c r="U3" s="533"/>
      <c r="V3" s="533"/>
      <c r="W3" s="533"/>
      <c r="X3" s="533"/>
      <c r="Y3" s="533"/>
      <c r="Z3" s="533"/>
      <c r="AA3" s="533"/>
      <c r="AB3" s="533"/>
      <c r="AC3" s="533"/>
      <c r="AD3" s="533"/>
      <c r="AE3" s="533"/>
      <c r="AF3" s="533"/>
      <c r="AG3" s="533"/>
      <c r="AH3" s="533"/>
      <c r="AI3" s="533"/>
      <c r="AJ3" s="533"/>
      <c r="AK3" s="533"/>
      <c r="AL3" s="533"/>
      <c r="AM3" s="533"/>
    </row>
    <row r="4" spans="1:39" s="66" customFormat="1" ht="15" customHeight="1">
      <c r="A4" s="419"/>
      <c r="B4" s="420"/>
      <c r="C4" s="420"/>
      <c r="D4" s="420"/>
      <c r="E4" s="420"/>
      <c r="F4" s="420"/>
      <c r="G4" s="420"/>
      <c r="H4" s="420"/>
      <c r="J4" s="418" t="s">
        <v>119</v>
      </c>
      <c r="L4" s="534"/>
      <c r="M4" s="534"/>
      <c r="N4" s="534"/>
      <c r="O4" s="534"/>
      <c r="P4" s="534"/>
      <c r="Q4" s="534"/>
      <c r="R4" s="534"/>
      <c r="S4" s="534"/>
      <c r="T4" s="534"/>
      <c r="U4" s="534"/>
      <c r="V4" s="534"/>
      <c r="W4" s="534"/>
      <c r="X4" s="534"/>
      <c r="Y4" s="534"/>
      <c r="Z4" s="534"/>
      <c r="AA4" s="534"/>
      <c r="AB4" s="534"/>
      <c r="AC4" s="534"/>
      <c r="AD4" s="534"/>
      <c r="AE4" s="534"/>
      <c r="AF4" s="534"/>
      <c r="AG4" s="534"/>
      <c r="AH4" s="534"/>
      <c r="AI4" s="534"/>
      <c r="AJ4" s="534"/>
      <c r="AK4" s="534"/>
      <c r="AL4" s="534"/>
      <c r="AM4" s="534"/>
    </row>
    <row r="5" spans="1:39" s="422" customFormat="1" ht="15.75" customHeight="1">
      <c r="A5" s="1107" t="s">
        <v>118</v>
      </c>
      <c r="B5" s="451" t="s">
        <v>117</v>
      </c>
      <c r="C5" s="535"/>
      <c r="D5" s="451"/>
      <c r="E5" s="451" t="s">
        <v>116</v>
      </c>
      <c r="F5" s="535"/>
      <c r="G5" s="451"/>
      <c r="H5" s="423" t="s">
        <v>115</v>
      </c>
      <c r="I5" s="452"/>
      <c r="J5" s="421"/>
      <c r="K5" s="15"/>
      <c r="L5" s="15"/>
      <c r="M5" s="15"/>
    </row>
    <row r="6" spans="1:39" s="422" customFormat="1" ht="35.1" customHeight="1">
      <c r="A6" s="1108"/>
      <c r="B6" s="456" t="s">
        <v>561</v>
      </c>
      <c r="C6" s="455" t="s">
        <v>113</v>
      </c>
      <c r="D6" s="501" t="s">
        <v>221</v>
      </c>
      <c r="E6" s="456" t="s">
        <v>561</v>
      </c>
      <c r="F6" s="455" t="s">
        <v>113</v>
      </c>
      <c r="G6" s="501" t="s">
        <v>221</v>
      </c>
      <c r="H6" s="456" t="s">
        <v>561</v>
      </c>
      <c r="I6" s="457" t="s">
        <v>113</v>
      </c>
      <c r="J6" s="502" t="s">
        <v>221</v>
      </c>
      <c r="K6" s="15"/>
      <c r="L6" s="15"/>
      <c r="M6" s="15"/>
    </row>
    <row r="7" spans="1:39" s="80" customFormat="1" ht="21" customHeight="1">
      <c r="A7" s="402" t="s">
        <v>252</v>
      </c>
      <c r="B7" s="424">
        <v>19399</v>
      </c>
      <c r="C7" s="425">
        <v>82.888832092285156</v>
      </c>
      <c r="D7" s="453">
        <v>50.2421875</v>
      </c>
      <c r="E7" s="424">
        <v>11484</v>
      </c>
      <c r="F7" s="425">
        <v>98.225997924804688</v>
      </c>
      <c r="G7" s="453">
        <v>64.509437561035156</v>
      </c>
      <c r="H7" s="424">
        <v>7915</v>
      </c>
      <c r="I7" s="425">
        <v>67.5780029296875</v>
      </c>
      <c r="J7" s="425">
        <v>37.014053344726563</v>
      </c>
      <c r="K7" s="739"/>
      <c r="L7" s="739"/>
      <c r="M7" s="739"/>
    </row>
    <row r="8" spans="1:39" s="80" customFormat="1" ht="21" customHeight="1">
      <c r="A8" s="402" t="s">
        <v>970</v>
      </c>
      <c r="B8" s="424">
        <v>2820</v>
      </c>
      <c r="C8" s="425">
        <v>71.19641664900432</v>
      </c>
      <c r="D8" s="453">
        <v>51.698072135616513</v>
      </c>
      <c r="E8" s="424">
        <v>1746</v>
      </c>
      <c r="F8" s="425">
        <v>89.497178096565193</v>
      </c>
      <c r="G8" s="453">
        <v>67.345131258276567</v>
      </c>
      <c r="H8" s="424">
        <v>1074</v>
      </c>
      <c r="I8" s="425">
        <v>53.43352700084678</v>
      </c>
      <c r="J8" s="425">
        <v>37.708748781747502</v>
      </c>
      <c r="K8" s="739"/>
      <c r="L8" s="739"/>
      <c r="M8" s="739"/>
    </row>
    <row r="9" spans="1:39" s="80" customFormat="1" ht="21" customHeight="1">
      <c r="A9" s="402" t="s">
        <v>971</v>
      </c>
      <c r="B9" s="424">
        <v>2489</v>
      </c>
      <c r="C9" s="425">
        <v>92.376250062397574</v>
      </c>
      <c r="D9" s="453">
        <v>46.229361539332643</v>
      </c>
      <c r="E9" s="424">
        <v>1480</v>
      </c>
      <c r="F9" s="425">
        <v>114.48103927125084</v>
      </c>
      <c r="G9" s="453">
        <v>61.758737106763952</v>
      </c>
      <c r="H9" s="424">
        <v>1009</v>
      </c>
      <c r="I9" s="425">
        <v>71.98787122090431</v>
      </c>
      <c r="J9" s="425">
        <v>33.137407941974232</v>
      </c>
      <c r="K9" s="536"/>
      <c r="L9" s="536"/>
      <c r="M9" s="536"/>
    </row>
    <row r="10" spans="1:39" s="80" customFormat="1" ht="21" customHeight="1">
      <c r="A10" s="402" t="s">
        <v>972</v>
      </c>
      <c r="B10" s="424">
        <v>1460</v>
      </c>
      <c r="C10" s="425">
        <v>71.178697288457272</v>
      </c>
      <c r="D10" s="453">
        <v>52.525416728279417</v>
      </c>
      <c r="E10" s="424">
        <v>937</v>
      </c>
      <c r="F10" s="425">
        <v>91.002592165618893</v>
      </c>
      <c r="G10" s="453">
        <v>67.546557972934451</v>
      </c>
      <c r="H10" s="424">
        <v>523</v>
      </c>
      <c r="I10" s="425">
        <v>51.197487701100648</v>
      </c>
      <c r="J10" s="425">
        <v>38.944100393500342</v>
      </c>
      <c r="K10" s="536"/>
      <c r="L10" s="536"/>
      <c r="M10" s="536"/>
    </row>
    <row r="11" spans="1:39" s="80" customFormat="1" ht="21" customHeight="1">
      <c r="A11" s="402" t="s">
        <v>973</v>
      </c>
      <c r="B11" s="424">
        <v>1536</v>
      </c>
      <c r="C11" s="425">
        <v>56.6633268750913</v>
      </c>
      <c r="D11" s="453">
        <v>41.452334045753702</v>
      </c>
      <c r="E11" s="424">
        <v>914</v>
      </c>
      <c r="F11" s="425">
        <v>68.037769150231341</v>
      </c>
      <c r="G11" s="453">
        <v>52.069412464865408</v>
      </c>
      <c r="H11" s="424">
        <v>622</v>
      </c>
      <c r="I11" s="425">
        <v>45.4885688031058</v>
      </c>
      <c r="J11" s="425">
        <v>31.771055746372525</v>
      </c>
      <c r="K11" s="536"/>
      <c r="L11" s="536"/>
      <c r="M11" s="536"/>
    </row>
    <row r="12" spans="1:39" s="80" customFormat="1" ht="21" customHeight="1">
      <c r="A12" s="402" t="s">
        <v>974</v>
      </c>
      <c r="B12" s="424">
        <v>1389</v>
      </c>
      <c r="C12" s="425">
        <v>73.736055710270918</v>
      </c>
      <c r="D12" s="453">
        <v>42.463916790521239</v>
      </c>
      <c r="E12" s="424">
        <v>821</v>
      </c>
      <c r="F12" s="425">
        <v>86.941604046120347</v>
      </c>
      <c r="G12" s="453">
        <v>55.854048015977909</v>
      </c>
      <c r="H12" s="424">
        <v>568</v>
      </c>
      <c r="I12" s="425">
        <v>60.461937719946263</v>
      </c>
      <c r="J12" s="425">
        <v>29.868119915743019</v>
      </c>
      <c r="K12" s="536"/>
      <c r="L12" s="536"/>
      <c r="M12" s="536"/>
    </row>
    <row r="13" spans="1:39" s="80" customFormat="1" ht="21" customHeight="1">
      <c r="A13" s="402" t="s">
        <v>975</v>
      </c>
      <c r="B13" s="424">
        <v>2012</v>
      </c>
      <c r="C13" s="425">
        <v>72.388825856482683</v>
      </c>
      <c r="D13" s="453">
        <v>46.56666419397466</v>
      </c>
      <c r="E13" s="424">
        <v>1283</v>
      </c>
      <c r="F13" s="425">
        <v>92.672414571455093</v>
      </c>
      <c r="G13" s="453">
        <v>61.828043800671203</v>
      </c>
      <c r="H13" s="424">
        <v>729</v>
      </c>
      <c r="I13" s="425">
        <v>52.258514051733776</v>
      </c>
      <c r="J13" s="425">
        <v>32.497157875392496</v>
      </c>
      <c r="K13" s="536"/>
      <c r="L13" s="536"/>
      <c r="M13" s="536"/>
    </row>
    <row r="14" spans="1:39" s="80" customFormat="1" ht="21" customHeight="1">
      <c r="A14" s="402" t="s">
        <v>976</v>
      </c>
      <c r="B14" s="424">
        <v>603</v>
      </c>
      <c r="C14" s="425">
        <v>131.48240414376718</v>
      </c>
      <c r="D14" s="453">
        <v>67.995543736658306</v>
      </c>
      <c r="E14" s="424">
        <v>342</v>
      </c>
      <c r="F14" s="425">
        <v>146.83972572743627</v>
      </c>
      <c r="G14" s="453">
        <v>84.950071751033249</v>
      </c>
      <c r="H14" s="424">
        <v>261</v>
      </c>
      <c r="I14" s="425">
        <v>115.6353631548517</v>
      </c>
      <c r="J14" s="425">
        <v>51.970165887206782</v>
      </c>
      <c r="K14" s="536"/>
      <c r="L14" s="536"/>
      <c r="M14" s="536"/>
    </row>
    <row r="15" spans="1:39" s="80" customFormat="1" ht="21" customHeight="1">
      <c r="A15" s="402" t="s">
        <v>977</v>
      </c>
      <c r="B15" s="424">
        <v>480</v>
      </c>
      <c r="C15" s="425">
        <v>89.877878432679594</v>
      </c>
      <c r="D15" s="453">
        <v>56.694153906884829</v>
      </c>
      <c r="E15" s="424">
        <v>289</v>
      </c>
      <c r="F15" s="425">
        <v>105.6386937355158</v>
      </c>
      <c r="G15" s="453">
        <v>72.30247885325295</v>
      </c>
      <c r="H15" s="424">
        <v>191</v>
      </c>
      <c r="I15" s="425">
        <v>73.325041077379026</v>
      </c>
      <c r="J15" s="425">
        <v>40.882886814061642</v>
      </c>
      <c r="K15" s="536"/>
      <c r="L15" s="536"/>
      <c r="M15" s="536"/>
    </row>
    <row r="16" spans="1:39" s="80" customFormat="1" ht="21" customHeight="1">
      <c r="A16" s="402" t="s">
        <v>978</v>
      </c>
      <c r="B16" s="424">
        <v>562</v>
      </c>
      <c r="C16" s="425">
        <v>99.2331502287483</v>
      </c>
      <c r="D16" s="453">
        <v>50.072940190016993</v>
      </c>
      <c r="E16" s="424">
        <v>319</v>
      </c>
      <c r="F16" s="425">
        <v>109.19777291313299</v>
      </c>
      <c r="G16" s="453">
        <v>63.087243807544361</v>
      </c>
      <c r="H16" s="424">
        <v>243</v>
      </c>
      <c r="I16" s="425">
        <v>88.617404385285141</v>
      </c>
      <c r="J16" s="425">
        <v>36.821614945423036</v>
      </c>
      <c r="K16" s="536"/>
      <c r="L16" s="536"/>
      <c r="M16" s="536"/>
    </row>
    <row r="17" spans="1:13" s="80" customFormat="1" ht="21" customHeight="1">
      <c r="A17" s="402" t="s">
        <v>979</v>
      </c>
      <c r="B17" s="424">
        <v>1234</v>
      </c>
      <c r="C17" s="425">
        <v>95.382121726601909</v>
      </c>
      <c r="D17" s="453">
        <v>52.927678182356765</v>
      </c>
      <c r="E17" s="424">
        <v>669</v>
      </c>
      <c r="F17" s="425">
        <v>101.03901027078908</v>
      </c>
      <c r="G17" s="453">
        <v>66.949751523525748</v>
      </c>
      <c r="H17" s="424">
        <v>565</v>
      </c>
      <c r="I17" s="425">
        <v>89.452094049773365</v>
      </c>
      <c r="J17" s="425">
        <v>38.690348620061592</v>
      </c>
      <c r="K17" s="536"/>
      <c r="L17" s="536"/>
      <c r="M17" s="536"/>
    </row>
    <row r="18" spans="1:13" s="80" customFormat="1" ht="21" customHeight="1">
      <c r="A18" s="402" t="s">
        <v>980</v>
      </c>
      <c r="B18" s="424">
        <v>540</v>
      </c>
      <c r="C18" s="425">
        <v>104.69813491905768</v>
      </c>
      <c r="D18" s="453">
        <v>53.911404762948969</v>
      </c>
      <c r="E18" s="424">
        <v>292</v>
      </c>
      <c r="F18" s="425">
        <v>110.31918892727812</v>
      </c>
      <c r="G18" s="453">
        <v>65.811348344268623</v>
      </c>
      <c r="H18" s="424">
        <v>248</v>
      </c>
      <c r="I18" s="425">
        <v>98.772512565616012</v>
      </c>
      <c r="J18" s="425">
        <v>40.850196597421501</v>
      </c>
      <c r="K18" s="536"/>
      <c r="L18" s="536"/>
      <c r="M18" s="536"/>
    </row>
    <row r="19" spans="1:13" s="80" customFormat="1" ht="21" customHeight="1">
      <c r="A19" s="402" t="s">
        <v>981</v>
      </c>
      <c r="B19" s="424">
        <v>847</v>
      </c>
      <c r="C19" s="425">
        <v>119.87420991998007</v>
      </c>
      <c r="D19" s="453">
        <v>57.650379778060447</v>
      </c>
      <c r="E19" s="424">
        <v>453</v>
      </c>
      <c r="F19" s="425">
        <v>123.20630119996954</v>
      </c>
      <c r="G19" s="453">
        <v>72.922258358343015</v>
      </c>
      <c r="H19" s="424">
        <v>394</v>
      </c>
      <c r="I19" s="425">
        <v>116.25916942560889</v>
      </c>
      <c r="J19" s="425">
        <v>41.396137740032628</v>
      </c>
      <c r="K19" s="536"/>
      <c r="L19" s="536"/>
      <c r="M19" s="536"/>
    </row>
    <row r="20" spans="1:13" s="80" customFormat="1" ht="21" customHeight="1">
      <c r="A20" s="402" t="s">
        <v>982</v>
      </c>
      <c r="B20" s="424">
        <v>650</v>
      </c>
      <c r="C20" s="425">
        <v>123.33825421342452</v>
      </c>
      <c r="D20" s="453">
        <v>55.437618656531818</v>
      </c>
      <c r="E20" s="424">
        <v>333</v>
      </c>
      <c r="F20" s="425">
        <v>121.30926576929382</v>
      </c>
      <c r="G20" s="453">
        <v>65.894396860503903</v>
      </c>
      <c r="H20" s="424">
        <v>317</v>
      </c>
      <c r="I20" s="425">
        <v>125.54405725125841</v>
      </c>
      <c r="J20" s="425">
        <v>42.969184771413126</v>
      </c>
      <c r="K20" s="536"/>
      <c r="L20" s="536"/>
      <c r="M20" s="536"/>
    </row>
    <row r="21" spans="1:13" s="80" customFormat="1" ht="21" customHeight="1">
      <c r="A21" s="402" t="s">
        <v>983</v>
      </c>
      <c r="B21" s="424">
        <v>899</v>
      </c>
      <c r="C21" s="425">
        <v>105.75207784011674</v>
      </c>
      <c r="D21" s="453">
        <v>59.584252592757437</v>
      </c>
      <c r="E21" s="424">
        <v>513</v>
      </c>
      <c r="F21" s="425">
        <v>117.7046897173596</v>
      </c>
      <c r="G21" s="453">
        <v>73.614184865708978</v>
      </c>
      <c r="H21" s="424">
        <v>386</v>
      </c>
      <c r="I21" s="425">
        <v>93.17707264673578</v>
      </c>
      <c r="J21" s="425">
        <v>45.174106201792767</v>
      </c>
      <c r="K21" s="536"/>
      <c r="L21" s="536"/>
      <c r="M21" s="536"/>
    </row>
    <row r="22" spans="1:13" s="80" customFormat="1" ht="21" customHeight="1">
      <c r="A22" s="402" t="s">
        <v>984</v>
      </c>
      <c r="B22" s="424">
        <v>338</v>
      </c>
      <c r="C22" s="425">
        <v>150.45927917541192</v>
      </c>
      <c r="D22" s="453">
        <v>82.846877389460445</v>
      </c>
      <c r="E22" s="424">
        <v>190</v>
      </c>
      <c r="F22" s="425">
        <v>162.89507413869231</v>
      </c>
      <c r="G22" s="453">
        <v>99.959458899383463</v>
      </c>
      <c r="H22" s="424">
        <v>148</v>
      </c>
      <c r="I22" s="425">
        <v>137.02942429124309</v>
      </c>
      <c r="J22" s="425">
        <v>65.034897821394424</v>
      </c>
      <c r="K22" s="536"/>
      <c r="L22" s="536"/>
      <c r="M22" s="536"/>
    </row>
    <row r="23" spans="1:13" s="80" customFormat="1" ht="21" customHeight="1">
      <c r="A23" s="402" t="s">
        <v>985</v>
      </c>
      <c r="B23" s="424">
        <v>368</v>
      </c>
      <c r="C23" s="425">
        <v>110.29703771529277</v>
      </c>
      <c r="D23" s="453">
        <v>58.077270997459038</v>
      </c>
      <c r="E23" s="424">
        <v>206</v>
      </c>
      <c r="F23" s="425">
        <v>120.70076756313354</v>
      </c>
      <c r="G23" s="453">
        <v>69.666091788748759</v>
      </c>
      <c r="H23" s="424">
        <v>162</v>
      </c>
      <c r="I23" s="425">
        <v>99.402053695516784</v>
      </c>
      <c r="J23" s="425">
        <v>47.733446731233641</v>
      </c>
      <c r="K23" s="536"/>
      <c r="L23" s="536"/>
      <c r="M23" s="536"/>
    </row>
    <row r="24" spans="1:13" s="80" customFormat="1" ht="21" customHeight="1">
      <c r="A24" s="402" t="s">
        <v>986</v>
      </c>
      <c r="B24" s="424">
        <v>138</v>
      </c>
      <c r="C24" s="425">
        <v>136.52687501854984</v>
      </c>
      <c r="D24" s="453">
        <v>65.529208607126307</v>
      </c>
      <c r="E24" s="424">
        <v>89</v>
      </c>
      <c r="F24" s="425">
        <v>170.98450572990211</v>
      </c>
      <c r="G24" s="453">
        <v>93.792549153768519</v>
      </c>
      <c r="H24" s="424">
        <v>49</v>
      </c>
      <c r="I24" s="425">
        <v>99.943909030646068</v>
      </c>
      <c r="J24" s="425">
        <v>39.391421397424111</v>
      </c>
      <c r="K24" s="536"/>
      <c r="L24" s="536"/>
      <c r="M24" s="536"/>
    </row>
    <row r="25" spans="1:13" s="80" customFormat="1" ht="21" customHeight="1">
      <c r="A25" s="402" t="s">
        <v>987</v>
      </c>
      <c r="B25" s="424">
        <v>488</v>
      </c>
      <c r="C25" s="425">
        <v>130.48285340331634</v>
      </c>
      <c r="D25" s="453">
        <v>73.118882528744152</v>
      </c>
      <c r="E25" s="424">
        <v>270</v>
      </c>
      <c r="F25" s="425">
        <v>143.52006888963308</v>
      </c>
      <c r="G25" s="453">
        <v>87.975152400070684</v>
      </c>
      <c r="H25" s="424">
        <v>218</v>
      </c>
      <c r="I25" s="425">
        <v>117.28722187998504</v>
      </c>
      <c r="J25" s="425">
        <v>59.711623610305331</v>
      </c>
      <c r="K25" s="536"/>
      <c r="L25" s="536"/>
      <c r="M25" s="536"/>
    </row>
    <row r="26" spans="1:13" s="80" customFormat="1" ht="21" customHeight="1">
      <c r="A26" s="402" t="s">
        <v>988</v>
      </c>
      <c r="B26" s="424">
        <v>296</v>
      </c>
      <c r="C26" s="425">
        <v>68.79952955997355</v>
      </c>
      <c r="D26" s="453">
        <v>45.751730077371697</v>
      </c>
      <c r="E26" s="424">
        <v>183</v>
      </c>
      <c r="F26" s="425">
        <v>85.91166121698798</v>
      </c>
      <c r="G26" s="453">
        <v>59.051535611558975</v>
      </c>
      <c r="H26" s="424">
        <v>113</v>
      </c>
      <c r="I26" s="425">
        <v>52.019555670131567</v>
      </c>
      <c r="J26" s="425">
        <v>33.417563856165039</v>
      </c>
      <c r="K26" s="536"/>
      <c r="L26" s="536"/>
      <c r="M26" s="536"/>
    </row>
    <row r="27" spans="1:13" s="80" customFormat="1" ht="21" customHeight="1">
      <c r="A27" s="402" t="s">
        <v>989</v>
      </c>
      <c r="B27" s="424">
        <v>165</v>
      </c>
      <c r="C27" s="425">
        <v>60.913143395077114</v>
      </c>
      <c r="D27" s="453">
        <v>35.575819681728085</v>
      </c>
      <c r="E27" s="424">
        <v>104</v>
      </c>
      <c r="F27" s="425">
        <v>78.473094669488674</v>
      </c>
      <c r="G27" s="453">
        <v>49.956001269812795</v>
      </c>
      <c r="H27" s="424">
        <v>61</v>
      </c>
      <c r="I27" s="425">
        <v>44.091710758377424</v>
      </c>
      <c r="J27" s="425">
        <v>23.456024434686881</v>
      </c>
      <c r="K27" s="536"/>
      <c r="L27" s="536"/>
      <c r="M27" s="536"/>
    </row>
    <row r="28" spans="1:13" s="80" customFormat="1" ht="21" customHeight="1">
      <c r="A28" s="402" t="s">
        <v>990</v>
      </c>
      <c r="B28" s="424">
        <v>78</v>
      </c>
      <c r="C28" s="425">
        <v>62.792831956721251</v>
      </c>
      <c r="D28" s="453">
        <v>36.646592139757544</v>
      </c>
      <c r="E28" s="424">
        <v>48</v>
      </c>
      <c r="F28" s="425">
        <v>76.971801059965841</v>
      </c>
      <c r="G28" s="453">
        <v>53.856930790273211</v>
      </c>
      <c r="H28" s="424">
        <v>30</v>
      </c>
      <c r="I28" s="425">
        <v>48.498565250778</v>
      </c>
      <c r="J28" s="425">
        <v>20.577026555597364</v>
      </c>
      <c r="K28" s="536"/>
      <c r="L28" s="536"/>
      <c r="M28" s="536"/>
    </row>
    <row r="29" spans="1:13" s="80" customFormat="1" ht="21" customHeight="1">
      <c r="A29" s="516" t="s">
        <v>991</v>
      </c>
      <c r="B29" s="411">
        <v>7</v>
      </c>
      <c r="C29" s="415">
        <v>56.746787726480484</v>
      </c>
      <c r="D29" s="454">
        <v>36.434833032853071</v>
      </c>
      <c r="E29" s="412">
        <v>3</v>
      </c>
      <c r="F29" s="415">
        <v>42.625745950554133</v>
      </c>
      <c r="G29" s="454">
        <v>29.462331773925126</v>
      </c>
      <c r="H29" s="412">
        <v>4</v>
      </c>
      <c r="I29" s="415">
        <v>75.507314771118459</v>
      </c>
      <c r="J29" s="415">
        <v>43.650815812909528</v>
      </c>
      <c r="K29" s="536"/>
      <c r="L29" s="536"/>
      <c r="M29" s="536"/>
    </row>
    <row r="30" spans="1:13" s="74" customFormat="1">
      <c r="A30" s="25" t="s">
        <v>264</v>
      </c>
      <c r="C30" s="426"/>
      <c r="D30" s="426"/>
      <c r="F30" s="427"/>
      <c r="G30" s="426"/>
      <c r="H30" s="428"/>
      <c r="I30" s="426"/>
      <c r="J30" s="42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C6FE8-6993-486B-AF28-9ECB03877D0F}">
  <sheetPr codeName="工作表13"/>
  <dimension ref="A1:AM30"/>
  <sheetViews>
    <sheetView view="pageBreakPreview" zoomScaleNormal="90" zoomScaleSheetLayoutView="100" workbookViewId="0">
      <selection activeCell="H7" sqref="H7"/>
    </sheetView>
  </sheetViews>
  <sheetFormatPr defaultColWidth="10" defaultRowHeight="16.5"/>
  <cols>
    <col min="1" max="2" width="16" style="536" customWidth="1"/>
    <col min="3" max="4" width="16" style="537" customWidth="1"/>
    <col min="5" max="5" width="16" style="536" customWidth="1"/>
    <col min="6" max="6" width="16" style="538" customWidth="1"/>
    <col min="7" max="7" width="16" style="537" customWidth="1"/>
    <col min="8" max="8" width="16" style="536" customWidth="1"/>
    <col min="9" max="10" width="16" style="537" customWidth="1"/>
    <col min="11" max="16384" width="10" style="536"/>
  </cols>
  <sheetData>
    <row r="1" spans="1:39" s="74" customFormat="1" ht="22.5" customHeight="1">
      <c r="A1" s="1109" t="s">
        <v>506</v>
      </c>
      <c r="B1" s="1109"/>
      <c r="C1" s="1109"/>
      <c r="D1" s="1109"/>
      <c r="E1" s="1109"/>
      <c r="F1" s="1109"/>
      <c r="G1" s="1109"/>
      <c r="H1" s="1109"/>
      <c r="I1" s="1109"/>
      <c r="J1" s="1109"/>
    </row>
    <row r="2" spans="1:39" s="74" customFormat="1" ht="7.9" customHeight="1">
      <c r="A2" s="416"/>
      <c r="B2" s="7"/>
      <c r="C2" s="7"/>
      <c r="D2" s="7"/>
      <c r="E2" s="417"/>
      <c r="F2" s="7"/>
      <c r="G2" s="7"/>
      <c r="H2" s="7"/>
      <c r="I2" s="417"/>
      <c r="J2" s="417"/>
    </row>
    <row r="3" spans="1:39" s="39" customFormat="1" ht="18" customHeight="1">
      <c r="A3" s="798"/>
      <c r="B3" s="797"/>
      <c r="C3" s="797"/>
      <c r="D3" s="797"/>
      <c r="E3" s="1110" t="s">
        <v>459</v>
      </c>
      <c r="F3" s="1110"/>
      <c r="G3" s="797"/>
      <c r="H3" s="797"/>
      <c r="L3" s="533"/>
      <c r="M3" s="533"/>
      <c r="N3" s="533"/>
      <c r="O3" s="533"/>
      <c r="P3" s="533"/>
      <c r="Q3" s="533"/>
      <c r="R3" s="533"/>
      <c r="S3" s="533"/>
      <c r="T3" s="533"/>
      <c r="U3" s="533"/>
      <c r="V3" s="533"/>
      <c r="W3" s="533"/>
      <c r="X3" s="533"/>
      <c r="Y3" s="533"/>
      <c r="Z3" s="533"/>
      <c r="AA3" s="533"/>
      <c r="AB3" s="533"/>
      <c r="AC3" s="533"/>
      <c r="AD3" s="533"/>
      <c r="AE3" s="533"/>
      <c r="AF3" s="533"/>
      <c r="AG3" s="533"/>
      <c r="AH3" s="533"/>
      <c r="AI3" s="533"/>
      <c r="AJ3" s="533"/>
      <c r="AK3" s="533"/>
      <c r="AL3" s="533"/>
      <c r="AM3" s="533"/>
    </row>
    <row r="4" spans="1:39" s="66" customFormat="1" ht="15" customHeight="1">
      <c r="A4" s="419"/>
      <c r="B4" s="420"/>
      <c r="C4" s="420"/>
      <c r="D4" s="420"/>
      <c r="E4" s="420"/>
      <c r="F4" s="420"/>
      <c r="G4" s="420"/>
      <c r="H4" s="420"/>
      <c r="J4" s="418" t="s">
        <v>119</v>
      </c>
      <c r="L4" s="534"/>
      <c r="M4" s="534"/>
      <c r="N4" s="534"/>
      <c r="O4" s="534"/>
      <c r="P4" s="534"/>
      <c r="Q4" s="534"/>
      <c r="R4" s="534"/>
      <c r="S4" s="534"/>
      <c r="T4" s="534"/>
      <c r="U4" s="534"/>
      <c r="V4" s="534"/>
      <c r="W4" s="534"/>
      <c r="X4" s="534"/>
      <c r="Y4" s="534"/>
      <c r="Z4" s="534"/>
      <c r="AA4" s="534"/>
      <c r="AB4" s="534"/>
      <c r="AC4" s="534"/>
      <c r="AD4" s="534"/>
      <c r="AE4" s="534"/>
      <c r="AF4" s="534"/>
      <c r="AG4" s="534"/>
      <c r="AH4" s="534"/>
      <c r="AI4" s="534"/>
      <c r="AJ4" s="534"/>
      <c r="AK4" s="534"/>
      <c r="AL4" s="534"/>
      <c r="AM4" s="534"/>
    </row>
    <row r="5" spans="1:39" s="422" customFormat="1" ht="15.75" customHeight="1">
      <c r="A5" s="1107" t="s">
        <v>118</v>
      </c>
      <c r="B5" s="451" t="s">
        <v>117</v>
      </c>
      <c r="C5" s="535"/>
      <c r="D5" s="451"/>
      <c r="E5" s="451" t="s">
        <v>116</v>
      </c>
      <c r="F5" s="535"/>
      <c r="G5" s="451"/>
      <c r="H5" s="423" t="s">
        <v>115</v>
      </c>
      <c r="I5" s="452"/>
      <c r="J5" s="421"/>
      <c r="K5" s="15"/>
      <c r="L5" s="15"/>
      <c r="M5" s="15"/>
    </row>
    <row r="6" spans="1:39" s="422" customFormat="1" ht="35.1" customHeight="1">
      <c r="A6" s="1108"/>
      <c r="B6" s="456" t="s">
        <v>561</v>
      </c>
      <c r="C6" s="455" t="s">
        <v>113</v>
      </c>
      <c r="D6" s="501" t="s">
        <v>221</v>
      </c>
      <c r="E6" s="456" t="s">
        <v>561</v>
      </c>
      <c r="F6" s="455" t="s">
        <v>113</v>
      </c>
      <c r="G6" s="501" t="s">
        <v>221</v>
      </c>
      <c r="H6" s="456" t="s">
        <v>561</v>
      </c>
      <c r="I6" s="457" t="s">
        <v>113</v>
      </c>
      <c r="J6" s="502" t="s">
        <v>221</v>
      </c>
      <c r="K6" s="15"/>
      <c r="L6" s="15"/>
      <c r="M6" s="15"/>
    </row>
    <row r="7" spans="1:39" s="80" customFormat="1" ht="21" customHeight="1">
      <c r="A7" s="402" t="s">
        <v>252</v>
      </c>
      <c r="B7" s="424">
        <v>11733</v>
      </c>
      <c r="C7" s="425">
        <v>50.13323974609375</v>
      </c>
      <c r="D7" s="453">
        <v>30.387470245361328</v>
      </c>
      <c r="E7" s="424">
        <v>6980</v>
      </c>
      <c r="F7" s="425">
        <v>59.701999664306641</v>
      </c>
      <c r="G7" s="453">
        <v>39.143733978271484</v>
      </c>
      <c r="H7" s="424">
        <v>4753</v>
      </c>
      <c r="I7" s="425">
        <v>40.581001281738281</v>
      </c>
      <c r="J7" s="425">
        <v>22.408805847167969</v>
      </c>
      <c r="K7" s="739"/>
      <c r="L7" s="739"/>
      <c r="M7" s="739"/>
    </row>
    <row r="8" spans="1:39" s="80" customFormat="1" ht="21" customHeight="1">
      <c r="A8" s="402" t="s">
        <v>992</v>
      </c>
      <c r="B8" s="424">
        <v>1499</v>
      </c>
      <c r="C8" s="425">
        <v>37.845187431509743</v>
      </c>
      <c r="D8" s="453">
        <v>27.653811917343848</v>
      </c>
      <c r="E8" s="424">
        <v>895</v>
      </c>
      <c r="F8" s="425">
        <v>45.876273995662004</v>
      </c>
      <c r="G8" s="453">
        <v>35.118257139722388</v>
      </c>
      <c r="H8" s="424">
        <v>604</v>
      </c>
      <c r="I8" s="425">
        <v>30.05013995205908</v>
      </c>
      <c r="J8" s="425">
        <v>21.145152059409739</v>
      </c>
      <c r="K8" s="739"/>
      <c r="L8" s="739"/>
      <c r="M8" s="739"/>
    </row>
    <row r="9" spans="1:39" s="80" customFormat="1" ht="21" customHeight="1">
      <c r="A9" s="402" t="s">
        <v>993</v>
      </c>
      <c r="B9" s="424">
        <v>1212</v>
      </c>
      <c r="C9" s="425">
        <v>44.981926506880619</v>
      </c>
      <c r="D9" s="453">
        <v>22.399590943386041</v>
      </c>
      <c r="E9" s="424">
        <v>722</v>
      </c>
      <c r="F9" s="425">
        <v>55.848182671515609</v>
      </c>
      <c r="G9" s="453">
        <v>29.484249939824295</v>
      </c>
      <c r="H9" s="424">
        <v>490</v>
      </c>
      <c r="I9" s="425">
        <v>34.95942209934897</v>
      </c>
      <c r="J9" s="425">
        <v>16.330923279891913</v>
      </c>
      <c r="K9" s="536"/>
      <c r="L9" s="536"/>
      <c r="M9" s="536"/>
    </row>
    <row r="10" spans="1:39" s="80" customFormat="1" ht="21" customHeight="1">
      <c r="A10" s="402" t="s">
        <v>994</v>
      </c>
      <c r="B10" s="424">
        <v>940</v>
      </c>
      <c r="C10" s="425">
        <v>45.827380445993043</v>
      </c>
      <c r="D10" s="453">
        <v>33.523521217929719</v>
      </c>
      <c r="E10" s="424">
        <v>604</v>
      </c>
      <c r="F10" s="425">
        <v>58.661222698008338</v>
      </c>
      <c r="G10" s="453">
        <v>42.131532487646389</v>
      </c>
      <c r="H10" s="424">
        <v>336</v>
      </c>
      <c r="I10" s="425">
        <v>32.891693819445159</v>
      </c>
      <c r="J10" s="425">
        <v>24.94968668556541</v>
      </c>
      <c r="K10" s="536"/>
      <c r="L10" s="536"/>
      <c r="M10" s="536"/>
    </row>
    <row r="11" spans="1:39" s="80" customFormat="1" ht="21" customHeight="1">
      <c r="A11" s="402" t="s">
        <v>995</v>
      </c>
      <c r="B11" s="424">
        <v>1113</v>
      </c>
      <c r="C11" s="425">
        <v>41.05877787238061</v>
      </c>
      <c r="D11" s="453">
        <v>30.150211870442192</v>
      </c>
      <c r="E11" s="424">
        <v>691</v>
      </c>
      <c r="F11" s="425">
        <v>51.437744510732884</v>
      </c>
      <c r="G11" s="453">
        <v>39.600021805890329</v>
      </c>
      <c r="H11" s="424">
        <v>422</v>
      </c>
      <c r="I11" s="425">
        <v>30.862019348730946</v>
      </c>
      <c r="J11" s="425">
        <v>21.675194015721967</v>
      </c>
      <c r="K11" s="536"/>
      <c r="L11" s="536"/>
      <c r="M11" s="536"/>
    </row>
    <row r="12" spans="1:39" s="80" customFormat="1" ht="21" customHeight="1">
      <c r="A12" s="402" t="s">
        <v>996</v>
      </c>
      <c r="B12" s="424">
        <v>1034</v>
      </c>
      <c r="C12" s="425">
        <v>54.890627504982092</v>
      </c>
      <c r="D12" s="453">
        <v>31.314880827166558</v>
      </c>
      <c r="E12" s="424">
        <v>585</v>
      </c>
      <c r="F12" s="425">
        <v>61.949864027990749</v>
      </c>
      <c r="G12" s="453">
        <v>39.335282935771119</v>
      </c>
      <c r="H12" s="424">
        <v>449</v>
      </c>
      <c r="I12" s="425">
        <v>47.794735979323718</v>
      </c>
      <c r="J12" s="425">
        <v>23.943567321090136</v>
      </c>
      <c r="K12" s="536"/>
      <c r="L12" s="536"/>
      <c r="M12" s="536"/>
    </row>
    <row r="13" spans="1:39" s="80" customFormat="1" ht="21" customHeight="1">
      <c r="A13" s="402" t="s">
        <v>997</v>
      </c>
      <c r="B13" s="424">
        <v>1355</v>
      </c>
      <c r="C13" s="425">
        <v>48.75092397392347</v>
      </c>
      <c r="D13" s="453">
        <v>31.40885949614276</v>
      </c>
      <c r="E13" s="424">
        <v>834</v>
      </c>
      <c r="F13" s="425">
        <v>60.240681023065896</v>
      </c>
      <c r="G13" s="453">
        <v>40.503392021907551</v>
      </c>
      <c r="H13" s="424">
        <v>521</v>
      </c>
      <c r="I13" s="425">
        <v>37.347991523941424</v>
      </c>
      <c r="J13" s="425">
        <v>23.116140520436819</v>
      </c>
      <c r="K13" s="536"/>
      <c r="L13" s="536"/>
      <c r="M13" s="536"/>
    </row>
    <row r="14" spans="1:39" s="80" customFormat="1" ht="21" customHeight="1">
      <c r="A14" s="402" t="s">
        <v>998</v>
      </c>
      <c r="B14" s="424">
        <v>295</v>
      </c>
      <c r="C14" s="425">
        <v>64.323895891229384</v>
      </c>
      <c r="D14" s="453">
        <v>32.725230490044829</v>
      </c>
      <c r="E14" s="424">
        <v>181</v>
      </c>
      <c r="F14" s="425">
        <v>77.713422095514517</v>
      </c>
      <c r="G14" s="453">
        <v>44.233406892150697</v>
      </c>
      <c r="H14" s="424">
        <v>114</v>
      </c>
      <c r="I14" s="425">
        <v>50.507399998670856</v>
      </c>
      <c r="J14" s="425">
        <v>21.972675517515</v>
      </c>
      <c r="K14" s="536"/>
      <c r="L14" s="536"/>
      <c r="M14" s="536"/>
    </row>
    <row r="15" spans="1:39" s="80" customFormat="1" ht="21" customHeight="1">
      <c r="A15" s="402" t="s">
        <v>999</v>
      </c>
      <c r="B15" s="424">
        <v>350</v>
      </c>
      <c r="C15" s="425">
        <v>65.535953023828867</v>
      </c>
      <c r="D15" s="453">
        <v>40.641521363572629</v>
      </c>
      <c r="E15" s="424">
        <v>204</v>
      </c>
      <c r="F15" s="425">
        <v>74.568489695658215</v>
      </c>
      <c r="G15" s="453">
        <v>49.682210141716723</v>
      </c>
      <c r="H15" s="424">
        <v>146</v>
      </c>
      <c r="I15" s="425">
        <v>56.049507839253081</v>
      </c>
      <c r="J15" s="425">
        <v>31.700517681467122</v>
      </c>
      <c r="K15" s="536"/>
      <c r="L15" s="536"/>
      <c r="M15" s="536"/>
    </row>
    <row r="16" spans="1:39" s="80" customFormat="1" ht="21" customHeight="1">
      <c r="A16" s="402" t="s">
        <v>1000</v>
      </c>
      <c r="B16" s="424">
        <v>461</v>
      </c>
      <c r="C16" s="425">
        <v>81.399434618243717</v>
      </c>
      <c r="D16" s="453">
        <v>42.656982023251786</v>
      </c>
      <c r="E16" s="424">
        <v>281</v>
      </c>
      <c r="F16" s="425">
        <v>96.189887738527815</v>
      </c>
      <c r="G16" s="453">
        <v>56.990713159850955</v>
      </c>
      <c r="H16" s="424">
        <v>180</v>
      </c>
      <c r="I16" s="425">
        <v>65.642521766877877</v>
      </c>
      <c r="J16" s="425">
        <v>28.255618737149014</v>
      </c>
      <c r="K16" s="536"/>
      <c r="L16" s="536"/>
      <c r="M16" s="536"/>
    </row>
    <row r="17" spans="1:13" s="80" customFormat="1" ht="21" customHeight="1">
      <c r="A17" s="402" t="s">
        <v>1001</v>
      </c>
      <c r="B17" s="424">
        <v>678</v>
      </c>
      <c r="C17" s="425">
        <v>52.406060397598132</v>
      </c>
      <c r="D17" s="453">
        <v>29.505864939737254</v>
      </c>
      <c r="E17" s="424">
        <v>365</v>
      </c>
      <c r="F17" s="425">
        <v>55.125917412313925</v>
      </c>
      <c r="G17" s="453">
        <v>36.499386047452433</v>
      </c>
      <c r="H17" s="424">
        <v>313</v>
      </c>
      <c r="I17" s="425">
        <v>49.554876880670903</v>
      </c>
      <c r="J17" s="425">
        <v>22.490660331527017</v>
      </c>
      <c r="K17" s="536"/>
      <c r="L17" s="536"/>
      <c r="M17" s="536"/>
    </row>
    <row r="18" spans="1:13" s="80" customFormat="1" ht="21" customHeight="1">
      <c r="A18" s="402" t="s">
        <v>1002</v>
      </c>
      <c r="B18" s="424">
        <v>336</v>
      </c>
      <c r="C18" s="425">
        <v>65.145506171858116</v>
      </c>
      <c r="D18" s="453">
        <v>34.318949936387263</v>
      </c>
      <c r="E18" s="424">
        <v>201</v>
      </c>
      <c r="F18" s="425">
        <v>75.938893747886652</v>
      </c>
      <c r="G18" s="453">
        <v>45.250685532798627</v>
      </c>
      <c r="H18" s="424">
        <v>135</v>
      </c>
      <c r="I18" s="425">
        <v>53.767295146605491</v>
      </c>
      <c r="J18" s="425">
        <v>23.391558560271651</v>
      </c>
      <c r="K18" s="536"/>
      <c r="L18" s="536"/>
      <c r="M18" s="536"/>
    </row>
    <row r="19" spans="1:13" s="80" customFormat="1" ht="21" customHeight="1">
      <c r="A19" s="402" t="s">
        <v>1003</v>
      </c>
      <c r="B19" s="424">
        <v>465</v>
      </c>
      <c r="C19" s="425">
        <v>65.810516662090592</v>
      </c>
      <c r="D19" s="453">
        <v>30.746233905625097</v>
      </c>
      <c r="E19" s="424">
        <v>255</v>
      </c>
      <c r="F19" s="425">
        <v>69.354540410578878</v>
      </c>
      <c r="G19" s="453">
        <v>39.617809719901189</v>
      </c>
      <c r="H19" s="424">
        <v>210</v>
      </c>
      <c r="I19" s="425">
        <v>61.965547155781387</v>
      </c>
      <c r="J19" s="425">
        <v>21.816700001158534</v>
      </c>
      <c r="K19" s="536"/>
      <c r="L19" s="536"/>
      <c r="M19" s="536"/>
    </row>
    <row r="20" spans="1:13" s="80" customFormat="1" ht="21" customHeight="1">
      <c r="A20" s="402" t="s">
        <v>1004</v>
      </c>
      <c r="B20" s="424">
        <v>356</v>
      </c>
      <c r="C20" s="425">
        <v>67.551413076890967</v>
      </c>
      <c r="D20" s="453">
        <v>29.395337302647086</v>
      </c>
      <c r="E20" s="424">
        <v>199</v>
      </c>
      <c r="F20" s="425">
        <v>72.494125790058476</v>
      </c>
      <c r="G20" s="453">
        <v>38.078821629629616</v>
      </c>
      <c r="H20" s="424">
        <v>157</v>
      </c>
      <c r="I20" s="425">
        <v>62.177971572389815</v>
      </c>
      <c r="J20" s="425">
        <v>20.549467117144026</v>
      </c>
      <c r="K20" s="536"/>
      <c r="L20" s="536"/>
      <c r="M20" s="536"/>
    </row>
    <row r="21" spans="1:13" s="80" customFormat="1" ht="21" customHeight="1">
      <c r="A21" s="402" t="s">
        <v>1005</v>
      </c>
      <c r="B21" s="424">
        <v>592</v>
      </c>
      <c r="C21" s="425">
        <v>69.63874313831937</v>
      </c>
      <c r="D21" s="453">
        <v>38.814738839476689</v>
      </c>
      <c r="E21" s="424">
        <v>346</v>
      </c>
      <c r="F21" s="425">
        <v>79.387568503326364</v>
      </c>
      <c r="G21" s="453">
        <v>48.749964929171419</v>
      </c>
      <c r="H21" s="424">
        <v>246</v>
      </c>
      <c r="I21" s="425">
        <v>59.382279458800525</v>
      </c>
      <c r="J21" s="425">
        <v>28.954191521835043</v>
      </c>
      <c r="K21" s="536"/>
      <c r="L21" s="536"/>
      <c r="M21" s="536"/>
    </row>
    <row r="22" spans="1:13" s="80" customFormat="1" ht="21" customHeight="1">
      <c r="A22" s="402" t="s">
        <v>1006</v>
      </c>
      <c r="B22" s="424">
        <v>175</v>
      </c>
      <c r="C22" s="425">
        <v>77.900514365967709</v>
      </c>
      <c r="D22" s="453">
        <v>43.561129269614618</v>
      </c>
      <c r="E22" s="424">
        <v>102</v>
      </c>
      <c r="F22" s="425">
        <v>87.448934537613752</v>
      </c>
      <c r="G22" s="453">
        <v>51.721491825252315</v>
      </c>
      <c r="H22" s="424">
        <v>73</v>
      </c>
      <c r="I22" s="425">
        <v>67.58883765716719</v>
      </c>
      <c r="J22" s="425">
        <v>34.975712020991686</v>
      </c>
      <c r="K22" s="536"/>
      <c r="L22" s="536"/>
      <c r="M22" s="536"/>
    </row>
    <row r="23" spans="1:13" s="80" customFormat="1" ht="21" customHeight="1">
      <c r="A23" s="402" t="s">
        <v>1007</v>
      </c>
      <c r="B23" s="424">
        <v>279</v>
      </c>
      <c r="C23" s="425">
        <v>83.621938920018167</v>
      </c>
      <c r="D23" s="453">
        <v>45.092912748769272</v>
      </c>
      <c r="E23" s="424">
        <v>178</v>
      </c>
      <c r="F23" s="425">
        <v>104.29483799144548</v>
      </c>
      <c r="G23" s="453">
        <v>59.729968521913278</v>
      </c>
      <c r="H23" s="424">
        <v>101</v>
      </c>
      <c r="I23" s="425">
        <v>61.972885328686388</v>
      </c>
      <c r="J23" s="425">
        <v>30.892441026258712</v>
      </c>
      <c r="K23" s="536"/>
      <c r="L23" s="536"/>
      <c r="M23" s="536"/>
    </row>
    <row r="24" spans="1:13" s="80" customFormat="1" ht="21" customHeight="1">
      <c r="A24" s="402" t="s">
        <v>1008</v>
      </c>
      <c r="B24" s="424">
        <v>58</v>
      </c>
      <c r="C24" s="425">
        <v>57.380860515042691</v>
      </c>
      <c r="D24" s="453">
        <v>28.859667626999737</v>
      </c>
      <c r="E24" s="424">
        <v>34</v>
      </c>
      <c r="F24" s="425">
        <v>65.319923537265979</v>
      </c>
      <c r="G24" s="453">
        <v>37.645026886034586</v>
      </c>
      <c r="H24" s="424">
        <v>24</v>
      </c>
      <c r="I24" s="425">
        <v>48.952118708887866</v>
      </c>
      <c r="J24" s="425">
        <v>19.288780535609721</v>
      </c>
      <c r="K24" s="536"/>
      <c r="L24" s="536"/>
      <c r="M24" s="536"/>
    </row>
    <row r="25" spans="1:13" s="80" customFormat="1" ht="21" customHeight="1">
      <c r="A25" s="402" t="s">
        <v>1009</v>
      </c>
      <c r="B25" s="424">
        <v>169</v>
      </c>
      <c r="C25" s="425">
        <v>45.187709477787834</v>
      </c>
      <c r="D25" s="453">
        <v>25.989260431108065</v>
      </c>
      <c r="E25" s="424">
        <v>91</v>
      </c>
      <c r="F25" s="425">
        <v>48.37157877391337</v>
      </c>
      <c r="G25" s="453">
        <v>31.011666470651878</v>
      </c>
      <c r="H25" s="424">
        <v>78</v>
      </c>
      <c r="I25" s="425">
        <v>41.965152782746941</v>
      </c>
      <c r="J25" s="425">
        <v>21.540538453192422</v>
      </c>
      <c r="K25" s="536"/>
      <c r="L25" s="536"/>
      <c r="M25" s="536"/>
    </row>
    <row r="26" spans="1:13" s="80" customFormat="1" ht="21" customHeight="1">
      <c r="A26" s="402" t="s">
        <v>1010</v>
      </c>
      <c r="B26" s="424">
        <v>185</v>
      </c>
      <c r="C26" s="425">
        <v>42.99970597498347</v>
      </c>
      <c r="D26" s="453">
        <v>28.442394080087215</v>
      </c>
      <c r="E26" s="424">
        <v>103</v>
      </c>
      <c r="F26" s="425">
        <v>48.354650848905798</v>
      </c>
      <c r="G26" s="453">
        <v>35.494377238549568</v>
      </c>
      <c r="H26" s="424">
        <v>82</v>
      </c>
      <c r="I26" s="425">
        <v>37.748704114608749</v>
      </c>
      <c r="J26" s="425">
        <v>22.544839546409474</v>
      </c>
      <c r="K26" s="536"/>
      <c r="L26" s="536"/>
      <c r="M26" s="536"/>
    </row>
    <row r="27" spans="1:13" s="80" customFormat="1" ht="21" customHeight="1">
      <c r="A27" s="402" t="s">
        <v>1011</v>
      </c>
      <c r="B27" s="424">
        <v>134</v>
      </c>
      <c r="C27" s="425">
        <v>49.468855848123226</v>
      </c>
      <c r="D27" s="453">
        <v>29.169233771826391</v>
      </c>
      <c r="E27" s="424">
        <v>84</v>
      </c>
      <c r="F27" s="425">
        <v>63.382114925356241</v>
      </c>
      <c r="G27" s="453">
        <v>40.225363872287218</v>
      </c>
      <c r="H27" s="424">
        <v>50</v>
      </c>
      <c r="I27" s="425">
        <v>36.140746523260184</v>
      </c>
      <c r="J27" s="425">
        <v>19.702425710749463</v>
      </c>
      <c r="K27" s="536"/>
      <c r="L27" s="536"/>
      <c r="M27" s="536"/>
    </row>
    <row r="28" spans="1:13" s="80" customFormat="1" ht="21" customHeight="1">
      <c r="A28" s="402" t="s">
        <v>1012</v>
      </c>
      <c r="B28" s="424">
        <v>41</v>
      </c>
      <c r="C28" s="425">
        <v>33.006488592635527</v>
      </c>
      <c r="D28" s="453">
        <v>19.219937204609462</v>
      </c>
      <c r="E28" s="424">
        <v>22</v>
      </c>
      <c r="F28" s="425">
        <v>35.278742152484348</v>
      </c>
      <c r="G28" s="453">
        <v>23.965897680201582</v>
      </c>
      <c r="H28" s="424">
        <v>19</v>
      </c>
      <c r="I28" s="425">
        <v>30.7157579921594</v>
      </c>
      <c r="J28" s="425">
        <v>15.654785990748183</v>
      </c>
      <c r="K28" s="536"/>
      <c r="L28" s="536"/>
      <c r="M28" s="536"/>
    </row>
    <row r="29" spans="1:13" s="80" customFormat="1" ht="21" customHeight="1">
      <c r="A29" s="516" t="s">
        <v>1013</v>
      </c>
      <c r="B29" s="411">
        <v>6</v>
      </c>
      <c r="C29" s="415">
        <v>48.640103765554699</v>
      </c>
      <c r="D29" s="454">
        <v>30.066628464848705</v>
      </c>
      <c r="E29" s="412">
        <v>3</v>
      </c>
      <c r="F29" s="415">
        <v>42.625745950554133</v>
      </c>
      <c r="G29" s="454">
        <v>30.841482243952647</v>
      </c>
      <c r="H29" s="412">
        <v>3</v>
      </c>
      <c r="I29" s="415">
        <v>56.630486078338841</v>
      </c>
      <c r="J29" s="415">
        <v>25.635422656699252</v>
      </c>
      <c r="K29" s="536"/>
      <c r="L29" s="536"/>
      <c r="M29" s="536"/>
    </row>
    <row r="30" spans="1:13" s="74" customFormat="1">
      <c r="A30" s="25" t="s">
        <v>264</v>
      </c>
      <c r="C30" s="426"/>
      <c r="D30" s="426"/>
      <c r="F30" s="427"/>
      <c r="G30" s="426"/>
      <c r="H30" s="428"/>
      <c r="I30" s="426"/>
      <c r="J30" s="42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02F7B-75D4-4405-A21A-C68CEF23E3B2}">
  <sheetPr codeName="工作表14"/>
  <dimension ref="A1:AM30"/>
  <sheetViews>
    <sheetView view="pageBreakPreview" zoomScaleNormal="90" zoomScaleSheetLayoutView="100" workbookViewId="0">
      <selection activeCell="H7" sqref="H7"/>
    </sheetView>
  </sheetViews>
  <sheetFormatPr defaultColWidth="10" defaultRowHeight="16.5"/>
  <cols>
    <col min="1" max="2" width="16" style="536" customWidth="1"/>
    <col min="3" max="4" width="16" style="537" customWidth="1"/>
    <col min="5" max="5" width="16" style="536" customWidth="1"/>
    <col min="6" max="6" width="16" style="538" customWidth="1"/>
    <col min="7" max="7" width="16" style="537" customWidth="1"/>
    <col min="8" max="8" width="16" style="536" customWidth="1"/>
    <col min="9" max="10" width="16" style="537" customWidth="1"/>
    <col min="11" max="16384" width="10" style="536"/>
  </cols>
  <sheetData>
    <row r="1" spans="1:39" s="74" customFormat="1" ht="22.5" customHeight="1">
      <c r="A1" s="1109" t="s">
        <v>507</v>
      </c>
      <c r="B1" s="1109"/>
      <c r="C1" s="1109"/>
      <c r="D1" s="1109"/>
      <c r="E1" s="1109"/>
      <c r="F1" s="1109"/>
      <c r="G1" s="1109"/>
      <c r="H1" s="1109"/>
      <c r="I1" s="1109"/>
      <c r="J1" s="1109"/>
    </row>
    <row r="2" spans="1:39" s="74" customFormat="1" ht="7.9" customHeight="1">
      <c r="A2" s="416"/>
      <c r="B2" s="7"/>
      <c r="C2" s="7"/>
      <c r="D2" s="7"/>
      <c r="E2" s="417"/>
      <c r="F2" s="7"/>
      <c r="G2" s="7"/>
      <c r="H2" s="7"/>
      <c r="I2" s="417"/>
      <c r="J2" s="417"/>
    </row>
    <row r="3" spans="1:39" s="39" customFormat="1" ht="18" customHeight="1">
      <c r="A3" s="798"/>
      <c r="B3" s="797"/>
      <c r="C3" s="797"/>
      <c r="D3" s="797"/>
      <c r="E3" s="1110" t="s">
        <v>459</v>
      </c>
      <c r="F3" s="1110"/>
      <c r="G3" s="797"/>
      <c r="H3" s="797"/>
      <c r="L3" s="533"/>
      <c r="M3" s="533"/>
      <c r="N3" s="533"/>
      <c r="O3" s="533"/>
      <c r="P3" s="533"/>
      <c r="Q3" s="533"/>
      <c r="R3" s="533"/>
      <c r="S3" s="533"/>
      <c r="T3" s="533"/>
      <c r="U3" s="533"/>
      <c r="V3" s="533"/>
      <c r="W3" s="533"/>
      <c r="X3" s="533"/>
      <c r="Y3" s="533"/>
      <c r="Z3" s="533"/>
      <c r="AA3" s="533"/>
      <c r="AB3" s="533"/>
      <c r="AC3" s="533"/>
      <c r="AD3" s="533"/>
      <c r="AE3" s="533"/>
      <c r="AF3" s="533"/>
      <c r="AG3" s="533"/>
      <c r="AH3" s="533"/>
      <c r="AI3" s="533"/>
      <c r="AJ3" s="533"/>
      <c r="AK3" s="533"/>
      <c r="AL3" s="533"/>
      <c r="AM3" s="533"/>
    </row>
    <row r="4" spans="1:39" s="66" customFormat="1" ht="15" customHeight="1">
      <c r="A4" s="419"/>
      <c r="B4" s="420"/>
      <c r="C4" s="420"/>
      <c r="D4" s="420"/>
      <c r="E4" s="420"/>
      <c r="F4" s="420"/>
      <c r="G4" s="420"/>
      <c r="H4" s="420"/>
      <c r="J4" s="418" t="s">
        <v>119</v>
      </c>
      <c r="L4" s="534"/>
      <c r="M4" s="534"/>
      <c r="N4" s="534"/>
      <c r="O4" s="534"/>
      <c r="P4" s="534"/>
      <c r="Q4" s="534"/>
      <c r="R4" s="534"/>
      <c r="S4" s="534"/>
      <c r="T4" s="534"/>
      <c r="U4" s="534"/>
      <c r="V4" s="534"/>
      <c r="W4" s="534"/>
      <c r="X4" s="534"/>
      <c r="Y4" s="534"/>
      <c r="Z4" s="534"/>
      <c r="AA4" s="534"/>
      <c r="AB4" s="534"/>
      <c r="AC4" s="534"/>
      <c r="AD4" s="534"/>
      <c r="AE4" s="534"/>
      <c r="AF4" s="534"/>
      <c r="AG4" s="534"/>
      <c r="AH4" s="534"/>
      <c r="AI4" s="534"/>
      <c r="AJ4" s="534"/>
      <c r="AK4" s="534"/>
      <c r="AL4" s="534"/>
      <c r="AM4" s="534"/>
    </row>
    <row r="5" spans="1:39" s="422" customFormat="1" ht="15.75" customHeight="1">
      <c r="A5" s="1107" t="s">
        <v>118</v>
      </c>
      <c r="B5" s="451" t="s">
        <v>117</v>
      </c>
      <c r="C5" s="535"/>
      <c r="D5" s="451"/>
      <c r="E5" s="451" t="s">
        <v>116</v>
      </c>
      <c r="F5" s="535"/>
      <c r="G5" s="451"/>
      <c r="H5" s="423" t="s">
        <v>115</v>
      </c>
      <c r="I5" s="452"/>
      <c r="J5" s="421"/>
      <c r="K5" s="15"/>
      <c r="L5" s="15"/>
      <c r="M5" s="15"/>
    </row>
    <row r="6" spans="1:39" s="422" customFormat="1" ht="35.1" customHeight="1">
      <c r="A6" s="1108"/>
      <c r="B6" s="456" t="s">
        <v>561</v>
      </c>
      <c r="C6" s="455" t="s">
        <v>113</v>
      </c>
      <c r="D6" s="501" t="s">
        <v>221</v>
      </c>
      <c r="E6" s="456" t="s">
        <v>561</v>
      </c>
      <c r="F6" s="455" t="s">
        <v>113</v>
      </c>
      <c r="G6" s="501" t="s">
        <v>221</v>
      </c>
      <c r="H6" s="456" t="s">
        <v>561</v>
      </c>
      <c r="I6" s="457" t="s">
        <v>113</v>
      </c>
      <c r="J6" s="502" t="s">
        <v>221</v>
      </c>
      <c r="K6" s="15"/>
      <c r="L6" s="15"/>
      <c r="M6" s="15"/>
    </row>
    <row r="7" spans="1:39" s="80" customFormat="1" ht="21" customHeight="1">
      <c r="A7" s="402" t="s">
        <v>252</v>
      </c>
      <c r="B7" s="424">
        <v>10353</v>
      </c>
      <c r="C7" s="425">
        <v>44.236717224121094</v>
      </c>
      <c r="D7" s="453">
        <v>24.690193176269531</v>
      </c>
      <c r="E7" s="424">
        <v>6305</v>
      </c>
      <c r="F7" s="425">
        <v>53.928001403808594</v>
      </c>
      <c r="G7" s="453">
        <v>32.429908752441406</v>
      </c>
      <c r="H7" s="424">
        <v>4048</v>
      </c>
      <c r="I7" s="425">
        <v>34.561000823974609</v>
      </c>
      <c r="J7" s="425">
        <v>17.785037994384766</v>
      </c>
      <c r="K7" s="739"/>
      <c r="L7" s="739"/>
      <c r="M7" s="739"/>
    </row>
    <row r="8" spans="1:39" s="80" customFormat="1" ht="21" customHeight="1">
      <c r="A8" s="402" t="s">
        <v>1014</v>
      </c>
      <c r="B8" s="424">
        <v>1247</v>
      </c>
      <c r="C8" s="425">
        <v>31.482954454364673</v>
      </c>
      <c r="D8" s="453">
        <v>22.120511864452759</v>
      </c>
      <c r="E8" s="424">
        <v>781</v>
      </c>
      <c r="F8" s="425">
        <v>40.032815631968738</v>
      </c>
      <c r="G8" s="453">
        <v>29.224567350368073</v>
      </c>
      <c r="H8" s="424">
        <v>466</v>
      </c>
      <c r="I8" s="425">
        <v>23.184379499436311</v>
      </c>
      <c r="J8" s="425">
        <v>15.836306403710008</v>
      </c>
      <c r="K8" s="739"/>
      <c r="L8" s="739"/>
      <c r="M8" s="739"/>
    </row>
    <row r="9" spans="1:39" s="80" customFormat="1" ht="21" customHeight="1">
      <c r="A9" s="402" t="s">
        <v>1015</v>
      </c>
      <c r="B9" s="424">
        <v>1060</v>
      </c>
      <c r="C9" s="425">
        <v>39.340628793146415</v>
      </c>
      <c r="D9" s="453">
        <v>17.097370868970039</v>
      </c>
      <c r="E9" s="424">
        <v>638</v>
      </c>
      <c r="F9" s="425">
        <v>49.350610172336509</v>
      </c>
      <c r="G9" s="453">
        <v>22.189541826629977</v>
      </c>
      <c r="H9" s="424">
        <v>422</v>
      </c>
      <c r="I9" s="425">
        <v>30.10791046107197</v>
      </c>
      <c r="J9" s="425">
        <v>12.667450667560974</v>
      </c>
      <c r="K9" s="536"/>
      <c r="L9" s="536"/>
      <c r="M9" s="536"/>
    </row>
    <row r="10" spans="1:39" s="80" customFormat="1" ht="21" customHeight="1">
      <c r="A10" s="402" t="s">
        <v>1016</v>
      </c>
      <c r="B10" s="424">
        <v>613</v>
      </c>
      <c r="C10" s="425">
        <v>29.885302354674184</v>
      </c>
      <c r="D10" s="453">
        <v>20.262149002404612</v>
      </c>
      <c r="E10" s="424">
        <v>401</v>
      </c>
      <c r="F10" s="425">
        <v>38.945613082618117</v>
      </c>
      <c r="G10" s="453">
        <v>25.191238566417326</v>
      </c>
      <c r="H10" s="424">
        <v>212</v>
      </c>
      <c r="I10" s="425">
        <v>20.753092528935635</v>
      </c>
      <c r="J10" s="425">
        <v>15.166573092958693</v>
      </c>
      <c r="K10" s="536"/>
      <c r="L10" s="536"/>
      <c r="M10" s="536"/>
    </row>
    <row r="11" spans="1:39" s="80" customFormat="1" ht="21" customHeight="1">
      <c r="A11" s="402" t="s">
        <v>1017</v>
      </c>
      <c r="B11" s="424">
        <v>840</v>
      </c>
      <c r="C11" s="425">
        <v>30.987756884815557</v>
      </c>
      <c r="D11" s="453">
        <v>21.82030449917329</v>
      </c>
      <c r="E11" s="424">
        <v>527</v>
      </c>
      <c r="F11" s="425">
        <v>39.229654641325951</v>
      </c>
      <c r="G11" s="453">
        <v>28.698855027305594</v>
      </c>
      <c r="H11" s="424">
        <v>313</v>
      </c>
      <c r="I11" s="425">
        <v>22.890549896096648</v>
      </c>
      <c r="J11" s="425">
        <v>15.559769115210038</v>
      </c>
      <c r="K11" s="536"/>
      <c r="L11" s="536"/>
      <c r="M11" s="536"/>
    </row>
    <row r="12" spans="1:39" s="80" customFormat="1" ht="21" customHeight="1">
      <c r="A12" s="402" t="s">
        <v>1018</v>
      </c>
      <c r="B12" s="424">
        <v>1114</v>
      </c>
      <c r="C12" s="425">
        <v>59.137484565328869</v>
      </c>
      <c r="D12" s="453">
        <v>30.69590907203321</v>
      </c>
      <c r="E12" s="424">
        <v>646</v>
      </c>
      <c r="F12" s="425">
        <v>68.409593439456444</v>
      </c>
      <c r="G12" s="453">
        <v>40.454413972663019</v>
      </c>
      <c r="H12" s="424">
        <v>468</v>
      </c>
      <c r="I12" s="425">
        <v>49.817230374885305</v>
      </c>
      <c r="J12" s="425">
        <v>22.397836351230271</v>
      </c>
      <c r="K12" s="536"/>
      <c r="L12" s="536"/>
      <c r="M12" s="536"/>
    </row>
    <row r="13" spans="1:39" s="80" customFormat="1" ht="21" customHeight="1">
      <c r="A13" s="402" t="s">
        <v>1019</v>
      </c>
      <c r="B13" s="424">
        <v>1444</v>
      </c>
      <c r="C13" s="425">
        <v>51.953014183280807</v>
      </c>
      <c r="D13" s="453">
        <v>31.851485285545749</v>
      </c>
      <c r="E13" s="424">
        <v>924</v>
      </c>
      <c r="F13" s="425">
        <v>66.741473939224093</v>
      </c>
      <c r="G13" s="453">
        <v>42.4039174051182</v>
      </c>
      <c r="H13" s="424">
        <v>520</v>
      </c>
      <c r="I13" s="425">
        <v>37.276306319480888</v>
      </c>
      <c r="J13" s="425">
        <v>22.143989401008341</v>
      </c>
      <c r="K13" s="536"/>
      <c r="L13" s="536"/>
      <c r="M13" s="536"/>
    </row>
    <row r="14" spans="1:39" s="80" customFormat="1" ht="21" customHeight="1">
      <c r="A14" s="402" t="s">
        <v>1020</v>
      </c>
      <c r="B14" s="424">
        <v>207</v>
      </c>
      <c r="C14" s="425">
        <v>45.135750676218585</v>
      </c>
      <c r="D14" s="453">
        <v>20.457445636383554</v>
      </c>
      <c r="E14" s="424">
        <v>116</v>
      </c>
      <c r="F14" s="425">
        <v>49.805287088838035</v>
      </c>
      <c r="G14" s="453">
        <v>25.571279615661091</v>
      </c>
      <c r="H14" s="424">
        <v>91</v>
      </c>
      <c r="I14" s="425">
        <v>40.317310525254804</v>
      </c>
      <c r="J14" s="425">
        <v>16.034673399104776</v>
      </c>
      <c r="K14" s="536"/>
      <c r="L14" s="536"/>
      <c r="M14" s="536"/>
    </row>
    <row r="15" spans="1:39" s="80" customFormat="1" ht="21" customHeight="1">
      <c r="A15" s="402" t="s">
        <v>1021</v>
      </c>
      <c r="B15" s="424">
        <v>213</v>
      </c>
      <c r="C15" s="425">
        <v>39.883308554501568</v>
      </c>
      <c r="D15" s="453">
        <v>22.610066745596587</v>
      </c>
      <c r="E15" s="424">
        <v>134</v>
      </c>
      <c r="F15" s="425">
        <v>48.981262839304904</v>
      </c>
      <c r="G15" s="453">
        <v>30.553098972525806</v>
      </c>
      <c r="H15" s="424">
        <v>79</v>
      </c>
      <c r="I15" s="425">
        <v>30.328158351376668</v>
      </c>
      <c r="J15" s="425">
        <v>14.936969991356449</v>
      </c>
      <c r="K15" s="536"/>
      <c r="L15" s="536"/>
      <c r="M15" s="536"/>
    </row>
    <row r="16" spans="1:39" s="80" customFormat="1" ht="21" customHeight="1">
      <c r="A16" s="402" t="s">
        <v>1022</v>
      </c>
      <c r="B16" s="424">
        <v>242</v>
      </c>
      <c r="C16" s="425">
        <v>42.730288888535746</v>
      </c>
      <c r="D16" s="453">
        <v>19.766746405354208</v>
      </c>
      <c r="E16" s="424">
        <v>136</v>
      </c>
      <c r="F16" s="425">
        <v>46.55453641437645</v>
      </c>
      <c r="G16" s="453">
        <v>24.025989470700981</v>
      </c>
      <c r="H16" s="424">
        <v>106</v>
      </c>
      <c r="I16" s="425">
        <v>38.656151707161413</v>
      </c>
      <c r="J16" s="425">
        <v>16.256475715763948</v>
      </c>
      <c r="K16" s="536"/>
      <c r="L16" s="536"/>
      <c r="M16" s="536"/>
    </row>
    <row r="17" spans="1:13" s="80" customFormat="1" ht="21" customHeight="1">
      <c r="A17" s="402" t="s">
        <v>1023</v>
      </c>
      <c r="B17" s="424">
        <v>578</v>
      </c>
      <c r="C17" s="425">
        <v>44.676552964324074</v>
      </c>
      <c r="D17" s="453">
        <v>22.245211731517657</v>
      </c>
      <c r="E17" s="424">
        <v>336</v>
      </c>
      <c r="F17" s="425">
        <v>50.74605000147254</v>
      </c>
      <c r="G17" s="453">
        <v>31.268870055369796</v>
      </c>
      <c r="H17" s="424">
        <v>242</v>
      </c>
      <c r="I17" s="425">
        <v>38.313994265566642</v>
      </c>
      <c r="J17" s="425">
        <v>15.206305489041618</v>
      </c>
      <c r="K17" s="536"/>
      <c r="L17" s="536"/>
      <c r="M17" s="536"/>
    </row>
    <row r="18" spans="1:13" s="80" customFormat="1" ht="21" customHeight="1">
      <c r="A18" s="402" t="s">
        <v>1024</v>
      </c>
      <c r="B18" s="424">
        <v>326</v>
      </c>
      <c r="C18" s="425">
        <v>63.20665182150519</v>
      </c>
      <c r="D18" s="453">
        <v>29.50521152866553</v>
      </c>
      <c r="E18" s="424">
        <v>204</v>
      </c>
      <c r="F18" s="425">
        <v>77.072310072481969</v>
      </c>
      <c r="G18" s="453">
        <v>41.092145858951575</v>
      </c>
      <c r="H18" s="424">
        <v>122</v>
      </c>
      <c r="I18" s="425">
        <v>48.589703762117558</v>
      </c>
      <c r="J18" s="425">
        <v>19.365185298064794</v>
      </c>
      <c r="K18" s="536"/>
      <c r="L18" s="536"/>
      <c r="M18" s="536"/>
    </row>
    <row r="19" spans="1:13" s="80" customFormat="1" ht="21" customHeight="1">
      <c r="A19" s="402" t="s">
        <v>1025</v>
      </c>
      <c r="B19" s="424">
        <v>555</v>
      </c>
      <c r="C19" s="425">
        <v>78.548036016043611</v>
      </c>
      <c r="D19" s="453">
        <v>32.987422125785272</v>
      </c>
      <c r="E19" s="424">
        <v>306</v>
      </c>
      <c r="F19" s="425">
        <v>83.225448492694653</v>
      </c>
      <c r="G19" s="453">
        <v>44.579097672238063</v>
      </c>
      <c r="H19" s="424">
        <v>249</v>
      </c>
      <c r="I19" s="425">
        <v>73.473434484712214</v>
      </c>
      <c r="J19" s="425">
        <v>23.817242112787579</v>
      </c>
      <c r="K19" s="536"/>
      <c r="L19" s="536"/>
      <c r="M19" s="536"/>
    </row>
    <row r="20" spans="1:13" s="80" customFormat="1" ht="21" customHeight="1">
      <c r="A20" s="402" t="s">
        <v>1026</v>
      </c>
      <c r="B20" s="424">
        <v>414</v>
      </c>
      <c r="C20" s="425">
        <v>78.556980375934998</v>
      </c>
      <c r="D20" s="453">
        <v>29.706802061957763</v>
      </c>
      <c r="E20" s="424">
        <v>237</v>
      </c>
      <c r="F20" s="425">
        <v>86.337225187155056</v>
      </c>
      <c r="G20" s="453">
        <v>40.656674765839853</v>
      </c>
      <c r="H20" s="424">
        <v>177</v>
      </c>
      <c r="I20" s="425">
        <v>70.098732282248392</v>
      </c>
      <c r="J20" s="425">
        <v>20.538018683192451</v>
      </c>
      <c r="K20" s="536"/>
      <c r="L20" s="536"/>
      <c r="M20" s="536"/>
    </row>
    <row r="21" spans="1:13" s="80" customFormat="1" ht="21" customHeight="1">
      <c r="A21" s="402" t="s">
        <v>1027</v>
      </c>
      <c r="B21" s="424">
        <v>612</v>
      </c>
      <c r="C21" s="425">
        <v>71.991403379478797</v>
      </c>
      <c r="D21" s="453">
        <v>37.766237760160855</v>
      </c>
      <c r="E21" s="424">
        <v>374</v>
      </c>
      <c r="F21" s="425">
        <v>85.811996012266064</v>
      </c>
      <c r="G21" s="453">
        <v>49.69949652411244</v>
      </c>
      <c r="H21" s="424">
        <v>238</v>
      </c>
      <c r="I21" s="425">
        <v>57.45114841948994</v>
      </c>
      <c r="J21" s="425">
        <v>26.717326906140652</v>
      </c>
      <c r="K21" s="536"/>
      <c r="L21" s="536"/>
      <c r="M21" s="536"/>
    </row>
    <row r="22" spans="1:13" s="80" customFormat="1" ht="21" customHeight="1">
      <c r="A22" s="402" t="s">
        <v>1028</v>
      </c>
      <c r="B22" s="424">
        <v>139</v>
      </c>
      <c r="C22" s="425">
        <v>61.875265696397214</v>
      </c>
      <c r="D22" s="453">
        <v>30.216246222899198</v>
      </c>
      <c r="E22" s="424">
        <v>84</v>
      </c>
      <c r="F22" s="425">
        <v>72.016769619211331</v>
      </c>
      <c r="G22" s="453">
        <v>38.842242145606598</v>
      </c>
      <c r="H22" s="424">
        <v>55</v>
      </c>
      <c r="I22" s="425">
        <v>50.923096864988985</v>
      </c>
      <c r="J22" s="425">
        <v>22.295164702063389</v>
      </c>
      <c r="K22" s="536"/>
      <c r="L22" s="536"/>
      <c r="M22" s="536"/>
    </row>
    <row r="23" spans="1:13" s="80" customFormat="1" ht="21" customHeight="1">
      <c r="A23" s="402" t="s">
        <v>1029</v>
      </c>
      <c r="B23" s="424">
        <v>223</v>
      </c>
      <c r="C23" s="425">
        <v>66.837607093777962</v>
      </c>
      <c r="D23" s="453">
        <v>32.699052146863302</v>
      </c>
      <c r="E23" s="424">
        <v>161</v>
      </c>
      <c r="F23" s="425">
        <v>94.334095037206311</v>
      </c>
      <c r="G23" s="453">
        <v>47.280386323924176</v>
      </c>
      <c r="H23" s="424">
        <v>62</v>
      </c>
      <c r="I23" s="425">
        <v>38.042761290876797</v>
      </c>
      <c r="J23" s="425">
        <v>18.306903524549568</v>
      </c>
      <c r="K23" s="536"/>
      <c r="L23" s="536"/>
      <c r="M23" s="536"/>
    </row>
    <row r="24" spans="1:13" s="80" customFormat="1" ht="21" customHeight="1">
      <c r="A24" s="402" t="s">
        <v>1030</v>
      </c>
      <c r="B24" s="424">
        <v>43</v>
      </c>
      <c r="C24" s="425">
        <v>42.540982795635095</v>
      </c>
      <c r="D24" s="453">
        <v>19.828022435494074</v>
      </c>
      <c r="E24" s="424">
        <v>21</v>
      </c>
      <c r="F24" s="425">
        <v>40.344658655370161</v>
      </c>
      <c r="G24" s="453">
        <v>22.918732155900631</v>
      </c>
      <c r="H24" s="424">
        <v>22</v>
      </c>
      <c r="I24" s="425">
        <v>44.872775483147215</v>
      </c>
      <c r="J24" s="425">
        <v>16.35536130661103</v>
      </c>
      <c r="K24" s="536"/>
      <c r="L24" s="536"/>
      <c r="M24" s="536"/>
    </row>
    <row r="25" spans="1:13" s="80" customFormat="1" ht="21" customHeight="1">
      <c r="A25" s="402" t="s">
        <v>1031</v>
      </c>
      <c r="B25" s="424">
        <v>171</v>
      </c>
      <c r="C25" s="425">
        <v>45.722475270424376</v>
      </c>
      <c r="D25" s="453">
        <v>23.496140212782688</v>
      </c>
      <c r="E25" s="424">
        <v>99</v>
      </c>
      <c r="F25" s="425">
        <v>52.624025259532125</v>
      </c>
      <c r="G25" s="453">
        <v>29.279449142972855</v>
      </c>
      <c r="H25" s="424">
        <v>72</v>
      </c>
      <c r="I25" s="425">
        <v>38.737064107151021</v>
      </c>
      <c r="J25" s="425">
        <v>18.347884390496727</v>
      </c>
      <c r="K25" s="536"/>
      <c r="L25" s="536"/>
      <c r="M25" s="536"/>
    </row>
    <row r="26" spans="1:13" s="80" customFormat="1" ht="21" customHeight="1">
      <c r="A26" s="402" t="s">
        <v>1032</v>
      </c>
      <c r="B26" s="424">
        <v>141</v>
      </c>
      <c r="C26" s="425">
        <v>32.772748878230644</v>
      </c>
      <c r="D26" s="453">
        <v>19.095047480932831</v>
      </c>
      <c r="E26" s="424">
        <v>84</v>
      </c>
      <c r="F26" s="425">
        <v>39.434860886486284</v>
      </c>
      <c r="G26" s="453">
        <v>23.056734641589589</v>
      </c>
      <c r="H26" s="424">
        <v>57</v>
      </c>
      <c r="I26" s="425">
        <v>26.239952860154862</v>
      </c>
      <c r="J26" s="425">
        <v>15.220998568998338</v>
      </c>
      <c r="K26" s="536"/>
      <c r="L26" s="536"/>
      <c r="M26" s="536"/>
    </row>
    <row r="27" spans="1:13" s="80" customFormat="1" ht="21" customHeight="1">
      <c r="A27" s="402" t="s">
        <v>1033</v>
      </c>
      <c r="B27" s="424">
        <v>127</v>
      </c>
      <c r="C27" s="425">
        <v>46.884661885907839</v>
      </c>
      <c r="D27" s="453">
        <v>26.315702142599495</v>
      </c>
      <c r="E27" s="424">
        <v>70</v>
      </c>
      <c r="F27" s="425">
        <v>52.818429104463533</v>
      </c>
      <c r="G27" s="453">
        <v>32.341809401634677</v>
      </c>
      <c r="H27" s="424">
        <v>57</v>
      </c>
      <c r="I27" s="425">
        <v>41.200451036516611</v>
      </c>
      <c r="J27" s="425">
        <v>21.15698933869027</v>
      </c>
      <c r="K27" s="536"/>
      <c r="L27" s="536"/>
      <c r="M27" s="536"/>
    </row>
    <row r="28" spans="1:13" s="80" customFormat="1" ht="21" customHeight="1">
      <c r="A28" s="402" t="s">
        <v>1034</v>
      </c>
      <c r="B28" s="424">
        <v>40</v>
      </c>
      <c r="C28" s="425">
        <v>32.201452285498078</v>
      </c>
      <c r="D28" s="453">
        <v>17.296547532651957</v>
      </c>
      <c r="E28" s="424">
        <v>24</v>
      </c>
      <c r="F28" s="425">
        <v>38.485900529982921</v>
      </c>
      <c r="G28" s="453">
        <v>26.955472902260748</v>
      </c>
      <c r="H28" s="424">
        <v>16</v>
      </c>
      <c r="I28" s="425">
        <v>25.865901467081599</v>
      </c>
      <c r="J28" s="425">
        <v>9.8606164158668932</v>
      </c>
      <c r="K28" s="536"/>
      <c r="L28" s="536"/>
      <c r="M28" s="536"/>
    </row>
    <row r="29" spans="1:13" s="80" customFormat="1" ht="21" customHeight="1">
      <c r="A29" s="516" t="s">
        <v>1035</v>
      </c>
      <c r="B29" s="411">
        <v>4</v>
      </c>
      <c r="C29" s="415">
        <v>32.426735843703135</v>
      </c>
      <c r="D29" s="454">
        <v>21.650223659958467</v>
      </c>
      <c r="E29" s="412">
        <v>2</v>
      </c>
      <c r="F29" s="415">
        <v>28.417163967036089</v>
      </c>
      <c r="G29" s="454">
        <v>22.843986001105179</v>
      </c>
      <c r="H29" s="412">
        <v>2</v>
      </c>
      <c r="I29" s="415">
        <v>37.753657385559229</v>
      </c>
      <c r="J29" s="415">
        <v>22.572277371204983</v>
      </c>
      <c r="K29" s="536"/>
      <c r="L29" s="536"/>
      <c r="M29" s="536"/>
    </row>
    <row r="30" spans="1:13" s="74" customFormat="1">
      <c r="A30" s="25" t="s">
        <v>264</v>
      </c>
      <c r="C30" s="426"/>
      <c r="D30" s="426"/>
      <c r="F30" s="427"/>
      <c r="G30" s="426"/>
      <c r="H30" s="428"/>
      <c r="I30" s="426"/>
      <c r="J30" s="42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C6346-FCF4-49D8-BB1A-DAE7347BCECD}">
  <sheetPr codeName="工作表15"/>
  <dimension ref="A1:AM30"/>
  <sheetViews>
    <sheetView view="pageBreakPreview" zoomScaleNormal="90" zoomScaleSheetLayoutView="100" workbookViewId="0">
      <selection activeCell="H7" sqref="H7"/>
    </sheetView>
  </sheetViews>
  <sheetFormatPr defaultColWidth="10" defaultRowHeight="16.5"/>
  <cols>
    <col min="1" max="2" width="16" style="536" customWidth="1"/>
    <col min="3" max="4" width="16" style="537" customWidth="1"/>
    <col min="5" max="5" width="16" style="536" customWidth="1"/>
    <col min="6" max="6" width="16" style="538" customWidth="1"/>
    <col min="7" max="7" width="16" style="537" customWidth="1"/>
    <col min="8" max="8" width="16" style="536" customWidth="1"/>
    <col min="9" max="10" width="16" style="537" customWidth="1"/>
    <col min="11" max="16384" width="10" style="536"/>
  </cols>
  <sheetData>
    <row r="1" spans="1:39" s="74" customFormat="1" ht="22.5" customHeight="1">
      <c r="A1" s="1109" t="s">
        <v>508</v>
      </c>
      <c r="B1" s="1109"/>
      <c r="C1" s="1109"/>
      <c r="D1" s="1109"/>
      <c r="E1" s="1109"/>
      <c r="F1" s="1109"/>
      <c r="G1" s="1109"/>
      <c r="H1" s="1109"/>
      <c r="I1" s="1109"/>
      <c r="J1" s="1109"/>
    </row>
    <row r="2" spans="1:39" s="74" customFormat="1" ht="7.9" customHeight="1">
      <c r="A2" s="416"/>
      <c r="B2" s="7"/>
      <c r="C2" s="7"/>
      <c r="D2" s="7"/>
      <c r="E2" s="417"/>
      <c r="F2" s="7"/>
      <c r="G2" s="7"/>
      <c r="H2" s="7"/>
      <c r="I2" s="417"/>
      <c r="J2" s="417"/>
    </row>
    <row r="3" spans="1:39" s="39" customFormat="1" ht="18" customHeight="1">
      <c r="A3" s="798"/>
      <c r="B3" s="797"/>
      <c r="C3" s="797"/>
      <c r="D3" s="797"/>
      <c r="E3" s="1110" t="s">
        <v>459</v>
      </c>
      <c r="F3" s="1110"/>
      <c r="G3" s="797"/>
      <c r="H3" s="797"/>
      <c r="L3" s="533"/>
      <c r="M3" s="533"/>
      <c r="N3" s="533"/>
      <c r="O3" s="533"/>
      <c r="P3" s="533"/>
      <c r="Q3" s="533"/>
      <c r="R3" s="533"/>
      <c r="S3" s="533"/>
      <c r="T3" s="533"/>
      <c r="U3" s="533"/>
      <c r="V3" s="533"/>
      <c r="W3" s="533"/>
      <c r="X3" s="533"/>
      <c r="Y3" s="533"/>
      <c r="Z3" s="533"/>
      <c r="AA3" s="533"/>
      <c r="AB3" s="533"/>
      <c r="AC3" s="533"/>
      <c r="AD3" s="533"/>
      <c r="AE3" s="533"/>
      <c r="AF3" s="533"/>
      <c r="AG3" s="533"/>
      <c r="AH3" s="533"/>
      <c r="AI3" s="533"/>
      <c r="AJ3" s="533"/>
      <c r="AK3" s="533"/>
      <c r="AL3" s="533"/>
      <c r="AM3" s="533"/>
    </row>
    <row r="4" spans="1:39" s="66" customFormat="1" ht="15" customHeight="1">
      <c r="A4" s="419"/>
      <c r="B4" s="420"/>
      <c r="C4" s="420"/>
      <c r="D4" s="420"/>
      <c r="E4" s="420"/>
      <c r="F4" s="420"/>
      <c r="G4" s="420"/>
      <c r="H4" s="420"/>
      <c r="J4" s="418" t="s">
        <v>119</v>
      </c>
      <c r="L4" s="534"/>
      <c r="M4" s="534"/>
      <c r="N4" s="534"/>
      <c r="O4" s="534"/>
      <c r="P4" s="534"/>
      <c r="Q4" s="534"/>
      <c r="R4" s="534"/>
      <c r="S4" s="534"/>
      <c r="T4" s="534"/>
      <c r="U4" s="534"/>
      <c r="V4" s="534"/>
      <c r="W4" s="534"/>
      <c r="X4" s="534"/>
      <c r="Y4" s="534"/>
      <c r="Z4" s="534"/>
      <c r="AA4" s="534"/>
      <c r="AB4" s="534"/>
      <c r="AC4" s="534"/>
      <c r="AD4" s="534"/>
      <c r="AE4" s="534"/>
      <c r="AF4" s="534"/>
      <c r="AG4" s="534"/>
      <c r="AH4" s="534"/>
      <c r="AI4" s="534"/>
      <c r="AJ4" s="534"/>
      <c r="AK4" s="534"/>
      <c r="AL4" s="534"/>
      <c r="AM4" s="534"/>
    </row>
    <row r="5" spans="1:39" s="422" customFormat="1" ht="15.75" customHeight="1">
      <c r="A5" s="1107" t="s">
        <v>118</v>
      </c>
      <c r="B5" s="451" t="s">
        <v>117</v>
      </c>
      <c r="C5" s="535"/>
      <c r="D5" s="451"/>
      <c r="E5" s="451" t="s">
        <v>116</v>
      </c>
      <c r="F5" s="535"/>
      <c r="G5" s="451"/>
      <c r="H5" s="423" t="s">
        <v>115</v>
      </c>
      <c r="I5" s="452"/>
      <c r="J5" s="421"/>
      <c r="K5" s="15"/>
      <c r="L5" s="15"/>
      <c r="M5" s="15"/>
    </row>
    <row r="6" spans="1:39" s="422" customFormat="1" ht="35.1" customHeight="1">
      <c r="A6" s="1108"/>
      <c r="B6" s="456" t="s">
        <v>561</v>
      </c>
      <c r="C6" s="455" t="s">
        <v>113</v>
      </c>
      <c r="D6" s="501" t="s">
        <v>221</v>
      </c>
      <c r="E6" s="456" t="s">
        <v>561</v>
      </c>
      <c r="F6" s="455" t="s">
        <v>113</v>
      </c>
      <c r="G6" s="501" t="s">
        <v>221</v>
      </c>
      <c r="H6" s="456" t="s">
        <v>561</v>
      </c>
      <c r="I6" s="457" t="s">
        <v>113</v>
      </c>
      <c r="J6" s="502" t="s">
        <v>221</v>
      </c>
      <c r="K6" s="15"/>
      <c r="L6" s="15"/>
      <c r="M6" s="15"/>
    </row>
    <row r="7" spans="1:39" s="80" customFormat="1" ht="21" customHeight="1">
      <c r="A7" s="402" t="s">
        <v>252</v>
      </c>
      <c r="B7" s="424">
        <v>9846</v>
      </c>
      <c r="C7" s="425">
        <v>42.070388793945313</v>
      </c>
      <c r="D7" s="453">
        <v>26.012054443359375</v>
      </c>
      <c r="E7" s="424">
        <v>4883</v>
      </c>
      <c r="F7" s="425">
        <v>41.765998840332031</v>
      </c>
      <c r="G7" s="453">
        <v>28.060918807983398</v>
      </c>
      <c r="H7" s="424">
        <v>4963</v>
      </c>
      <c r="I7" s="425">
        <v>42.374000549316406</v>
      </c>
      <c r="J7" s="425">
        <v>24.033590316772461</v>
      </c>
      <c r="K7" s="739"/>
      <c r="L7" s="739"/>
      <c r="M7" s="739"/>
    </row>
    <row r="8" spans="1:39" s="80" customFormat="1" ht="21" customHeight="1">
      <c r="A8" s="402" t="s">
        <v>925</v>
      </c>
      <c r="B8" s="424">
        <v>1287</v>
      </c>
      <c r="C8" s="425">
        <v>32.492832704705158</v>
      </c>
      <c r="D8" s="453">
        <v>24.060101100928946</v>
      </c>
      <c r="E8" s="424">
        <v>631</v>
      </c>
      <c r="F8" s="425">
        <v>32.344054627109188</v>
      </c>
      <c r="G8" s="453">
        <v>24.90398405530382</v>
      </c>
      <c r="H8" s="424">
        <v>656</v>
      </c>
      <c r="I8" s="425">
        <v>32.637238093627083</v>
      </c>
      <c r="J8" s="425">
        <v>23.445374304501858</v>
      </c>
      <c r="K8" s="739"/>
      <c r="L8" s="739"/>
      <c r="M8" s="739"/>
    </row>
    <row r="9" spans="1:39" s="80" customFormat="1" ht="21" customHeight="1">
      <c r="A9" s="402" t="s">
        <v>926</v>
      </c>
      <c r="B9" s="424">
        <v>855</v>
      </c>
      <c r="C9" s="425">
        <v>31.732299639754892</v>
      </c>
      <c r="D9" s="453">
        <v>16.168700190202134</v>
      </c>
      <c r="E9" s="424">
        <v>434</v>
      </c>
      <c r="F9" s="425">
        <v>33.570791245758691</v>
      </c>
      <c r="G9" s="453">
        <v>18.297757960176842</v>
      </c>
      <c r="H9" s="424">
        <v>421</v>
      </c>
      <c r="I9" s="425">
        <v>30.036564701685542</v>
      </c>
      <c r="J9" s="425">
        <v>14.399119917219075</v>
      </c>
      <c r="K9" s="536"/>
      <c r="L9" s="536"/>
      <c r="M9" s="536"/>
    </row>
    <row r="10" spans="1:39" s="80" customFormat="1" ht="21" customHeight="1">
      <c r="A10" s="402" t="s">
        <v>927</v>
      </c>
      <c r="B10" s="424">
        <v>695</v>
      </c>
      <c r="C10" s="425">
        <v>33.88301001060124</v>
      </c>
      <c r="D10" s="453">
        <v>25.739262380826542</v>
      </c>
      <c r="E10" s="424">
        <v>362</v>
      </c>
      <c r="F10" s="425">
        <v>35.157885126952017</v>
      </c>
      <c r="G10" s="453">
        <v>27.060489072667345</v>
      </c>
      <c r="H10" s="424">
        <v>333</v>
      </c>
      <c r="I10" s="425">
        <v>32.598017981771541</v>
      </c>
      <c r="J10" s="425">
        <v>25.211853455469999</v>
      </c>
      <c r="K10" s="536"/>
      <c r="L10" s="536"/>
      <c r="M10" s="536"/>
    </row>
    <row r="11" spans="1:39" s="80" customFormat="1" ht="21" customHeight="1">
      <c r="A11" s="402" t="s">
        <v>928</v>
      </c>
      <c r="B11" s="424">
        <v>1030</v>
      </c>
      <c r="C11" s="425">
        <v>37.996892370666693</v>
      </c>
      <c r="D11" s="453">
        <v>28.52292189164341</v>
      </c>
      <c r="E11" s="424">
        <v>518</v>
      </c>
      <c r="F11" s="425">
        <v>38.559698489956055</v>
      </c>
      <c r="G11" s="453">
        <v>30.387571514729416</v>
      </c>
      <c r="H11" s="424">
        <v>512</v>
      </c>
      <c r="I11" s="425">
        <v>37.443966603199634</v>
      </c>
      <c r="J11" s="425">
        <v>26.86184718149865</v>
      </c>
      <c r="K11" s="536"/>
      <c r="L11" s="536"/>
      <c r="M11" s="536"/>
    </row>
    <row r="12" spans="1:39" s="80" customFormat="1" ht="21" customHeight="1">
      <c r="A12" s="402" t="s">
        <v>929</v>
      </c>
      <c r="B12" s="424">
        <v>1031</v>
      </c>
      <c r="C12" s="425">
        <v>54.731370365219092</v>
      </c>
      <c r="D12" s="453">
        <v>31.957256611968869</v>
      </c>
      <c r="E12" s="424">
        <v>493</v>
      </c>
      <c r="F12" s="425">
        <v>52.207321309058869</v>
      </c>
      <c r="G12" s="453">
        <v>33.769924809269767</v>
      </c>
      <c r="H12" s="424">
        <v>538</v>
      </c>
      <c r="I12" s="425">
        <v>57.268525516427978</v>
      </c>
      <c r="J12" s="425">
        <v>29.846476587821517</v>
      </c>
      <c r="K12" s="536"/>
      <c r="L12" s="536"/>
      <c r="M12" s="536"/>
    </row>
    <row r="13" spans="1:39" s="80" customFormat="1" ht="21" customHeight="1">
      <c r="A13" s="402" t="s">
        <v>930</v>
      </c>
      <c r="B13" s="424">
        <v>1184</v>
      </c>
      <c r="C13" s="425">
        <v>42.598593346956008</v>
      </c>
      <c r="D13" s="453">
        <v>27.543636323450116</v>
      </c>
      <c r="E13" s="424">
        <v>627</v>
      </c>
      <c r="F13" s="425">
        <v>45.288857315902057</v>
      </c>
      <c r="G13" s="453">
        <v>30.975630280449021</v>
      </c>
      <c r="H13" s="424">
        <v>557</v>
      </c>
      <c r="I13" s="425">
        <v>39.928658884520871</v>
      </c>
      <c r="J13" s="425">
        <v>24.591710324022937</v>
      </c>
      <c r="K13" s="536"/>
      <c r="L13" s="536"/>
      <c r="M13" s="536"/>
    </row>
    <row r="14" spans="1:39" s="80" customFormat="1" ht="21" customHeight="1">
      <c r="A14" s="402" t="s">
        <v>931</v>
      </c>
      <c r="B14" s="424">
        <v>146</v>
      </c>
      <c r="C14" s="425">
        <v>31.834877288540643</v>
      </c>
      <c r="D14" s="453">
        <v>17.28979056024118</v>
      </c>
      <c r="E14" s="424">
        <v>70</v>
      </c>
      <c r="F14" s="425">
        <v>30.054914622574675</v>
      </c>
      <c r="G14" s="453">
        <v>18.584524709325393</v>
      </c>
      <c r="H14" s="424">
        <v>76</v>
      </c>
      <c r="I14" s="425">
        <v>33.671599999113909</v>
      </c>
      <c r="J14" s="425">
        <v>15.59401215660063</v>
      </c>
      <c r="K14" s="536"/>
      <c r="L14" s="536"/>
      <c r="M14" s="536"/>
    </row>
    <row r="15" spans="1:39" s="80" customFormat="1" ht="21" customHeight="1">
      <c r="A15" s="402" t="s">
        <v>932</v>
      </c>
      <c r="B15" s="424">
        <v>269</v>
      </c>
      <c r="C15" s="425">
        <v>50.369061038314193</v>
      </c>
      <c r="D15" s="453">
        <v>32.481984684375895</v>
      </c>
      <c r="E15" s="424">
        <v>133</v>
      </c>
      <c r="F15" s="425">
        <v>48.615731027071284</v>
      </c>
      <c r="G15" s="453">
        <v>34.276853393765663</v>
      </c>
      <c r="H15" s="424">
        <v>136</v>
      </c>
      <c r="I15" s="425">
        <v>52.210500453002872</v>
      </c>
      <c r="J15" s="425">
        <v>30.338699701140747</v>
      </c>
      <c r="K15" s="536"/>
      <c r="L15" s="536"/>
      <c r="M15" s="536"/>
    </row>
    <row r="16" spans="1:39" s="80" customFormat="1" ht="21" customHeight="1">
      <c r="A16" s="402" t="s">
        <v>933</v>
      </c>
      <c r="B16" s="424">
        <v>331</v>
      </c>
      <c r="C16" s="425">
        <v>58.445147198782365</v>
      </c>
      <c r="D16" s="453">
        <v>31.336767140945309</v>
      </c>
      <c r="E16" s="424">
        <v>155</v>
      </c>
      <c r="F16" s="425">
        <v>53.058479001679046</v>
      </c>
      <c r="G16" s="453">
        <v>32.484960825033816</v>
      </c>
      <c r="H16" s="424">
        <v>176</v>
      </c>
      <c r="I16" s="425">
        <v>64.183799060947251</v>
      </c>
      <c r="J16" s="425">
        <v>29.451594427587892</v>
      </c>
      <c r="K16" s="536"/>
      <c r="L16" s="536"/>
      <c r="M16" s="536"/>
    </row>
    <row r="17" spans="1:13" s="80" customFormat="1" ht="21" customHeight="1">
      <c r="A17" s="402" t="s">
        <v>934</v>
      </c>
      <c r="B17" s="424">
        <v>560</v>
      </c>
      <c r="C17" s="425">
        <v>43.285241626334738</v>
      </c>
      <c r="D17" s="453">
        <v>24.3462350854387</v>
      </c>
      <c r="E17" s="424">
        <v>270</v>
      </c>
      <c r="F17" s="425">
        <v>40.778075894040434</v>
      </c>
      <c r="G17" s="453">
        <v>26.756852299650014</v>
      </c>
      <c r="H17" s="424">
        <v>290</v>
      </c>
      <c r="I17" s="425">
        <v>45.913464202538542</v>
      </c>
      <c r="J17" s="425">
        <v>21.683765972128775</v>
      </c>
      <c r="K17" s="536"/>
      <c r="L17" s="536"/>
      <c r="M17" s="536"/>
    </row>
    <row r="18" spans="1:13" s="80" customFormat="1" ht="21" customHeight="1">
      <c r="A18" s="402" t="s">
        <v>935</v>
      </c>
      <c r="B18" s="424">
        <v>268</v>
      </c>
      <c r="C18" s="425">
        <v>51.961296589458257</v>
      </c>
      <c r="D18" s="453">
        <v>26.470609284849566</v>
      </c>
      <c r="E18" s="424">
        <v>114</v>
      </c>
      <c r="F18" s="425">
        <v>43.069820334622278</v>
      </c>
      <c r="G18" s="453">
        <v>25.257057723037214</v>
      </c>
      <c r="H18" s="424">
        <v>154</v>
      </c>
      <c r="I18" s="425">
        <v>61.33454409316478</v>
      </c>
      <c r="J18" s="425">
        <v>26.784446344900466</v>
      </c>
      <c r="K18" s="536"/>
      <c r="L18" s="536"/>
      <c r="M18" s="536"/>
    </row>
    <row r="19" spans="1:13" s="80" customFormat="1" ht="21" customHeight="1">
      <c r="A19" s="402" t="s">
        <v>936</v>
      </c>
      <c r="B19" s="424">
        <v>459</v>
      </c>
      <c r="C19" s="425">
        <v>64.96134870516039</v>
      </c>
      <c r="D19" s="453">
        <v>31.594287865716872</v>
      </c>
      <c r="E19" s="424">
        <v>208</v>
      </c>
      <c r="F19" s="425">
        <v>56.57154668784473</v>
      </c>
      <c r="G19" s="453">
        <v>33.212701728969094</v>
      </c>
      <c r="H19" s="424">
        <v>251</v>
      </c>
      <c r="I19" s="425">
        <v>74.063582552862513</v>
      </c>
      <c r="J19" s="425">
        <v>28.535818316799723</v>
      </c>
      <c r="K19" s="536"/>
      <c r="L19" s="536"/>
      <c r="M19" s="536"/>
    </row>
    <row r="20" spans="1:13" s="80" customFormat="1" ht="21" customHeight="1">
      <c r="A20" s="402" t="s">
        <v>937</v>
      </c>
      <c r="B20" s="424">
        <v>331</v>
      </c>
      <c r="C20" s="425">
        <v>62.807634068682333</v>
      </c>
      <c r="D20" s="453">
        <v>29.164884996854585</v>
      </c>
      <c r="E20" s="424">
        <v>157</v>
      </c>
      <c r="F20" s="425">
        <v>57.193858035372763</v>
      </c>
      <c r="G20" s="453">
        <v>32.510978771974884</v>
      </c>
      <c r="H20" s="424">
        <v>174</v>
      </c>
      <c r="I20" s="425">
        <v>68.910618175769599</v>
      </c>
      <c r="J20" s="425">
        <v>24.467537268568211</v>
      </c>
      <c r="K20" s="536"/>
      <c r="L20" s="536"/>
      <c r="M20" s="536"/>
    </row>
    <row r="21" spans="1:13" s="80" customFormat="1" ht="21" customHeight="1">
      <c r="A21" s="402" t="s">
        <v>938</v>
      </c>
      <c r="B21" s="424">
        <v>554</v>
      </c>
      <c r="C21" s="425">
        <v>65.168688680116432</v>
      </c>
      <c r="D21" s="453">
        <v>36.871144685148373</v>
      </c>
      <c r="E21" s="424">
        <v>287</v>
      </c>
      <c r="F21" s="425">
        <v>65.850381966631986</v>
      </c>
      <c r="G21" s="453">
        <v>41.192947683019497</v>
      </c>
      <c r="H21" s="424">
        <v>267</v>
      </c>
      <c r="I21" s="425">
        <v>64.451498436990818</v>
      </c>
      <c r="J21" s="425">
        <v>31.931374191677968</v>
      </c>
      <c r="K21" s="536"/>
      <c r="L21" s="536"/>
      <c r="M21" s="536"/>
    </row>
    <row r="22" spans="1:13" s="80" customFormat="1" ht="21" customHeight="1">
      <c r="A22" s="402" t="s">
        <v>939</v>
      </c>
      <c r="B22" s="424">
        <v>96</v>
      </c>
      <c r="C22" s="425">
        <v>42.733996452188002</v>
      </c>
      <c r="D22" s="453">
        <v>23.863983144434346</v>
      </c>
      <c r="E22" s="424">
        <v>48</v>
      </c>
      <c r="F22" s="425">
        <v>41.152439782406475</v>
      </c>
      <c r="G22" s="453">
        <v>25.53234699696015</v>
      </c>
      <c r="H22" s="424">
        <v>48</v>
      </c>
      <c r="I22" s="425">
        <v>44.441975445808566</v>
      </c>
      <c r="J22" s="425">
        <v>21.576170031227377</v>
      </c>
      <c r="K22" s="536"/>
      <c r="L22" s="536"/>
      <c r="M22" s="536"/>
    </row>
    <row r="23" spans="1:13" s="80" customFormat="1" ht="21" customHeight="1">
      <c r="A23" s="402" t="s">
        <v>940</v>
      </c>
      <c r="B23" s="424">
        <v>230</v>
      </c>
      <c r="C23" s="425">
        <v>68.935648572057985</v>
      </c>
      <c r="D23" s="453">
        <v>38.305469319596419</v>
      </c>
      <c r="E23" s="424">
        <v>115</v>
      </c>
      <c r="F23" s="425">
        <v>67.381496455147357</v>
      </c>
      <c r="G23" s="453">
        <v>40.258690546609607</v>
      </c>
      <c r="H23" s="424">
        <v>115</v>
      </c>
      <c r="I23" s="425">
        <v>70.563186265335986</v>
      </c>
      <c r="J23" s="425">
        <v>36.263395784796167</v>
      </c>
      <c r="K23" s="536"/>
      <c r="L23" s="536"/>
      <c r="M23" s="536"/>
    </row>
    <row r="24" spans="1:13" s="80" customFormat="1" ht="21" customHeight="1">
      <c r="A24" s="402" t="s">
        <v>941</v>
      </c>
      <c r="B24" s="424">
        <v>45</v>
      </c>
      <c r="C24" s="425">
        <v>44.519633158222774</v>
      </c>
      <c r="D24" s="453">
        <v>21.127116619230254</v>
      </c>
      <c r="E24" s="424">
        <v>21</v>
      </c>
      <c r="F24" s="425">
        <v>40.344658655370161</v>
      </c>
      <c r="G24" s="453">
        <v>22.068207056339528</v>
      </c>
      <c r="H24" s="424">
        <v>24</v>
      </c>
      <c r="I24" s="425">
        <v>48.952118708887866</v>
      </c>
      <c r="J24" s="425">
        <v>20.430682508740926</v>
      </c>
      <c r="K24" s="536"/>
      <c r="L24" s="536"/>
      <c r="M24" s="536"/>
    </row>
    <row r="25" spans="1:13" s="80" customFormat="1" ht="21" customHeight="1">
      <c r="A25" s="402" t="s">
        <v>942</v>
      </c>
      <c r="B25" s="424">
        <v>182</v>
      </c>
      <c r="C25" s="425">
        <v>48.663687129925357</v>
      </c>
      <c r="D25" s="453">
        <v>27.251295585442943</v>
      </c>
      <c r="E25" s="424">
        <v>93</v>
      </c>
      <c r="F25" s="425">
        <v>49.434690395318057</v>
      </c>
      <c r="G25" s="453">
        <v>30.721388784295858</v>
      </c>
      <c r="H25" s="424">
        <v>89</v>
      </c>
      <c r="I25" s="425">
        <v>47.883315354672796</v>
      </c>
      <c r="J25" s="425">
        <v>24.36649687609254</v>
      </c>
      <c r="K25" s="536"/>
      <c r="L25" s="536"/>
      <c r="M25" s="536"/>
    </row>
    <row r="26" spans="1:13" s="80" customFormat="1" ht="21" customHeight="1">
      <c r="A26" s="402" t="s">
        <v>943</v>
      </c>
      <c r="B26" s="424">
        <v>149</v>
      </c>
      <c r="C26" s="425">
        <v>34.632195623094795</v>
      </c>
      <c r="D26" s="453">
        <v>23.391871670638686</v>
      </c>
      <c r="E26" s="424">
        <v>77</v>
      </c>
      <c r="F26" s="425">
        <v>36.148622479279091</v>
      </c>
      <c r="G26" s="453">
        <v>26.999824609716743</v>
      </c>
      <c r="H26" s="424">
        <v>72</v>
      </c>
      <c r="I26" s="425">
        <v>33.145203612827196</v>
      </c>
      <c r="J26" s="425">
        <v>20.681029972376866</v>
      </c>
      <c r="K26" s="536"/>
      <c r="L26" s="536"/>
      <c r="M26" s="536"/>
    </row>
    <row r="27" spans="1:13" s="80" customFormat="1" ht="21" customHeight="1">
      <c r="A27" s="402" t="s">
        <v>944</v>
      </c>
      <c r="B27" s="424">
        <v>111</v>
      </c>
      <c r="C27" s="425">
        <v>40.977932829415508</v>
      </c>
      <c r="D27" s="453">
        <v>25.194096012329503</v>
      </c>
      <c r="E27" s="424">
        <v>61</v>
      </c>
      <c r="F27" s="425">
        <v>46.027488219603939</v>
      </c>
      <c r="G27" s="453">
        <v>31.482248167489814</v>
      </c>
      <c r="H27" s="424">
        <v>50</v>
      </c>
      <c r="I27" s="425">
        <v>36.140746523260184</v>
      </c>
      <c r="J27" s="425">
        <v>19.585787481058343</v>
      </c>
      <c r="K27" s="536"/>
      <c r="L27" s="536"/>
      <c r="M27" s="536"/>
    </row>
    <row r="28" spans="1:13" s="80" customFormat="1" ht="21" customHeight="1">
      <c r="A28" s="402" t="s">
        <v>945</v>
      </c>
      <c r="B28" s="424">
        <v>31</v>
      </c>
      <c r="C28" s="425">
        <v>24.956125521261008</v>
      </c>
      <c r="D28" s="453">
        <v>14.335134989283425</v>
      </c>
      <c r="E28" s="424">
        <v>9</v>
      </c>
      <c r="F28" s="425">
        <v>14.432212698743596</v>
      </c>
      <c r="G28" s="453">
        <v>10.078379010863983</v>
      </c>
      <c r="H28" s="424">
        <v>22</v>
      </c>
      <c r="I28" s="425">
        <v>35.565614517237201</v>
      </c>
      <c r="J28" s="425">
        <v>18.267589787805118</v>
      </c>
      <c r="K28" s="536"/>
      <c r="L28" s="536"/>
      <c r="M28" s="536"/>
    </row>
    <row r="29" spans="1:13" s="80" customFormat="1" ht="21" customHeight="1">
      <c r="A29" s="516" t="s">
        <v>946</v>
      </c>
      <c r="B29" s="411">
        <v>2</v>
      </c>
      <c r="C29" s="415">
        <v>16.213367921851567</v>
      </c>
      <c r="D29" s="454">
        <v>8.0850637565701096</v>
      </c>
      <c r="E29" s="412">
        <v>0</v>
      </c>
      <c r="F29" s="415">
        <v>0</v>
      </c>
      <c r="G29" s="454">
        <v>0</v>
      </c>
      <c r="H29" s="412">
        <v>2</v>
      </c>
      <c r="I29" s="415">
        <v>37.753657385559229</v>
      </c>
      <c r="J29" s="415">
        <v>16.976794354217386</v>
      </c>
      <c r="K29" s="536"/>
      <c r="L29" s="536"/>
      <c r="M29" s="536"/>
    </row>
    <row r="30" spans="1:13" s="74" customFormat="1">
      <c r="A30" s="25" t="s">
        <v>264</v>
      </c>
      <c r="C30" s="426"/>
      <c r="D30" s="426"/>
      <c r="F30" s="427"/>
      <c r="G30" s="426"/>
      <c r="H30" s="428"/>
      <c r="I30" s="426"/>
      <c r="J30" s="42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A114D-726C-4115-A799-AC574F7D07AA}">
  <sheetPr codeName="工作表16"/>
  <dimension ref="A1:AM30"/>
  <sheetViews>
    <sheetView view="pageBreakPreview" zoomScaleNormal="90" zoomScaleSheetLayoutView="100" workbookViewId="0">
      <selection activeCell="H7" sqref="H7"/>
    </sheetView>
  </sheetViews>
  <sheetFormatPr defaultColWidth="10" defaultRowHeight="16.5"/>
  <cols>
    <col min="1" max="2" width="16" style="536" customWidth="1"/>
    <col min="3" max="4" width="16" style="537" customWidth="1"/>
    <col min="5" max="5" width="16" style="536" customWidth="1"/>
    <col min="6" max="6" width="16" style="538" customWidth="1"/>
    <col min="7" max="7" width="16" style="537" customWidth="1"/>
    <col min="8" max="8" width="16" style="536" customWidth="1"/>
    <col min="9" max="10" width="16" style="537" customWidth="1"/>
    <col min="11" max="16384" width="10" style="536"/>
  </cols>
  <sheetData>
    <row r="1" spans="1:39" s="74" customFormat="1" ht="22.5" customHeight="1">
      <c r="A1" s="1109" t="s">
        <v>490</v>
      </c>
      <c r="B1" s="1109"/>
      <c r="C1" s="1109"/>
      <c r="D1" s="1109"/>
      <c r="E1" s="1109"/>
      <c r="F1" s="1109"/>
      <c r="G1" s="1109"/>
      <c r="H1" s="1109"/>
      <c r="I1" s="1109"/>
      <c r="J1" s="1109"/>
    </row>
    <row r="2" spans="1:39" s="74" customFormat="1" ht="7.9" customHeight="1">
      <c r="A2" s="416"/>
      <c r="B2" s="7"/>
      <c r="C2" s="7"/>
      <c r="D2" s="7"/>
      <c r="E2" s="417"/>
      <c r="F2" s="7"/>
      <c r="G2" s="7"/>
      <c r="H2" s="7"/>
      <c r="I2" s="417"/>
      <c r="J2" s="417"/>
    </row>
    <row r="3" spans="1:39" s="39" customFormat="1" ht="18" customHeight="1">
      <c r="A3" s="798"/>
      <c r="B3" s="797"/>
      <c r="C3" s="797"/>
      <c r="D3" s="797"/>
      <c r="E3" s="1110" t="s">
        <v>459</v>
      </c>
      <c r="F3" s="1110"/>
      <c r="G3" s="797"/>
      <c r="H3" s="797"/>
      <c r="L3" s="533"/>
      <c r="M3" s="533"/>
      <c r="N3" s="533"/>
      <c r="O3" s="533"/>
      <c r="P3" s="533"/>
      <c r="Q3" s="533"/>
      <c r="R3" s="533"/>
      <c r="S3" s="533"/>
      <c r="T3" s="533"/>
      <c r="U3" s="533"/>
      <c r="V3" s="533"/>
      <c r="W3" s="533"/>
      <c r="X3" s="533"/>
      <c r="Y3" s="533"/>
      <c r="Z3" s="533"/>
      <c r="AA3" s="533"/>
      <c r="AB3" s="533"/>
      <c r="AC3" s="533"/>
      <c r="AD3" s="533"/>
      <c r="AE3" s="533"/>
      <c r="AF3" s="533"/>
      <c r="AG3" s="533"/>
      <c r="AH3" s="533"/>
      <c r="AI3" s="533"/>
      <c r="AJ3" s="533"/>
      <c r="AK3" s="533"/>
      <c r="AL3" s="533"/>
      <c r="AM3" s="533"/>
    </row>
    <row r="4" spans="1:39" s="66" customFormat="1" ht="15" customHeight="1">
      <c r="A4" s="419"/>
      <c r="B4" s="420"/>
      <c r="C4" s="420"/>
      <c r="D4" s="420"/>
      <c r="E4" s="420"/>
      <c r="F4" s="420"/>
      <c r="G4" s="420"/>
      <c r="H4" s="420"/>
      <c r="J4" s="418" t="s">
        <v>119</v>
      </c>
      <c r="L4" s="534"/>
      <c r="M4" s="534"/>
      <c r="N4" s="534"/>
      <c r="O4" s="534"/>
      <c r="P4" s="534"/>
      <c r="Q4" s="534"/>
      <c r="R4" s="534"/>
      <c r="S4" s="534"/>
      <c r="T4" s="534"/>
      <c r="U4" s="534"/>
      <c r="V4" s="534"/>
      <c r="W4" s="534"/>
      <c r="X4" s="534"/>
      <c r="Y4" s="534"/>
      <c r="Z4" s="534"/>
      <c r="AA4" s="534"/>
      <c r="AB4" s="534"/>
      <c r="AC4" s="534"/>
      <c r="AD4" s="534"/>
      <c r="AE4" s="534"/>
      <c r="AF4" s="534"/>
      <c r="AG4" s="534"/>
      <c r="AH4" s="534"/>
      <c r="AI4" s="534"/>
      <c r="AJ4" s="534"/>
      <c r="AK4" s="534"/>
      <c r="AL4" s="534"/>
      <c r="AM4" s="534"/>
    </row>
    <row r="5" spans="1:39" s="422" customFormat="1" ht="15.75" customHeight="1">
      <c r="A5" s="1107" t="s">
        <v>118</v>
      </c>
      <c r="B5" s="451" t="s">
        <v>117</v>
      </c>
      <c r="C5" s="535"/>
      <c r="D5" s="451"/>
      <c r="E5" s="451" t="s">
        <v>116</v>
      </c>
      <c r="F5" s="535"/>
      <c r="G5" s="451"/>
      <c r="H5" s="423" t="s">
        <v>115</v>
      </c>
      <c r="I5" s="452"/>
      <c r="J5" s="421"/>
      <c r="K5" s="15"/>
      <c r="L5" s="15"/>
      <c r="M5" s="15"/>
    </row>
    <row r="6" spans="1:39" s="422" customFormat="1" ht="35.1" customHeight="1">
      <c r="A6" s="1108"/>
      <c r="B6" s="456" t="s">
        <v>561</v>
      </c>
      <c r="C6" s="455" t="s">
        <v>113</v>
      </c>
      <c r="D6" s="501" t="s">
        <v>221</v>
      </c>
      <c r="E6" s="456" t="s">
        <v>561</v>
      </c>
      <c r="F6" s="455" t="s">
        <v>113</v>
      </c>
      <c r="G6" s="501" t="s">
        <v>221</v>
      </c>
      <c r="H6" s="456" t="s">
        <v>561</v>
      </c>
      <c r="I6" s="457" t="s">
        <v>113</v>
      </c>
      <c r="J6" s="502" t="s">
        <v>221</v>
      </c>
      <c r="K6" s="15"/>
      <c r="L6" s="15"/>
      <c r="M6" s="15"/>
    </row>
    <row r="7" spans="1:39" s="80" customFormat="1" ht="21" customHeight="1">
      <c r="A7" s="402" t="s">
        <v>252</v>
      </c>
      <c r="B7" s="424">
        <v>7118</v>
      </c>
      <c r="C7" s="425">
        <v>30.414079666137695</v>
      </c>
      <c r="D7" s="453">
        <v>23.688556671142578</v>
      </c>
      <c r="E7" s="424">
        <v>5108</v>
      </c>
      <c r="F7" s="425">
        <v>43.689998626708984</v>
      </c>
      <c r="G7" s="453">
        <v>34.952610015869141</v>
      </c>
      <c r="H7" s="424">
        <v>2010</v>
      </c>
      <c r="I7" s="425">
        <v>17.160999298095703</v>
      </c>
      <c r="J7" s="425">
        <v>12.773392677307129</v>
      </c>
      <c r="K7" s="739"/>
      <c r="L7" s="739"/>
      <c r="M7" s="739"/>
    </row>
    <row r="8" spans="1:39" s="80" customFormat="1" ht="21" customHeight="1">
      <c r="A8" s="402" t="s">
        <v>1036</v>
      </c>
      <c r="B8" s="424">
        <v>764</v>
      </c>
      <c r="C8" s="425">
        <v>19.288674581503297</v>
      </c>
      <c r="D8" s="453">
        <v>16.245706891578688</v>
      </c>
      <c r="E8" s="424">
        <v>533</v>
      </c>
      <c r="F8" s="425">
        <v>27.320730770600946</v>
      </c>
      <c r="G8" s="453">
        <v>23.144120887293948</v>
      </c>
      <c r="H8" s="424">
        <v>231</v>
      </c>
      <c r="I8" s="425">
        <v>11.492685975042463</v>
      </c>
      <c r="J8" s="425">
        <v>9.7421545030842278</v>
      </c>
      <c r="K8" s="739"/>
      <c r="L8" s="739"/>
      <c r="M8" s="739"/>
    </row>
    <row r="9" spans="1:39" s="80" customFormat="1" ht="21" customHeight="1">
      <c r="A9" s="402" t="s">
        <v>1037</v>
      </c>
      <c r="B9" s="424">
        <v>458</v>
      </c>
      <c r="C9" s="425">
        <v>16.998120742699111</v>
      </c>
      <c r="D9" s="453">
        <v>11.228732407313494</v>
      </c>
      <c r="E9" s="424">
        <v>318</v>
      </c>
      <c r="F9" s="425">
        <v>24.597953032606597</v>
      </c>
      <c r="G9" s="453">
        <v>16.978236833293849</v>
      </c>
      <c r="H9" s="424">
        <v>140</v>
      </c>
      <c r="I9" s="425">
        <v>9.9884063140997057</v>
      </c>
      <c r="J9" s="425">
        <v>6.0034418108571774</v>
      </c>
      <c r="K9" s="536"/>
      <c r="L9" s="536"/>
      <c r="M9" s="536"/>
    </row>
    <row r="10" spans="1:39" s="80" customFormat="1" ht="21" customHeight="1">
      <c r="A10" s="402" t="s">
        <v>1038</v>
      </c>
      <c r="B10" s="424">
        <v>572</v>
      </c>
      <c r="C10" s="425">
        <v>27.886448526710659</v>
      </c>
      <c r="D10" s="453">
        <v>24.130805299798538</v>
      </c>
      <c r="E10" s="424">
        <v>418</v>
      </c>
      <c r="F10" s="425">
        <v>40.596673986370007</v>
      </c>
      <c r="G10" s="453">
        <v>35.129092685679637</v>
      </c>
      <c r="H10" s="424">
        <v>154</v>
      </c>
      <c r="I10" s="425">
        <v>15.075359667245698</v>
      </c>
      <c r="J10" s="425">
        <v>13.081365453091369</v>
      </c>
      <c r="K10" s="536"/>
      <c r="L10" s="536"/>
      <c r="M10" s="536"/>
    </row>
    <row r="11" spans="1:39" s="80" customFormat="1" ht="21" customHeight="1">
      <c r="A11" s="402" t="s">
        <v>1039</v>
      </c>
      <c r="B11" s="424">
        <v>765</v>
      </c>
      <c r="C11" s="425">
        <v>28.22099287724274</v>
      </c>
      <c r="D11" s="453">
        <v>23.503146897873162</v>
      </c>
      <c r="E11" s="424">
        <v>572</v>
      </c>
      <c r="F11" s="425">
        <v>42.579435398175413</v>
      </c>
      <c r="G11" s="453">
        <v>36.149832133755197</v>
      </c>
      <c r="H11" s="424">
        <v>193</v>
      </c>
      <c r="I11" s="425">
        <v>14.114620223471736</v>
      </c>
      <c r="J11" s="425">
        <v>11.610248038934763</v>
      </c>
      <c r="K11" s="536"/>
      <c r="L11" s="536"/>
      <c r="M11" s="536"/>
    </row>
    <row r="12" spans="1:39" s="80" customFormat="1" ht="21" customHeight="1">
      <c r="A12" s="402" t="s">
        <v>1040</v>
      </c>
      <c r="B12" s="424">
        <v>584</v>
      </c>
      <c r="C12" s="425">
        <v>31.002056540531473</v>
      </c>
      <c r="D12" s="453">
        <v>22.9660313742657</v>
      </c>
      <c r="E12" s="424">
        <v>401</v>
      </c>
      <c r="F12" s="425">
        <v>42.46477859012699</v>
      </c>
      <c r="G12" s="453">
        <v>32.742188676200087</v>
      </c>
      <c r="H12" s="424">
        <v>183</v>
      </c>
      <c r="I12" s="425">
        <v>19.47981444146156</v>
      </c>
      <c r="J12" s="425">
        <v>13.537173461933474</v>
      </c>
      <c r="K12" s="536"/>
      <c r="L12" s="536"/>
      <c r="M12" s="536"/>
    </row>
    <row r="13" spans="1:39" s="80" customFormat="1" ht="21" customHeight="1">
      <c r="A13" s="402" t="s">
        <v>1041</v>
      </c>
      <c r="B13" s="424">
        <v>918</v>
      </c>
      <c r="C13" s="425">
        <v>33.028301260562174</v>
      </c>
      <c r="D13" s="453">
        <v>26.099708116093637</v>
      </c>
      <c r="E13" s="424">
        <v>679</v>
      </c>
      <c r="F13" s="425">
        <v>49.044871000793457</v>
      </c>
      <c r="G13" s="453">
        <v>39.200658789713081</v>
      </c>
      <c r="H13" s="424">
        <v>239</v>
      </c>
      <c r="I13" s="425">
        <v>17.132763866069098</v>
      </c>
      <c r="J13" s="425">
        <v>13.366491563188829</v>
      </c>
      <c r="K13" s="536"/>
      <c r="L13" s="536"/>
      <c r="M13" s="536"/>
    </row>
    <row r="14" spans="1:39" s="80" customFormat="1" ht="21" customHeight="1">
      <c r="A14" s="402" t="s">
        <v>1042</v>
      </c>
      <c r="B14" s="424">
        <v>201</v>
      </c>
      <c r="C14" s="425">
        <v>43.827468047922395</v>
      </c>
      <c r="D14" s="453">
        <v>34.222685098753502</v>
      </c>
      <c r="E14" s="424">
        <v>155</v>
      </c>
      <c r="F14" s="425">
        <v>66.550168092843919</v>
      </c>
      <c r="G14" s="453">
        <v>52.625684614697427</v>
      </c>
      <c r="H14" s="424">
        <v>46</v>
      </c>
      <c r="I14" s="425">
        <v>20.3801789468321</v>
      </c>
      <c r="J14" s="425">
        <v>15.848646296551326</v>
      </c>
      <c r="K14" s="536"/>
      <c r="L14" s="536"/>
      <c r="M14" s="536"/>
    </row>
    <row r="15" spans="1:39" s="80" customFormat="1" ht="21" customHeight="1">
      <c r="A15" s="402" t="s">
        <v>1043</v>
      </c>
      <c r="B15" s="424">
        <v>197</v>
      </c>
      <c r="C15" s="425">
        <v>36.88737927341225</v>
      </c>
      <c r="D15" s="453">
        <v>29.603145184038777</v>
      </c>
      <c r="E15" s="424">
        <v>130</v>
      </c>
      <c r="F15" s="425">
        <v>47.519135590370432</v>
      </c>
      <c r="G15" s="453">
        <v>39.873496699500031</v>
      </c>
      <c r="H15" s="424">
        <v>67</v>
      </c>
      <c r="I15" s="425">
        <v>25.721349487876413</v>
      </c>
      <c r="J15" s="425">
        <v>18.917212380475416</v>
      </c>
      <c r="K15" s="536"/>
      <c r="L15" s="536"/>
      <c r="M15" s="536"/>
    </row>
    <row r="16" spans="1:39" s="80" customFormat="1" ht="21" customHeight="1">
      <c r="A16" s="402" t="s">
        <v>1044</v>
      </c>
      <c r="B16" s="424">
        <v>264</v>
      </c>
      <c r="C16" s="425">
        <v>46.614860605675361</v>
      </c>
      <c r="D16" s="453">
        <v>34.017843606751178</v>
      </c>
      <c r="E16" s="424">
        <v>184</v>
      </c>
      <c r="F16" s="425">
        <v>62.985549266509317</v>
      </c>
      <c r="G16" s="453">
        <v>48.733493700184738</v>
      </c>
      <c r="H16" s="424">
        <v>80</v>
      </c>
      <c r="I16" s="425">
        <v>29.174454118612392</v>
      </c>
      <c r="J16" s="425">
        <v>18.455460005633338</v>
      </c>
      <c r="K16" s="536"/>
      <c r="L16" s="536"/>
      <c r="M16" s="536"/>
    </row>
    <row r="17" spans="1:13" s="80" customFormat="1" ht="21" customHeight="1">
      <c r="A17" s="402" t="s">
        <v>1045</v>
      </c>
      <c r="B17" s="424">
        <v>488</v>
      </c>
      <c r="C17" s="425">
        <v>37.719996274377415</v>
      </c>
      <c r="D17" s="453">
        <v>27.758068279432997</v>
      </c>
      <c r="E17" s="424">
        <v>338</v>
      </c>
      <c r="F17" s="425">
        <v>51.048109822909879</v>
      </c>
      <c r="G17" s="453">
        <v>39.738644974980303</v>
      </c>
      <c r="H17" s="424">
        <v>150</v>
      </c>
      <c r="I17" s="425">
        <v>23.748343553037177</v>
      </c>
      <c r="J17" s="425">
        <v>15.811128933172006</v>
      </c>
      <c r="K17" s="536"/>
      <c r="L17" s="536"/>
      <c r="M17" s="536"/>
    </row>
    <row r="18" spans="1:13" s="80" customFormat="1" ht="21" customHeight="1">
      <c r="A18" s="402" t="s">
        <v>1046</v>
      </c>
      <c r="B18" s="424">
        <v>237</v>
      </c>
      <c r="C18" s="425">
        <v>45.950848103364201</v>
      </c>
      <c r="D18" s="453">
        <v>34.107766316126508</v>
      </c>
      <c r="E18" s="424">
        <v>165</v>
      </c>
      <c r="F18" s="425">
        <v>62.337897852742771</v>
      </c>
      <c r="G18" s="453">
        <v>46.432369675883486</v>
      </c>
      <c r="H18" s="424">
        <v>72</v>
      </c>
      <c r="I18" s="425">
        <v>28.675890744856261</v>
      </c>
      <c r="J18" s="425">
        <v>21.450973176862117</v>
      </c>
      <c r="K18" s="536"/>
      <c r="L18" s="536"/>
      <c r="M18" s="536"/>
    </row>
    <row r="19" spans="1:13" s="80" customFormat="1" ht="21" customHeight="1">
      <c r="A19" s="402" t="s">
        <v>1047</v>
      </c>
      <c r="B19" s="424">
        <v>317</v>
      </c>
      <c r="C19" s="425">
        <v>44.864373724478966</v>
      </c>
      <c r="D19" s="453">
        <v>31.617860555737792</v>
      </c>
      <c r="E19" s="424">
        <v>218</v>
      </c>
      <c r="F19" s="425">
        <v>59.291332586298807</v>
      </c>
      <c r="G19" s="453">
        <v>44.566029997378848</v>
      </c>
      <c r="H19" s="424">
        <v>99</v>
      </c>
      <c r="I19" s="425">
        <v>29.212329373439797</v>
      </c>
      <c r="J19" s="425">
        <v>17.826122859723935</v>
      </c>
      <c r="K19" s="536"/>
      <c r="L19" s="536"/>
      <c r="M19" s="536"/>
    </row>
    <row r="20" spans="1:13" s="80" customFormat="1" ht="21" customHeight="1">
      <c r="A20" s="402" t="s">
        <v>1048</v>
      </c>
      <c r="B20" s="424">
        <v>253</v>
      </c>
      <c r="C20" s="425">
        <v>48.007043563071392</v>
      </c>
      <c r="D20" s="453">
        <v>36.615793039607198</v>
      </c>
      <c r="E20" s="424">
        <v>187</v>
      </c>
      <c r="F20" s="425">
        <v>68.122620717291127</v>
      </c>
      <c r="G20" s="453">
        <v>55.69064860126543</v>
      </c>
      <c r="H20" s="424">
        <v>66</v>
      </c>
      <c r="I20" s="425">
        <v>26.138510342533298</v>
      </c>
      <c r="J20" s="425">
        <v>15.629662197180938</v>
      </c>
      <c r="K20" s="536"/>
      <c r="L20" s="536"/>
      <c r="M20" s="536"/>
    </row>
    <row r="21" spans="1:13" s="80" customFormat="1" ht="21" customHeight="1">
      <c r="A21" s="402" t="s">
        <v>1049</v>
      </c>
      <c r="B21" s="424">
        <v>393</v>
      </c>
      <c r="C21" s="425">
        <v>46.22977373878296</v>
      </c>
      <c r="D21" s="453">
        <v>35.262830166898596</v>
      </c>
      <c r="E21" s="424">
        <v>299</v>
      </c>
      <c r="F21" s="425">
        <v>68.603708041891849</v>
      </c>
      <c r="G21" s="453">
        <v>52.765372525755296</v>
      </c>
      <c r="H21" s="424">
        <v>94</v>
      </c>
      <c r="I21" s="425">
        <v>22.690789711899388</v>
      </c>
      <c r="J21" s="425">
        <v>17.074282982376541</v>
      </c>
      <c r="K21" s="536"/>
      <c r="L21" s="536"/>
      <c r="M21" s="536"/>
    </row>
    <row r="22" spans="1:13" s="80" customFormat="1" ht="21" customHeight="1">
      <c r="A22" s="402" t="s">
        <v>1050</v>
      </c>
      <c r="B22" s="424">
        <v>143</v>
      </c>
      <c r="C22" s="425">
        <v>63.655848881905044</v>
      </c>
      <c r="D22" s="453">
        <v>46.744039901617754</v>
      </c>
      <c r="E22" s="424">
        <v>111</v>
      </c>
      <c r="F22" s="425">
        <v>95.16501699681497</v>
      </c>
      <c r="G22" s="453">
        <v>72.855454311616029</v>
      </c>
      <c r="H22" s="424">
        <v>32</v>
      </c>
      <c r="I22" s="425">
        <v>29.627983630539045</v>
      </c>
      <c r="J22" s="425">
        <v>19.486830223753522</v>
      </c>
      <c r="K22" s="536"/>
      <c r="L22" s="536"/>
      <c r="M22" s="536"/>
    </row>
    <row r="23" spans="1:13" s="80" customFormat="1" ht="21" customHeight="1">
      <c r="A23" s="402" t="s">
        <v>1051</v>
      </c>
      <c r="B23" s="424">
        <v>190</v>
      </c>
      <c r="C23" s="425">
        <v>56.946840124743552</v>
      </c>
      <c r="D23" s="453">
        <v>40.358909130519564</v>
      </c>
      <c r="E23" s="424">
        <v>137</v>
      </c>
      <c r="F23" s="425">
        <v>80.271869690045122</v>
      </c>
      <c r="G23" s="453">
        <v>57.5555041925628</v>
      </c>
      <c r="H23" s="424">
        <v>53</v>
      </c>
      <c r="I23" s="425">
        <v>32.520424974459196</v>
      </c>
      <c r="J23" s="425">
        <v>23.061185465016049</v>
      </c>
      <c r="K23" s="536"/>
      <c r="L23" s="536"/>
      <c r="M23" s="536"/>
    </row>
    <row r="24" spans="1:13" s="80" customFormat="1" ht="21" customHeight="1">
      <c r="A24" s="402" t="s">
        <v>1052</v>
      </c>
      <c r="B24" s="424">
        <v>66</v>
      </c>
      <c r="C24" s="425">
        <v>65.2954619653934</v>
      </c>
      <c r="D24" s="453">
        <v>54.524120178011621</v>
      </c>
      <c r="E24" s="424">
        <v>39</v>
      </c>
      <c r="F24" s="425">
        <v>74.925794645687446</v>
      </c>
      <c r="G24" s="453">
        <v>67.940531854199136</v>
      </c>
      <c r="H24" s="424">
        <v>27</v>
      </c>
      <c r="I24" s="425">
        <v>55.071133547498853</v>
      </c>
      <c r="J24" s="425">
        <v>39.4847545528756</v>
      </c>
      <c r="K24" s="536"/>
      <c r="L24" s="536"/>
      <c r="M24" s="536"/>
    </row>
    <row r="25" spans="1:13" s="80" customFormat="1" ht="21" customHeight="1">
      <c r="A25" s="402" t="s">
        <v>1053</v>
      </c>
      <c r="B25" s="424">
        <v>105</v>
      </c>
      <c r="C25" s="425">
        <v>28.075204113418476</v>
      </c>
      <c r="D25" s="453">
        <v>23.680728500881713</v>
      </c>
      <c r="E25" s="424">
        <v>76</v>
      </c>
      <c r="F25" s="425">
        <v>40.398241613378197</v>
      </c>
      <c r="G25" s="453">
        <v>33.104676556410404</v>
      </c>
      <c r="H25" s="424">
        <v>29</v>
      </c>
      <c r="I25" s="425">
        <v>15.602428598713606</v>
      </c>
      <c r="J25" s="425">
        <v>14.060372720666672</v>
      </c>
      <c r="K25" s="536"/>
      <c r="L25" s="536"/>
      <c r="M25" s="536"/>
    </row>
    <row r="26" spans="1:13" s="80" customFormat="1" ht="21" customHeight="1">
      <c r="A26" s="402" t="s">
        <v>1054</v>
      </c>
      <c r="B26" s="424">
        <v>100</v>
      </c>
      <c r="C26" s="425">
        <v>23.243084310801876</v>
      </c>
      <c r="D26" s="453">
        <v>19.804769890390119</v>
      </c>
      <c r="E26" s="424">
        <v>73</v>
      </c>
      <c r="F26" s="425">
        <v>34.270771960874981</v>
      </c>
      <c r="G26" s="453">
        <v>29.88677856092799</v>
      </c>
      <c r="H26" s="424">
        <v>27</v>
      </c>
      <c r="I26" s="425">
        <v>12.429451354810197</v>
      </c>
      <c r="J26" s="425">
        <v>10.796556176485854</v>
      </c>
      <c r="K26" s="536"/>
      <c r="L26" s="536"/>
      <c r="M26" s="536"/>
    </row>
    <row r="27" spans="1:13" s="80" customFormat="1" ht="21" customHeight="1">
      <c r="A27" s="402" t="s">
        <v>1055</v>
      </c>
      <c r="B27" s="424">
        <v>73</v>
      </c>
      <c r="C27" s="425">
        <v>26.949451320246236</v>
      </c>
      <c r="D27" s="453">
        <v>20.589560616639293</v>
      </c>
      <c r="E27" s="424">
        <v>55</v>
      </c>
      <c r="F27" s="425">
        <v>41.500194296364207</v>
      </c>
      <c r="G27" s="453">
        <v>32.838129768763054</v>
      </c>
      <c r="H27" s="424">
        <v>18</v>
      </c>
      <c r="I27" s="425">
        <v>13.010668748373666</v>
      </c>
      <c r="J27" s="425">
        <v>9.6540974836630671</v>
      </c>
      <c r="K27" s="536"/>
      <c r="L27" s="536"/>
      <c r="M27" s="536"/>
    </row>
    <row r="28" spans="1:13" s="80" customFormat="1" ht="21" customHeight="1">
      <c r="A28" s="402" t="s">
        <v>1056</v>
      </c>
      <c r="B28" s="424">
        <v>29</v>
      </c>
      <c r="C28" s="425">
        <v>23.346052906986106</v>
      </c>
      <c r="D28" s="453">
        <v>20.051402155228768</v>
      </c>
      <c r="E28" s="424">
        <v>20</v>
      </c>
      <c r="F28" s="425">
        <v>32.071583774985768</v>
      </c>
      <c r="G28" s="453">
        <v>30.521312859107987</v>
      </c>
      <c r="H28" s="424">
        <v>9</v>
      </c>
      <c r="I28" s="425">
        <v>14.549569575233399</v>
      </c>
      <c r="J28" s="425">
        <v>10.803408854531213</v>
      </c>
      <c r="K28" s="536"/>
      <c r="L28" s="536"/>
      <c r="M28" s="536"/>
    </row>
    <row r="29" spans="1:13" s="80" customFormat="1" ht="21" customHeight="1">
      <c r="A29" s="516" t="s">
        <v>1057</v>
      </c>
      <c r="B29" s="411">
        <v>1</v>
      </c>
      <c r="C29" s="415">
        <v>8.1066839609257837</v>
      </c>
      <c r="D29" s="454">
        <v>7.1684587813620073</v>
      </c>
      <c r="E29" s="412">
        <v>0</v>
      </c>
      <c r="F29" s="415">
        <v>0</v>
      </c>
      <c r="G29" s="454">
        <v>0</v>
      </c>
      <c r="H29" s="412">
        <v>1</v>
      </c>
      <c r="I29" s="415">
        <v>18.876828692779615</v>
      </c>
      <c r="J29" s="415">
        <v>16.085790884718495</v>
      </c>
      <c r="K29" s="536"/>
      <c r="L29" s="536"/>
      <c r="M29" s="536"/>
    </row>
    <row r="30" spans="1:13" s="74" customFormat="1">
      <c r="A30" s="25" t="s">
        <v>264</v>
      </c>
      <c r="C30" s="426"/>
      <c r="D30" s="426"/>
      <c r="F30" s="427"/>
      <c r="G30" s="426"/>
      <c r="H30" s="428"/>
      <c r="I30" s="426"/>
      <c r="J30" s="42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1C707-A65C-494B-91B6-8811F14B5AAA}">
  <sheetPr codeName="工作表17"/>
  <dimension ref="A1:AM30"/>
  <sheetViews>
    <sheetView view="pageBreakPreview" zoomScaleNormal="90" zoomScaleSheetLayoutView="100" workbookViewId="0">
      <selection activeCell="A10" sqref="A10"/>
    </sheetView>
  </sheetViews>
  <sheetFormatPr defaultColWidth="10" defaultRowHeight="16.5"/>
  <cols>
    <col min="1" max="2" width="16" style="536" customWidth="1"/>
    <col min="3" max="4" width="16" style="537" customWidth="1"/>
    <col min="5" max="5" width="16" style="536" customWidth="1"/>
    <col min="6" max="6" width="16" style="538" customWidth="1"/>
    <col min="7" max="7" width="16" style="537" customWidth="1"/>
    <col min="8" max="8" width="16" style="536" customWidth="1"/>
    <col min="9" max="10" width="16" style="537" customWidth="1"/>
    <col min="11" max="16384" width="10" style="536"/>
  </cols>
  <sheetData>
    <row r="1" spans="1:39" s="74" customFormat="1" ht="22.5" customHeight="1">
      <c r="A1" s="1109" t="s">
        <v>509</v>
      </c>
      <c r="B1" s="1109"/>
      <c r="C1" s="1109"/>
      <c r="D1" s="1109"/>
      <c r="E1" s="1109"/>
      <c r="F1" s="1109"/>
      <c r="G1" s="1109"/>
      <c r="H1" s="1109"/>
      <c r="I1" s="1109"/>
      <c r="J1" s="1109"/>
    </row>
    <row r="2" spans="1:39" s="74" customFormat="1" ht="7.9" customHeight="1">
      <c r="A2" s="416"/>
      <c r="B2" s="7"/>
      <c r="C2" s="7"/>
      <c r="D2" s="7"/>
      <c r="E2" s="417"/>
      <c r="F2" s="7"/>
      <c r="G2" s="7"/>
      <c r="H2" s="7"/>
      <c r="I2" s="417"/>
      <c r="J2" s="417"/>
    </row>
    <row r="3" spans="1:39" s="39" customFormat="1" ht="18" customHeight="1">
      <c r="A3" s="798"/>
      <c r="B3" s="797"/>
      <c r="C3" s="797"/>
      <c r="D3" s="797"/>
      <c r="E3" s="1110" t="s">
        <v>459</v>
      </c>
      <c r="F3" s="1110"/>
      <c r="G3" s="797"/>
      <c r="H3" s="797"/>
      <c r="L3" s="533"/>
      <c r="M3" s="533"/>
      <c r="N3" s="533"/>
      <c r="O3" s="533"/>
      <c r="P3" s="533"/>
      <c r="Q3" s="533"/>
      <c r="R3" s="533"/>
      <c r="S3" s="533"/>
      <c r="T3" s="533"/>
      <c r="U3" s="533"/>
      <c r="V3" s="533"/>
      <c r="W3" s="533"/>
      <c r="X3" s="533"/>
      <c r="Y3" s="533"/>
      <c r="Z3" s="533"/>
      <c r="AA3" s="533"/>
      <c r="AB3" s="533"/>
      <c r="AC3" s="533"/>
      <c r="AD3" s="533"/>
      <c r="AE3" s="533"/>
      <c r="AF3" s="533"/>
      <c r="AG3" s="533"/>
      <c r="AH3" s="533"/>
      <c r="AI3" s="533"/>
      <c r="AJ3" s="533"/>
      <c r="AK3" s="533"/>
      <c r="AL3" s="533"/>
      <c r="AM3" s="533"/>
    </row>
    <row r="4" spans="1:39" s="66" customFormat="1" ht="15" customHeight="1">
      <c r="A4" s="419"/>
      <c r="B4" s="420"/>
      <c r="C4" s="420"/>
      <c r="D4" s="420"/>
      <c r="E4" s="420"/>
      <c r="F4" s="420"/>
      <c r="G4" s="420"/>
      <c r="H4" s="420"/>
      <c r="J4" s="418" t="s">
        <v>119</v>
      </c>
      <c r="L4" s="534"/>
      <c r="M4" s="534"/>
      <c r="N4" s="534"/>
      <c r="O4" s="534"/>
      <c r="P4" s="534"/>
      <c r="Q4" s="534"/>
      <c r="R4" s="534"/>
      <c r="S4" s="534"/>
      <c r="T4" s="534"/>
      <c r="U4" s="534"/>
      <c r="V4" s="534"/>
      <c r="W4" s="534"/>
      <c r="X4" s="534"/>
      <c r="Y4" s="534"/>
      <c r="Z4" s="534"/>
      <c r="AA4" s="534"/>
      <c r="AB4" s="534"/>
      <c r="AC4" s="534"/>
      <c r="AD4" s="534"/>
      <c r="AE4" s="534"/>
      <c r="AF4" s="534"/>
      <c r="AG4" s="534"/>
      <c r="AH4" s="534"/>
      <c r="AI4" s="534"/>
      <c r="AJ4" s="534"/>
      <c r="AK4" s="534"/>
      <c r="AL4" s="534"/>
      <c r="AM4" s="534"/>
    </row>
    <row r="5" spans="1:39" s="422" customFormat="1" ht="15.75" customHeight="1">
      <c r="A5" s="1107" t="s">
        <v>118</v>
      </c>
      <c r="B5" s="451" t="s">
        <v>117</v>
      </c>
      <c r="C5" s="535"/>
      <c r="D5" s="451"/>
      <c r="E5" s="451" t="s">
        <v>116</v>
      </c>
      <c r="F5" s="535"/>
      <c r="G5" s="451"/>
      <c r="H5" s="423" t="s">
        <v>115</v>
      </c>
      <c r="I5" s="452"/>
      <c r="J5" s="421"/>
      <c r="K5" s="15"/>
      <c r="L5" s="15"/>
      <c r="M5" s="15"/>
    </row>
    <row r="6" spans="1:39" s="422" customFormat="1" ht="35.1" customHeight="1">
      <c r="A6" s="1108"/>
      <c r="B6" s="456" t="s">
        <v>561</v>
      </c>
      <c r="C6" s="455" t="s">
        <v>113</v>
      </c>
      <c r="D6" s="501" t="s">
        <v>221</v>
      </c>
      <c r="E6" s="456" t="s">
        <v>561</v>
      </c>
      <c r="F6" s="455" t="s">
        <v>113</v>
      </c>
      <c r="G6" s="501" t="s">
        <v>221</v>
      </c>
      <c r="H6" s="456" t="s">
        <v>561</v>
      </c>
      <c r="I6" s="457" t="s">
        <v>113</v>
      </c>
      <c r="J6" s="502" t="s">
        <v>221</v>
      </c>
      <c r="K6" s="15"/>
      <c r="L6" s="15"/>
      <c r="M6" s="15"/>
    </row>
    <row r="7" spans="1:39" s="80" customFormat="1" ht="21" customHeight="1">
      <c r="A7" s="402" t="s">
        <v>252</v>
      </c>
      <c r="B7" s="424">
        <v>3542</v>
      </c>
      <c r="C7" s="425">
        <v>15.134401321411133</v>
      </c>
      <c r="D7" s="453">
        <v>11.757777214050293</v>
      </c>
      <c r="E7" s="424">
        <v>2362</v>
      </c>
      <c r="F7" s="425">
        <v>20.202999114990234</v>
      </c>
      <c r="G7" s="453">
        <v>15.926243782043457</v>
      </c>
      <c r="H7" s="424">
        <v>1180</v>
      </c>
      <c r="I7" s="425">
        <v>10.074000358581543</v>
      </c>
      <c r="J7" s="425">
        <v>7.7452154159545898</v>
      </c>
      <c r="K7" s="739"/>
      <c r="L7" s="739"/>
      <c r="M7" s="739"/>
    </row>
    <row r="8" spans="1:39" s="80" customFormat="1" ht="21" customHeight="1">
      <c r="A8" s="402" t="s">
        <v>1058</v>
      </c>
      <c r="B8" s="424">
        <v>560</v>
      </c>
      <c r="C8" s="425">
        <v>14.138295504766814</v>
      </c>
      <c r="D8" s="453">
        <v>11.11501389040666</v>
      </c>
      <c r="E8" s="424">
        <v>379</v>
      </c>
      <c r="F8" s="425">
        <v>19.426936138945138</v>
      </c>
      <c r="G8" s="453">
        <v>15.61923285921182</v>
      </c>
      <c r="H8" s="424">
        <v>181</v>
      </c>
      <c r="I8" s="425">
        <v>9.0050916081501544</v>
      </c>
      <c r="J8" s="425">
        <v>6.8459619074380234</v>
      </c>
      <c r="K8" s="739"/>
      <c r="L8" s="739"/>
      <c r="M8" s="739"/>
    </row>
    <row r="9" spans="1:39" s="80" customFormat="1" ht="21" customHeight="1">
      <c r="A9" s="402" t="s">
        <v>1059</v>
      </c>
      <c r="B9" s="424">
        <v>311</v>
      </c>
      <c r="C9" s="425">
        <v>11.542392032706166</v>
      </c>
      <c r="D9" s="453">
        <v>9.0622856551176607</v>
      </c>
      <c r="E9" s="424">
        <v>181</v>
      </c>
      <c r="F9" s="425">
        <v>14.000721694659731</v>
      </c>
      <c r="G9" s="453">
        <v>10.853152265766621</v>
      </c>
      <c r="H9" s="424">
        <v>130</v>
      </c>
      <c r="I9" s="425">
        <v>9.2749487202354413</v>
      </c>
      <c r="J9" s="425">
        <v>7.5806510252346122</v>
      </c>
      <c r="K9" s="536"/>
      <c r="L9" s="536"/>
      <c r="M9" s="536"/>
    </row>
    <row r="10" spans="1:39" s="80" customFormat="1" ht="21" customHeight="1">
      <c r="A10" s="402" t="s">
        <v>1060</v>
      </c>
      <c r="B10" s="424">
        <v>313</v>
      </c>
      <c r="C10" s="425">
        <v>15.259542637867895</v>
      </c>
      <c r="D10" s="453">
        <v>12.797793530944059</v>
      </c>
      <c r="E10" s="424">
        <v>220</v>
      </c>
      <c r="F10" s="425">
        <v>21.366670519142108</v>
      </c>
      <c r="G10" s="453">
        <v>18.030919019505408</v>
      </c>
      <c r="H10" s="424">
        <v>93</v>
      </c>
      <c r="I10" s="425">
        <v>9.1039509678821418</v>
      </c>
      <c r="J10" s="425">
        <v>7.7496913809123278</v>
      </c>
      <c r="K10" s="536"/>
      <c r="L10" s="536"/>
      <c r="M10" s="536"/>
    </row>
    <row r="11" spans="1:39" s="80" customFormat="1" ht="21" customHeight="1">
      <c r="A11" s="402" t="s">
        <v>1061</v>
      </c>
      <c r="B11" s="424">
        <v>382</v>
      </c>
      <c r="C11" s="425">
        <v>14.09205134523755</v>
      </c>
      <c r="D11" s="453">
        <v>11.471375615402206</v>
      </c>
      <c r="E11" s="424">
        <v>247</v>
      </c>
      <c r="F11" s="425">
        <v>18.386574376484838</v>
      </c>
      <c r="G11" s="453">
        <v>15.074883391688092</v>
      </c>
      <c r="H11" s="424">
        <v>135</v>
      </c>
      <c r="I11" s="425">
        <v>9.8729208817030276</v>
      </c>
      <c r="J11" s="425">
        <v>8.1576968190379997</v>
      </c>
      <c r="K11" s="536"/>
      <c r="L11" s="536"/>
      <c r="M11" s="536"/>
    </row>
    <row r="12" spans="1:39" s="80" customFormat="1" ht="21" customHeight="1">
      <c r="A12" s="402" t="s">
        <v>1062</v>
      </c>
      <c r="B12" s="424">
        <v>284</v>
      </c>
      <c r="C12" s="425">
        <v>15.076342564231059</v>
      </c>
      <c r="D12" s="453">
        <v>11.229500338811935</v>
      </c>
      <c r="E12" s="424">
        <v>187</v>
      </c>
      <c r="F12" s="425">
        <v>19.80277704826371</v>
      </c>
      <c r="G12" s="453">
        <v>14.945768408523179</v>
      </c>
      <c r="H12" s="424">
        <v>97</v>
      </c>
      <c r="I12" s="425">
        <v>10.325366124709133</v>
      </c>
      <c r="J12" s="425">
        <v>7.6462486380848489</v>
      </c>
      <c r="K12" s="536"/>
      <c r="L12" s="536"/>
      <c r="M12" s="536"/>
    </row>
    <row r="13" spans="1:39" s="80" customFormat="1" ht="21" customHeight="1">
      <c r="A13" s="402" t="s">
        <v>1063</v>
      </c>
      <c r="B13" s="424">
        <v>447</v>
      </c>
      <c r="C13" s="425">
        <v>16.082408130143019</v>
      </c>
      <c r="D13" s="453">
        <v>12.576419804807978</v>
      </c>
      <c r="E13" s="424">
        <v>300</v>
      </c>
      <c r="F13" s="425">
        <v>21.669309720527302</v>
      </c>
      <c r="G13" s="453">
        <v>17.223338519287172</v>
      </c>
      <c r="H13" s="424">
        <v>147</v>
      </c>
      <c r="I13" s="425">
        <v>10.537725055699404</v>
      </c>
      <c r="J13" s="425">
        <v>8.0750484570946366</v>
      </c>
      <c r="K13" s="536"/>
      <c r="L13" s="536"/>
      <c r="M13" s="536"/>
    </row>
    <row r="14" spans="1:39" s="80" customFormat="1" ht="21" customHeight="1">
      <c r="A14" s="402" t="s">
        <v>1064</v>
      </c>
      <c r="B14" s="424">
        <v>84</v>
      </c>
      <c r="C14" s="425">
        <v>18.315956796146672</v>
      </c>
      <c r="D14" s="453">
        <v>13.898727708487947</v>
      </c>
      <c r="E14" s="424">
        <v>47</v>
      </c>
      <c r="F14" s="425">
        <v>20.179728389442996</v>
      </c>
      <c r="G14" s="453">
        <v>15.490276779308589</v>
      </c>
      <c r="H14" s="424">
        <v>37</v>
      </c>
      <c r="I14" s="425">
        <v>16.392752631147559</v>
      </c>
      <c r="J14" s="425">
        <v>12.261600761744068</v>
      </c>
      <c r="K14" s="536"/>
      <c r="L14" s="536"/>
      <c r="M14" s="536"/>
    </row>
    <row r="15" spans="1:39" s="80" customFormat="1" ht="21" customHeight="1">
      <c r="A15" s="402" t="s">
        <v>1065</v>
      </c>
      <c r="B15" s="424">
        <v>61</v>
      </c>
      <c r="C15" s="425">
        <v>11.421980384153033</v>
      </c>
      <c r="D15" s="453">
        <v>9.8855403784400977</v>
      </c>
      <c r="E15" s="424">
        <v>47</v>
      </c>
      <c r="F15" s="425">
        <v>17.179995174980078</v>
      </c>
      <c r="G15" s="453">
        <v>14.930522693092684</v>
      </c>
      <c r="H15" s="424">
        <v>14</v>
      </c>
      <c r="I15" s="425">
        <v>5.3746103407502952</v>
      </c>
      <c r="J15" s="425">
        <v>4.6700696279804266</v>
      </c>
      <c r="K15" s="536"/>
      <c r="L15" s="536"/>
      <c r="M15" s="536"/>
    </row>
    <row r="16" spans="1:39" s="80" customFormat="1" ht="21" customHeight="1">
      <c r="A16" s="402" t="s">
        <v>1066</v>
      </c>
      <c r="B16" s="424">
        <v>96</v>
      </c>
      <c r="C16" s="425">
        <v>16.950858402063766</v>
      </c>
      <c r="D16" s="453">
        <v>12.89666478022947</v>
      </c>
      <c r="E16" s="424">
        <v>69</v>
      </c>
      <c r="F16" s="425">
        <v>23.619580974940995</v>
      </c>
      <c r="G16" s="453">
        <v>18.517673507727164</v>
      </c>
      <c r="H16" s="424">
        <v>27</v>
      </c>
      <c r="I16" s="425">
        <v>9.8463782650316816</v>
      </c>
      <c r="J16" s="425">
        <v>6.9427083674836796</v>
      </c>
      <c r="K16" s="536"/>
      <c r="L16" s="536"/>
      <c r="M16" s="536"/>
    </row>
    <row r="17" spans="1:13" s="80" customFormat="1" ht="21" customHeight="1">
      <c r="A17" s="402" t="s">
        <v>1067</v>
      </c>
      <c r="B17" s="424">
        <v>203</v>
      </c>
      <c r="C17" s="425">
        <v>15.690900089546343</v>
      </c>
      <c r="D17" s="453">
        <v>11.787507766691364</v>
      </c>
      <c r="E17" s="424">
        <v>131</v>
      </c>
      <c r="F17" s="425">
        <v>19.784918304145545</v>
      </c>
      <c r="G17" s="453">
        <v>15.267403081079118</v>
      </c>
      <c r="H17" s="424">
        <v>72</v>
      </c>
      <c r="I17" s="425">
        <v>11.399204905457845</v>
      </c>
      <c r="J17" s="425">
        <v>8.1519982254681693</v>
      </c>
      <c r="K17" s="536"/>
      <c r="L17" s="536"/>
      <c r="M17" s="536"/>
    </row>
    <row r="18" spans="1:13" s="80" customFormat="1" ht="21" customHeight="1">
      <c r="A18" s="402" t="s">
        <v>1068</v>
      </c>
      <c r="B18" s="424">
        <v>83</v>
      </c>
      <c r="C18" s="425">
        <v>16.092491107929234</v>
      </c>
      <c r="D18" s="453">
        <v>11.686096158917831</v>
      </c>
      <c r="E18" s="424">
        <v>65</v>
      </c>
      <c r="F18" s="425">
        <v>24.557353699565336</v>
      </c>
      <c r="G18" s="453">
        <v>18.206202155500399</v>
      </c>
      <c r="H18" s="424">
        <v>18</v>
      </c>
      <c r="I18" s="425">
        <v>7.1689726862140652</v>
      </c>
      <c r="J18" s="425">
        <v>4.9028526859534116</v>
      </c>
      <c r="K18" s="536"/>
      <c r="L18" s="536"/>
      <c r="M18" s="536"/>
    </row>
    <row r="19" spans="1:13" s="80" customFormat="1" ht="21" customHeight="1">
      <c r="A19" s="402" t="s">
        <v>1069</v>
      </c>
      <c r="B19" s="424">
        <v>141</v>
      </c>
      <c r="C19" s="425">
        <v>19.95544698785973</v>
      </c>
      <c r="D19" s="453">
        <v>14.458858873577661</v>
      </c>
      <c r="E19" s="424">
        <v>99</v>
      </c>
      <c r="F19" s="425">
        <v>26.92588039469533</v>
      </c>
      <c r="G19" s="453">
        <v>20.111883295143823</v>
      </c>
      <c r="H19" s="424">
        <v>42</v>
      </c>
      <c r="I19" s="425">
        <v>12.393109431156278</v>
      </c>
      <c r="J19" s="425">
        <v>8.4803462036883523</v>
      </c>
      <c r="K19" s="536"/>
      <c r="L19" s="536"/>
      <c r="M19" s="536"/>
    </row>
    <row r="20" spans="1:13" s="80" customFormat="1" ht="21" customHeight="1">
      <c r="A20" s="402" t="s">
        <v>1070</v>
      </c>
      <c r="B20" s="424">
        <v>123</v>
      </c>
      <c r="C20" s="425">
        <v>23.339392720386485</v>
      </c>
      <c r="D20" s="453">
        <v>16.589387898816081</v>
      </c>
      <c r="E20" s="424">
        <v>87</v>
      </c>
      <c r="F20" s="425">
        <v>31.693411777563249</v>
      </c>
      <c r="G20" s="453">
        <v>22.927964472170494</v>
      </c>
      <c r="H20" s="424">
        <v>36</v>
      </c>
      <c r="I20" s="425">
        <v>14.257369277745434</v>
      </c>
      <c r="J20" s="425">
        <v>9.405171909541469</v>
      </c>
      <c r="K20" s="536"/>
      <c r="L20" s="536"/>
      <c r="M20" s="536"/>
    </row>
    <row r="21" spans="1:13" s="80" customFormat="1" ht="21" customHeight="1">
      <c r="A21" s="402" t="s">
        <v>1071</v>
      </c>
      <c r="B21" s="424">
        <v>148</v>
      </c>
      <c r="C21" s="425">
        <v>17.409685784579843</v>
      </c>
      <c r="D21" s="453">
        <v>12.745518787633523</v>
      </c>
      <c r="E21" s="424">
        <v>97</v>
      </c>
      <c r="F21" s="425">
        <v>22.25605244168398</v>
      </c>
      <c r="G21" s="453">
        <v>16.436283537981751</v>
      </c>
      <c r="H21" s="424">
        <v>51</v>
      </c>
      <c r="I21" s="425">
        <v>12.310960375604987</v>
      </c>
      <c r="J21" s="425">
        <v>8.8638658868610953</v>
      </c>
      <c r="K21" s="536"/>
      <c r="L21" s="536"/>
      <c r="M21" s="536"/>
    </row>
    <row r="22" spans="1:13" s="80" customFormat="1" ht="21" customHeight="1">
      <c r="A22" s="402" t="s">
        <v>1072</v>
      </c>
      <c r="B22" s="424">
        <v>41</v>
      </c>
      <c r="C22" s="425">
        <v>18.250977651455294</v>
      </c>
      <c r="D22" s="453">
        <v>12.950585183602762</v>
      </c>
      <c r="E22" s="424">
        <v>33</v>
      </c>
      <c r="F22" s="425">
        <v>28.292302350404452</v>
      </c>
      <c r="G22" s="453">
        <v>20.247394396896233</v>
      </c>
      <c r="H22" s="424">
        <v>8</v>
      </c>
      <c r="I22" s="425">
        <v>7.4069959076347613</v>
      </c>
      <c r="J22" s="425">
        <v>5.2253031175386386</v>
      </c>
      <c r="K22" s="536"/>
      <c r="L22" s="536"/>
      <c r="M22" s="536"/>
    </row>
    <row r="23" spans="1:13" s="80" customFormat="1" ht="21" customHeight="1">
      <c r="A23" s="402" t="s">
        <v>1073</v>
      </c>
      <c r="B23" s="424">
        <v>63</v>
      </c>
      <c r="C23" s="425">
        <v>18.882373304520229</v>
      </c>
      <c r="D23" s="453">
        <v>14.423627413001721</v>
      </c>
      <c r="E23" s="424">
        <v>48</v>
      </c>
      <c r="F23" s="425">
        <v>28.124450694322377</v>
      </c>
      <c r="G23" s="453">
        <v>21.37737636551978</v>
      </c>
      <c r="H23" s="424">
        <v>15</v>
      </c>
      <c r="I23" s="425">
        <v>9.2038938606959988</v>
      </c>
      <c r="J23" s="425">
        <v>7.118022359920217</v>
      </c>
      <c r="K23" s="536"/>
      <c r="L23" s="536"/>
      <c r="M23" s="536"/>
    </row>
    <row r="24" spans="1:13" s="80" customFormat="1" ht="21" customHeight="1">
      <c r="A24" s="402" t="s">
        <v>1074</v>
      </c>
      <c r="B24" s="424">
        <v>11</v>
      </c>
      <c r="C24" s="425">
        <v>10.882576994232235</v>
      </c>
      <c r="D24" s="453">
        <v>9.1118551680073221</v>
      </c>
      <c r="E24" s="424">
        <v>8</v>
      </c>
      <c r="F24" s="425">
        <v>15.369393773474348</v>
      </c>
      <c r="G24" s="453">
        <v>12.393226346037409</v>
      </c>
      <c r="H24" s="424">
        <v>3</v>
      </c>
      <c r="I24" s="425">
        <v>6.1190148386109833</v>
      </c>
      <c r="J24" s="425">
        <v>5.9403858413517385</v>
      </c>
      <c r="K24" s="536"/>
      <c r="L24" s="536"/>
      <c r="M24" s="536"/>
    </row>
    <row r="25" spans="1:13" s="80" customFormat="1" ht="21" customHeight="1">
      <c r="A25" s="402" t="s">
        <v>1075</v>
      </c>
      <c r="B25" s="424">
        <v>82</v>
      </c>
      <c r="C25" s="425">
        <v>21.925397498098238</v>
      </c>
      <c r="D25" s="453">
        <v>16.085373402437714</v>
      </c>
      <c r="E25" s="424">
        <v>54</v>
      </c>
      <c r="F25" s="425">
        <v>28.704013777926612</v>
      </c>
      <c r="G25" s="453">
        <v>21.354672865231517</v>
      </c>
      <c r="H25" s="424">
        <v>28</v>
      </c>
      <c r="I25" s="425">
        <v>15.064413819447621</v>
      </c>
      <c r="J25" s="425">
        <v>10.843239911393924</v>
      </c>
      <c r="K25" s="536"/>
      <c r="L25" s="536"/>
      <c r="M25" s="536"/>
    </row>
    <row r="26" spans="1:13" s="80" customFormat="1" ht="21" customHeight="1">
      <c r="A26" s="402" t="s">
        <v>1076</v>
      </c>
      <c r="B26" s="424">
        <v>59</v>
      </c>
      <c r="C26" s="425">
        <v>13.713419743373105</v>
      </c>
      <c r="D26" s="453">
        <v>11.150299854684141</v>
      </c>
      <c r="E26" s="424">
        <v>30</v>
      </c>
      <c r="F26" s="425">
        <v>14.083878888030815</v>
      </c>
      <c r="G26" s="453">
        <v>11.937427001777268</v>
      </c>
      <c r="H26" s="424">
        <v>29</v>
      </c>
      <c r="I26" s="425">
        <v>13.350151455166509</v>
      </c>
      <c r="J26" s="425">
        <v>10.483290869839978</v>
      </c>
      <c r="K26" s="536"/>
      <c r="L26" s="536"/>
      <c r="M26" s="536"/>
    </row>
    <row r="27" spans="1:13" s="80" customFormat="1" ht="21" customHeight="1">
      <c r="A27" s="402" t="s">
        <v>1077</v>
      </c>
      <c r="B27" s="424">
        <v>38</v>
      </c>
      <c r="C27" s="425">
        <v>14.028481509169273</v>
      </c>
      <c r="D27" s="453">
        <v>11.114696274034262</v>
      </c>
      <c r="E27" s="424">
        <v>24</v>
      </c>
      <c r="F27" s="425">
        <v>18.109175692958924</v>
      </c>
      <c r="G27" s="453">
        <v>14.44506480048606</v>
      </c>
      <c r="H27" s="424">
        <v>14</v>
      </c>
      <c r="I27" s="425">
        <v>10.119409026512852</v>
      </c>
      <c r="J27" s="425">
        <v>8.1747257119753414</v>
      </c>
      <c r="K27" s="536"/>
      <c r="L27" s="536"/>
      <c r="M27" s="536"/>
    </row>
    <row r="28" spans="1:13" s="80" customFormat="1" ht="21" customHeight="1">
      <c r="A28" s="402" t="s">
        <v>1078</v>
      </c>
      <c r="B28" s="424">
        <v>10</v>
      </c>
      <c r="C28" s="425">
        <v>8.0503630713745196</v>
      </c>
      <c r="D28" s="453">
        <v>5.8269430258607811</v>
      </c>
      <c r="E28" s="424">
        <v>7</v>
      </c>
      <c r="F28" s="425">
        <v>11.225054321245018</v>
      </c>
      <c r="G28" s="453">
        <v>9.3933502504442927</v>
      </c>
      <c r="H28" s="424">
        <v>3</v>
      </c>
      <c r="I28" s="425">
        <v>4.8498565250777999</v>
      </c>
      <c r="J28" s="425">
        <v>2.6195467704901669</v>
      </c>
      <c r="K28" s="536"/>
      <c r="L28" s="536"/>
      <c r="M28" s="536"/>
    </row>
    <row r="29" spans="1:13" s="80" customFormat="1" ht="21" customHeight="1">
      <c r="A29" s="516" t="s">
        <v>1079</v>
      </c>
      <c r="B29" s="411">
        <v>2</v>
      </c>
      <c r="C29" s="415">
        <v>16.213367921851567</v>
      </c>
      <c r="D29" s="454">
        <v>15.553602550161619</v>
      </c>
      <c r="E29" s="412">
        <v>2</v>
      </c>
      <c r="F29" s="415">
        <v>28.417163967036089</v>
      </c>
      <c r="G29" s="454">
        <v>26.216540281038924</v>
      </c>
      <c r="H29" s="412">
        <v>0</v>
      </c>
      <c r="I29" s="415">
        <v>0</v>
      </c>
      <c r="J29" s="415">
        <v>0</v>
      </c>
      <c r="K29" s="536"/>
      <c r="L29" s="536"/>
      <c r="M29" s="536"/>
    </row>
    <row r="30" spans="1:13" s="74" customFormat="1" ht="18" customHeight="1">
      <c r="A30" s="25" t="s">
        <v>264</v>
      </c>
      <c r="C30" s="426"/>
      <c r="D30" s="426"/>
      <c r="F30" s="427"/>
      <c r="G30" s="426"/>
      <c r="H30" s="428"/>
      <c r="I30" s="426"/>
      <c r="J30" s="42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91564-9F78-4CDC-850C-C23E330083F4}">
  <sheetPr codeName="工作表18"/>
  <dimension ref="A1:K33"/>
  <sheetViews>
    <sheetView view="pageBreakPreview" zoomScaleNormal="90" zoomScaleSheetLayoutView="100" workbookViewId="0">
      <selection activeCell="R7" sqref="R7"/>
    </sheetView>
  </sheetViews>
  <sheetFormatPr defaultRowHeight="16.5"/>
  <cols>
    <col min="1" max="1" width="15.75" style="636" customWidth="1"/>
    <col min="2" max="8" width="12.75" style="636" customWidth="1"/>
    <col min="9" max="10" width="12.75" style="871" customWidth="1"/>
    <col min="11" max="16384" width="9" style="635"/>
  </cols>
  <sheetData>
    <row r="1" spans="1:11" s="384" customFormat="1" ht="21.75" customHeight="1">
      <c r="A1" s="1114" t="s">
        <v>510</v>
      </c>
      <c r="B1" s="1114"/>
      <c r="C1" s="1114"/>
      <c r="D1" s="1114"/>
      <c r="E1" s="1114"/>
      <c r="F1" s="1114"/>
      <c r="G1" s="1114"/>
      <c r="H1" s="1114"/>
      <c r="I1" s="1114"/>
      <c r="J1" s="1114"/>
      <c r="K1" s="1114"/>
    </row>
    <row r="2" spans="1:11" s="893" customFormat="1" ht="5.25" customHeight="1">
      <c r="A2" s="861"/>
      <c r="B2" s="861"/>
      <c r="C2" s="861"/>
      <c r="D2" s="861"/>
      <c r="E2" s="861"/>
      <c r="F2" s="861"/>
      <c r="G2" s="861"/>
      <c r="H2" s="861"/>
      <c r="I2" s="866"/>
      <c r="J2" s="1006"/>
      <c r="K2" s="1006"/>
    </row>
    <row r="3" spans="1:11" s="385" customFormat="1" ht="14.25" customHeight="1">
      <c r="A3" s="1115" t="s">
        <v>459</v>
      </c>
      <c r="B3" s="1115"/>
      <c r="C3" s="1115"/>
      <c r="D3" s="1115"/>
      <c r="E3" s="1115"/>
      <c r="F3" s="1115"/>
      <c r="G3" s="1115"/>
      <c r="H3" s="1115"/>
      <c r="I3" s="1115"/>
      <c r="J3" s="1115"/>
      <c r="K3" s="1115"/>
    </row>
    <row r="4" spans="1:11" s="388" customFormat="1" ht="3.75" customHeight="1">
      <c r="A4" s="386"/>
      <c r="B4" s="387"/>
      <c r="C4" s="387"/>
      <c r="D4" s="387"/>
      <c r="E4" s="387"/>
      <c r="F4" s="387"/>
      <c r="G4" s="387"/>
      <c r="H4" s="387"/>
      <c r="I4" s="387"/>
      <c r="J4" s="997"/>
      <c r="K4" s="1007"/>
    </row>
    <row r="5" spans="1:11" s="394" customFormat="1" ht="16.7" customHeight="1">
      <c r="A5" s="1111" t="s">
        <v>118</v>
      </c>
      <c r="B5" s="389" t="s">
        <v>553</v>
      </c>
      <c r="C5" s="390"/>
      <c r="D5" s="390"/>
      <c r="E5" s="391"/>
      <c r="F5" s="392" t="s">
        <v>554</v>
      </c>
      <c r="G5" s="393"/>
      <c r="H5" s="393"/>
      <c r="I5" s="393"/>
      <c r="J5" s="995" t="s">
        <v>555</v>
      </c>
      <c r="K5" s="998"/>
    </row>
    <row r="6" spans="1:11" s="394" customFormat="1" ht="16.7" customHeight="1">
      <c r="A6" s="1112"/>
      <c r="B6" s="395" t="s">
        <v>123</v>
      </c>
      <c r="C6" s="395" t="s">
        <v>122</v>
      </c>
      <c r="D6" s="395" t="s">
        <v>121</v>
      </c>
      <c r="E6" s="396" t="s">
        <v>12</v>
      </c>
      <c r="F6" s="395" t="s">
        <v>123</v>
      </c>
      <c r="G6" s="395" t="s">
        <v>122</v>
      </c>
      <c r="H6" s="395" t="s">
        <v>121</v>
      </c>
      <c r="I6" s="397" t="s">
        <v>12</v>
      </c>
      <c r="J6" s="999" t="s">
        <v>114</v>
      </c>
      <c r="K6" s="1000" t="s">
        <v>12</v>
      </c>
    </row>
    <row r="7" spans="1:11" s="401" customFormat="1" ht="21" customHeight="1">
      <c r="A7" s="1113"/>
      <c r="B7" s="398" t="s">
        <v>457</v>
      </c>
      <c r="C7" s="398" t="s">
        <v>457</v>
      </c>
      <c r="D7" s="398" t="s">
        <v>457</v>
      </c>
      <c r="E7" s="399" t="s">
        <v>120</v>
      </c>
      <c r="F7" s="398" t="s">
        <v>457</v>
      </c>
      <c r="G7" s="398" t="s">
        <v>457</v>
      </c>
      <c r="H7" s="398" t="s">
        <v>457</v>
      </c>
      <c r="I7" s="400" t="s">
        <v>120</v>
      </c>
      <c r="J7" s="1001" t="s">
        <v>470</v>
      </c>
      <c r="K7" s="1002" t="s">
        <v>471</v>
      </c>
    </row>
    <row r="8" spans="1:11" s="893" customFormat="1" ht="21" customHeight="1">
      <c r="A8" s="402" t="s">
        <v>252</v>
      </c>
      <c r="B8" s="403">
        <v>458</v>
      </c>
      <c r="C8" s="404">
        <v>258</v>
      </c>
      <c r="D8" s="405">
        <v>200</v>
      </c>
      <c r="E8" s="406">
        <v>2.1665199999999998</v>
      </c>
      <c r="F8" s="403">
        <v>761</v>
      </c>
      <c r="G8" s="404">
        <v>446</v>
      </c>
      <c r="H8" s="405">
        <v>315</v>
      </c>
      <c r="I8" s="867">
        <v>3.5998299999999999</v>
      </c>
      <c r="J8" s="994">
        <v>14</v>
      </c>
      <c r="K8" s="1003">
        <v>6.6225478833863924</v>
      </c>
    </row>
    <row r="9" spans="1:11" ht="21" customHeight="1">
      <c r="A9" s="402" t="s">
        <v>253</v>
      </c>
      <c r="B9" s="407">
        <v>99</v>
      </c>
      <c r="C9" s="408">
        <v>57</v>
      </c>
      <c r="D9" s="409">
        <v>42</v>
      </c>
      <c r="E9" s="410">
        <v>2.5672299999999999</v>
      </c>
      <c r="F9" s="407">
        <v>147</v>
      </c>
      <c r="G9" s="408">
        <v>88</v>
      </c>
      <c r="H9" s="409">
        <v>59</v>
      </c>
      <c r="I9" s="868">
        <v>3.8119399999999999</v>
      </c>
      <c r="J9" s="993">
        <v>3</v>
      </c>
      <c r="K9" s="1004">
        <v>7.7794780000000001</v>
      </c>
    </row>
    <row r="10" spans="1:11" ht="21" customHeight="1">
      <c r="A10" s="402" t="s">
        <v>111</v>
      </c>
      <c r="B10" s="407">
        <v>71</v>
      </c>
      <c r="C10" s="408">
        <v>40</v>
      </c>
      <c r="D10" s="409">
        <v>31</v>
      </c>
      <c r="E10" s="410">
        <v>2.4336700000000002</v>
      </c>
      <c r="F10" s="407">
        <v>109</v>
      </c>
      <c r="G10" s="408">
        <v>69</v>
      </c>
      <c r="H10" s="409">
        <v>40</v>
      </c>
      <c r="I10" s="868">
        <v>3.7362000000000002</v>
      </c>
      <c r="J10" s="993">
        <v>0</v>
      </c>
      <c r="K10" s="1004">
        <v>0</v>
      </c>
    </row>
    <row r="11" spans="1:11" ht="21" customHeight="1">
      <c r="A11" s="402" t="s">
        <v>1289</v>
      </c>
      <c r="B11" s="407">
        <v>30</v>
      </c>
      <c r="C11" s="408">
        <v>19</v>
      </c>
      <c r="D11" s="409">
        <v>11</v>
      </c>
      <c r="E11" s="410">
        <v>1.71713</v>
      </c>
      <c r="F11" s="407">
        <v>69</v>
      </c>
      <c r="G11" s="408">
        <v>42</v>
      </c>
      <c r="H11" s="409">
        <v>27</v>
      </c>
      <c r="I11" s="868">
        <v>3.9493999999999998</v>
      </c>
      <c r="J11" s="993">
        <v>4</v>
      </c>
      <c r="K11" s="1004">
        <v>22.895083</v>
      </c>
    </row>
    <row r="12" spans="1:11" ht="21" customHeight="1">
      <c r="A12" s="402" t="s">
        <v>107</v>
      </c>
      <c r="B12" s="407">
        <v>48</v>
      </c>
      <c r="C12" s="408">
        <v>29</v>
      </c>
      <c r="D12" s="409">
        <v>19</v>
      </c>
      <c r="E12" s="410">
        <v>1.8194900000000001</v>
      </c>
      <c r="F12" s="407">
        <v>87</v>
      </c>
      <c r="G12" s="408">
        <v>50</v>
      </c>
      <c r="H12" s="409">
        <v>37</v>
      </c>
      <c r="I12" s="868">
        <v>3.2978299999999998</v>
      </c>
      <c r="J12" s="993">
        <v>4</v>
      </c>
      <c r="K12" s="1004">
        <v>15.162427504643492</v>
      </c>
    </row>
    <row r="13" spans="1:11" ht="21" customHeight="1">
      <c r="A13" s="402" t="s">
        <v>106</v>
      </c>
      <c r="B13" s="407">
        <v>21</v>
      </c>
      <c r="C13" s="408">
        <v>15</v>
      </c>
      <c r="D13" s="409">
        <v>6</v>
      </c>
      <c r="E13" s="410">
        <v>1.3525700000000001</v>
      </c>
      <c r="F13" s="407">
        <v>39</v>
      </c>
      <c r="G13" s="408">
        <v>28</v>
      </c>
      <c r="H13" s="409">
        <v>11</v>
      </c>
      <c r="I13" s="868">
        <v>2.5119199999999999</v>
      </c>
      <c r="J13" s="993">
        <v>0</v>
      </c>
      <c r="K13" s="1004">
        <v>0</v>
      </c>
    </row>
    <row r="14" spans="1:11" ht="21" customHeight="1">
      <c r="A14" s="402" t="s">
        <v>110</v>
      </c>
      <c r="B14" s="407">
        <v>64</v>
      </c>
      <c r="C14" s="408">
        <v>39</v>
      </c>
      <c r="D14" s="409">
        <v>25</v>
      </c>
      <c r="E14" s="410">
        <v>2.8308599999999999</v>
      </c>
      <c r="F14" s="407">
        <v>96</v>
      </c>
      <c r="G14" s="408">
        <v>56</v>
      </c>
      <c r="H14" s="409">
        <v>40</v>
      </c>
      <c r="I14" s="868">
        <v>4.2462900000000001</v>
      </c>
      <c r="J14" s="993">
        <v>1</v>
      </c>
      <c r="K14" s="1004">
        <v>4.4232129999999996</v>
      </c>
    </row>
    <row r="15" spans="1:11" ht="21" customHeight="1">
      <c r="A15" s="402" t="s">
        <v>103</v>
      </c>
      <c r="B15" s="407">
        <v>3</v>
      </c>
      <c r="C15" s="408">
        <v>2</v>
      </c>
      <c r="D15" s="409">
        <v>1</v>
      </c>
      <c r="E15" s="410">
        <v>0.85470000000000002</v>
      </c>
      <c r="F15" s="407">
        <v>7</v>
      </c>
      <c r="G15" s="408">
        <v>5</v>
      </c>
      <c r="H15" s="409">
        <v>2</v>
      </c>
      <c r="I15" s="868">
        <v>1.9943</v>
      </c>
      <c r="J15" s="993">
        <v>0</v>
      </c>
      <c r="K15" s="1004">
        <v>0</v>
      </c>
    </row>
    <row r="16" spans="1:11" ht="21" customHeight="1">
      <c r="A16" s="402" t="s">
        <v>104</v>
      </c>
      <c r="B16" s="407">
        <v>15</v>
      </c>
      <c r="C16" s="408">
        <v>6</v>
      </c>
      <c r="D16" s="409">
        <v>9</v>
      </c>
      <c r="E16" s="410">
        <v>2.5768800000000001</v>
      </c>
      <c r="F16" s="407">
        <v>23</v>
      </c>
      <c r="G16" s="408">
        <v>9</v>
      </c>
      <c r="H16" s="409">
        <v>14</v>
      </c>
      <c r="I16" s="868">
        <v>3.9512100000000001</v>
      </c>
      <c r="J16" s="993">
        <v>0</v>
      </c>
      <c r="K16" s="1004">
        <v>0</v>
      </c>
    </row>
    <row r="17" spans="1:11" ht="21" customHeight="1">
      <c r="A17" s="402" t="s">
        <v>102</v>
      </c>
      <c r="B17" s="407">
        <v>16</v>
      </c>
      <c r="C17" s="408">
        <v>5</v>
      </c>
      <c r="D17" s="409">
        <v>11</v>
      </c>
      <c r="E17" s="410">
        <v>2.6428799999999999</v>
      </c>
      <c r="F17" s="407">
        <v>25</v>
      </c>
      <c r="G17" s="408">
        <v>8</v>
      </c>
      <c r="H17" s="409">
        <v>17</v>
      </c>
      <c r="I17" s="868">
        <v>4.1295000000000002</v>
      </c>
      <c r="J17" s="993">
        <v>0</v>
      </c>
      <c r="K17" s="1004">
        <v>0</v>
      </c>
    </row>
    <row r="18" spans="1:11" ht="21" customHeight="1">
      <c r="A18" s="402" t="s">
        <v>101</v>
      </c>
      <c r="B18" s="407">
        <v>12</v>
      </c>
      <c r="C18" s="408">
        <v>5</v>
      </c>
      <c r="D18" s="409">
        <v>7</v>
      </c>
      <c r="E18" s="410">
        <v>0.99043000000000003</v>
      </c>
      <c r="F18" s="407">
        <v>35</v>
      </c>
      <c r="G18" s="408">
        <v>21</v>
      </c>
      <c r="H18" s="409">
        <v>14</v>
      </c>
      <c r="I18" s="868">
        <v>2.8887399999999999</v>
      </c>
      <c r="J18" s="993">
        <v>2</v>
      </c>
      <c r="K18" s="1004">
        <v>16.507097999999999</v>
      </c>
    </row>
    <row r="19" spans="1:11" ht="21" customHeight="1">
      <c r="A19" s="402" t="s">
        <v>100</v>
      </c>
      <c r="B19" s="407">
        <v>9</v>
      </c>
      <c r="C19" s="408">
        <v>3</v>
      </c>
      <c r="D19" s="409">
        <v>6</v>
      </c>
      <c r="E19" s="410">
        <v>2.4972300000000001</v>
      </c>
      <c r="F19" s="407">
        <v>14</v>
      </c>
      <c r="G19" s="408">
        <v>5</v>
      </c>
      <c r="H19" s="409">
        <v>9</v>
      </c>
      <c r="I19" s="868">
        <v>3.8845700000000001</v>
      </c>
      <c r="J19" s="993">
        <v>0</v>
      </c>
      <c r="K19" s="1004">
        <v>0</v>
      </c>
    </row>
    <row r="20" spans="1:11" ht="21" customHeight="1">
      <c r="A20" s="402" t="s">
        <v>99</v>
      </c>
      <c r="B20" s="407">
        <v>12</v>
      </c>
      <c r="C20" s="408">
        <v>5</v>
      </c>
      <c r="D20" s="409">
        <v>7</v>
      </c>
      <c r="E20" s="410">
        <v>2.2421500000000001</v>
      </c>
      <c r="F20" s="407">
        <v>20</v>
      </c>
      <c r="G20" s="408">
        <v>11</v>
      </c>
      <c r="H20" s="409">
        <v>9</v>
      </c>
      <c r="I20" s="868">
        <v>3.73692</v>
      </c>
      <c r="J20" s="993">
        <v>0</v>
      </c>
      <c r="K20" s="1004">
        <v>0</v>
      </c>
    </row>
    <row r="21" spans="1:11" ht="21" customHeight="1">
      <c r="A21" s="402" t="s">
        <v>98</v>
      </c>
      <c r="B21" s="407">
        <v>9</v>
      </c>
      <c r="C21" s="408">
        <v>7</v>
      </c>
      <c r="D21" s="409">
        <v>2</v>
      </c>
      <c r="E21" s="410">
        <v>2.9830999999999999</v>
      </c>
      <c r="F21" s="407">
        <v>10</v>
      </c>
      <c r="G21" s="408">
        <v>7</v>
      </c>
      <c r="H21" s="409">
        <v>3</v>
      </c>
      <c r="I21" s="868">
        <v>3.3145500000000001</v>
      </c>
      <c r="J21" s="993">
        <v>0</v>
      </c>
      <c r="K21" s="1004">
        <v>0</v>
      </c>
    </row>
    <row r="22" spans="1:11" ht="21" customHeight="1">
      <c r="A22" s="402" t="s">
        <v>97</v>
      </c>
      <c r="B22" s="407">
        <v>14</v>
      </c>
      <c r="C22" s="408">
        <v>7</v>
      </c>
      <c r="D22" s="409">
        <v>7</v>
      </c>
      <c r="E22" s="410">
        <v>2.5969199999999999</v>
      </c>
      <c r="F22" s="407">
        <v>23</v>
      </c>
      <c r="G22" s="408">
        <v>11</v>
      </c>
      <c r="H22" s="409">
        <v>12</v>
      </c>
      <c r="I22" s="868">
        <v>4.2663700000000002</v>
      </c>
      <c r="J22" s="993">
        <v>0</v>
      </c>
      <c r="K22" s="1004">
        <v>0</v>
      </c>
    </row>
    <row r="23" spans="1:11" ht="21" customHeight="1">
      <c r="A23" s="402" t="s">
        <v>94</v>
      </c>
      <c r="B23" s="407">
        <v>6</v>
      </c>
      <c r="C23" s="408">
        <v>4</v>
      </c>
      <c r="D23" s="409">
        <v>2</v>
      </c>
      <c r="E23" s="410">
        <v>3.42075</v>
      </c>
      <c r="F23" s="407">
        <v>7</v>
      </c>
      <c r="G23" s="408">
        <v>5</v>
      </c>
      <c r="H23" s="409">
        <v>2</v>
      </c>
      <c r="I23" s="868">
        <v>3.9908800000000002</v>
      </c>
      <c r="J23" s="993">
        <v>0</v>
      </c>
      <c r="K23" s="1004">
        <v>0</v>
      </c>
    </row>
    <row r="24" spans="1:11" ht="21" customHeight="1">
      <c r="A24" s="402" t="s">
        <v>95</v>
      </c>
      <c r="B24" s="407">
        <v>11</v>
      </c>
      <c r="C24" s="408">
        <v>3</v>
      </c>
      <c r="D24" s="409">
        <v>8</v>
      </c>
      <c r="E24" s="410">
        <v>4.1400100000000002</v>
      </c>
      <c r="F24" s="407">
        <v>18</v>
      </c>
      <c r="G24" s="408">
        <v>8</v>
      </c>
      <c r="H24" s="409">
        <v>10</v>
      </c>
      <c r="I24" s="868">
        <v>6.7745600000000001</v>
      </c>
      <c r="J24" s="993">
        <v>0</v>
      </c>
      <c r="K24" s="1004">
        <v>0</v>
      </c>
    </row>
    <row r="25" spans="1:11" ht="21" customHeight="1">
      <c r="A25" s="402" t="s">
        <v>96</v>
      </c>
      <c r="B25" s="407">
        <v>2</v>
      </c>
      <c r="C25" s="408">
        <v>2</v>
      </c>
      <c r="D25" s="409">
        <v>0</v>
      </c>
      <c r="E25" s="410">
        <v>2.1505399999999999</v>
      </c>
      <c r="F25" s="407">
        <v>5</v>
      </c>
      <c r="G25" s="408">
        <v>5</v>
      </c>
      <c r="H25" s="409">
        <v>0</v>
      </c>
      <c r="I25" s="868">
        <v>5.3763399999999999</v>
      </c>
      <c r="J25" s="993">
        <v>0</v>
      </c>
      <c r="K25" s="1004">
        <v>0</v>
      </c>
    </row>
    <row r="26" spans="1:11" ht="21" customHeight="1">
      <c r="A26" s="402" t="s">
        <v>109</v>
      </c>
      <c r="B26" s="407">
        <v>3</v>
      </c>
      <c r="C26" s="408">
        <v>1</v>
      </c>
      <c r="D26" s="409">
        <v>2</v>
      </c>
      <c r="E26" s="410">
        <v>1.4258599999999999</v>
      </c>
      <c r="F26" s="407">
        <v>7</v>
      </c>
      <c r="G26" s="408">
        <v>4</v>
      </c>
      <c r="H26" s="409">
        <v>3</v>
      </c>
      <c r="I26" s="868">
        <v>3.327</v>
      </c>
      <c r="J26" s="993">
        <v>0</v>
      </c>
      <c r="K26" s="1004">
        <v>0</v>
      </c>
    </row>
    <row r="27" spans="1:11" ht="21" customHeight="1">
      <c r="A27" s="402" t="s">
        <v>108</v>
      </c>
      <c r="B27" s="407">
        <v>8</v>
      </c>
      <c r="C27" s="408">
        <v>4</v>
      </c>
      <c r="D27" s="409">
        <v>4</v>
      </c>
      <c r="E27" s="410">
        <v>1.4466600000000001</v>
      </c>
      <c r="F27" s="407">
        <v>12</v>
      </c>
      <c r="G27" s="408">
        <v>6</v>
      </c>
      <c r="H27" s="409">
        <v>6</v>
      </c>
      <c r="I27" s="868">
        <v>2.1699799999999998</v>
      </c>
      <c r="J27" s="993">
        <v>0</v>
      </c>
      <c r="K27" s="1004">
        <v>0</v>
      </c>
    </row>
    <row r="28" spans="1:11" ht="21" customHeight="1">
      <c r="A28" s="402" t="s">
        <v>105</v>
      </c>
      <c r="B28" s="407">
        <v>3</v>
      </c>
      <c r="C28" s="408">
        <v>3</v>
      </c>
      <c r="D28" s="409">
        <v>0</v>
      </c>
      <c r="E28" s="410">
        <v>1.3908199999999999</v>
      </c>
      <c r="F28" s="407">
        <v>6</v>
      </c>
      <c r="G28" s="408">
        <v>6</v>
      </c>
      <c r="H28" s="409">
        <v>0</v>
      </c>
      <c r="I28" s="868">
        <v>2.7816399999999999</v>
      </c>
      <c r="J28" s="993">
        <v>0</v>
      </c>
      <c r="K28" s="1004">
        <v>0</v>
      </c>
    </row>
    <row r="29" spans="1:11" ht="21" customHeight="1">
      <c r="A29" s="402" t="s">
        <v>93</v>
      </c>
      <c r="B29" s="407">
        <v>1</v>
      </c>
      <c r="C29" s="408">
        <v>1</v>
      </c>
      <c r="D29" s="409">
        <v>0</v>
      </c>
      <c r="E29" s="410">
        <v>0.66800000000000004</v>
      </c>
      <c r="F29" s="407">
        <v>1</v>
      </c>
      <c r="G29" s="408">
        <v>1</v>
      </c>
      <c r="H29" s="409">
        <v>0</v>
      </c>
      <c r="I29" s="868">
        <v>0.66800000000000004</v>
      </c>
      <c r="J29" s="993">
        <v>0</v>
      </c>
      <c r="K29" s="1004">
        <v>0</v>
      </c>
    </row>
    <row r="30" spans="1:11" ht="18" customHeight="1">
      <c r="A30" s="516" t="s">
        <v>92</v>
      </c>
      <c r="B30" s="411">
        <v>1</v>
      </c>
      <c r="C30" s="412">
        <v>1</v>
      </c>
      <c r="D30" s="413">
        <v>0</v>
      </c>
      <c r="E30" s="414">
        <v>5.49451</v>
      </c>
      <c r="F30" s="411">
        <v>1</v>
      </c>
      <c r="G30" s="412">
        <v>1</v>
      </c>
      <c r="H30" s="413">
        <v>0</v>
      </c>
      <c r="I30" s="869">
        <v>5.49451</v>
      </c>
      <c r="J30" s="992">
        <v>0</v>
      </c>
      <c r="K30" s="1005">
        <v>0</v>
      </c>
    </row>
    <row r="31" spans="1:11" ht="15.75" customHeight="1">
      <c r="A31" s="895" t="s">
        <v>444</v>
      </c>
      <c r="B31" s="635"/>
      <c r="C31" s="635"/>
      <c r="D31" s="635"/>
      <c r="E31" s="635"/>
      <c r="F31" s="635"/>
      <c r="G31" s="635"/>
      <c r="H31" s="635"/>
      <c r="I31" s="870"/>
      <c r="J31" s="1009"/>
      <c r="K31" s="1009"/>
    </row>
    <row r="32" spans="1:11" ht="15.75" customHeight="1">
      <c r="A32" s="635"/>
      <c r="B32" s="635"/>
      <c r="C32" s="635"/>
      <c r="D32" s="635"/>
      <c r="E32" s="635"/>
      <c r="F32" s="635"/>
      <c r="G32" s="635"/>
      <c r="H32" s="635"/>
      <c r="I32" s="870"/>
      <c r="J32" s="1009"/>
      <c r="K32" s="1009"/>
    </row>
    <row r="33" spans="1:11" ht="15.75" customHeight="1">
      <c r="A33" s="635"/>
      <c r="B33" s="635"/>
      <c r="C33" s="635"/>
      <c r="D33" s="635"/>
      <c r="E33" s="635"/>
      <c r="F33" s="635"/>
      <c r="G33" s="635"/>
      <c r="H33" s="635"/>
      <c r="I33" s="870"/>
      <c r="J33" s="1009"/>
      <c r="K33" s="1009"/>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90" orientation="landscape" r:id="rId1"/>
  <headerFooter alignWithMargins="0">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04760-5EE0-4191-B365-85D343A75457}">
  <sheetPr codeName="工作表19"/>
  <dimension ref="A1:L314"/>
  <sheetViews>
    <sheetView view="pageBreakPreview" zoomScaleNormal="90" zoomScaleSheetLayoutView="100" workbookViewId="0">
      <selection sqref="A1:J1"/>
    </sheetView>
  </sheetViews>
  <sheetFormatPr defaultRowHeight="16.5"/>
  <cols>
    <col min="1" max="1" width="15.125" style="383" customWidth="1"/>
    <col min="2" max="2" width="14.5" style="620" customWidth="1"/>
    <col min="3" max="3" width="14.375" style="620" customWidth="1"/>
    <col min="4" max="4" width="16.25" style="620" customWidth="1"/>
    <col min="5" max="5" width="14.375" style="620" customWidth="1"/>
    <col min="6" max="6" width="14.25" style="620" customWidth="1"/>
    <col min="7" max="7" width="16.375" style="620" customWidth="1"/>
    <col min="8" max="9" width="14.375" style="620" customWidth="1"/>
    <col min="10" max="10" width="16.75" style="620" customWidth="1"/>
    <col min="11" max="16384" width="9" style="620"/>
  </cols>
  <sheetData>
    <row r="1" spans="1:10" s="358" customFormat="1" ht="22.5" customHeight="1">
      <c r="A1" s="1120" t="s">
        <v>511</v>
      </c>
      <c r="B1" s="1121"/>
      <c r="C1" s="1121"/>
      <c r="D1" s="1121"/>
      <c r="E1" s="1121"/>
      <c r="F1" s="1121"/>
      <c r="G1" s="1121"/>
      <c r="H1" s="1121"/>
      <c r="I1" s="1121"/>
      <c r="J1" s="1121"/>
    </row>
    <row r="2" spans="1:10" s="358" customFormat="1" ht="10.5" customHeight="1">
      <c r="A2" s="359"/>
      <c r="B2" s="360"/>
      <c r="C2" s="619"/>
      <c r="D2" s="360"/>
      <c r="E2" s="360"/>
      <c r="F2" s="360"/>
      <c r="G2" s="360"/>
      <c r="H2" s="360"/>
      <c r="I2" s="360"/>
      <c r="J2" s="360"/>
    </row>
    <row r="3" spans="1:10" s="358" customFormat="1" ht="16.7" customHeight="1">
      <c r="A3" s="358" t="s">
        <v>1080</v>
      </c>
      <c r="B3" s="789"/>
      <c r="C3" s="789"/>
      <c r="D3" s="789"/>
      <c r="E3" s="1083" t="s">
        <v>578</v>
      </c>
      <c r="F3" s="789"/>
      <c r="G3" s="789"/>
      <c r="H3" s="789"/>
      <c r="I3" s="789"/>
      <c r="J3" s="789"/>
    </row>
    <row r="4" spans="1:10" s="361" customFormat="1" ht="18" customHeight="1">
      <c r="A4" s="620"/>
      <c r="E4" s="620"/>
      <c r="F4" s="362"/>
      <c r="J4" s="418" t="s">
        <v>513</v>
      </c>
    </row>
    <row r="5" spans="1:10" s="366" customFormat="1" ht="19.5" customHeight="1">
      <c r="A5" s="363"/>
      <c r="B5" s="364" t="s">
        <v>146</v>
      </c>
      <c r="C5" s="364"/>
      <c r="D5" s="365"/>
      <c r="E5" s="364" t="s">
        <v>116</v>
      </c>
      <c r="F5" s="364"/>
      <c r="G5" s="365"/>
      <c r="H5" s="364" t="s">
        <v>115</v>
      </c>
      <c r="I5" s="364"/>
      <c r="J5" s="1086"/>
    </row>
    <row r="6" spans="1:10" s="366" customFormat="1" ht="12.95" customHeight="1">
      <c r="A6" s="367" t="s">
        <v>145</v>
      </c>
      <c r="B6" s="1116" t="s">
        <v>562</v>
      </c>
      <c r="C6" s="1116" t="s">
        <v>515</v>
      </c>
      <c r="D6" s="1116" t="s">
        <v>586</v>
      </c>
      <c r="E6" s="1116" t="s">
        <v>562</v>
      </c>
      <c r="F6" s="1116" t="s">
        <v>515</v>
      </c>
      <c r="G6" s="1116" t="s">
        <v>586</v>
      </c>
      <c r="H6" s="1116" t="s">
        <v>562</v>
      </c>
      <c r="I6" s="1118" t="s">
        <v>515</v>
      </c>
      <c r="J6" s="1118" t="s">
        <v>586</v>
      </c>
    </row>
    <row r="7" spans="1:10" s="366" customFormat="1" ht="12.95" customHeight="1">
      <c r="A7" s="370"/>
      <c r="B7" s="1117"/>
      <c r="C7" s="1117"/>
      <c r="D7" s="1117"/>
      <c r="E7" s="1117"/>
      <c r="F7" s="1117"/>
      <c r="G7" s="1117"/>
      <c r="H7" s="1117"/>
      <c r="I7" s="1119"/>
      <c r="J7" s="1119"/>
    </row>
    <row r="8" spans="1:10" s="377" customFormat="1" ht="21" customHeight="1">
      <c r="A8" s="373" t="s">
        <v>143</v>
      </c>
      <c r="B8" s="374">
        <v>162886</v>
      </c>
      <c r="C8" s="375">
        <v>695.98590087890625</v>
      </c>
      <c r="D8" s="376">
        <v>100</v>
      </c>
      <c r="E8" s="374">
        <v>97979</v>
      </c>
      <c r="F8" s="375">
        <v>838.04888916015625</v>
      </c>
      <c r="G8" s="376">
        <v>100</v>
      </c>
      <c r="H8" s="374">
        <v>64907</v>
      </c>
      <c r="I8" s="375">
        <v>554.177490234375</v>
      </c>
      <c r="J8" s="375">
        <v>100</v>
      </c>
    </row>
    <row r="9" spans="1:10" s="624" customFormat="1" ht="21" customHeight="1">
      <c r="A9" s="367" t="s">
        <v>142</v>
      </c>
      <c r="B9" s="621">
        <v>761</v>
      </c>
      <c r="C9" s="622">
        <v>397.36932110417501</v>
      </c>
      <c r="D9" s="623">
        <v>0.46719791756197587</v>
      </c>
      <c r="E9" s="621">
        <v>446</v>
      </c>
      <c r="F9" s="622">
        <v>450.47774882330361</v>
      </c>
      <c r="G9" s="623">
        <v>0.45519958358423745</v>
      </c>
      <c r="H9" s="621">
        <v>315</v>
      </c>
      <c r="I9" s="622">
        <v>340.5276557103245</v>
      </c>
      <c r="J9" s="622">
        <v>0.48530975087432787</v>
      </c>
    </row>
    <row r="10" spans="1:10" s="624" customFormat="1" ht="21" customHeight="1">
      <c r="A10" s="369" t="s">
        <v>141</v>
      </c>
      <c r="B10" s="621">
        <v>177</v>
      </c>
      <c r="C10" s="622">
        <v>22.000449952705246</v>
      </c>
      <c r="D10" s="623">
        <v>0.10866495585869872</v>
      </c>
      <c r="E10" s="621">
        <v>95</v>
      </c>
      <c r="F10" s="622">
        <v>22.752283910183564</v>
      </c>
      <c r="G10" s="623">
        <v>9.6959552557180625E-2</v>
      </c>
      <c r="H10" s="621">
        <v>82</v>
      </c>
      <c r="I10" s="622">
        <v>21.189260145973329</v>
      </c>
      <c r="J10" s="622">
        <v>0.12633460181490441</v>
      </c>
    </row>
    <row r="11" spans="1:10" s="624" customFormat="1" ht="21" customHeight="1">
      <c r="A11" s="369" t="s">
        <v>140</v>
      </c>
      <c r="B11" s="621">
        <v>147</v>
      </c>
      <c r="C11" s="622">
        <v>14.294153253743099</v>
      </c>
      <c r="D11" s="623">
        <v>9.0247166730105716E-2</v>
      </c>
      <c r="E11" s="621">
        <v>78</v>
      </c>
      <c r="F11" s="622">
        <v>14.519475176816494</v>
      </c>
      <c r="G11" s="623">
        <v>7.9608895783790407E-2</v>
      </c>
      <c r="H11" s="621">
        <v>69</v>
      </c>
      <c r="I11" s="622">
        <v>14.047717449504564</v>
      </c>
      <c r="J11" s="622">
        <v>0.10630594542961468</v>
      </c>
    </row>
    <row r="12" spans="1:10" s="624" customFormat="1" ht="21" customHeight="1">
      <c r="A12" s="367" t="s">
        <v>139</v>
      </c>
      <c r="B12" s="621">
        <v>176</v>
      </c>
      <c r="C12" s="622">
        <v>13.669695876450803</v>
      </c>
      <c r="D12" s="623">
        <v>0.10805102955441229</v>
      </c>
      <c r="E12" s="621">
        <v>109</v>
      </c>
      <c r="F12" s="622">
        <v>16.203925661146183</v>
      </c>
      <c r="G12" s="623">
        <v>0.11124832872350197</v>
      </c>
      <c r="H12" s="621">
        <v>67</v>
      </c>
      <c r="I12" s="622">
        <v>10.897090802042147</v>
      </c>
      <c r="J12" s="622">
        <v>0.10322461367803165</v>
      </c>
    </row>
    <row r="13" spans="1:10" s="624" customFormat="1" ht="21" customHeight="1">
      <c r="A13" s="367" t="s">
        <v>138</v>
      </c>
      <c r="B13" s="621">
        <v>507</v>
      </c>
      <c r="C13" s="622">
        <v>32.978258741433862</v>
      </c>
      <c r="D13" s="623">
        <v>0.31126063627322176</v>
      </c>
      <c r="E13" s="621">
        <v>357</v>
      </c>
      <c r="F13" s="622">
        <v>44.667992943207835</v>
      </c>
      <c r="G13" s="623">
        <v>0.36436379224119453</v>
      </c>
      <c r="H13" s="621">
        <v>150</v>
      </c>
      <c r="I13" s="622">
        <v>20.321169307176827</v>
      </c>
      <c r="J13" s="622">
        <v>0.23109988136872756</v>
      </c>
    </row>
    <row r="14" spans="1:10" s="624" customFormat="1" ht="21" customHeight="1">
      <c r="A14" s="367" t="s">
        <v>137</v>
      </c>
      <c r="B14" s="621">
        <v>678</v>
      </c>
      <c r="C14" s="622">
        <v>42.171719135106557</v>
      </c>
      <c r="D14" s="623">
        <v>0.41624203430620188</v>
      </c>
      <c r="E14" s="621">
        <v>498</v>
      </c>
      <c r="F14" s="622">
        <v>59.529252710643007</v>
      </c>
      <c r="G14" s="623">
        <v>0.50827218077343106</v>
      </c>
      <c r="H14" s="621">
        <v>180</v>
      </c>
      <c r="I14" s="622">
        <v>23.341792571863543</v>
      </c>
      <c r="J14" s="622">
        <v>0.27731985764247308</v>
      </c>
    </row>
    <row r="15" spans="1:10" s="624" customFormat="1" ht="21" customHeight="1">
      <c r="A15" s="367" t="s">
        <v>136</v>
      </c>
      <c r="B15" s="621">
        <v>848</v>
      </c>
      <c r="C15" s="622">
        <v>52.285518391184468</v>
      </c>
      <c r="D15" s="623">
        <v>0.52060950603489553</v>
      </c>
      <c r="E15" s="621">
        <v>585</v>
      </c>
      <c r="F15" s="622">
        <v>70.537465341687707</v>
      </c>
      <c r="G15" s="623">
        <v>0.59706671837842806</v>
      </c>
      <c r="H15" s="621">
        <v>263</v>
      </c>
      <c r="I15" s="622">
        <v>33.185387073471567</v>
      </c>
      <c r="J15" s="622">
        <v>0.40519512533316898</v>
      </c>
    </row>
    <row r="16" spans="1:10" s="624" customFormat="1" ht="21" customHeight="1">
      <c r="A16" s="367" t="s">
        <v>135</v>
      </c>
      <c r="B16" s="621">
        <v>1668</v>
      </c>
      <c r="C16" s="622">
        <v>83.825793116133397</v>
      </c>
      <c r="D16" s="623">
        <v>1.024029075549771</v>
      </c>
      <c r="E16" s="621">
        <v>1174</v>
      </c>
      <c r="F16" s="622">
        <v>118.38675359118251</v>
      </c>
      <c r="G16" s="623">
        <v>1.1982159442329479</v>
      </c>
      <c r="H16" s="621">
        <v>494</v>
      </c>
      <c r="I16" s="622">
        <v>49.490270252941365</v>
      </c>
      <c r="J16" s="622">
        <v>0.76108894264100946</v>
      </c>
    </row>
    <row r="17" spans="1:12" s="624" customFormat="1" ht="21" customHeight="1">
      <c r="A17" s="367" t="s">
        <v>134</v>
      </c>
      <c r="B17" s="621">
        <v>2774</v>
      </c>
      <c r="C17" s="622">
        <v>141.95397549170241</v>
      </c>
      <c r="D17" s="623">
        <v>1.7030315680905663</v>
      </c>
      <c r="E17" s="621">
        <v>2033</v>
      </c>
      <c r="F17" s="622">
        <v>210.1552647356778</v>
      </c>
      <c r="G17" s="623">
        <v>2.0749344247236654</v>
      </c>
      <c r="H17" s="621">
        <v>741</v>
      </c>
      <c r="I17" s="622">
        <v>75.093144381011058</v>
      </c>
      <c r="J17" s="622">
        <v>1.1416334139615141</v>
      </c>
    </row>
    <row r="18" spans="1:12" s="624" customFormat="1" ht="21" customHeight="1">
      <c r="A18" s="367" t="s">
        <v>133</v>
      </c>
      <c r="B18" s="621">
        <v>3855</v>
      </c>
      <c r="C18" s="622">
        <v>213.55394480669213</v>
      </c>
      <c r="D18" s="623">
        <v>2.3666859030242011</v>
      </c>
      <c r="E18" s="621">
        <v>2843</v>
      </c>
      <c r="F18" s="622">
        <v>318.2200273783393</v>
      </c>
      <c r="G18" s="623">
        <v>2.9016421886322581</v>
      </c>
      <c r="H18" s="621">
        <v>1012</v>
      </c>
      <c r="I18" s="622">
        <v>110.99442560110556</v>
      </c>
      <c r="J18" s="622">
        <v>1.5591538663010154</v>
      </c>
    </row>
    <row r="19" spans="1:12" s="624" customFormat="1" ht="21" customHeight="1">
      <c r="A19" s="367" t="s">
        <v>132</v>
      </c>
      <c r="B19" s="621">
        <v>6049</v>
      </c>
      <c r="C19" s="622">
        <v>326.84771079624079</v>
      </c>
      <c r="D19" s="623">
        <v>3.713640214628636</v>
      </c>
      <c r="E19" s="621">
        <v>4476</v>
      </c>
      <c r="F19" s="622">
        <v>485.72056417810842</v>
      </c>
      <c r="G19" s="623">
        <v>4.5683258657467416</v>
      </c>
      <c r="H19" s="621">
        <v>1573</v>
      </c>
      <c r="I19" s="622">
        <v>169.28695538002663</v>
      </c>
      <c r="J19" s="622">
        <v>2.4234674226200563</v>
      </c>
    </row>
    <row r="20" spans="1:12" s="624" customFormat="1" ht="21" customHeight="1">
      <c r="A20" s="367" t="s">
        <v>131</v>
      </c>
      <c r="B20" s="621">
        <v>8525</v>
      </c>
      <c r="C20" s="622">
        <v>456.38071091534175</v>
      </c>
      <c r="D20" s="623">
        <v>5.2337217440418451</v>
      </c>
      <c r="E20" s="621">
        <v>6071</v>
      </c>
      <c r="F20" s="622">
        <v>655.6683016074187</v>
      </c>
      <c r="G20" s="623">
        <v>6.1962257218383527</v>
      </c>
      <c r="H20" s="621">
        <v>2454</v>
      </c>
      <c r="I20" s="622">
        <v>260.50056659404004</v>
      </c>
      <c r="J20" s="622">
        <v>3.7807940591923828</v>
      </c>
    </row>
    <row r="21" spans="1:12" s="624" customFormat="1" ht="21" customHeight="1">
      <c r="A21" s="367" t="s">
        <v>130</v>
      </c>
      <c r="B21" s="621">
        <v>10485</v>
      </c>
      <c r="C21" s="622">
        <v>618.69503438964864</v>
      </c>
      <c r="D21" s="623">
        <v>6.4370173004432552</v>
      </c>
      <c r="E21" s="621">
        <v>7197</v>
      </c>
      <c r="F21" s="622">
        <v>865.70609416433263</v>
      </c>
      <c r="G21" s="623">
        <v>7.3454515763581991</v>
      </c>
      <c r="H21" s="621">
        <v>3288</v>
      </c>
      <c r="I21" s="622">
        <v>380.84140700514217</v>
      </c>
      <c r="J21" s="622">
        <v>5.0657093996025084</v>
      </c>
    </row>
    <row r="22" spans="1:12" s="624" customFormat="1" ht="21" customHeight="1">
      <c r="A22" s="367" t="s">
        <v>129</v>
      </c>
      <c r="B22" s="621">
        <v>12536</v>
      </c>
      <c r="C22" s="622">
        <v>888.66172973582229</v>
      </c>
      <c r="D22" s="623">
        <v>7.6961801505347296</v>
      </c>
      <c r="E22" s="621">
        <v>8409</v>
      </c>
      <c r="F22" s="622">
        <v>1228.8568737583014</v>
      </c>
      <c r="G22" s="623">
        <v>8.5824513416140196</v>
      </c>
      <c r="H22" s="621">
        <v>4127</v>
      </c>
      <c r="I22" s="622">
        <v>568.1708670284678</v>
      </c>
      <c r="J22" s="622">
        <v>6.3583280693915913</v>
      </c>
    </row>
    <row r="23" spans="1:12" s="624" customFormat="1" ht="21" customHeight="1">
      <c r="A23" s="367" t="s">
        <v>128</v>
      </c>
      <c r="B23" s="621">
        <v>11277</v>
      </c>
      <c r="C23" s="622">
        <v>1360.2775318387207</v>
      </c>
      <c r="D23" s="623">
        <v>6.9232469334381097</v>
      </c>
      <c r="E23" s="621">
        <v>7232</v>
      </c>
      <c r="F23" s="622">
        <v>1826.0389825993534</v>
      </c>
      <c r="G23" s="623">
        <v>7.3811735167740027</v>
      </c>
      <c r="H23" s="621">
        <v>4045</v>
      </c>
      <c r="I23" s="622">
        <v>934.23731475482907</v>
      </c>
      <c r="J23" s="622">
        <v>6.2319934675766868</v>
      </c>
      <c r="L23" s="625"/>
    </row>
    <row r="24" spans="1:12" s="624" customFormat="1" ht="21" customHeight="1">
      <c r="A24" s="367" t="s">
        <v>127</v>
      </c>
      <c r="B24" s="621">
        <v>15515</v>
      </c>
      <c r="C24" s="622">
        <v>2224.125634786099</v>
      </c>
      <c r="D24" s="623">
        <v>9.5250666110040143</v>
      </c>
      <c r="E24" s="621">
        <v>9385</v>
      </c>
      <c r="F24" s="622">
        <v>2904.1206950704213</v>
      </c>
      <c r="G24" s="623">
        <v>9.5785831657804223</v>
      </c>
      <c r="H24" s="621">
        <v>6130</v>
      </c>
      <c r="I24" s="622">
        <v>1637.2163582752873</v>
      </c>
      <c r="J24" s="622">
        <v>9.4442818186020006</v>
      </c>
      <c r="L24" s="625"/>
    </row>
    <row r="25" spans="1:12" s="624" customFormat="1" ht="21" customHeight="1">
      <c r="A25" s="367" t="s">
        <v>126</v>
      </c>
      <c r="B25" s="621">
        <v>19962</v>
      </c>
      <c r="C25" s="622">
        <v>3753.7550243283267</v>
      </c>
      <c r="D25" s="623">
        <v>12.255196886165784</v>
      </c>
      <c r="E25" s="621">
        <v>11197</v>
      </c>
      <c r="F25" s="622">
        <v>4745.9796715919401</v>
      </c>
      <c r="G25" s="623">
        <v>11.427959052450015</v>
      </c>
      <c r="H25" s="621">
        <v>8765</v>
      </c>
      <c r="I25" s="622">
        <v>2962.5348347115118</v>
      </c>
      <c r="J25" s="622">
        <v>13.503936401312647</v>
      </c>
      <c r="L25" s="625"/>
    </row>
    <row r="26" spans="1:12" s="624" customFormat="1" ht="21" customHeight="1">
      <c r="A26" s="367" t="s">
        <v>125</v>
      </c>
      <c r="B26" s="621">
        <v>24903</v>
      </c>
      <c r="C26" s="622">
        <v>6531.0607630192417</v>
      </c>
      <c r="D26" s="623">
        <v>15.288606755645052</v>
      </c>
      <c r="E26" s="621">
        <v>14078</v>
      </c>
      <c r="F26" s="622">
        <v>7849.6095546888282</v>
      </c>
      <c r="G26" s="623">
        <v>14.368385062105144</v>
      </c>
      <c r="H26" s="621">
        <v>10825</v>
      </c>
      <c r="I26" s="622">
        <v>5360.1182444560536</v>
      </c>
      <c r="J26" s="622">
        <v>16.677708105443173</v>
      </c>
      <c r="L26" s="625"/>
    </row>
    <row r="27" spans="1:12" s="624" customFormat="1" ht="21" customHeight="1">
      <c r="A27" s="378" t="s">
        <v>124</v>
      </c>
      <c r="B27" s="626">
        <v>42043</v>
      </c>
      <c r="C27" s="627">
        <v>13481.369845443469</v>
      </c>
      <c r="D27" s="628">
        <v>25.811303611114521</v>
      </c>
      <c r="E27" s="626">
        <v>21716</v>
      </c>
      <c r="F27" s="627">
        <v>14503.100508570227</v>
      </c>
      <c r="G27" s="628">
        <v>22.163933087702468</v>
      </c>
      <c r="H27" s="626">
        <v>20327</v>
      </c>
      <c r="I27" s="627">
        <v>12537.740591451737</v>
      </c>
      <c r="J27" s="627">
        <v>31.317115257214169</v>
      </c>
    </row>
    <row r="28" spans="1:12" s="624" customFormat="1" ht="15.75">
      <c r="A28" s="379"/>
      <c r="B28" s="629"/>
      <c r="C28" s="630"/>
      <c r="D28" s="630"/>
      <c r="E28" s="631"/>
      <c r="F28" s="630"/>
      <c r="G28" s="630"/>
      <c r="H28" s="631"/>
      <c r="I28" s="630"/>
      <c r="J28" s="630"/>
    </row>
    <row r="29" spans="1:12" ht="15.75">
      <c r="A29" s="620"/>
    </row>
    <row r="30" spans="1:12" ht="25.5">
      <c r="A30" s="1120" t="s">
        <v>598</v>
      </c>
      <c r="B30" s="1121"/>
      <c r="C30" s="1121"/>
      <c r="D30" s="1121"/>
      <c r="E30" s="1121"/>
      <c r="F30" s="1121"/>
      <c r="G30" s="1121"/>
      <c r="H30" s="1121"/>
      <c r="I30" s="1121"/>
      <c r="J30" s="1121"/>
    </row>
    <row r="31" spans="1:12" ht="14.45" customHeight="1">
      <c r="A31" s="359"/>
      <c r="B31" s="360"/>
      <c r="C31" s="619"/>
      <c r="D31" s="360"/>
      <c r="E31" s="360"/>
      <c r="F31" s="360"/>
      <c r="G31" s="360"/>
      <c r="H31" s="360"/>
      <c r="I31" s="360"/>
      <c r="J31" s="360"/>
    </row>
    <row r="32" spans="1:12" s="358" customFormat="1" ht="16.7" customHeight="1">
      <c r="A32" s="790" t="s">
        <v>423</v>
      </c>
      <c r="B32" s="789"/>
      <c r="C32" s="789"/>
      <c r="D32" s="789"/>
      <c r="E32" s="789"/>
      <c r="F32" s="789"/>
      <c r="G32" s="789"/>
      <c r="H32" s="789"/>
      <c r="I32" s="789"/>
      <c r="J32" s="789"/>
    </row>
    <row r="33" spans="1:10" s="361" customFormat="1" ht="10.5" customHeight="1">
      <c r="A33" s="620"/>
      <c r="E33" s="620"/>
      <c r="F33" s="362"/>
    </row>
    <row r="34" spans="1:10" s="366" customFormat="1">
      <c r="A34" s="363"/>
      <c r="B34" s="364" t="s">
        <v>146</v>
      </c>
      <c r="C34" s="364"/>
      <c r="D34" s="365"/>
      <c r="E34" s="364" t="s">
        <v>116</v>
      </c>
      <c r="F34" s="364"/>
      <c r="G34" s="365"/>
      <c r="H34" s="364" t="s">
        <v>115</v>
      </c>
      <c r="I34" s="364"/>
      <c r="J34" s="364"/>
    </row>
    <row r="35" spans="1:10" s="366" customFormat="1">
      <c r="A35" s="367" t="s">
        <v>145</v>
      </c>
      <c r="B35" s="366" t="s">
        <v>114</v>
      </c>
      <c r="C35" s="368" t="s">
        <v>150</v>
      </c>
      <c r="D35" s="369" t="s">
        <v>144</v>
      </c>
      <c r="E35" s="366" t="s">
        <v>114</v>
      </c>
      <c r="F35" s="368" t="s">
        <v>149</v>
      </c>
      <c r="G35" s="369" t="s">
        <v>144</v>
      </c>
      <c r="H35" s="366" t="s">
        <v>114</v>
      </c>
      <c r="I35" s="368" t="s">
        <v>148</v>
      </c>
      <c r="J35" s="366" t="s">
        <v>144</v>
      </c>
    </row>
    <row r="36" spans="1:10" s="366" customFormat="1">
      <c r="A36" s="370"/>
      <c r="B36" s="371"/>
      <c r="C36" s="372" t="s">
        <v>12</v>
      </c>
      <c r="D36" s="370" t="s">
        <v>13</v>
      </c>
      <c r="E36" s="371"/>
      <c r="F36" s="372" t="s">
        <v>147</v>
      </c>
      <c r="G36" s="370" t="s">
        <v>13</v>
      </c>
      <c r="H36" s="371"/>
      <c r="I36" s="372" t="s">
        <v>147</v>
      </c>
      <c r="J36" s="371" t="s">
        <v>13</v>
      </c>
    </row>
    <row r="37" spans="1:10" s="377" customFormat="1" ht="21" customHeight="1">
      <c r="A37" s="373" t="s">
        <v>143</v>
      </c>
      <c r="B37" s="374">
        <v>154374</v>
      </c>
      <c r="C37" s="375">
        <v>661.28158293000001</v>
      </c>
      <c r="D37" s="376">
        <v>100</v>
      </c>
      <c r="E37" s="374">
        <v>93340</v>
      </c>
      <c r="F37" s="375">
        <v>799.21250082999995</v>
      </c>
      <c r="G37" s="376">
        <v>100</v>
      </c>
      <c r="H37" s="374">
        <v>61034</v>
      </c>
      <c r="I37" s="375">
        <v>523.19313253999997</v>
      </c>
      <c r="J37" s="375">
        <v>100</v>
      </c>
    </row>
    <row r="38" spans="1:10" s="624" customFormat="1" ht="20.25" customHeight="1">
      <c r="A38" s="367" t="s">
        <v>142</v>
      </c>
      <c r="B38" s="621">
        <v>767</v>
      </c>
      <c r="C38" s="622">
        <v>380.94008264000001</v>
      </c>
      <c r="D38" s="623">
        <v>0.49684532370000001</v>
      </c>
      <c r="E38" s="621">
        <v>426</v>
      </c>
      <c r="F38" s="622">
        <v>408.64681308000002</v>
      </c>
      <c r="G38" s="623">
        <v>0.45639597170000001</v>
      </c>
      <c r="H38" s="621">
        <v>341</v>
      </c>
      <c r="I38" s="622">
        <v>351.19338808999998</v>
      </c>
      <c r="J38" s="622">
        <v>0.55870498410000002</v>
      </c>
    </row>
    <row r="39" spans="1:10" s="624" customFormat="1">
      <c r="A39" s="369" t="s">
        <v>141</v>
      </c>
      <c r="B39" s="621">
        <v>165</v>
      </c>
      <c r="C39" s="622">
        <v>21.046643188000001</v>
      </c>
      <c r="D39" s="623">
        <v>0.1068832835</v>
      </c>
      <c r="E39" s="621">
        <v>95</v>
      </c>
      <c r="F39" s="622">
        <v>23.304905436999999</v>
      </c>
      <c r="G39" s="623">
        <v>0.1017784444</v>
      </c>
      <c r="H39" s="621">
        <v>70</v>
      </c>
      <c r="I39" s="622">
        <v>18.600523205999998</v>
      </c>
      <c r="J39" s="622">
        <v>0.1146901727</v>
      </c>
    </row>
    <row r="40" spans="1:10" s="624" customFormat="1">
      <c r="A40" s="369" t="s">
        <v>140</v>
      </c>
      <c r="B40" s="621">
        <v>143</v>
      </c>
      <c r="C40" s="622">
        <v>13.565772891</v>
      </c>
      <c r="D40" s="623">
        <v>9.2632178999999995E-2</v>
      </c>
      <c r="E40" s="621">
        <v>72</v>
      </c>
      <c r="F40" s="622">
        <v>13.060880938</v>
      </c>
      <c r="G40" s="623">
        <v>7.7137347300000006E-2</v>
      </c>
      <c r="H40" s="621">
        <v>71</v>
      </c>
      <c r="I40" s="622">
        <v>14.119266036999999</v>
      </c>
      <c r="J40" s="622">
        <v>0.11632860370000001</v>
      </c>
    </row>
    <row r="41" spans="1:10" s="624" customFormat="1">
      <c r="A41" s="367" t="s">
        <v>139</v>
      </c>
      <c r="B41" s="621">
        <v>204</v>
      </c>
      <c r="C41" s="622">
        <v>15.227306741</v>
      </c>
      <c r="D41" s="623">
        <v>0.132146605</v>
      </c>
      <c r="E41" s="621">
        <v>117</v>
      </c>
      <c r="F41" s="622">
        <v>16.734343020000001</v>
      </c>
      <c r="G41" s="623">
        <v>0.1253481894</v>
      </c>
      <c r="H41" s="621">
        <v>87</v>
      </c>
      <c r="I41" s="622">
        <v>13.582342954</v>
      </c>
      <c r="J41" s="622">
        <v>0.14254350029999999</v>
      </c>
    </row>
    <row r="42" spans="1:10" s="624" customFormat="1">
      <c r="A42" s="367" t="s">
        <v>138</v>
      </c>
      <c r="B42" s="621">
        <v>533</v>
      </c>
      <c r="C42" s="622">
        <v>33.601504439999999</v>
      </c>
      <c r="D42" s="623">
        <v>0.34526539439999998</v>
      </c>
      <c r="E42" s="621">
        <v>381</v>
      </c>
      <c r="F42" s="622">
        <v>46.232730224999997</v>
      </c>
      <c r="G42" s="623">
        <v>0.40818512959999997</v>
      </c>
      <c r="H42" s="621">
        <v>152</v>
      </c>
      <c r="I42" s="622">
        <v>19.943659163</v>
      </c>
      <c r="J42" s="622">
        <v>0.2490415178</v>
      </c>
    </row>
    <row r="43" spans="1:10" s="624" customFormat="1">
      <c r="A43" s="367" t="s">
        <v>137</v>
      </c>
      <c r="B43" s="621">
        <v>693</v>
      </c>
      <c r="C43" s="622">
        <v>43.081997848</v>
      </c>
      <c r="D43" s="623">
        <v>0.44890979050000002</v>
      </c>
      <c r="E43" s="621">
        <v>492</v>
      </c>
      <c r="F43" s="622">
        <v>58.797659566</v>
      </c>
      <c r="G43" s="623">
        <v>0.52710520679999995</v>
      </c>
      <c r="H43" s="621">
        <v>201</v>
      </c>
      <c r="I43" s="622">
        <v>26.043269402</v>
      </c>
      <c r="J43" s="622">
        <v>0.32932463870000001</v>
      </c>
    </row>
    <row r="44" spans="1:10" s="624" customFormat="1">
      <c r="A44" s="367" t="s">
        <v>136</v>
      </c>
      <c r="B44" s="621">
        <v>873</v>
      </c>
      <c r="C44" s="622">
        <v>52.292264039000003</v>
      </c>
      <c r="D44" s="623">
        <v>0.56550973609999999</v>
      </c>
      <c r="E44" s="621">
        <v>618</v>
      </c>
      <c r="F44" s="622">
        <v>72.714565328000006</v>
      </c>
      <c r="G44" s="623">
        <v>0.66209556459999996</v>
      </c>
      <c r="H44" s="621">
        <v>255</v>
      </c>
      <c r="I44" s="622">
        <v>31.114085590999998</v>
      </c>
      <c r="J44" s="622">
        <v>0.41779991480000001</v>
      </c>
    </row>
    <row r="45" spans="1:10" s="624" customFormat="1">
      <c r="A45" s="367" t="s">
        <v>135</v>
      </c>
      <c r="B45" s="621">
        <v>1699</v>
      </c>
      <c r="C45" s="622">
        <v>83.835449615000002</v>
      </c>
      <c r="D45" s="623">
        <v>1.1005739308</v>
      </c>
      <c r="E45" s="621">
        <v>1190</v>
      </c>
      <c r="F45" s="622">
        <v>117.87214041999999</v>
      </c>
      <c r="G45" s="623">
        <v>1.2749089351</v>
      </c>
      <c r="H45" s="621">
        <v>509</v>
      </c>
      <c r="I45" s="622">
        <v>50.048155371</v>
      </c>
      <c r="J45" s="622">
        <v>0.83396139859999996</v>
      </c>
    </row>
    <row r="46" spans="1:10" s="624" customFormat="1">
      <c r="A46" s="367" t="s">
        <v>134</v>
      </c>
      <c r="B46" s="621">
        <v>2560</v>
      </c>
      <c r="C46" s="622">
        <v>134.79111326</v>
      </c>
      <c r="D46" s="623">
        <v>1.6583103372000001</v>
      </c>
      <c r="E46" s="621">
        <v>1883</v>
      </c>
      <c r="F46" s="622">
        <v>200.22425541999999</v>
      </c>
      <c r="G46" s="623">
        <v>2.0173559030999999</v>
      </c>
      <c r="H46" s="621">
        <v>677</v>
      </c>
      <c r="I46" s="622">
        <v>70.609867964000003</v>
      </c>
      <c r="J46" s="622">
        <v>1.1092178130000001</v>
      </c>
    </row>
    <row r="47" spans="1:10" s="624" customFormat="1">
      <c r="A47" s="367" t="s">
        <v>133</v>
      </c>
      <c r="B47" s="621">
        <v>3835</v>
      </c>
      <c r="C47" s="622">
        <v>209.97148275000001</v>
      </c>
      <c r="D47" s="623">
        <v>2.4842266185000001</v>
      </c>
      <c r="E47" s="621">
        <v>2842</v>
      </c>
      <c r="F47" s="622">
        <v>313.53772492000002</v>
      </c>
      <c r="G47" s="623">
        <v>3.0447825155000001</v>
      </c>
      <c r="H47" s="621">
        <v>993</v>
      </c>
      <c r="I47" s="622">
        <v>107.93378539</v>
      </c>
      <c r="J47" s="622">
        <v>1.6269620212</v>
      </c>
    </row>
    <row r="48" spans="1:10" s="624" customFormat="1">
      <c r="A48" s="367" t="s">
        <v>132</v>
      </c>
      <c r="B48" s="621">
        <v>6001</v>
      </c>
      <c r="C48" s="622">
        <v>321.66017601999999</v>
      </c>
      <c r="D48" s="623">
        <v>3.8873126303999999</v>
      </c>
      <c r="E48" s="621">
        <v>4400</v>
      </c>
      <c r="F48" s="622">
        <v>472.99087718999999</v>
      </c>
      <c r="G48" s="623">
        <v>4.7139490035999998</v>
      </c>
      <c r="H48" s="621">
        <v>1601</v>
      </c>
      <c r="I48" s="622">
        <v>171.15983506000001</v>
      </c>
      <c r="J48" s="622">
        <v>2.6231280925</v>
      </c>
    </row>
    <row r="49" spans="1:10" s="624" customFormat="1">
      <c r="A49" s="367" t="s">
        <v>131</v>
      </c>
      <c r="B49" s="621">
        <v>8353</v>
      </c>
      <c r="C49" s="622">
        <v>451.27860470000002</v>
      </c>
      <c r="D49" s="623">
        <v>5.4108852527</v>
      </c>
      <c r="E49" s="621">
        <v>5970</v>
      </c>
      <c r="F49" s="622">
        <v>650.3204217</v>
      </c>
      <c r="G49" s="623">
        <v>6.3959717163000001</v>
      </c>
      <c r="H49" s="621">
        <v>2383</v>
      </c>
      <c r="I49" s="622">
        <v>255.42524069000001</v>
      </c>
      <c r="J49" s="622">
        <v>3.9043811646000002</v>
      </c>
    </row>
    <row r="50" spans="1:10" s="624" customFormat="1">
      <c r="A50" s="367" t="s">
        <v>130</v>
      </c>
      <c r="B50" s="621">
        <v>10110</v>
      </c>
      <c r="C50" s="622">
        <v>610.50835237000001</v>
      </c>
      <c r="D50" s="623">
        <v>6.5490302771</v>
      </c>
      <c r="E50" s="621">
        <v>7050</v>
      </c>
      <c r="F50" s="622">
        <v>867.45102284999996</v>
      </c>
      <c r="G50" s="623">
        <v>7.5530319263000001</v>
      </c>
      <c r="H50" s="621">
        <v>3060</v>
      </c>
      <c r="I50" s="622">
        <v>362.87267083</v>
      </c>
      <c r="J50" s="622">
        <v>5.0135989776000001</v>
      </c>
    </row>
    <row r="51" spans="1:10" s="624" customFormat="1">
      <c r="A51" s="367" t="s">
        <v>129</v>
      </c>
      <c r="B51" s="621">
        <v>11765</v>
      </c>
      <c r="C51" s="622">
        <v>885.16315328999997</v>
      </c>
      <c r="D51" s="623">
        <v>7.6211019990000004</v>
      </c>
      <c r="E51" s="621">
        <v>7899</v>
      </c>
      <c r="F51" s="622">
        <v>1223.3547861</v>
      </c>
      <c r="G51" s="623">
        <v>8.4626098136000003</v>
      </c>
      <c r="H51" s="621">
        <v>3866</v>
      </c>
      <c r="I51" s="622">
        <v>565.65952155000002</v>
      </c>
      <c r="J51" s="622">
        <v>6.3341743945999998</v>
      </c>
    </row>
    <row r="52" spans="1:10" s="624" customFormat="1">
      <c r="A52" s="367" t="s">
        <v>128</v>
      </c>
      <c r="B52" s="621">
        <v>10334</v>
      </c>
      <c r="C52" s="622">
        <v>1342.3891123000001</v>
      </c>
      <c r="D52" s="623">
        <v>6.6941324315999999</v>
      </c>
      <c r="E52" s="621">
        <v>6590</v>
      </c>
      <c r="F52" s="622">
        <v>1792.3462193</v>
      </c>
      <c r="G52" s="623">
        <v>7.0602099850000002</v>
      </c>
      <c r="H52" s="621">
        <v>3744</v>
      </c>
      <c r="I52" s="622">
        <v>931.00284223999995</v>
      </c>
      <c r="J52" s="622">
        <v>6.1342858079000004</v>
      </c>
    </row>
    <row r="53" spans="1:10" s="624" customFormat="1">
      <c r="A53" s="367" t="s">
        <v>127</v>
      </c>
      <c r="B53" s="621">
        <v>15208</v>
      </c>
      <c r="C53" s="622">
        <v>2204.9847037</v>
      </c>
      <c r="D53" s="623">
        <v>9.8513998470999997</v>
      </c>
      <c r="E53" s="621">
        <v>9100</v>
      </c>
      <c r="F53" s="622">
        <v>2855.0497516</v>
      </c>
      <c r="G53" s="623">
        <v>9.7493036211999993</v>
      </c>
      <c r="H53" s="621">
        <v>6108</v>
      </c>
      <c r="I53" s="622">
        <v>1646.4654769000001</v>
      </c>
      <c r="J53" s="622">
        <v>10.007536783000001</v>
      </c>
    </row>
    <row r="54" spans="1:10" s="624" customFormat="1">
      <c r="A54" s="367" t="s">
        <v>126</v>
      </c>
      <c r="B54" s="621">
        <v>19053</v>
      </c>
      <c r="C54" s="622">
        <v>3688.9816529</v>
      </c>
      <c r="D54" s="623">
        <v>12.342104239999999</v>
      </c>
      <c r="E54" s="621">
        <v>10795</v>
      </c>
      <c r="F54" s="622">
        <v>4672.1893286000004</v>
      </c>
      <c r="G54" s="623">
        <v>11.565245340000001</v>
      </c>
      <c r="H54" s="621">
        <v>8258</v>
      </c>
      <c r="I54" s="622">
        <v>2893.1178967999999</v>
      </c>
      <c r="J54" s="622">
        <v>13.530163515</v>
      </c>
    </row>
    <row r="55" spans="1:10" s="624" customFormat="1">
      <c r="A55" s="367" t="s">
        <v>125</v>
      </c>
      <c r="B55" s="621">
        <v>24550</v>
      </c>
      <c r="C55" s="622">
        <v>6471.2890913000001</v>
      </c>
      <c r="D55" s="623">
        <v>15.902937023</v>
      </c>
      <c r="E55" s="621">
        <v>14203</v>
      </c>
      <c r="F55" s="622">
        <v>7689.7880070000001</v>
      </c>
      <c r="G55" s="623">
        <v>15.216413113</v>
      </c>
      <c r="H55" s="621">
        <v>10347</v>
      </c>
      <c r="I55" s="622">
        <v>5315.1896686</v>
      </c>
      <c r="J55" s="622">
        <v>16.952845955000001</v>
      </c>
    </row>
    <row r="56" spans="1:10" s="624" customFormat="1">
      <c r="A56" s="378" t="s">
        <v>124</v>
      </c>
      <c r="B56" s="626">
        <v>37528</v>
      </c>
      <c r="C56" s="627">
        <v>12856.655892000001</v>
      </c>
      <c r="D56" s="628">
        <v>24.3097931</v>
      </c>
      <c r="E56" s="626">
        <v>19217</v>
      </c>
      <c r="F56" s="627">
        <v>13662.167589999999</v>
      </c>
      <c r="G56" s="628">
        <v>20.588172273000001</v>
      </c>
      <c r="H56" s="626">
        <v>18311</v>
      </c>
      <c r="I56" s="627">
        <v>12107.486924000001</v>
      </c>
      <c r="J56" s="627">
        <v>30.001310745000001</v>
      </c>
    </row>
    <row r="57" spans="1:10" ht="15.75">
      <c r="A57" s="379"/>
      <c r="B57" s="629"/>
      <c r="C57" s="630"/>
      <c r="D57" s="630"/>
      <c r="E57" s="631"/>
      <c r="F57" s="630"/>
      <c r="G57" s="630"/>
      <c r="H57" s="631"/>
      <c r="I57" s="630"/>
      <c r="J57" s="630"/>
    </row>
    <row r="58" spans="1:10" ht="15.75">
      <c r="A58" s="379"/>
      <c r="B58" s="629"/>
      <c r="C58" s="630"/>
      <c r="D58" s="630"/>
      <c r="E58" s="631"/>
      <c r="F58" s="630"/>
      <c r="G58" s="630"/>
      <c r="H58" s="631"/>
      <c r="I58" s="630"/>
      <c r="J58" s="630"/>
    </row>
    <row r="59" spans="1:10" ht="15.75">
      <c r="A59" s="620"/>
    </row>
    <row r="60" spans="1:10" ht="25.5">
      <c r="A60" s="1120" t="s">
        <v>322</v>
      </c>
      <c r="B60" s="1121"/>
      <c r="C60" s="1121"/>
      <c r="D60" s="1121"/>
      <c r="E60" s="1121"/>
      <c r="F60" s="1121"/>
      <c r="G60" s="1121"/>
      <c r="H60" s="1121"/>
      <c r="I60" s="1121"/>
      <c r="J60" s="1121"/>
    </row>
    <row r="61" spans="1:10" ht="25.5" hidden="1">
      <c r="A61" s="359"/>
      <c r="B61" s="360"/>
      <c r="C61" s="619"/>
      <c r="D61" s="360"/>
      <c r="E61" s="360"/>
      <c r="F61" s="360"/>
      <c r="G61" s="360"/>
      <c r="H61" s="360"/>
      <c r="I61" s="360"/>
      <c r="J61" s="360"/>
    </row>
    <row r="62" spans="1:10" hidden="1">
      <c r="A62" s="1122"/>
      <c r="B62" s="1121"/>
      <c r="C62" s="1121"/>
      <c r="D62" s="1121"/>
      <c r="E62" s="1121"/>
      <c r="F62" s="1121"/>
      <c r="G62" s="1121"/>
      <c r="H62" s="1121"/>
      <c r="I62" s="1121"/>
      <c r="J62" s="1121"/>
    </row>
    <row r="63" spans="1:10" hidden="1">
      <c r="A63" s="620"/>
      <c r="B63" s="361"/>
      <c r="C63" s="361"/>
      <c r="D63" s="361"/>
      <c r="F63" s="362"/>
      <c r="G63" s="361"/>
      <c r="H63" s="361"/>
      <c r="I63" s="361"/>
      <c r="J63" s="361"/>
    </row>
    <row r="64" spans="1:10">
      <c r="A64" s="620"/>
      <c r="B64" s="361"/>
      <c r="C64" s="361"/>
      <c r="D64" s="361"/>
      <c r="F64" s="362"/>
      <c r="G64" s="361"/>
      <c r="H64" s="361"/>
      <c r="I64" s="361"/>
      <c r="J64" s="361"/>
    </row>
    <row r="65" spans="1:10">
      <c r="A65" s="363"/>
      <c r="B65" s="364" t="s">
        <v>146</v>
      </c>
      <c r="C65" s="364"/>
      <c r="D65" s="365"/>
      <c r="E65" s="364" t="s">
        <v>116</v>
      </c>
      <c r="F65" s="364"/>
      <c r="G65" s="365"/>
      <c r="H65" s="364" t="s">
        <v>115</v>
      </c>
      <c r="I65" s="364"/>
      <c r="J65" s="364"/>
    </row>
    <row r="66" spans="1:10">
      <c r="A66" s="378" t="s">
        <v>145</v>
      </c>
      <c r="B66" s="366" t="s">
        <v>114</v>
      </c>
      <c r="C66" s="368" t="s">
        <v>12</v>
      </c>
      <c r="D66" s="369" t="s">
        <v>144</v>
      </c>
      <c r="E66" s="366" t="s">
        <v>114</v>
      </c>
      <c r="F66" s="368" t="s">
        <v>12</v>
      </c>
      <c r="G66" s="369" t="s">
        <v>144</v>
      </c>
      <c r="H66" s="366" t="s">
        <v>114</v>
      </c>
      <c r="I66" s="368" t="s">
        <v>12</v>
      </c>
      <c r="J66" s="366" t="s">
        <v>144</v>
      </c>
    </row>
    <row r="67" spans="1:10">
      <c r="A67" s="373" t="s">
        <v>143</v>
      </c>
      <c r="B67" s="380">
        <v>5.530076308186608</v>
      </c>
      <c r="C67" s="381">
        <v>5.2642350805776061</v>
      </c>
      <c r="D67" s="382">
        <v>0</v>
      </c>
      <c r="E67" s="380">
        <v>4.9860724233983262</v>
      </c>
      <c r="F67" s="381">
        <v>4.8753615752424366</v>
      </c>
      <c r="G67" s="382">
        <v>0</v>
      </c>
      <c r="H67" s="380">
        <v>6.3620277222531598</v>
      </c>
      <c r="I67" s="381">
        <v>5.938508273065807</v>
      </c>
      <c r="J67" s="381">
        <v>0</v>
      </c>
    </row>
    <row r="68" spans="1:10">
      <c r="A68" s="367" t="s">
        <v>142</v>
      </c>
      <c r="B68" s="632">
        <v>-0.52151238591916638</v>
      </c>
      <c r="C68" s="633">
        <v>4.5870513911011415</v>
      </c>
      <c r="D68" s="623">
        <v>-5.7344682264355242</v>
      </c>
      <c r="E68" s="632">
        <v>5.1643192488263026</v>
      </c>
      <c r="F68" s="633">
        <v>10.730828068739967</v>
      </c>
      <c r="G68" s="623">
        <v>0.16978140535289299</v>
      </c>
      <c r="H68" s="632">
        <v>-7.6246334310850443</v>
      </c>
      <c r="I68" s="633">
        <v>-3.0368988858260479</v>
      </c>
      <c r="J68" s="633">
        <v>-13.15005124636069</v>
      </c>
    </row>
    <row r="69" spans="1:10">
      <c r="A69" s="369" t="s">
        <v>141</v>
      </c>
      <c r="B69" s="632">
        <v>7.2727272727272805</v>
      </c>
      <c r="C69" s="633">
        <v>4.5321090089266676</v>
      </c>
      <c r="D69" s="623">
        <v>1.6513310515888548</v>
      </c>
      <c r="E69" s="632">
        <v>0</v>
      </c>
      <c r="F69" s="633">
        <v>-2.3711979372491072</v>
      </c>
      <c r="G69" s="623">
        <v>-4.7492703664594558</v>
      </c>
      <c r="H69" s="632">
        <v>17.142857142857153</v>
      </c>
      <c r="I69" s="633">
        <v>13.917763308748945</v>
      </c>
      <c r="J69" s="633">
        <v>10.135975819478958</v>
      </c>
    </row>
    <row r="70" spans="1:10">
      <c r="A70" s="369" t="s">
        <v>140</v>
      </c>
      <c r="B70" s="632">
        <v>2.797202797202786</v>
      </c>
      <c r="C70" s="633">
        <v>5.3695953400728342</v>
      </c>
      <c r="D70" s="623">
        <v>-2.589663168444261</v>
      </c>
      <c r="E70" s="632">
        <v>8.3333333333333286</v>
      </c>
      <c r="F70" s="633">
        <v>11.167845943348425</v>
      </c>
      <c r="G70" s="623">
        <v>3.1882904828038079</v>
      </c>
      <c r="H70" s="632">
        <v>-2.816901408450704</v>
      </c>
      <c r="I70" s="633">
        <v>-0.50686796900389197</v>
      </c>
      <c r="J70" s="633">
        <v>-8.6298929260622117</v>
      </c>
    </row>
    <row r="71" spans="1:10">
      <c r="A71" s="367" t="s">
        <v>139</v>
      </c>
      <c r="B71" s="632">
        <v>-13.725490196078425</v>
      </c>
      <c r="C71" s="633">
        <v>-10.229036345646691</v>
      </c>
      <c r="D71" s="623">
        <v>-18.246520024465426</v>
      </c>
      <c r="E71" s="632">
        <v>-6.8376068376068417</v>
      </c>
      <c r="F71" s="633">
        <v>-3.1697869427323297</v>
      </c>
      <c r="G71" s="623">
        <v>-11.262140755339402</v>
      </c>
      <c r="H71" s="632">
        <v>-22.988505747126439</v>
      </c>
      <c r="I71" s="633">
        <v>-19.770101249057291</v>
      </c>
      <c r="J71" s="633">
        <v>-27.594935969266999</v>
      </c>
    </row>
    <row r="72" spans="1:10">
      <c r="A72" s="367" t="s">
        <v>138</v>
      </c>
      <c r="B72" s="632">
        <v>-4.5028142589118261</v>
      </c>
      <c r="C72" s="633">
        <v>-1.4675070304679423</v>
      </c>
      <c r="D72" s="623">
        <v>-9.5071385422194084</v>
      </c>
      <c r="E72" s="632">
        <v>-5.7742782152230916</v>
      </c>
      <c r="F72" s="633">
        <v>-2.8432891992374181</v>
      </c>
      <c r="G72" s="623">
        <v>-10.249312487346245</v>
      </c>
      <c r="H72" s="632">
        <v>-1.3157894736842195</v>
      </c>
      <c r="I72" s="633">
        <v>1.8930369493098027</v>
      </c>
      <c r="J72" s="633">
        <v>-7.2185697692227961</v>
      </c>
    </row>
    <row r="73" spans="1:10">
      <c r="A73" s="367" t="s">
        <v>137</v>
      </c>
      <c r="B73" s="632">
        <v>-1.731601731601728</v>
      </c>
      <c r="C73" s="633">
        <v>-1.6798149671547691</v>
      </c>
      <c r="D73" s="623">
        <v>-6.8811454439424438</v>
      </c>
      <c r="E73" s="632">
        <v>1.6260162601626149</v>
      </c>
      <c r="F73" s="633">
        <v>1.6508147452884145</v>
      </c>
      <c r="G73" s="623">
        <v>-3.2004780170142766</v>
      </c>
      <c r="H73" s="632">
        <v>-9.9502487562189117</v>
      </c>
      <c r="I73" s="633">
        <v>-9.874986747257239</v>
      </c>
      <c r="J73" s="633">
        <v>-15.336560256233128</v>
      </c>
    </row>
    <row r="74" spans="1:10">
      <c r="A74" s="367" t="s">
        <v>136</v>
      </c>
      <c r="B74" s="632">
        <v>-2.6345933562428456</v>
      </c>
      <c r="C74" s="633">
        <v>0.22285506879771333</v>
      </c>
      <c r="D74" s="623">
        <v>-7.7368177403453018</v>
      </c>
      <c r="E74" s="632">
        <v>-5.1779935275080931</v>
      </c>
      <c r="F74" s="633">
        <v>-2.8282715006591559</v>
      </c>
      <c r="G74" s="623">
        <v>-9.6813469786293638</v>
      </c>
      <c r="H74" s="632">
        <v>3.5294117647058982</v>
      </c>
      <c r="I74" s="633">
        <v>7.0627639130607918</v>
      </c>
      <c r="J74" s="633">
        <v>-2.663183485511567</v>
      </c>
    </row>
    <row r="75" spans="1:10">
      <c r="A75" s="367" t="s">
        <v>135</v>
      </c>
      <c r="B75" s="632">
        <v>-1.6480282519128906</v>
      </c>
      <c r="C75" s="633">
        <v>0.16836599033966593</v>
      </c>
      <c r="D75" s="623">
        <v>-6.8019514505698027</v>
      </c>
      <c r="E75" s="632">
        <v>-1.1764705882352899</v>
      </c>
      <c r="F75" s="633">
        <v>0.60731872472092618</v>
      </c>
      <c r="G75" s="623">
        <v>-5.8698671845118042</v>
      </c>
      <c r="H75" s="632">
        <v>-2.7504911591355636</v>
      </c>
      <c r="I75" s="633">
        <v>-0.91443004763604563</v>
      </c>
      <c r="J75" s="633">
        <v>-8.5674550219152934</v>
      </c>
    </row>
    <row r="76" spans="1:10">
      <c r="A76" s="367" t="s">
        <v>134</v>
      </c>
      <c r="B76" s="632">
        <v>8.3984375</v>
      </c>
      <c r="C76" s="633">
        <v>5.3519008527550795</v>
      </c>
      <c r="D76" s="623">
        <v>2.7180509048347403</v>
      </c>
      <c r="E76" s="632">
        <v>7.9660116834838135</v>
      </c>
      <c r="F76" s="633">
        <v>4.9598109675417703</v>
      </c>
      <c r="G76" s="623">
        <v>2.8384138904935696</v>
      </c>
      <c r="H76" s="632">
        <v>9.6011816838995685</v>
      </c>
      <c r="I76" s="633">
        <v>6.492905550166796</v>
      </c>
      <c r="J76" s="633">
        <v>3.0454044861794074</v>
      </c>
    </row>
    <row r="77" spans="1:10">
      <c r="A77" s="367" t="s">
        <v>133</v>
      </c>
      <c r="B77" s="632">
        <v>0.54758800521513251</v>
      </c>
      <c r="C77" s="633">
        <v>1.7323863233041976</v>
      </c>
      <c r="D77" s="623">
        <v>-4.7213917381744039</v>
      </c>
      <c r="E77" s="632">
        <v>3.5186488388447401E-2</v>
      </c>
      <c r="F77" s="633">
        <v>1.4933689657902249</v>
      </c>
      <c r="G77" s="623">
        <v>-4.7157549754852397</v>
      </c>
      <c r="H77" s="632">
        <v>2.0140986908358371</v>
      </c>
      <c r="I77" s="633">
        <v>2.9371846809087572</v>
      </c>
      <c r="J77" s="633">
        <v>-4.0878583518024953</v>
      </c>
    </row>
    <row r="78" spans="1:10">
      <c r="A78" s="367" t="s">
        <v>132</v>
      </c>
      <c r="B78" s="632">
        <v>0.81653057823696429</v>
      </c>
      <c r="C78" s="633">
        <v>1.6296154671239265</v>
      </c>
      <c r="D78" s="623">
        <v>-4.4665425210974661</v>
      </c>
      <c r="E78" s="632">
        <v>1.75</v>
      </c>
      <c r="F78" s="633">
        <v>2.7142432188692993</v>
      </c>
      <c r="G78" s="623">
        <v>-3.0823825939769591</v>
      </c>
      <c r="H78" s="632">
        <v>-1.748906933166765</v>
      </c>
      <c r="I78" s="633">
        <v>-1.0942024215806754</v>
      </c>
      <c r="J78" s="633">
        <v>-7.6257803914335511</v>
      </c>
    </row>
    <row r="79" spans="1:10">
      <c r="A79" s="367" t="s">
        <v>131</v>
      </c>
      <c r="B79" s="632">
        <v>2.0830839219442083</v>
      </c>
      <c r="C79" s="633">
        <v>1.1543634565753536</v>
      </c>
      <c r="D79" s="623">
        <v>-3.2663601760447705</v>
      </c>
      <c r="E79" s="632">
        <v>1.7085427135678373</v>
      </c>
      <c r="F79" s="633">
        <v>0.83890619423246449</v>
      </c>
      <c r="G79" s="623">
        <v>-3.1218709625763381</v>
      </c>
      <c r="H79" s="632">
        <v>3.0214015946286281</v>
      </c>
      <c r="I79" s="633">
        <v>2.0286794272962823</v>
      </c>
      <c r="J79" s="633">
        <v>-3.1408071087484046</v>
      </c>
    </row>
    <row r="80" spans="1:10">
      <c r="A80" s="367" t="s">
        <v>130</v>
      </c>
      <c r="B80" s="632">
        <v>3.7190900098911897</v>
      </c>
      <c r="C80" s="633">
        <v>1.3506199543364801</v>
      </c>
      <c r="D80" s="623">
        <v>-1.7160854624064967</v>
      </c>
      <c r="E80" s="632">
        <v>2.0992907801418426</v>
      </c>
      <c r="F80" s="633">
        <v>-0.18733309514823304</v>
      </c>
      <c r="G80" s="623">
        <v>-2.7496805783307394</v>
      </c>
      <c r="H80" s="632">
        <v>7.4509803921568647</v>
      </c>
      <c r="I80" s="633">
        <v>4.951689839000835</v>
      </c>
      <c r="J80" s="633">
        <v>1.023817140037238</v>
      </c>
    </row>
    <row r="81" spans="1:10">
      <c r="A81" s="367" t="s">
        <v>129</v>
      </c>
      <c r="B81" s="632">
        <v>6.5618359541011557</v>
      </c>
      <c r="C81" s="633">
        <v>0.40329815997553453</v>
      </c>
      <c r="D81" s="623">
        <v>0.97769250491086268</v>
      </c>
      <c r="E81" s="632">
        <v>6.4691733130776186</v>
      </c>
      <c r="F81" s="633">
        <v>0.4614535345054378</v>
      </c>
      <c r="G81" s="623">
        <v>1.412664418482251</v>
      </c>
      <c r="H81" s="632">
        <v>6.7511639937920336</v>
      </c>
      <c r="I81" s="633">
        <v>0.44399119157725409</v>
      </c>
      <c r="J81" s="633">
        <v>0.36586014752415963</v>
      </c>
    </row>
    <row r="82" spans="1:10">
      <c r="A82" s="367" t="s">
        <v>128</v>
      </c>
      <c r="B82" s="632">
        <v>9.1252177278885256</v>
      </c>
      <c r="C82" s="633">
        <v>1.3327646608624661</v>
      </c>
      <c r="D82" s="623">
        <v>3.4067457789420672</v>
      </c>
      <c r="E82" s="632">
        <v>9.7420333839150146</v>
      </c>
      <c r="F82" s="633">
        <v>1.8798701019471054</v>
      </c>
      <c r="G82" s="623">
        <v>4.5300875161355094</v>
      </c>
      <c r="H82" s="632">
        <v>8.0395299145299219</v>
      </c>
      <c r="I82" s="633">
        <v>0.34738430574697077</v>
      </c>
      <c r="J82" s="633">
        <v>1.5771626663976974</v>
      </c>
    </row>
    <row r="83" spans="1:10">
      <c r="A83" s="367" t="s">
        <v>127</v>
      </c>
      <c r="B83" s="632">
        <v>2.0186743819042618</v>
      </c>
      <c r="C83" s="633">
        <v>0.86827342919313821</v>
      </c>
      <c r="D83" s="623">
        <v>-3.3273944726183089</v>
      </c>
      <c r="E83" s="632">
        <v>3.1318681318681456</v>
      </c>
      <c r="F83" s="633">
        <v>1.718717804216908</v>
      </c>
      <c r="G83" s="623">
        <v>-1.7661431169370871</v>
      </c>
      <c r="H83" s="632">
        <v>0.36018336607727974</v>
      </c>
      <c r="I83" s="633">
        <v>-0.56153481683732309</v>
      </c>
      <c r="J83" s="633">
        <v>-5.6428449954780291</v>
      </c>
    </row>
    <row r="84" spans="1:10">
      <c r="A84" s="367" t="s">
        <v>126</v>
      </c>
      <c r="B84" s="632">
        <v>4.7761507374166854</v>
      </c>
      <c r="C84" s="633">
        <v>1.7608747674018588</v>
      </c>
      <c r="D84" s="623">
        <v>-0.71441772256983427</v>
      </c>
      <c r="E84" s="632">
        <v>3.733209819360809</v>
      </c>
      <c r="F84" s="633">
        <v>1.588348976907497</v>
      </c>
      <c r="G84" s="623">
        <v>-1.1933607749471662</v>
      </c>
      <c r="H84" s="632">
        <v>6.13950108985226</v>
      </c>
      <c r="I84" s="633">
        <v>2.3992144695097011</v>
      </c>
      <c r="J84" s="633">
        <v>-0.20921623429913438</v>
      </c>
    </row>
    <row r="85" spans="1:10">
      <c r="A85" s="367" t="s">
        <v>125</v>
      </c>
      <c r="B85" s="632">
        <v>1.4419551934826984</v>
      </c>
      <c r="C85" s="633">
        <v>0.92764992960529469</v>
      </c>
      <c r="D85" s="623">
        <v>-3.8738919341763278</v>
      </c>
      <c r="E85" s="632">
        <v>-0.88009575441807897</v>
      </c>
      <c r="F85" s="633">
        <v>2.0783666969039132</v>
      </c>
      <c r="G85" s="623">
        <v>-5.5875679889090861</v>
      </c>
      <c r="H85" s="632">
        <v>4.6293611674881561</v>
      </c>
      <c r="I85" s="633">
        <v>0.85453829932589542</v>
      </c>
      <c r="J85" s="633">
        <v>-1.6290273828326747</v>
      </c>
    </row>
    <row r="86" spans="1:10">
      <c r="A86" s="378" t="s">
        <v>124</v>
      </c>
      <c r="B86" s="634">
        <v>12.041675548923479</v>
      </c>
      <c r="C86" s="627">
        <v>4.869416380581157</v>
      </c>
      <c r="D86" s="628">
        <v>6.1703729097488917</v>
      </c>
      <c r="E86" s="634">
        <v>13.009314669303222</v>
      </c>
      <c r="F86" s="627">
        <v>6.1603139066748867</v>
      </c>
      <c r="G86" s="628">
        <v>7.6421967818675967</v>
      </c>
      <c r="H86" s="634">
        <v>11.026159139315169</v>
      </c>
      <c r="I86" s="627">
        <v>3.5689741290857455</v>
      </c>
      <c r="J86" s="627">
        <v>4.385147139743566</v>
      </c>
    </row>
    <row r="87" spans="1:10" ht="15.75">
      <c r="A87" s="620"/>
    </row>
    <row r="88" spans="1:10" ht="15.75">
      <c r="A88" s="620"/>
    </row>
    <row r="89" spans="1:10" ht="15.75">
      <c r="A89" s="620"/>
    </row>
    <row r="90" spans="1:10" ht="15.75">
      <c r="A90" s="620"/>
    </row>
    <row r="91" spans="1:10" ht="15.75">
      <c r="A91" s="620"/>
    </row>
    <row r="92" spans="1:10" ht="15.75">
      <c r="A92" s="620"/>
    </row>
    <row r="93" spans="1:10" ht="15.75">
      <c r="A93" s="620"/>
    </row>
    <row r="94" spans="1:10" ht="15.75">
      <c r="A94" s="620"/>
    </row>
    <row r="95" spans="1:10" ht="15.75">
      <c r="A95" s="620"/>
    </row>
    <row r="96" spans="1:10" ht="15.75">
      <c r="A96" s="620"/>
    </row>
    <row r="97" spans="1:1" ht="15.75">
      <c r="A97" s="620"/>
    </row>
    <row r="98" spans="1:1" ht="15.75">
      <c r="A98" s="620"/>
    </row>
    <row r="99" spans="1:1" ht="15.75">
      <c r="A99" s="620"/>
    </row>
    <row r="100" spans="1:1" ht="15.75">
      <c r="A100" s="620"/>
    </row>
    <row r="101" spans="1:1" ht="15.75">
      <c r="A101" s="620"/>
    </row>
    <row r="102" spans="1:1" ht="15.75">
      <c r="A102" s="620"/>
    </row>
    <row r="103" spans="1:1" ht="15.75">
      <c r="A103" s="620"/>
    </row>
    <row r="104" spans="1:1" ht="15.75">
      <c r="A104" s="620"/>
    </row>
    <row r="105" spans="1:1" ht="15.75">
      <c r="A105" s="620"/>
    </row>
    <row r="106" spans="1:1" ht="15.75">
      <c r="A106" s="620"/>
    </row>
    <row r="107" spans="1:1" ht="15.75">
      <c r="A107" s="620"/>
    </row>
    <row r="108" spans="1:1" ht="15.75">
      <c r="A108" s="620"/>
    </row>
    <row r="109" spans="1:1" ht="15.75">
      <c r="A109" s="620"/>
    </row>
    <row r="110" spans="1:1" ht="15.75">
      <c r="A110" s="620"/>
    </row>
    <row r="111" spans="1:1" ht="15.75">
      <c r="A111" s="620"/>
    </row>
    <row r="112" spans="1:1" ht="15.75">
      <c r="A112" s="620"/>
    </row>
    <row r="113" spans="1:1" ht="15.75">
      <c r="A113" s="620"/>
    </row>
    <row r="114" spans="1:1" ht="15.75">
      <c r="A114" s="620"/>
    </row>
    <row r="115" spans="1:1" ht="15.75">
      <c r="A115" s="620"/>
    </row>
    <row r="116" spans="1:1" ht="15.75">
      <c r="A116" s="620"/>
    </row>
    <row r="117" spans="1:1" ht="15.75">
      <c r="A117" s="620"/>
    </row>
    <row r="118" spans="1:1" ht="15.75">
      <c r="A118" s="620"/>
    </row>
    <row r="119" spans="1:1" ht="15.75">
      <c r="A119" s="620"/>
    </row>
    <row r="120" spans="1:1" ht="15.75">
      <c r="A120" s="620"/>
    </row>
    <row r="121" spans="1:1" ht="15.75">
      <c r="A121" s="620"/>
    </row>
    <row r="122" spans="1:1" ht="15.75">
      <c r="A122" s="620"/>
    </row>
    <row r="123" spans="1:1" ht="15.75">
      <c r="A123" s="620"/>
    </row>
    <row r="124" spans="1:1" ht="15.75">
      <c r="A124" s="620"/>
    </row>
    <row r="125" spans="1:1" ht="15.75">
      <c r="A125" s="620"/>
    </row>
    <row r="126" spans="1:1" ht="15.75">
      <c r="A126" s="620"/>
    </row>
    <row r="127" spans="1:1" ht="15.75">
      <c r="A127" s="620"/>
    </row>
    <row r="128" spans="1:1" ht="15.75">
      <c r="A128" s="620"/>
    </row>
    <row r="129" spans="1:1" ht="15.75">
      <c r="A129" s="620"/>
    </row>
    <row r="130" spans="1:1" ht="15.75">
      <c r="A130" s="620"/>
    </row>
    <row r="131" spans="1:1" ht="15.75">
      <c r="A131" s="620"/>
    </row>
    <row r="132" spans="1:1" ht="15.75">
      <c r="A132" s="620"/>
    </row>
    <row r="133" spans="1:1" ht="15.75">
      <c r="A133" s="620"/>
    </row>
    <row r="134" spans="1:1" ht="15.75">
      <c r="A134" s="620"/>
    </row>
    <row r="135" spans="1:1" ht="15.75">
      <c r="A135" s="620"/>
    </row>
    <row r="136" spans="1:1" ht="15.75">
      <c r="A136" s="620"/>
    </row>
    <row r="137" spans="1:1" ht="15.75">
      <c r="A137" s="620"/>
    </row>
    <row r="138" spans="1:1" ht="15.75">
      <c r="A138" s="620"/>
    </row>
    <row r="139" spans="1:1" ht="15.75">
      <c r="A139" s="620"/>
    </row>
    <row r="140" spans="1:1" ht="15.75">
      <c r="A140" s="620"/>
    </row>
    <row r="141" spans="1:1" ht="15.75">
      <c r="A141" s="620"/>
    </row>
    <row r="142" spans="1:1" ht="15.75">
      <c r="A142" s="620"/>
    </row>
    <row r="143" spans="1:1" ht="15.75">
      <c r="A143" s="620"/>
    </row>
    <row r="144" spans="1:1" ht="15.75">
      <c r="A144" s="620"/>
    </row>
    <row r="145" spans="1:1" ht="15.75">
      <c r="A145" s="620"/>
    </row>
    <row r="146" spans="1:1" ht="15.75">
      <c r="A146" s="620"/>
    </row>
    <row r="147" spans="1:1" ht="15.75">
      <c r="A147" s="620"/>
    </row>
    <row r="148" spans="1:1" ht="15.75">
      <c r="A148" s="620"/>
    </row>
    <row r="149" spans="1:1" ht="15.75">
      <c r="A149" s="620"/>
    </row>
    <row r="150" spans="1:1" ht="15.75">
      <c r="A150" s="620"/>
    </row>
    <row r="151" spans="1:1" ht="15.75">
      <c r="A151" s="620"/>
    </row>
    <row r="152" spans="1:1" ht="15.75">
      <c r="A152" s="620"/>
    </row>
    <row r="153" spans="1:1" ht="15.75">
      <c r="A153" s="620"/>
    </row>
    <row r="154" spans="1:1" ht="15.75">
      <c r="A154" s="620"/>
    </row>
    <row r="155" spans="1:1" ht="15.75">
      <c r="A155" s="620"/>
    </row>
    <row r="156" spans="1:1" ht="15.75">
      <c r="A156" s="620"/>
    </row>
    <row r="157" spans="1:1" ht="15.75">
      <c r="A157" s="620"/>
    </row>
    <row r="158" spans="1:1" ht="15.75">
      <c r="A158" s="620"/>
    </row>
    <row r="159" spans="1:1" ht="15.75">
      <c r="A159" s="620"/>
    </row>
    <row r="160" spans="1:1" ht="15.75">
      <c r="A160" s="620"/>
    </row>
    <row r="161" spans="1:1" ht="15.75">
      <c r="A161" s="620"/>
    </row>
    <row r="162" spans="1:1" ht="15.75">
      <c r="A162" s="620"/>
    </row>
    <row r="163" spans="1:1" ht="15.75">
      <c r="A163" s="620"/>
    </row>
    <row r="164" spans="1:1" ht="15.75">
      <c r="A164" s="620"/>
    </row>
    <row r="165" spans="1:1" ht="15.75">
      <c r="A165" s="620"/>
    </row>
    <row r="166" spans="1:1" ht="15.75">
      <c r="A166" s="620"/>
    </row>
    <row r="167" spans="1:1" ht="15.75">
      <c r="A167" s="620"/>
    </row>
    <row r="168" spans="1:1" ht="15.75">
      <c r="A168" s="620"/>
    </row>
    <row r="169" spans="1:1" ht="15.75">
      <c r="A169" s="620"/>
    </row>
    <row r="170" spans="1:1" ht="15.75">
      <c r="A170" s="620"/>
    </row>
    <row r="171" spans="1:1" ht="15.75">
      <c r="A171" s="620"/>
    </row>
    <row r="172" spans="1:1" ht="15.75">
      <c r="A172" s="620"/>
    </row>
    <row r="173" spans="1:1" ht="15.75">
      <c r="A173" s="620"/>
    </row>
    <row r="174" spans="1:1" ht="15.75">
      <c r="A174" s="620"/>
    </row>
    <row r="175" spans="1:1" ht="15.75">
      <c r="A175" s="620"/>
    </row>
    <row r="176" spans="1:1" ht="15.75">
      <c r="A176" s="620"/>
    </row>
    <row r="177" spans="1:1" ht="15.75">
      <c r="A177" s="620"/>
    </row>
    <row r="178" spans="1:1" ht="15.75">
      <c r="A178" s="620"/>
    </row>
    <row r="179" spans="1:1" ht="15.75">
      <c r="A179" s="620"/>
    </row>
    <row r="180" spans="1:1" ht="15.75">
      <c r="A180" s="620"/>
    </row>
    <row r="181" spans="1:1" ht="15.75">
      <c r="A181" s="620"/>
    </row>
    <row r="182" spans="1:1" ht="15.75">
      <c r="A182" s="620"/>
    </row>
    <row r="183" spans="1:1" ht="15.75">
      <c r="A183" s="620"/>
    </row>
    <row r="184" spans="1:1" ht="15.75">
      <c r="A184" s="620"/>
    </row>
    <row r="185" spans="1:1" ht="15.75">
      <c r="A185" s="620"/>
    </row>
    <row r="186" spans="1:1" ht="15.75">
      <c r="A186" s="620"/>
    </row>
    <row r="187" spans="1:1" ht="15.75">
      <c r="A187" s="620"/>
    </row>
    <row r="188" spans="1:1" ht="15.75">
      <c r="A188" s="620"/>
    </row>
    <row r="189" spans="1:1" ht="15.75">
      <c r="A189" s="620"/>
    </row>
    <row r="190" spans="1:1" ht="15.75">
      <c r="A190" s="620"/>
    </row>
    <row r="191" spans="1:1" ht="15.75">
      <c r="A191" s="620"/>
    </row>
    <row r="192" spans="1:1" ht="15.75">
      <c r="A192" s="620"/>
    </row>
    <row r="193" spans="1:1" ht="15.75">
      <c r="A193" s="620"/>
    </row>
    <row r="194" spans="1:1" ht="15.75">
      <c r="A194" s="620"/>
    </row>
    <row r="195" spans="1:1" ht="15.75">
      <c r="A195" s="620"/>
    </row>
    <row r="196" spans="1:1" ht="15.75">
      <c r="A196" s="620"/>
    </row>
    <row r="197" spans="1:1" ht="15.75">
      <c r="A197" s="620"/>
    </row>
    <row r="198" spans="1:1" ht="15.75">
      <c r="A198" s="620"/>
    </row>
    <row r="199" spans="1:1" ht="15.75">
      <c r="A199" s="620"/>
    </row>
    <row r="200" spans="1:1" ht="15.75">
      <c r="A200" s="620"/>
    </row>
    <row r="201" spans="1:1" ht="15.75">
      <c r="A201" s="620"/>
    </row>
    <row r="202" spans="1:1" ht="15.75">
      <c r="A202" s="620"/>
    </row>
    <row r="203" spans="1:1" ht="15.75">
      <c r="A203" s="620"/>
    </row>
    <row r="204" spans="1:1" ht="15.75">
      <c r="A204" s="620"/>
    </row>
    <row r="205" spans="1:1" ht="15.75">
      <c r="A205" s="620"/>
    </row>
    <row r="206" spans="1:1" ht="15.75">
      <c r="A206" s="620"/>
    </row>
    <row r="207" spans="1:1" ht="15.75">
      <c r="A207" s="620"/>
    </row>
    <row r="208" spans="1:1" ht="15.75">
      <c r="A208" s="620"/>
    </row>
    <row r="209" spans="1:1" ht="15.75">
      <c r="A209" s="620"/>
    </row>
    <row r="210" spans="1:1" ht="15.75">
      <c r="A210" s="620"/>
    </row>
    <row r="211" spans="1:1" ht="15.75">
      <c r="A211" s="620"/>
    </row>
    <row r="212" spans="1:1" ht="15.75">
      <c r="A212" s="620"/>
    </row>
    <row r="213" spans="1:1" ht="15.75">
      <c r="A213" s="620"/>
    </row>
    <row r="214" spans="1:1" ht="15.75">
      <c r="A214" s="620"/>
    </row>
    <row r="215" spans="1:1" ht="15.75">
      <c r="A215" s="620"/>
    </row>
    <row r="216" spans="1:1" ht="15.75">
      <c r="A216" s="620"/>
    </row>
    <row r="217" spans="1:1" ht="15.75">
      <c r="A217" s="620"/>
    </row>
    <row r="218" spans="1:1" ht="15.75">
      <c r="A218" s="620"/>
    </row>
    <row r="219" spans="1:1" ht="15.75">
      <c r="A219" s="620"/>
    </row>
    <row r="220" spans="1:1" ht="15.75">
      <c r="A220" s="620"/>
    </row>
    <row r="221" spans="1:1" ht="15.75">
      <c r="A221" s="620"/>
    </row>
    <row r="222" spans="1:1" ht="15.75">
      <c r="A222" s="620"/>
    </row>
    <row r="223" spans="1:1" ht="15.75">
      <c r="A223" s="620"/>
    </row>
    <row r="224" spans="1:1" ht="15.75">
      <c r="A224" s="620"/>
    </row>
    <row r="225" spans="1:1" ht="15.75">
      <c r="A225" s="620"/>
    </row>
    <row r="226" spans="1:1" ht="15.75">
      <c r="A226" s="620"/>
    </row>
    <row r="227" spans="1:1" ht="15.75">
      <c r="A227" s="620"/>
    </row>
    <row r="228" spans="1:1" ht="15.75">
      <c r="A228" s="620"/>
    </row>
    <row r="229" spans="1:1" ht="15.75">
      <c r="A229" s="620"/>
    </row>
    <row r="230" spans="1:1" ht="15.75">
      <c r="A230" s="620"/>
    </row>
    <row r="231" spans="1:1" ht="15.75">
      <c r="A231" s="620"/>
    </row>
    <row r="232" spans="1:1" ht="15.75">
      <c r="A232" s="620"/>
    </row>
    <row r="233" spans="1:1" ht="15.75">
      <c r="A233" s="620"/>
    </row>
    <row r="234" spans="1:1" ht="15.75">
      <c r="A234" s="620"/>
    </row>
    <row r="235" spans="1:1" ht="15.75">
      <c r="A235" s="620"/>
    </row>
    <row r="236" spans="1:1" ht="15.75">
      <c r="A236" s="620"/>
    </row>
    <row r="237" spans="1:1" ht="15.75">
      <c r="A237" s="620"/>
    </row>
    <row r="238" spans="1:1" ht="15.75">
      <c r="A238" s="620"/>
    </row>
    <row r="239" spans="1:1" ht="15.75">
      <c r="A239" s="620"/>
    </row>
    <row r="240" spans="1:1" ht="15.75">
      <c r="A240" s="620"/>
    </row>
    <row r="241" spans="1:1" ht="15.75">
      <c r="A241" s="620"/>
    </row>
    <row r="242" spans="1:1" ht="15.75">
      <c r="A242" s="620"/>
    </row>
    <row r="243" spans="1:1" ht="15.75">
      <c r="A243" s="620"/>
    </row>
    <row r="244" spans="1:1" ht="15.75">
      <c r="A244" s="620"/>
    </row>
    <row r="245" spans="1:1" ht="15.75">
      <c r="A245" s="620"/>
    </row>
    <row r="246" spans="1:1" ht="15.75">
      <c r="A246" s="620"/>
    </row>
    <row r="247" spans="1:1" ht="15.75">
      <c r="A247" s="620"/>
    </row>
    <row r="248" spans="1:1" ht="15.75">
      <c r="A248" s="620"/>
    </row>
    <row r="249" spans="1:1" ht="15.75">
      <c r="A249" s="620"/>
    </row>
    <row r="250" spans="1:1" ht="15.75">
      <c r="A250" s="620"/>
    </row>
    <row r="251" spans="1:1" ht="15.75">
      <c r="A251" s="620"/>
    </row>
    <row r="252" spans="1:1" ht="15.75">
      <c r="A252" s="620"/>
    </row>
    <row r="253" spans="1:1" ht="15.75">
      <c r="A253" s="620"/>
    </row>
    <row r="254" spans="1:1" ht="15.75">
      <c r="A254" s="620"/>
    </row>
    <row r="255" spans="1:1" ht="15.75">
      <c r="A255" s="620"/>
    </row>
    <row r="256" spans="1:1" ht="15.75">
      <c r="A256" s="620"/>
    </row>
    <row r="257" spans="1:1" ht="15.75">
      <c r="A257" s="620"/>
    </row>
    <row r="258" spans="1:1" ht="15.75">
      <c r="A258" s="620"/>
    </row>
    <row r="259" spans="1:1" ht="15.75">
      <c r="A259" s="620"/>
    </row>
    <row r="260" spans="1:1" ht="15.75">
      <c r="A260" s="620"/>
    </row>
    <row r="261" spans="1:1" ht="15.75">
      <c r="A261" s="620"/>
    </row>
    <row r="262" spans="1:1" ht="15.75">
      <c r="A262" s="620"/>
    </row>
    <row r="263" spans="1:1" ht="15.75">
      <c r="A263" s="620"/>
    </row>
    <row r="264" spans="1:1" ht="15.75">
      <c r="A264" s="620"/>
    </row>
    <row r="265" spans="1:1" ht="15.75">
      <c r="A265" s="620"/>
    </row>
    <row r="266" spans="1:1" ht="15.75">
      <c r="A266" s="620"/>
    </row>
    <row r="267" spans="1:1" ht="15.75">
      <c r="A267" s="620"/>
    </row>
    <row r="268" spans="1:1" ht="15.75">
      <c r="A268" s="620"/>
    </row>
    <row r="269" spans="1:1" ht="15.75">
      <c r="A269" s="620"/>
    </row>
    <row r="270" spans="1:1" ht="15.75">
      <c r="A270" s="620"/>
    </row>
    <row r="271" spans="1:1" ht="15.75">
      <c r="A271" s="620"/>
    </row>
    <row r="272" spans="1:1" ht="15.75">
      <c r="A272" s="620"/>
    </row>
    <row r="273" spans="1:1" ht="15.75">
      <c r="A273" s="620"/>
    </row>
    <row r="274" spans="1:1" ht="15.75">
      <c r="A274" s="620"/>
    </row>
    <row r="275" spans="1:1" ht="15.75">
      <c r="A275" s="620"/>
    </row>
    <row r="276" spans="1:1" ht="15.75">
      <c r="A276" s="620"/>
    </row>
    <row r="277" spans="1:1" ht="15.75">
      <c r="A277" s="620"/>
    </row>
    <row r="278" spans="1:1" ht="15.75">
      <c r="A278" s="620"/>
    </row>
    <row r="279" spans="1:1" ht="15.75">
      <c r="A279" s="620"/>
    </row>
    <row r="280" spans="1:1" ht="15.75">
      <c r="A280" s="620"/>
    </row>
    <row r="281" spans="1:1" ht="15.75">
      <c r="A281" s="620"/>
    </row>
    <row r="282" spans="1:1" ht="15.75">
      <c r="A282" s="620"/>
    </row>
    <row r="283" spans="1:1" ht="15.75">
      <c r="A283" s="620"/>
    </row>
    <row r="284" spans="1:1" ht="15.75">
      <c r="A284" s="620"/>
    </row>
    <row r="285" spans="1:1" ht="15.75">
      <c r="A285" s="620"/>
    </row>
    <row r="286" spans="1:1" ht="15.75">
      <c r="A286" s="620"/>
    </row>
    <row r="287" spans="1:1" ht="15.75">
      <c r="A287" s="620"/>
    </row>
    <row r="288" spans="1:1" ht="15.75">
      <c r="A288" s="620"/>
    </row>
    <row r="289" spans="1:1" ht="15.75">
      <c r="A289" s="620"/>
    </row>
    <row r="290" spans="1:1" ht="15.75">
      <c r="A290" s="620"/>
    </row>
    <row r="291" spans="1:1" ht="15.75">
      <c r="A291" s="620"/>
    </row>
    <row r="292" spans="1:1" ht="15.75">
      <c r="A292" s="620"/>
    </row>
    <row r="293" spans="1:1" ht="15.75">
      <c r="A293" s="620"/>
    </row>
    <row r="294" spans="1:1" ht="15.75">
      <c r="A294" s="620"/>
    </row>
    <row r="295" spans="1:1" ht="15.75">
      <c r="A295" s="620"/>
    </row>
    <row r="296" spans="1:1" ht="15.75">
      <c r="A296" s="620"/>
    </row>
    <row r="297" spans="1:1" ht="15.75">
      <c r="A297" s="620"/>
    </row>
    <row r="298" spans="1:1" ht="15.75">
      <c r="A298" s="620"/>
    </row>
    <row r="299" spans="1:1" ht="15.75">
      <c r="A299" s="620"/>
    </row>
    <row r="300" spans="1:1" ht="15.75">
      <c r="A300" s="620"/>
    </row>
    <row r="301" spans="1:1" ht="15.75">
      <c r="A301" s="620"/>
    </row>
    <row r="302" spans="1:1" ht="15.75">
      <c r="A302" s="620"/>
    </row>
    <row r="303" spans="1:1" ht="15.75">
      <c r="A303" s="620"/>
    </row>
    <row r="304" spans="1:1" ht="15.75">
      <c r="A304" s="620"/>
    </row>
    <row r="305" spans="1:1" ht="15.75">
      <c r="A305" s="620"/>
    </row>
    <row r="306" spans="1:1" ht="15.75">
      <c r="A306" s="620"/>
    </row>
    <row r="307" spans="1:1" ht="15.75">
      <c r="A307" s="620"/>
    </row>
    <row r="308" spans="1:1" ht="15.75">
      <c r="A308" s="620"/>
    </row>
    <row r="309" spans="1:1" ht="15.75">
      <c r="A309" s="620"/>
    </row>
    <row r="310" spans="1:1" ht="15.75">
      <c r="A310" s="620"/>
    </row>
    <row r="311" spans="1:1" ht="15.75">
      <c r="A311" s="620"/>
    </row>
    <row r="312" spans="1:1" ht="15.75">
      <c r="A312" s="620"/>
    </row>
    <row r="313" spans="1:1" ht="15.75">
      <c r="A313" s="620"/>
    </row>
    <row r="314" spans="1:1" ht="15.75">
      <c r="A314" s="620"/>
    </row>
  </sheetData>
  <mergeCells count="13">
    <mergeCell ref="E6:E7"/>
    <mergeCell ref="F6:F7"/>
    <mergeCell ref="G6:G7"/>
    <mergeCell ref="H6:H7"/>
    <mergeCell ref="I6:I7"/>
    <mergeCell ref="J6:J7"/>
    <mergeCell ref="A60:J60"/>
    <mergeCell ref="A62:J62"/>
    <mergeCell ref="A1:J1"/>
    <mergeCell ref="A30:J30"/>
    <mergeCell ref="C6:C7"/>
    <mergeCell ref="D6:D7"/>
    <mergeCell ref="B6:B7"/>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oddFooter>&amp;C&amp;P</oddFooter>
  </headerFooter>
  <rowBreaks count="2" manualBreakCount="2">
    <brk id="29" max="9" man="1"/>
    <brk id="58" max="9"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CE05A-3F52-4E13-8C04-B72D0243675F}">
  <sheetPr codeName="工作表20"/>
  <dimension ref="A1:AA80"/>
  <sheetViews>
    <sheetView view="pageBreakPreview" topLeftCell="A6" zoomScaleNormal="70" zoomScaleSheetLayoutView="100" workbookViewId="0">
      <selection activeCell="B7" sqref="B7:B26"/>
    </sheetView>
  </sheetViews>
  <sheetFormatPr defaultRowHeight="15.75"/>
  <cols>
    <col min="1" max="1" width="11.25" style="618" customWidth="1"/>
    <col min="2" max="13" width="11.25" style="615" customWidth="1"/>
    <col min="14" max="14" width="4.25" style="615" customWidth="1"/>
    <col min="15" max="27" width="11.25" style="615" customWidth="1"/>
    <col min="28" max="16384" width="9" style="615"/>
  </cols>
  <sheetData>
    <row r="1" spans="1:27" s="889" customFormat="1" ht="22.5" customHeight="1">
      <c r="A1" s="1123" t="s">
        <v>573</v>
      </c>
      <c r="B1" s="1123"/>
      <c r="C1" s="1123"/>
      <c r="D1" s="1123"/>
      <c r="E1" s="1123"/>
      <c r="F1" s="1123"/>
      <c r="G1" s="1123"/>
      <c r="H1" s="1123"/>
      <c r="I1" s="1123"/>
      <c r="J1" s="1123"/>
      <c r="K1" s="1123"/>
      <c r="L1" s="1123"/>
      <c r="M1" s="1123"/>
      <c r="O1" s="1123" t="s">
        <v>580</v>
      </c>
      <c r="P1" s="1123"/>
      <c r="Q1" s="1123"/>
      <c r="R1" s="1123"/>
      <c r="S1" s="1123"/>
      <c r="T1" s="1123"/>
      <c r="U1" s="1123"/>
      <c r="V1" s="1123"/>
      <c r="W1" s="1123"/>
      <c r="X1" s="1123"/>
      <c r="Y1" s="1123"/>
      <c r="Z1" s="1123"/>
      <c r="AA1" s="1123"/>
    </row>
    <row r="2" spans="1:27" s="889" customFormat="1" ht="10.5" customHeight="1">
      <c r="A2" s="1123"/>
      <c r="B2" s="1123"/>
      <c r="C2" s="1123"/>
      <c r="D2" s="1123"/>
      <c r="E2" s="1123"/>
      <c r="F2" s="1123"/>
      <c r="G2" s="1123"/>
      <c r="H2" s="1123"/>
      <c r="I2" s="1123"/>
      <c r="J2" s="1123"/>
      <c r="K2" s="1123"/>
      <c r="L2" s="1123"/>
      <c r="M2" s="1123"/>
      <c r="O2" s="589"/>
      <c r="P2" s="888"/>
      <c r="Q2" s="591"/>
      <c r="R2" s="888"/>
      <c r="S2" s="888"/>
      <c r="T2" s="888"/>
      <c r="U2" s="888"/>
      <c r="V2" s="888"/>
      <c r="W2" s="888"/>
      <c r="X2" s="888"/>
      <c r="Y2" s="888"/>
      <c r="Z2" s="888"/>
      <c r="AA2" s="888"/>
    </row>
    <row r="3" spans="1:27" s="889" customFormat="1" ht="16.5">
      <c r="A3" s="593"/>
      <c r="B3" s="888"/>
      <c r="C3" s="888"/>
      <c r="D3" s="591"/>
      <c r="E3" s="888"/>
      <c r="F3" s="890"/>
      <c r="G3" s="891" t="s">
        <v>1083</v>
      </c>
      <c r="H3" s="888"/>
      <c r="I3" s="888"/>
      <c r="J3" s="888"/>
      <c r="K3" s="888"/>
      <c r="L3" s="888"/>
      <c r="M3" s="595" t="s">
        <v>177</v>
      </c>
      <c r="P3" s="888"/>
      <c r="Q3" s="888"/>
      <c r="R3" s="591"/>
      <c r="S3" s="888"/>
      <c r="T3" s="890"/>
      <c r="U3" s="891" t="s">
        <v>1083</v>
      </c>
      <c r="V3" s="888"/>
      <c r="W3" s="888"/>
      <c r="X3" s="888"/>
      <c r="Y3" s="888"/>
      <c r="Z3" s="888"/>
      <c r="AA3" s="595" t="s">
        <v>175</v>
      </c>
    </row>
    <row r="4" spans="1:27" s="889" customFormat="1" ht="10.5" customHeight="1">
      <c r="A4" s="888"/>
      <c r="B4" s="888"/>
      <c r="C4" s="888"/>
      <c r="D4" s="591"/>
      <c r="E4" s="888"/>
      <c r="F4" s="890"/>
      <c r="G4" s="888"/>
      <c r="H4" s="888"/>
      <c r="I4" s="888"/>
      <c r="J4" s="888"/>
      <c r="K4" s="888"/>
      <c r="L4" s="888"/>
      <c r="M4" s="892"/>
      <c r="O4" s="888"/>
      <c r="P4" s="888"/>
      <c r="Q4" s="888"/>
      <c r="R4" s="591"/>
      <c r="S4" s="888"/>
      <c r="T4" s="890"/>
      <c r="U4" s="888"/>
      <c r="V4" s="888"/>
      <c r="W4" s="888"/>
      <c r="X4" s="888"/>
      <c r="Y4" s="888"/>
      <c r="Z4" s="888"/>
      <c r="AA4" s="892"/>
    </row>
    <row r="5" spans="1:27" s="598" customFormat="1" ht="35.25" customHeight="1">
      <c r="A5" s="1124" t="s">
        <v>145</v>
      </c>
      <c r="B5" s="597" t="s">
        <v>1081</v>
      </c>
      <c r="C5" s="597" t="s">
        <v>601</v>
      </c>
      <c r="D5" s="597" t="s">
        <v>603</v>
      </c>
      <c r="E5" s="597" t="s">
        <v>605</v>
      </c>
      <c r="F5" s="597" t="s">
        <v>607</v>
      </c>
      <c r="G5" s="597" t="s">
        <v>609</v>
      </c>
      <c r="H5" s="597" t="s">
        <v>611</v>
      </c>
      <c r="I5" s="597" t="s">
        <v>613</v>
      </c>
      <c r="J5" s="597" t="s">
        <v>615</v>
      </c>
      <c r="K5" s="597" t="s">
        <v>617</v>
      </c>
      <c r="L5" s="597" t="s">
        <v>619</v>
      </c>
      <c r="M5" s="1126" t="s">
        <v>171</v>
      </c>
      <c r="O5" s="1124" t="s">
        <v>145</v>
      </c>
      <c r="P5" s="597" t="s">
        <v>599</v>
      </c>
      <c r="Q5" s="597" t="s">
        <v>601</v>
      </c>
      <c r="R5" s="597" t="s">
        <v>603</v>
      </c>
      <c r="S5" s="597" t="s">
        <v>605</v>
      </c>
      <c r="T5" s="597" t="s">
        <v>607</v>
      </c>
      <c r="U5" s="597" t="s">
        <v>609</v>
      </c>
      <c r="V5" s="597" t="s">
        <v>611</v>
      </c>
      <c r="W5" s="597" t="s">
        <v>613</v>
      </c>
      <c r="X5" s="597" t="s">
        <v>615</v>
      </c>
      <c r="Y5" s="597" t="s">
        <v>617</v>
      </c>
      <c r="Z5" s="597" t="s">
        <v>619</v>
      </c>
      <c r="AA5" s="1126" t="s">
        <v>171</v>
      </c>
    </row>
    <row r="6" spans="1:27" s="601" customFormat="1" ht="42" customHeight="1">
      <c r="A6" s="1125"/>
      <c r="B6" s="599" t="s">
        <v>1082</v>
      </c>
      <c r="C6" s="600" t="s">
        <v>602</v>
      </c>
      <c r="D6" s="600" t="s">
        <v>604</v>
      </c>
      <c r="E6" s="600" t="s">
        <v>606</v>
      </c>
      <c r="F6" s="600" t="s">
        <v>608</v>
      </c>
      <c r="G6" s="600" t="s">
        <v>610</v>
      </c>
      <c r="H6" s="600" t="s">
        <v>612</v>
      </c>
      <c r="I6" s="600" t="s">
        <v>614</v>
      </c>
      <c r="J6" s="600" t="s">
        <v>616</v>
      </c>
      <c r="K6" s="600" t="s">
        <v>618</v>
      </c>
      <c r="L6" s="600" t="s">
        <v>620</v>
      </c>
      <c r="M6" s="1127"/>
      <c r="O6" s="1125"/>
      <c r="P6" s="600" t="s">
        <v>458</v>
      </c>
      <c r="Q6" s="600" t="s">
        <v>602</v>
      </c>
      <c r="R6" s="600" t="s">
        <v>604</v>
      </c>
      <c r="S6" s="600" t="s">
        <v>606</v>
      </c>
      <c r="T6" s="600" t="s">
        <v>608</v>
      </c>
      <c r="U6" s="600" t="s">
        <v>610</v>
      </c>
      <c r="V6" s="600" t="s">
        <v>612</v>
      </c>
      <c r="W6" s="600" t="s">
        <v>614</v>
      </c>
      <c r="X6" s="600" t="s">
        <v>616</v>
      </c>
      <c r="Y6" s="600" t="s">
        <v>618</v>
      </c>
      <c r="Z6" s="600" t="s">
        <v>620</v>
      </c>
      <c r="AA6" s="1127"/>
    </row>
    <row r="7" spans="1:27" s="604" customFormat="1" ht="18.600000000000001" customHeight="1">
      <c r="A7" s="602" t="s">
        <v>170</v>
      </c>
      <c r="B7" s="603">
        <v>695.98590000000002</v>
      </c>
      <c r="C7" s="603">
        <v>196.94800000000001</v>
      </c>
      <c r="D7" s="603">
        <v>82.888829999999999</v>
      </c>
      <c r="E7" s="603">
        <v>50.133240000000001</v>
      </c>
      <c r="F7" s="603">
        <v>44.236719999999998</v>
      </c>
      <c r="G7" s="603">
        <v>42.070390000000003</v>
      </c>
      <c r="H7" s="603">
        <v>30.414079999999998</v>
      </c>
      <c r="I7" s="603">
        <v>27.465820000000001</v>
      </c>
      <c r="J7" s="603">
        <v>23.32544</v>
      </c>
      <c r="K7" s="603">
        <v>21.201830000000001</v>
      </c>
      <c r="L7" s="603">
        <v>20.800190000000001</v>
      </c>
      <c r="M7" s="603">
        <v>156.5013298147916</v>
      </c>
      <c r="O7" s="602" t="s">
        <v>170</v>
      </c>
      <c r="P7" s="605">
        <v>162886</v>
      </c>
      <c r="Q7" s="605">
        <v>46093</v>
      </c>
      <c r="R7" s="605">
        <v>19399</v>
      </c>
      <c r="S7" s="605">
        <v>11733</v>
      </c>
      <c r="T7" s="605">
        <v>10353</v>
      </c>
      <c r="U7" s="605">
        <v>9846</v>
      </c>
      <c r="V7" s="605">
        <v>7118</v>
      </c>
      <c r="W7" s="605">
        <v>6428</v>
      </c>
      <c r="X7" s="605">
        <v>5459</v>
      </c>
      <c r="Y7" s="605">
        <v>4962</v>
      </c>
      <c r="Z7" s="605">
        <v>4868</v>
      </c>
      <c r="AA7" s="606">
        <v>36627</v>
      </c>
    </row>
    <row r="8" spans="1:27" s="604" customFormat="1" ht="18.600000000000001" customHeight="1">
      <c r="A8" s="607" t="s">
        <v>169</v>
      </c>
      <c r="B8" s="603">
        <v>397.36932110417501</v>
      </c>
      <c r="C8" s="603">
        <v>2.0886692305081471</v>
      </c>
      <c r="D8" s="603">
        <v>8.8768442296596248</v>
      </c>
      <c r="E8" s="603">
        <v>3.6551711533892575</v>
      </c>
      <c r="F8" s="603">
        <v>10.443346152540736</v>
      </c>
      <c r="G8" s="603">
        <v>0.52216730762703678</v>
      </c>
      <c r="H8" s="608">
        <v>29.763536534741096</v>
      </c>
      <c r="I8" s="603">
        <v>1.0443346152540736</v>
      </c>
      <c r="J8" s="603">
        <v>0</v>
      </c>
      <c r="K8" s="603">
        <v>0</v>
      </c>
      <c r="L8" s="603">
        <v>1.5665019228811103</v>
      </c>
      <c r="M8" s="603">
        <v>339.40874995757389</v>
      </c>
      <c r="O8" s="607" t="s">
        <v>169</v>
      </c>
      <c r="P8" s="605">
        <v>761</v>
      </c>
      <c r="Q8" s="605">
        <v>4</v>
      </c>
      <c r="R8" s="605">
        <v>17</v>
      </c>
      <c r="S8" s="605">
        <v>7</v>
      </c>
      <c r="T8" s="605">
        <v>20</v>
      </c>
      <c r="U8" s="605">
        <v>1</v>
      </c>
      <c r="V8" s="605">
        <v>57</v>
      </c>
      <c r="W8" s="605">
        <v>2</v>
      </c>
      <c r="X8" s="605">
        <v>0</v>
      </c>
      <c r="Y8" s="605">
        <v>0</v>
      </c>
      <c r="Z8" s="605">
        <v>3</v>
      </c>
      <c r="AA8" s="606">
        <v>650</v>
      </c>
    </row>
    <row r="9" spans="1:27" s="604" customFormat="1" ht="18.600000000000001" customHeight="1">
      <c r="A9" s="609" t="s">
        <v>168</v>
      </c>
      <c r="B9" s="603">
        <v>22.000449952705246</v>
      </c>
      <c r="C9" s="603">
        <v>3.8531861499088285</v>
      </c>
      <c r="D9" s="603">
        <v>1.491555928996966</v>
      </c>
      <c r="E9" s="603">
        <v>0.3728889822492415</v>
      </c>
      <c r="F9" s="603">
        <v>0.49718530966565533</v>
      </c>
      <c r="G9" s="603">
        <v>0.12429632741641383</v>
      </c>
      <c r="H9" s="603">
        <v>4.3503714595744842</v>
      </c>
      <c r="I9" s="603">
        <v>0.3728889822492415</v>
      </c>
      <c r="J9" s="603">
        <v>0</v>
      </c>
      <c r="K9" s="603">
        <v>0.12429632741641383</v>
      </c>
      <c r="L9" s="603">
        <v>0.3728889822492415</v>
      </c>
      <c r="M9" s="603">
        <v>10.440891502978761</v>
      </c>
      <c r="O9" s="609" t="s">
        <v>168</v>
      </c>
      <c r="P9" s="605">
        <v>177</v>
      </c>
      <c r="Q9" s="605">
        <v>31</v>
      </c>
      <c r="R9" s="605">
        <v>12</v>
      </c>
      <c r="S9" s="605">
        <v>3</v>
      </c>
      <c r="T9" s="605">
        <v>4</v>
      </c>
      <c r="U9" s="605">
        <v>1</v>
      </c>
      <c r="V9" s="605">
        <v>35</v>
      </c>
      <c r="W9" s="605">
        <v>3</v>
      </c>
      <c r="X9" s="605">
        <v>0</v>
      </c>
      <c r="Y9" s="605">
        <v>1</v>
      </c>
      <c r="Z9" s="605">
        <v>3</v>
      </c>
      <c r="AA9" s="606">
        <v>84</v>
      </c>
    </row>
    <row r="10" spans="1:27" s="604" customFormat="1" ht="18.600000000000001" customHeight="1">
      <c r="A10" s="609" t="s">
        <v>167</v>
      </c>
      <c r="B10" s="603">
        <v>14.294153253743099</v>
      </c>
      <c r="C10" s="603">
        <v>3.6950872356614815</v>
      </c>
      <c r="D10" s="603">
        <v>0.58343482668339175</v>
      </c>
      <c r="E10" s="603">
        <v>0.19447827556113059</v>
      </c>
      <c r="F10" s="603">
        <v>0</v>
      </c>
      <c r="G10" s="603">
        <v>0</v>
      </c>
      <c r="H10" s="603">
        <v>3.5978480978809162</v>
      </c>
      <c r="I10" s="603">
        <v>0</v>
      </c>
      <c r="J10" s="603">
        <v>0</v>
      </c>
      <c r="K10" s="603">
        <v>0</v>
      </c>
      <c r="L10" s="603">
        <v>0</v>
      </c>
      <c r="M10" s="603">
        <v>6.223304817956179</v>
      </c>
      <c r="O10" s="609" t="s">
        <v>167</v>
      </c>
      <c r="P10" s="605">
        <v>147</v>
      </c>
      <c r="Q10" s="605">
        <v>38</v>
      </c>
      <c r="R10" s="605">
        <v>6</v>
      </c>
      <c r="S10" s="605">
        <v>2</v>
      </c>
      <c r="T10" s="605">
        <v>0</v>
      </c>
      <c r="U10" s="605">
        <v>0</v>
      </c>
      <c r="V10" s="605">
        <v>37</v>
      </c>
      <c r="W10" s="605">
        <v>0</v>
      </c>
      <c r="X10" s="605">
        <v>0</v>
      </c>
      <c r="Y10" s="605">
        <v>0</v>
      </c>
      <c r="Z10" s="605">
        <v>0</v>
      </c>
      <c r="AA10" s="606">
        <v>64</v>
      </c>
    </row>
    <row r="11" spans="1:27" s="604" customFormat="1" ht="18.600000000000001" customHeight="1">
      <c r="A11" s="609" t="s">
        <v>166</v>
      </c>
      <c r="B11" s="603">
        <v>13.669695876450803</v>
      </c>
      <c r="C11" s="603">
        <v>3.1067490628297278</v>
      </c>
      <c r="D11" s="603">
        <v>0.93202471884891835</v>
      </c>
      <c r="E11" s="603">
        <v>0.23300617971222959</v>
      </c>
      <c r="F11" s="603">
        <v>0.31067490628297278</v>
      </c>
      <c r="G11" s="603">
        <v>0.15533745314148639</v>
      </c>
      <c r="H11" s="608">
        <v>3.6504301488249302</v>
      </c>
      <c r="I11" s="603">
        <v>7.7668726570743196E-2</v>
      </c>
      <c r="J11" s="603">
        <v>7.7668726570743196E-2</v>
      </c>
      <c r="K11" s="603">
        <v>0</v>
      </c>
      <c r="L11" s="603">
        <v>0.15533745314148639</v>
      </c>
      <c r="M11" s="603">
        <v>4.9707985005275646</v>
      </c>
      <c r="O11" s="609" t="s">
        <v>166</v>
      </c>
      <c r="P11" s="605">
        <v>176</v>
      </c>
      <c r="Q11" s="605">
        <v>40</v>
      </c>
      <c r="R11" s="605">
        <v>12</v>
      </c>
      <c r="S11" s="605">
        <v>3</v>
      </c>
      <c r="T11" s="605">
        <v>4</v>
      </c>
      <c r="U11" s="605">
        <v>2</v>
      </c>
      <c r="V11" s="605">
        <v>47</v>
      </c>
      <c r="W11" s="605">
        <v>1</v>
      </c>
      <c r="X11" s="605">
        <v>1</v>
      </c>
      <c r="Y11" s="605">
        <v>0</v>
      </c>
      <c r="Z11" s="605">
        <v>2</v>
      </c>
      <c r="AA11" s="606">
        <v>64</v>
      </c>
    </row>
    <row r="12" spans="1:27" s="604" customFormat="1" ht="18.600000000000001" customHeight="1">
      <c r="A12" s="609" t="s">
        <v>165</v>
      </c>
      <c r="B12" s="603">
        <v>32.978258741433862</v>
      </c>
      <c r="C12" s="603">
        <v>2.7969726348750616</v>
      </c>
      <c r="D12" s="603">
        <v>0.97568812844478892</v>
      </c>
      <c r="E12" s="603">
        <v>0.19513762568895779</v>
      </c>
      <c r="F12" s="603">
        <v>0.19513762568895779</v>
      </c>
      <c r="G12" s="603">
        <v>6.5045875229652592E-2</v>
      </c>
      <c r="H12" s="603">
        <v>18.928349691828906</v>
      </c>
      <c r="I12" s="603">
        <v>0.13009175045930518</v>
      </c>
      <c r="J12" s="603">
        <v>0</v>
      </c>
      <c r="K12" s="603">
        <v>0</v>
      </c>
      <c r="L12" s="603">
        <v>6.5045875229652592E-2</v>
      </c>
      <c r="M12" s="603">
        <v>9.6267895339885836</v>
      </c>
      <c r="O12" s="609" t="s">
        <v>165</v>
      </c>
      <c r="P12" s="605">
        <v>507</v>
      </c>
      <c r="Q12" s="605">
        <v>43</v>
      </c>
      <c r="R12" s="605">
        <v>15</v>
      </c>
      <c r="S12" s="605">
        <v>3</v>
      </c>
      <c r="T12" s="605">
        <v>3</v>
      </c>
      <c r="U12" s="605">
        <v>1</v>
      </c>
      <c r="V12" s="605">
        <v>291</v>
      </c>
      <c r="W12" s="605">
        <v>2</v>
      </c>
      <c r="X12" s="605">
        <v>0</v>
      </c>
      <c r="Y12" s="605">
        <v>0</v>
      </c>
      <c r="Z12" s="605">
        <v>1</v>
      </c>
      <c r="AA12" s="606">
        <v>148</v>
      </c>
    </row>
    <row r="13" spans="1:27" s="604" customFormat="1" ht="18.600000000000001" customHeight="1">
      <c r="A13" s="609" t="s">
        <v>164</v>
      </c>
      <c r="B13" s="603">
        <v>42.171719135106557</v>
      </c>
      <c r="C13" s="603">
        <v>4.6028130029467329</v>
      </c>
      <c r="D13" s="603">
        <v>1.6794047443184028</v>
      </c>
      <c r="E13" s="603">
        <v>0.43540123000847475</v>
      </c>
      <c r="F13" s="603">
        <v>0.49760140572397116</v>
      </c>
      <c r="G13" s="603">
        <v>0.3732010542929784</v>
      </c>
      <c r="H13" s="603">
        <v>18.162451308924947</v>
      </c>
      <c r="I13" s="603">
        <v>0.1866005271464892</v>
      </c>
      <c r="J13" s="603">
        <v>6.2200175715496395E-2</v>
      </c>
      <c r="K13" s="603">
        <v>0</v>
      </c>
      <c r="L13" s="603">
        <v>0.24880070286198558</v>
      </c>
      <c r="M13" s="603">
        <v>15.923244983167077</v>
      </c>
      <c r="O13" s="609" t="s">
        <v>164</v>
      </c>
      <c r="P13" s="605">
        <v>678</v>
      </c>
      <c r="Q13" s="605">
        <v>74</v>
      </c>
      <c r="R13" s="605">
        <v>27</v>
      </c>
      <c r="S13" s="605">
        <v>7</v>
      </c>
      <c r="T13" s="605">
        <v>8</v>
      </c>
      <c r="U13" s="605">
        <v>6</v>
      </c>
      <c r="V13" s="605">
        <v>292</v>
      </c>
      <c r="W13" s="605">
        <v>3</v>
      </c>
      <c r="X13" s="605">
        <v>1</v>
      </c>
      <c r="Y13" s="605">
        <v>0</v>
      </c>
      <c r="Z13" s="605">
        <v>4</v>
      </c>
      <c r="AA13" s="606">
        <v>256</v>
      </c>
    </row>
    <row r="14" spans="1:27" s="604" customFormat="1" ht="18.600000000000001" customHeight="1">
      <c r="A14" s="609" t="s">
        <v>163</v>
      </c>
      <c r="B14" s="603">
        <v>52.285518391184468</v>
      </c>
      <c r="C14" s="603">
        <v>7.0289494063620621</v>
      </c>
      <c r="D14" s="603">
        <v>3.1445299975830281</v>
      </c>
      <c r="E14" s="603">
        <v>1.4797788223920132</v>
      </c>
      <c r="F14" s="603">
        <v>0.49325960746400438</v>
      </c>
      <c r="G14" s="603">
        <v>0.61657450933000546</v>
      </c>
      <c r="H14" s="603">
        <v>14.551158420188129</v>
      </c>
      <c r="I14" s="603">
        <v>0.24662980373200219</v>
      </c>
      <c r="J14" s="603">
        <v>0.24662980373200219</v>
      </c>
      <c r="K14" s="603">
        <v>1.0481766658610092</v>
      </c>
      <c r="L14" s="603">
        <v>0.61657450933000546</v>
      </c>
      <c r="M14" s="603">
        <v>22.813256845210201</v>
      </c>
      <c r="O14" s="609" t="s">
        <v>163</v>
      </c>
      <c r="P14" s="605">
        <v>848</v>
      </c>
      <c r="Q14" s="605">
        <v>114</v>
      </c>
      <c r="R14" s="605">
        <v>51</v>
      </c>
      <c r="S14" s="605">
        <v>24</v>
      </c>
      <c r="T14" s="605">
        <v>8</v>
      </c>
      <c r="U14" s="605">
        <v>10</v>
      </c>
      <c r="V14" s="605">
        <v>236</v>
      </c>
      <c r="W14" s="605">
        <v>4</v>
      </c>
      <c r="X14" s="605">
        <v>4</v>
      </c>
      <c r="Y14" s="605">
        <v>17</v>
      </c>
      <c r="Z14" s="605">
        <v>10</v>
      </c>
      <c r="AA14" s="606">
        <v>370</v>
      </c>
    </row>
    <row r="15" spans="1:27" s="604" customFormat="1" ht="18.600000000000001" customHeight="1">
      <c r="A15" s="609" t="s">
        <v>162</v>
      </c>
      <c r="B15" s="603">
        <v>83.825793116133397</v>
      </c>
      <c r="C15" s="603">
        <v>15.981176385449892</v>
      </c>
      <c r="D15" s="603">
        <v>5.9803773266306202</v>
      </c>
      <c r="E15" s="603">
        <v>2.3117424960084749</v>
      </c>
      <c r="F15" s="603">
        <v>1.1056159763518794</v>
      </c>
      <c r="G15" s="603">
        <v>0.90459488974244673</v>
      </c>
      <c r="H15" s="603">
        <v>16.433473830321116</v>
      </c>
      <c r="I15" s="603">
        <v>0.45229744487122336</v>
      </c>
      <c r="J15" s="603">
        <v>0.85433961809008863</v>
      </c>
      <c r="K15" s="603">
        <v>6.0808878699353368</v>
      </c>
      <c r="L15" s="603">
        <v>0.653318531480656</v>
      </c>
      <c r="M15" s="603">
        <v>33.067968747251662</v>
      </c>
      <c r="O15" s="609" t="s">
        <v>162</v>
      </c>
      <c r="P15" s="605">
        <v>1668</v>
      </c>
      <c r="Q15" s="605">
        <v>318</v>
      </c>
      <c r="R15" s="605">
        <v>119</v>
      </c>
      <c r="S15" s="605">
        <v>46</v>
      </c>
      <c r="T15" s="605">
        <v>22</v>
      </c>
      <c r="U15" s="605">
        <v>18</v>
      </c>
      <c r="V15" s="605">
        <v>327</v>
      </c>
      <c r="W15" s="605">
        <v>9</v>
      </c>
      <c r="X15" s="605">
        <v>17</v>
      </c>
      <c r="Y15" s="605">
        <v>121</v>
      </c>
      <c r="Z15" s="605">
        <v>13</v>
      </c>
      <c r="AA15" s="606">
        <v>658</v>
      </c>
    </row>
    <row r="16" spans="1:27" s="604" customFormat="1" ht="18.600000000000001" customHeight="1">
      <c r="A16" s="609" t="s">
        <v>161</v>
      </c>
      <c r="B16" s="603">
        <v>141.95397549170241</v>
      </c>
      <c r="C16" s="603">
        <v>31.829622478673002</v>
      </c>
      <c r="D16" s="603">
        <v>11.974488199372159</v>
      </c>
      <c r="E16" s="603">
        <v>6.2942822586443397</v>
      </c>
      <c r="F16" s="603">
        <v>2.3539592186799969</v>
      </c>
      <c r="G16" s="603">
        <v>3.8379769869782558</v>
      </c>
      <c r="H16" s="603">
        <v>19.189884934891278</v>
      </c>
      <c r="I16" s="603">
        <v>0.81876842388869453</v>
      </c>
      <c r="J16" s="603">
        <v>2.0980940862147799</v>
      </c>
      <c r="K16" s="603">
        <v>13.66319807364259</v>
      </c>
      <c r="L16" s="603">
        <v>1.2793256623260854</v>
      </c>
      <c r="M16" s="603">
        <v>48.614375168391241</v>
      </c>
      <c r="O16" s="609" t="s">
        <v>161</v>
      </c>
      <c r="P16" s="605">
        <v>2774</v>
      </c>
      <c r="Q16" s="605">
        <v>622</v>
      </c>
      <c r="R16" s="605">
        <v>234</v>
      </c>
      <c r="S16" s="605">
        <v>123</v>
      </c>
      <c r="T16" s="605">
        <v>46</v>
      </c>
      <c r="U16" s="605">
        <v>75</v>
      </c>
      <c r="V16" s="605">
        <v>375</v>
      </c>
      <c r="W16" s="605">
        <v>16</v>
      </c>
      <c r="X16" s="605">
        <v>41</v>
      </c>
      <c r="Y16" s="605">
        <v>267</v>
      </c>
      <c r="Z16" s="605">
        <v>25</v>
      </c>
      <c r="AA16" s="606">
        <v>950</v>
      </c>
    </row>
    <row r="17" spans="1:27" s="604" customFormat="1" ht="18.600000000000001" customHeight="1">
      <c r="A17" s="609" t="s">
        <v>160</v>
      </c>
      <c r="B17" s="603">
        <v>213.55394480669213</v>
      </c>
      <c r="C17" s="603">
        <v>70.24290584043726</v>
      </c>
      <c r="D17" s="603">
        <v>19.555004543907216</v>
      </c>
      <c r="E17" s="603">
        <v>10.082183645867177</v>
      </c>
      <c r="F17" s="603">
        <v>3.0468137391356853</v>
      </c>
      <c r="G17" s="603">
        <v>5.096488436372419</v>
      </c>
      <c r="H17" s="603">
        <v>21.050713106755644</v>
      </c>
      <c r="I17" s="603">
        <v>1.1079322687766129</v>
      </c>
      <c r="J17" s="603">
        <v>3.1022103525745162</v>
      </c>
      <c r="K17" s="603">
        <v>21.937058921776934</v>
      </c>
      <c r="L17" s="603">
        <v>2.2712611509920566</v>
      </c>
      <c r="M17" s="603">
        <v>56.061372800096613</v>
      </c>
      <c r="O17" s="609" t="s">
        <v>160</v>
      </c>
      <c r="P17" s="605">
        <v>3855</v>
      </c>
      <c r="Q17" s="605">
        <v>1268</v>
      </c>
      <c r="R17" s="605">
        <v>353</v>
      </c>
      <c r="S17" s="605">
        <v>182</v>
      </c>
      <c r="T17" s="605">
        <v>55</v>
      </c>
      <c r="U17" s="605">
        <v>92</v>
      </c>
      <c r="V17" s="605">
        <v>380</v>
      </c>
      <c r="W17" s="605">
        <v>20</v>
      </c>
      <c r="X17" s="605">
        <v>56</v>
      </c>
      <c r="Y17" s="605">
        <v>396</v>
      </c>
      <c r="Z17" s="605">
        <v>41</v>
      </c>
      <c r="AA17" s="606">
        <v>1012</v>
      </c>
    </row>
    <row r="18" spans="1:27" s="604" customFormat="1" ht="18.600000000000001" customHeight="1">
      <c r="A18" s="609" t="s">
        <v>159</v>
      </c>
      <c r="B18" s="603">
        <v>326.84771079624079</v>
      </c>
      <c r="C18" s="603">
        <v>127.08643011948394</v>
      </c>
      <c r="D18" s="603">
        <v>29.772373722719237</v>
      </c>
      <c r="E18" s="603">
        <v>18.533437725758073</v>
      </c>
      <c r="F18" s="603">
        <v>5.5114013062021092</v>
      </c>
      <c r="G18" s="603">
        <v>9.0776021513917104</v>
      </c>
      <c r="H18" s="603">
        <v>25.665839416137274</v>
      </c>
      <c r="I18" s="603">
        <v>1.7831004225948002</v>
      </c>
      <c r="J18" s="603">
        <v>4.4847677295566184</v>
      </c>
      <c r="K18" s="603">
        <v>31.015140683921675</v>
      </c>
      <c r="L18" s="603">
        <v>3.512167499050364</v>
      </c>
      <c r="M18" s="603">
        <v>70.40545001942499</v>
      </c>
      <c r="O18" s="609" t="s">
        <v>159</v>
      </c>
      <c r="P18" s="605">
        <v>6049</v>
      </c>
      <c r="Q18" s="605">
        <v>2352</v>
      </c>
      <c r="R18" s="605">
        <v>551</v>
      </c>
      <c r="S18" s="605">
        <v>343</v>
      </c>
      <c r="T18" s="605">
        <v>102</v>
      </c>
      <c r="U18" s="605">
        <v>168</v>
      </c>
      <c r="V18" s="605">
        <v>475</v>
      </c>
      <c r="W18" s="605">
        <v>33</v>
      </c>
      <c r="X18" s="605">
        <v>83</v>
      </c>
      <c r="Y18" s="605">
        <v>574</v>
      </c>
      <c r="Z18" s="605">
        <v>65</v>
      </c>
      <c r="AA18" s="606">
        <v>1303</v>
      </c>
    </row>
    <row r="19" spans="1:27" s="604" customFormat="1" ht="18.600000000000001" customHeight="1">
      <c r="A19" s="609" t="s">
        <v>158</v>
      </c>
      <c r="B19" s="603">
        <v>456.38071091534175</v>
      </c>
      <c r="C19" s="603">
        <v>194.38338549367813</v>
      </c>
      <c r="D19" s="603">
        <v>44.272944038356322</v>
      </c>
      <c r="E19" s="603">
        <v>24.25108059174778</v>
      </c>
      <c r="F19" s="603">
        <v>9.2614502039125082</v>
      </c>
      <c r="G19" s="603">
        <v>19.218847532974511</v>
      </c>
      <c r="H19" s="603">
        <v>26.338921967196264</v>
      </c>
      <c r="I19" s="603">
        <v>3.3191324430206675</v>
      </c>
      <c r="J19" s="603">
        <v>10.064466117546541</v>
      </c>
      <c r="K19" s="603">
        <v>32.816583670510795</v>
      </c>
      <c r="L19" s="603">
        <v>7.4412807996753676</v>
      </c>
      <c r="M19" s="603">
        <v>85.0126180567229</v>
      </c>
      <c r="O19" s="609" t="s">
        <v>158</v>
      </c>
      <c r="P19" s="605">
        <v>8525</v>
      </c>
      <c r="Q19" s="605">
        <v>3631</v>
      </c>
      <c r="R19" s="605">
        <v>827</v>
      </c>
      <c r="S19" s="605">
        <v>453</v>
      </c>
      <c r="T19" s="605">
        <v>173</v>
      </c>
      <c r="U19" s="605">
        <v>359</v>
      </c>
      <c r="V19" s="605">
        <v>492</v>
      </c>
      <c r="W19" s="605">
        <v>62</v>
      </c>
      <c r="X19" s="605">
        <v>188</v>
      </c>
      <c r="Y19" s="605">
        <v>613</v>
      </c>
      <c r="Z19" s="605">
        <v>139</v>
      </c>
      <c r="AA19" s="606">
        <v>1588</v>
      </c>
    </row>
    <row r="20" spans="1:27" s="604" customFormat="1" ht="18.600000000000001" customHeight="1">
      <c r="A20" s="609" t="s">
        <v>157</v>
      </c>
      <c r="B20" s="603">
        <v>618.69503438964864</v>
      </c>
      <c r="C20" s="603">
        <v>275.91969297148279</v>
      </c>
      <c r="D20" s="603">
        <v>59.184656127116604</v>
      </c>
      <c r="E20" s="603">
        <v>35.935648635507491</v>
      </c>
      <c r="F20" s="603">
        <v>13.217709842945283</v>
      </c>
      <c r="G20" s="603">
        <v>30.742976911493272</v>
      </c>
      <c r="H20" s="603">
        <v>30.801984544720707</v>
      </c>
      <c r="I20" s="603">
        <v>5.6647327898336926</v>
      </c>
      <c r="J20" s="603">
        <v>13.748778541992191</v>
      </c>
      <c r="K20" s="603">
        <v>34.814503604186235</v>
      </c>
      <c r="L20" s="603">
        <v>13.86679380844706</v>
      </c>
      <c r="M20" s="603">
        <v>104.79755661192331</v>
      </c>
      <c r="O20" s="609" t="s">
        <v>157</v>
      </c>
      <c r="P20" s="605">
        <v>10485</v>
      </c>
      <c r="Q20" s="605">
        <v>4676</v>
      </c>
      <c r="R20" s="605">
        <v>1003</v>
      </c>
      <c r="S20" s="605">
        <v>609</v>
      </c>
      <c r="T20" s="605">
        <v>224</v>
      </c>
      <c r="U20" s="605">
        <v>521</v>
      </c>
      <c r="V20" s="605">
        <v>522</v>
      </c>
      <c r="W20" s="605">
        <v>96</v>
      </c>
      <c r="X20" s="605">
        <v>233</v>
      </c>
      <c r="Y20" s="605">
        <v>590</v>
      </c>
      <c r="Z20" s="605">
        <v>235</v>
      </c>
      <c r="AA20" s="606">
        <v>1776</v>
      </c>
    </row>
    <row r="21" spans="1:27" s="604" customFormat="1" ht="18.600000000000001" customHeight="1">
      <c r="A21" s="609" t="s">
        <v>156</v>
      </c>
      <c r="B21" s="603">
        <v>888.66172973582229</v>
      </c>
      <c r="C21" s="603">
        <v>380.53096404131259</v>
      </c>
      <c r="D21" s="603">
        <v>96.621405362948778</v>
      </c>
      <c r="E21" s="603">
        <v>51.67791966954487</v>
      </c>
      <c r="F21" s="603">
        <v>24.45662865019613</v>
      </c>
      <c r="G21" s="603">
        <v>53.379250358254168</v>
      </c>
      <c r="H21" s="603">
        <v>44.872596914707685</v>
      </c>
      <c r="I21" s="603">
        <v>14.81575474751012</v>
      </c>
      <c r="J21" s="603">
        <v>18.289304903624934</v>
      </c>
      <c r="K21" s="603">
        <v>33.246837208527495</v>
      </c>
      <c r="L21" s="603">
        <v>24.598406207588575</v>
      </c>
      <c r="M21" s="603">
        <v>146.17266167160702</v>
      </c>
      <c r="O21" s="609" t="s">
        <v>156</v>
      </c>
      <c r="P21" s="605">
        <v>12536</v>
      </c>
      <c r="Q21" s="605">
        <v>5368</v>
      </c>
      <c r="R21" s="605">
        <v>1363</v>
      </c>
      <c r="S21" s="605">
        <v>729</v>
      </c>
      <c r="T21" s="605">
        <v>345</v>
      </c>
      <c r="U21" s="605">
        <v>753</v>
      </c>
      <c r="V21" s="605">
        <v>633</v>
      </c>
      <c r="W21" s="605">
        <v>209</v>
      </c>
      <c r="X21" s="605">
        <v>258</v>
      </c>
      <c r="Y21" s="605">
        <v>469</v>
      </c>
      <c r="Z21" s="605">
        <v>347</v>
      </c>
      <c r="AA21" s="606">
        <v>2062</v>
      </c>
    </row>
    <row r="22" spans="1:27" s="604" customFormat="1" ht="18.600000000000001" customHeight="1">
      <c r="A22" s="609" t="s">
        <v>155</v>
      </c>
      <c r="B22" s="603">
        <v>1360.2775318387207</v>
      </c>
      <c r="C22" s="603">
        <v>539.43079918265141</v>
      </c>
      <c r="D22" s="603">
        <v>150.90069986079985</v>
      </c>
      <c r="E22" s="603">
        <v>89.261804873694544</v>
      </c>
      <c r="F22" s="603">
        <v>48.732120498611614</v>
      </c>
      <c r="G22" s="603">
        <v>100.72109063450668</v>
      </c>
      <c r="H22" s="603">
        <v>55.848940076379158</v>
      </c>
      <c r="I22" s="603">
        <v>29.191022674910919</v>
      </c>
      <c r="J22" s="603">
        <v>35.463473828197564</v>
      </c>
      <c r="K22" s="603">
        <v>44.027782133646632</v>
      </c>
      <c r="L22" s="603">
        <v>42.097797163404593</v>
      </c>
      <c r="M22" s="603">
        <v>224.60200091191791</v>
      </c>
      <c r="O22" s="609" t="s">
        <v>155</v>
      </c>
      <c r="P22" s="605">
        <v>11277</v>
      </c>
      <c r="Q22" s="605">
        <v>4472</v>
      </c>
      <c r="R22" s="605">
        <v>1251</v>
      </c>
      <c r="S22" s="605">
        <v>740</v>
      </c>
      <c r="T22" s="605">
        <v>404</v>
      </c>
      <c r="U22" s="605">
        <v>835</v>
      </c>
      <c r="V22" s="605">
        <v>463</v>
      </c>
      <c r="W22" s="605">
        <v>242</v>
      </c>
      <c r="X22" s="605">
        <v>294</v>
      </c>
      <c r="Y22" s="605">
        <v>365</v>
      </c>
      <c r="Z22" s="605">
        <v>349</v>
      </c>
      <c r="AA22" s="606">
        <v>1862</v>
      </c>
    </row>
    <row r="23" spans="1:27" s="604" customFormat="1" ht="18.600000000000001" customHeight="1">
      <c r="A23" s="609" t="s">
        <v>154</v>
      </c>
      <c r="B23" s="603">
        <v>2224.125634786099</v>
      </c>
      <c r="C23" s="603">
        <v>793.4602248495687</v>
      </c>
      <c r="D23" s="603">
        <v>245.42075970053506</v>
      </c>
      <c r="E23" s="603">
        <v>163.13599564206129</v>
      </c>
      <c r="F23" s="603">
        <v>105.36463690414327</v>
      </c>
      <c r="G23" s="603">
        <v>181.91527106307186</v>
      </c>
      <c r="H23" s="603">
        <v>86.155301740666815</v>
      </c>
      <c r="I23" s="603">
        <v>68.092792557099386</v>
      </c>
      <c r="J23" s="603">
        <v>64.652314617372269</v>
      </c>
      <c r="K23" s="603">
        <v>55.047647035634036</v>
      </c>
      <c r="L23" s="603">
        <v>72.106683486781037</v>
      </c>
      <c r="M23" s="603">
        <v>388.77400718916539</v>
      </c>
      <c r="O23" s="609" t="s">
        <v>154</v>
      </c>
      <c r="P23" s="605">
        <v>15515</v>
      </c>
      <c r="Q23" s="605">
        <v>5535</v>
      </c>
      <c r="R23" s="605">
        <v>1712</v>
      </c>
      <c r="S23" s="605">
        <v>1138</v>
      </c>
      <c r="T23" s="605">
        <v>735</v>
      </c>
      <c r="U23" s="605">
        <v>1269</v>
      </c>
      <c r="V23" s="605">
        <v>601</v>
      </c>
      <c r="W23" s="605">
        <v>475</v>
      </c>
      <c r="X23" s="605">
        <v>451</v>
      </c>
      <c r="Y23" s="605">
        <v>384</v>
      </c>
      <c r="Z23" s="605">
        <v>503</v>
      </c>
      <c r="AA23" s="606">
        <v>2712</v>
      </c>
    </row>
    <row r="24" spans="1:27" s="604" customFormat="1" ht="18.600000000000001" customHeight="1">
      <c r="A24" s="609" t="s">
        <v>153</v>
      </c>
      <c r="B24" s="603">
        <v>3753.7550243283267</v>
      </c>
      <c r="C24" s="603">
        <v>1099.8754201631291</v>
      </c>
      <c r="D24" s="603">
        <v>452.2483134710763</v>
      </c>
      <c r="E24" s="603">
        <v>311.4025809181299</v>
      </c>
      <c r="F24" s="603">
        <v>231.10735021037539</v>
      </c>
      <c r="G24" s="603">
        <v>294.85461768093461</v>
      </c>
      <c r="H24" s="603">
        <v>111.32266177749571</v>
      </c>
      <c r="I24" s="603">
        <v>166.23181251909833</v>
      </c>
      <c r="J24" s="603">
        <v>124.10972427896482</v>
      </c>
      <c r="K24" s="603">
        <v>83.30395129633547</v>
      </c>
      <c r="L24" s="603">
        <v>138.02505700115177</v>
      </c>
      <c r="M24" s="603">
        <v>741.27353501163532</v>
      </c>
      <c r="O24" s="609" t="s">
        <v>153</v>
      </c>
      <c r="P24" s="605">
        <v>19962</v>
      </c>
      <c r="Q24" s="605">
        <v>5849</v>
      </c>
      <c r="R24" s="605">
        <v>2405</v>
      </c>
      <c r="S24" s="605">
        <v>1656</v>
      </c>
      <c r="T24" s="605">
        <v>1229</v>
      </c>
      <c r="U24" s="605">
        <v>1568</v>
      </c>
      <c r="V24" s="605">
        <v>592</v>
      </c>
      <c r="W24" s="605">
        <v>884</v>
      </c>
      <c r="X24" s="605">
        <v>660</v>
      </c>
      <c r="Y24" s="605">
        <v>443</v>
      </c>
      <c r="Z24" s="605">
        <v>734</v>
      </c>
      <c r="AA24" s="606">
        <v>3942</v>
      </c>
    </row>
    <row r="25" spans="1:27" s="604" customFormat="1" ht="18.600000000000001" customHeight="1">
      <c r="A25" s="609" t="s">
        <v>152</v>
      </c>
      <c r="B25" s="603">
        <v>6531.0607630192417</v>
      </c>
      <c r="C25" s="603">
        <v>1491.4726161221713</v>
      </c>
      <c r="D25" s="603">
        <v>854.70533777776609</v>
      </c>
      <c r="E25" s="603">
        <v>583.79075848214404</v>
      </c>
      <c r="F25" s="603">
        <v>533.4368386130642</v>
      </c>
      <c r="G25" s="603">
        <v>468.13409878285137</v>
      </c>
      <c r="H25" s="603">
        <v>146.34107961951318</v>
      </c>
      <c r="I25" s="603">
        <v>390.50513898468665</v>
      </c>
      <c r="J25" s="603">
        <v>259.63739932494275</v>
      </c>
      <c r="K25" s="603">
        <v>99.658799740887119</v>
      </c>
      <c r="L25" s="603">
        <v>239.4433793774472</v>
      </c>
      <c r="M25" s="603">
        <v>1463.9353161937681</v>
      </c>
      <c r="O25" s="609" t="s">
        <v>152</v>
      </c>
      <c r="P25" s="605">
        <v>24903</v>
      </c>
      <c r="Q25" s="605">
        <v>5687</v>
      </c>
      <c r="R25" s="605">
        <v>3259</v>
      </c>
      <c r="S25" s="605">
        <v>2226</v>
      </c>
      <c r="T25" s="605">
        <v>2034</v>
      </c>
      <c r="U25" s="605">
        <v>1785</v>
      </c>
      <c r="V25" s="605">
        <v>558</v>
      </c>
      <c r="W25" s="605">
        <v>1489</v>
      </c>
      <c r="X25" s="605">
        <v>990</v>
      </c>
      <c r="Y25" s="605">
        <v>380</v>
      </c>
      <c r="Z25" s="605">
        <v>913</v>
      </c>
      <c r="AA25" s="606">
        <v>5582</v>
      </c>
    </row>
    <row r="26" spans="1:27" s="604" customFormat="1" ht="18.600000000000001" customHeight="1">
      <c r="A26" s="610" t="s">
        <v>151</v>
      </c>
      <c r="B26" s="611">
        <v>13481.369845443469</v>
      </c>
      <c r="C26" s="611">
        <v>1914.6411851471814</v>
      </c>
      <c r="D26" s="611">
        <v>1982.2997498877701</v>
      </c>
      <c r="E26" s="611">
        <v>1102.7384082601168</v>
      </c>
      <c r="F26" s="611">
        <v>1583.0821522478036</v>
      </c>
      <c r="G26" s="611">
        <v>763.80427114730969</v>
      </c>
      <c r="H26" s="611">
        <v>226.06297697684857</v>
      </c>
      <c r="I26" s="611">
        <v>922.84999679343298</v>
      </c>
      <c r="J26" s="611">
        <v>699.67293016096971</v>
      </c>
      <c r="K26" s="611">
        <v>109.66459308664145</v>
      </c>
      <c r="L26" s="611">
        <v>474.89258000384785</v>
      </c>
      <c r="M26" s="611">
        <v>3701.6610017315461</v>
      </c>
      <c r="O26" s="610" t="s">
        <v>151</v>
      </c>
      <c r="P26" s="612">
        <v>42043</v>
      </c>
      <c r="Q26" s="612">
        <v>5971</v>
      </c>
      <c r="R26" s="612">
        <v>6182</v>
      </c>
      <c r="S26" s="612">
        <v>3439</v>
      </c>
      <c r="T26" s="612">
        <v>4937</v>
      </c>
      <c r="U26" s="612">
        <v>2382</v>
      </c>
      <c r="V26" s="612">
        <v>705</v>
      </c>
      <c r="W26" s="612">
        <v>2878</v>
      </c>
      <c r="X26" s="612">
        <v>2182</v>
      </c>
      <c r="Y26" s="612">
        <v>342</v>
      </c>
      <c r="Z26" s="612">
        <v>1481</v>
      </c>
      <c r="AA26" s="613">
        <v>11544</v>
      </c>
    </row>
    <row r="27" spans="1:27">
      <c r="A27" s="614"/>
    </row>
    <row r="28" spans="1:27" s="592" customFormat="1" ht="25.5">
      <c r="A28" s="589" t="s">
        <v>362</v>
      </c>
      <c r="B28" s="590"/>
      <c r="C28" s="591"/>
      <c r="D28" s="590"/>
      <c r="E28" s="590"/>
      <c r="F28" s="590"/>
      <c r="G28" s="590"/>
      <c r="H28" s="590"/>
      <c r="I28" s="590"/>
      <c r="J28" s="590"/>
      <c r="K28" s="590"/>
      <c r="L28" s="590"/>
      <c r="M28" s="590"/>
      <c r="O28" s="589" t="s">
        <v>363</v>
      </c>
      <c r="P28" s="590"/>
      <c r="Q28" s="591"/>
      <c r="R28" s="590"/>
      <c r="S28" s="590"/>
      <c r="T28" s="590"/>
      <c r="U28" s="590"/>
      <c r="V28" s="590"/>
      <c r="W28" s="590"/>
      <c r="X28" s="590"/>
      <c r="Y28" s="590"/>
      <c r="Z28" s="590"/>
      <c r="AA28" s="590"/>
    </row>
    <row r="29" spans="1:27" s="592" customFormat="1" ht="25.5">
      <c r="A29" s="589"/>
      <c r="B29" s="590"/>
      <c r="C29" s="591"/>
      <c r="D29" s="590"/>
      <c r="E29" s="590"/>
      <c r="F29" s="590"/>
      <c r="G29" s="590"/>
      <c r="H29" s="590"/>
      <c r="I29" s="590"/>
      <c r="J29" s="590"/>
      <c r="K29" s="590"/>
      <c r="L29" s="590"/>
      <c r="M29" s="590"/>
      <c r="O29" s="589"/>
      <c r="P29" s="590"/>
      <c r="Q29" s="591"/>
      <c r="R29" s="590"/>
      <c r="S29" s="590"/>
      <c r="T29" s="590"/>
      <c r="U29" s="590"/>
      <c r="V29" s="590"/>
      <c r="W29" s="590"/>
      <c r="X29" s="590"/>
      <c r="Y29" s="590"/>
      <c r="Z29" s="590"/>
      <c r="AA29" s="590"/>
    </row>
    <row r="30" spans="1:27" s="592" customFormat="1" ht="16.5">
      <c r="A30" s="734"/>
      <c r="B30" s="590"/>
      <c r="C30" s="590"/>
      <c r="D30" s="591"/>
      <c r="E30" s="590"/>
      <c r="F30" s="594"/>
      <c r="G30" s="735" t="s">
        <v>464</v>
      </c>
      <c r="H30" s="590"/>
      <c r="I30" s="590"/>
      <c r="J30" s="590"/>
      <c r="K30" s="590"/>
      <c r="L30" s="590"/>
      <c r="M30" s="595" t="s">
        <v>177</v>
      </c>
      <c r="O30" s="593"/>
      <c r="P30" s="590"/>
      <c r="Q30" s="590"/>
      <c r="R30" s="591"/>
      <c r="S30" s="590"/>
      <c r="T30" s="594"/>
      <c r="U30" s="735" t="s">
        <v>464</v>
      </c>
      <c r="V30" s="590"/>
      <c r="W30" s="590"/>
      <c r="X30" s="590"/>
      <c r="Y30" s="590"/>
      <c r="Z30" s="590"/>
      <c r="AA30" s="595" t="s">
        <v>175</v>
      </c>
    </row>
    <row r="31" spans="1:27" s="592" customFormat="1" ht="10.5" customHeight="1">
      <c r="A31" s="590"/>
      <c r="B31" s="590"/>
      <c r="C31" s="590"/>
      <c r="D31" s="591"/>
      <c r="E31" s="590"/>
      <c r="F31" s="594"/>
      <c r="G31" s="590"/>
      <c r="H31" s="590"/>
      <c r="I31" s="590"/>
      <c r="J31" s="590"/>
      <c r="K31" s="590"/>
      <c r="L31" s="590"/>
      <c r="M31" s="596"/>
      <c r="O31" s="590"/>
      <c r="P31" s="590"/>
      <c r="Q31" s="590"/>
      <c r="R31" s="591"/>
      <c r="S31" s="590"/>
      <c r="T31" s="594"/>
      <c r="U31" s="590"/>
      <c r="V31" s="590"/>
      <c r="W31" s="590"/>
      <c r="X31" s="590"/>
      <c r="Y31" s="590"/>
      <c r="Z31" s="590"/>
      <c r="AA31" s="596"/>
    </row>
    <row r="32" spans="1:27" s="598" customFormat="1" ht="35.25" customHeight="1">
      <c r="A32" s="1124" t="s">
        <v>145</v>
      </c>
      <c r="B32" s="597" t="str">
        <f t="shared" ref="B32:L32" si="0">T(B5)</f>
        <v>A00-Y98</v>
      </c>
      <c r="C32" s="597" t="str">
        <f t="shared" si="0"/>
        <v>C00-C97</v>
      </c>
      <c r="D32" s="597" t="str">
        <f t="shared" si="0"/>
        <v>I01-I02.0, I05-I09, I20-I25, I27, I30-I52</v>
      </c>
      <c r="E32" s="597" t="str">
        <f t="shared" si="0"/>
        <v>I60-I69</v>
      </c>
      <c r="F32" s="597" t="str">
        <f t="shared" si="0"/>
        <v>J12-J18</v>
      </c>
      <c r="G32" s="597" t="str">
        <f t="shared" si="0"/>
        <v>E10-E14</v>
      </c>
      <c r="H32" s="597" t="str">
        <f t="shared" si="0"/>
        <v>V01-X59, Y85-Y86</v>
      </c>
      <c r="I32" s="597" t="str">
        <f t="shared" si="0"/>
        <v>J40-J47</v>
      </c>
      <c r="J32" s="597" t="str">
        <f t="shared" si="0"/>
        <v>I10-I15</v>
      </c>
      <c r="K32" s="597" t="str">
        <f t="shared" si="0"/>
        <v>K70, K73-K74</v>
      </c>
      <c r="L32" s="597" t="str">
        <f t="shared" si="0"/>
        <v>N00-N07, N17-N19, N25-N27</v>
      </c>
      <c r="M32" s="1126" t="s">
        <v>171</v>
      </c>
      <c r="O32" s="1124" t="s">
        <v>145</v>
      </c>
      <c r="P32" s="597" t="str">
        <f>T(B32)</f>
        <v>A00-Y98</v>
      </c>
      <c r="Q32" s="597" t="str">
        <f>T(C32)</f>
        <v>C00-C97</v>
      </c>
      <c r="R32" s="597" t="str">
        <f>T(D32)</f>
        <v>I01-I02.0, I05-I09, I20-I25, I27, I30-I52</v>
      </c>
      <c r="S32" s="597" t="str">
        <f>T(E32)</f>
        <v>I60-I69</v>
      </c>
      <c r="T32" s="597" t="str">
        <f>T(G32)</f>
        <v>E10-E14</v>
      </c>
      <c r="U32" s="597" t="str">
        <f>T(F32)</f>
        <v>J12-J18</v>
      </c>
      <c r="V32" s="597" t="str">
        <f>T(H32)</f>
        <v>V01-X59, Y85-Y86</v>
      </c>
      <c r="W32" s="597" t="str">
        <f>T(I32)</f>
        <v>J40-J47</v>
      </c>
      <c r="X32" s="597" t="str">
        <f>T(J32)</f>
        <v>I10-I15</v>
      </c>
      <c r="Y32" s="597" t="str">
        <f>T(K32)</f>
        <v>K70, K73-K74</v>
      </c>
      <c r="Z32" s="597" t="str">
        <f>T(L32)</f>
        <v>N00-N07, N17-N19, N25-N27</v>
      </c>
      <c r="AA32" s="1126" t="s">
        <v>171</v>
      </c>
    </row>
    <row r="33" spans="1:27" s="601" customFormat="1" ht="42" customHeight="1">
      <c r="A33" s="1125"/>
      <c r="B33" s="599" t="str">
        <f t="shared" ref="B33:L33" si="1">T(B6)</f>
        <v>所有死亡原因</v>
      </c>
      <c r="C33" s="600" t="str">
        <f t="shared" si="1"/>
        <v>惡性腫瘤</v>
      </c>
      <c r="D33" s="600" t="str">
        <f t="shared" si="1"/>
        <v>心臟疾病（高血壓性疾病除外）</v>
      </c>
      <c r="E33" s="600" t="str">
        <f t="shared" si="1"/>
        <v>腦血管疾病</v>
      </c>
      <c r="F33" s="600" t="str">
        <f t="shared" si="1"/>
        <v>肺炎</v>
      </c>
      <c r="G33" s="600" t="str">
        <f t="shared" si="1"/>
        <v>糖尿病</v>
      </c>
      <c r="H33" s="600" t="str">
        <f t="shared" si="1"/>
        <v>事故傷害</v>
      </c>
      <c r="I33" s="600" t="str">
        <f t="shared" si="1"/>
        <v>慢性下呼吸道疾病</v>
      </c>
      <c r="J33" s="600" t="str">
        <f t="shared" si="1"/>
        <v>高血壓性疾病</v>
      </c>
      <c r="K33" s="600" t="str">
        <f t="shared" si="1"/>
        <v>慢性肝病及肝硬化</v>
      </c>
      <c r="L33" s="600" t="str">
        <f t="shared" si="1"/>
        <v>腎炎、腎病症候群及腎病變</v>
      </c>
      <c r="M33" s="1127"/>
      <c r="O33" s="1125"/>
      <c r="P33" s="599" t="str">
        <f t="shared" ref="P33:Z33" si="2">T(P6)</f>
        <v>所有死亡原因</v>
      </c>
      <c r="Q33" s="600" t="str">
        <f t="shared" si="2"/>
        <v>惡性腫瘤</v>
      </c>
      <c r="R33" s="600" t="str">
        <f t="shared" si="2"/>
        <v>心臟疾病（高血壓性疾病除外）</v>
      </c>
      <c r="S33" s="600" t="str">
        <f t="shared" si="2"/>
        <v>腦血管疾病</v>
      </c>
      <c r="T33" s="600" t="str">
        <f t="shared" si="2"/>
        <v>肺炎</v>
      </c>
      <c r="U33" s="600" t="str">
        <f t="shared" si="2"/>
        <v>糖尿病</v>
      </c>
      <c r="V33" s="600" t="str">
        <f t="shared" si="2"/>
        <v>事故傷害</v>
      </c>
      <c r="W33" s="600" t="str">
        <f t="shared" si="2"/>
        <v>慢性下呼吸道疾病</v>
      </c>
      <c r="X33" s="600" t="str">
        <f t="shared" si="2"/>
        <v>高血壓性疾病</v>
      </c>
      <c r="Y33" s="600" t="str">
        <f t="shared" si="2"/>
        <v>慢性肝病及肝硬化</v>
      </c>
      <c r="Z33" s="600" t="str">
        <f t="shared" si="2"/>
        <v>腎炎、腎病症候群及腎病變</v>
      </c>
      <c r="AA33" s="1127"/>
    </row>
    <row r="34" spans="1:27" s="604" customFormat="1" ht="20.25" customHeight="1">
      <c r="A34" s="602" t="s">
        <v>170</v>
      </c>
      <c r="B34" s="603">
        <v>661.28158293000001</v>
      </c>
      <c r="C34" s="603">
        <v>191.86821214</v>
      </c>
      <c r="D34" s="603">
        <v>75.794604844999995</v>
      </c>
      <c r="E34" s="603">
        <v>48.460741755000001</v>
      </c>
      <c r="F34" s="603">
        <v>38.732610886000003</v>
      </c>
      <c r="G34" s="603">
        <v>40.428929611000001</v>
      </c>
      <c r="H34" s="603">
        <v>28.353367777999999</v>
      </c>
      <c r="I34" s="603">
        <v>25.526169904</v>
      </c>
      <c r="J34" s="603">
        <v>21.559525612000002</v>
      </c>
      <c r="K34" s="603">
        <v>20.745635315000001</v>
      </c>
      <c r="L34" s="603">
        <v>19.229229182000001</v>
      </c>
      <c r="M34" s="603">
        <v>150.58255589999999</v>
      </c>
      <c r="O34" s="602" t="s">
        <v>170</v>
      </c>
      <c r="P34" s="605">
        <v>154374</v>
      </c>
      <c r="Q34" s="605">
        <v>44791</v>
      </c>
      <c r="R34" s="605">
        <v>17694</v>
      </c>
      <c r="S34" s="605">
        <v>11313</v>
      </c>
      <c r="T34" s="605">
        <v>9042</v>
      </c>
      <c r="U34" s="605">
        <v>9438</v>
      </c>
      <c r="V34" s="605">
        <v>6619</v>
      </c>
      <c r="W34" s="605">
        <v>5959</v>
      </c>
      <c r="X34" s="605">
        <v>5033</v>
      </c>
      <c r="Y34" s="605">
        <v>4843</v>
      </c>
      <c r="Z34" s="605">
        <v>4489</v>
      </c>
      <c r="AA34" s="606">
        <v>35153</v>
      </c>
    </row>
    <row r="35" spans="1:27" s="604" customFormat="1" ht="20.25" customHeight="1">
      <c r="A35" s="607" t="s">
        <v>169</v>
      </c>
      <c r="B35" s="603">
        <v>380.94008264000001</v>
      </c>
      <c r="C35" s="603">
        <v>2.4833121424</v>
      </c>
      <c r="D35" s="603">
        <v>10.926573426999999</v>
      </c>
      <c r="E35" s="603">
        <v>1.9866497138999999</v>
      </c>
      <c r="F35" s="603">
        <v>4.4699618563000003</v>
      </c>
      <c r="G35" s="603">
        <v>0.49666242849999997</v>
      </c>
      <c r="H35" s="608">
        <v>22.349809281999999</v>
      </c>
      <c r="I35" s="603">
        <v>0.99332485699999995</v>
      </c>
      <c r="J35" s="603">
        <v>0</v>
      </c>
      <c r="K35" s="603">
        <v>0</v>
      </c>
      <c r="L35" s="603">
        <v>0.99332485699999995</v>
      </c>
      <c r="M35" s="603">
        <v>336.24046407999998</v>
      </c>
      <c r="O35" s="607" t="s">
        <v>169</v>
      </c>
      <c r="P35" s="605">
        <v>767</v>
      </c>
      <c r="Q35" s="605">
        <v>5</v>
      </c>
      <c r="R35" s="605">
        <v>22</v>
      </c>
      <c r="S35" s="605">
        <v>4</v>
      </c>
      <c r="T35" s="605">
        <v>9</v>
      </c>
      <c r="U35" s="605">
        <v>1</v>
      </c>
      <c r="V35" s="605">
        <v>45</v>
      </c>
      <c r="W35" s="605">
        <v>2</v>
      </c>
      <c r="X35" s="605">
        <v>0</v>
      </c>
      <c r="Y35" s="605">
        <v>0</v>
      </c>
      <c r="Z35" s="605">
        <v>2</v>
      </c>
      <c r="AA35" s="606">
        <v>677</v>
      </c>
    </row>
    <row r="36" spans="1:27" s="604" customFormat="1" ht="20.25" customHeight="1">
      <c r="A36" s="609" t="s">
        <v>173</v>
      </c>
      <c r="B36" s="603">
        <v>21.046643188000001</v>
      </c>
      <c r="C36" s="603">
        <v>3.3164407448</v>
      </c>
      <c r="D36" s="603">
        <v>1.2755541325999999</v>
      </c>
      <c r="E36" s="603">
        <v>0</v>
      </c>
      <c r="F36" s="603">
        <v>0.2551108265</v>
      </c>
      <c r="G36" s="603">
        <v>0</v>
      </c>
      <c r="H36" s="603">
        <v>4.3368840509000002</v>
      </c>
      <c r="I36" s="603">
        <v>0.1275554133</v>
      </c>
      <c r="J36" s="603">
        <v>0</v>
      </c>
      <c r="K36" s="603">
        <v>0.2551108265</v>
      </c>
      <c r="L36" s="603">
        <v>0.1275554133</v>
      </c>
      <c r="M36" s="603">
        <v>11.35243178</v>
      </c>
      <c r="O36" s="609" t="s">
        <v>173</v>
      </c>
      <c r="P36" s="605">
        <v>165</v>
      </c>
      <c r="Q36" s="605">
        <v>26</v>
      </c>
      <c r="R36" s="605">
        <v>10</v>
      </c>
      <c r="S36" s="605">
        <v>0</v>
      </c>
      <c r="T36" s="605">
        <v>2</v>
      </c>
      <c r="U36" s="605">
        <v>0</v>
      </c>
      <c r="V36" s="605">
        <v>34</v>
      </c>
      <c r="W36" s="605">
        <v>1</v>
      </c>
      <c r="X36" s="605">
        <v>0</v>
      </c>
      <c r="Y36" s="605">
        <v>2</v>
      </c>
      <c r="Z36" s="605">
        <v>1</v>
      </c>
      <c r="AA36" s="606">
        <v>89</v>
      </c>
    </row>
    <row r="37" spans="1:27" s="604" customFormat="1" ht="20.25" customHeight="1">
      <c r="A37" s="609" t="s">
        <v>167</v>
      </c>
      <c r="B37" s="603">
        <v>13.565772891</v>
      </c>
      <c r="C37" s="603">
        <v>3.9843528771000001</v>
      </c>
      <c r="D37" s="603">
        <v>0.47432772350000002</v>
      </c>
      <c r="E37" s="603">
        <v>0.47432772350000002</v>
      </c>
      <c r="F37" s="603">
        <v>9.4865544699999999E-2</v>
      </c>
      <c r="G37" s="603">
        <v>9.4865544699999999E-2</v>
      </c>
      <c r="H37" s="603">
        <v>2.5613697066999999</v>
      </c>
      <c r="I37" s="603">
        <v>0</v>
      </c>
      <c r="J37" s="603">
        <v>0</v>
      </c>
      <c r="K37" s="603">
        <v>0</v>
      </c>
      <c r="L37" s="603">
        <v>9.4865544699999999E-2</v>
      </c>
      <c r="M37" s="603">
        <v>5.7867982262000002</v>
      </c>
      <c r="O37" s="609" t="s">
        <v>167</v>
      </c>
      <c r="P37" s="605">
        <v>143</v>
      </c>
      <c r="Q37" s="605">
        <v>42</v>
      </c>
      <c r="R37" s="605">
        <v>5</v>
      </c>
      <c r="S37" s="605">
        <v>5</v>
      </c>
      <c r="T37" s="605">
        <v>1</v>
      </c>
      <c r="U37" s="605">
        <v>1</v>
      </c>
      <c r="V37" s="605">
        <v>27</v>
      </c>
      <c r="W37" s="605">
        <v>0</v>
      </c>
      <c r="X37" s="605">
        <v>0</v>
      </c>
      <c r="Y37" s="605">
        <v>0</v>
      </c>
      <c r="Z37" s="605">
        <v>1</v>
      </c>
      <c r="AA37" s="606">
        <v>61</v>
      </c>
    </row>
    <row r="38" spans="1:27" s="604" customFormat="1" ht="20.25" customHeight="1">
      <c r="A38" s="609" t="s">
        <v>166</v>
      </c>
      <c r="B38" s="603">
        <v>15.227306741</v>
      </c>
      <c r="C38" s="603">
        <v>3.0603900802999999</v>
      </c>
      <c r="D38" s="603">
        <v>1.1196549074</v>
      </c>
      <c r="E38" s="603">
        <v>0.52250562349999996</v>
      </c>
      <c r="F38" s="603">
        <v>0.22393098149999999</v>
      </c>
      <c r="G38" s="603">
        <v>7.46436605E-2</v>
      </c>
      <c r="H38" s="608">
        <v>3.5082520433000002</v>
      </c>
      <c r="I38" s="603">
        <v>0</v>
      </c>
      <c r="J38" s="603">
        <v>0</v>
      </c>
      <c r="K38" s="603">
        <v>0</v>
      </c>
      <c r="L38" s="603">
        <v>0</v>
      </c>
      <c r="M38" s="603">
        <v>6.7179294446000002</v>
      </c>
      <c r="O38" s="609" t="s">
        <v>166</v>
      </c>
      <c r="P38" s="605">
        <v>204</v>
      </c>
      <c r="Q38" s="605">
        <v>41</v>
      </c>
      <c r="R38" s="605">
        <v>15</v>
      </c>
      <c r="S38" s="605">
        <v>7</v>
      </c>
      <c r="T38" s="605">
        <v>3</v>
      </c>
      <c r="U38" s="605">
        <v>1</v>
      </c>
      <c r="V38" s="605">
        <v>47</v>
      </c>
      <c r="W38" s="605">
        <v>0</v>
      </c>
      <c r="X38" s="605">
        <v>0</v>
      </c>
      <c r="Y38" s="605">
        <v>0</v>
      </c>
      <c r="Z38" s="605">
        <v>0</v>
      </c>
      <c r="AA38" s="606">
        <v>90</v>
      </c>
    </row>
    <row r="39" spans="1:27" s="604" customFormat="1" ht="20.25" customHeight="1">
      <c r="A39" s="609" t="s">
        <v>165</v>
      </c>
      <c r="B39" s="603">
        <v>33.601504439999999</v>
      </c>
      <c r="C39" s="603">
        <v>3.5303644438999999</v>
      </c>
      <c r="D39" s="603">
        <v>1.3869288887</v>
      </c>
      <c r="E39" s="603">
        <v>0.1260844444</v>
      </c>
      <c r="F39" s="603">
        <v>0.44129555549999999</v>
      </c>
      <c r="G39" s="603">
        <v>6.3042222199999998E-2</v>
      </c>
      <c r="H39" s="603">
        <v>16.895315553</v>
      </c>
      <c r="I39" s="603">
        <v>0.2521688889</v>
      </c>
      <c r="J39" s="603">
        <v>0</v>
      </c>
      <c r="K39" s="603">
        <v>0</v>
      </c>
      <c r="L39" s="603">
        <v>0.18912666659999999</v>
      </c>
      <c r="M39" s="603">
        <v>10.717177776</v>
      </c>
      <c r="O39" s="609" t="s">
        <v>165</v>
      </c>
      <c r="P39" s="605">
        <v>533</v>
      </c>
      <c r="Q39" s="605">
        <v>56</v>
      </c>
      <c r="R39" s="605">
        <v>22</v>
      </c>
      <c r="S39" s="605">
        <v>2</v>
      </c>
      <c r="T39" s="605">
        <v>7</v>
      </c>
      <c r="U39" s="605">
        <v>1</v>
      </c>
      <c r="V39" s="605">
        <v>268</v>
      </c>
      <c r="W39" s="605">
        <v>4</v>
      </c>
      <c r="X39" s="605">
        <v>0</v>
      </c>
      <c r="Y39" s="605">
        <v>0</v>
      </c>
      <c r="Z39" s="605">
        <v>3</v>
      </c>
      <c r="AA39" s="606">
        <v>170</v>
      </c>
    </row>
    <row r="40" spans="1:27" s="604" customFormat="1" ht="20.25" customHeight="1">
      <c r="A40" s="609" t="s">
        <v>164</v>
      </c>
      <c r="B40" s="603">
        <v>43.081997848</v>
      </c>
      <c r="C40" s="603">
        <v>4.7247212648000003</v>
      </c>
      <c r="D40" s="603">
        <v>1.8650215519</v>
      </c>
      <c r="E40" s="603">
        <v>0.4351716954</v>
      </c>
      <c r="F40" s="603">
        <v>0.4351716954</v>
      </c>
      <c r="G40" s="603">
        <v>6.21673851E-2</v>
      </c>
      <c r="H40" s="603">
        <v>19.271889369</v>
      </c>
      <c r="I40" s="603">
        <v>0</v>
      </c>
      <c r="J40" s="603">
        <v>0.12433477010000001</v>
      </c>
      <c r="K40" s="603">
        <v>6.21673851E-2</v>
      </c>
      <c r="L40" s="603">
        <v>0.12433477010000001</v>
      </c>
      <c r="M40" s="603">
        <v>15.977017961</v>
      </c>
      <c r="O40" s="609" t="s">
        <v>164</v>
      </c>
      <c r="P40" s="605">
        <v>693</v>
      </c>
      <c r="Q40" s="605">
        <v>76</v>
      </c>
      <c r="R40" s="605">
        <v>30</v>
      </c>
      <c r="S40" s="605">
        <v>7</v>
      </c>
      <c r="T40" s="605">
        <v>7</v>
      </c>
      <c r="U40" s="605">
        <v>1</v>
      </c>
      <c r="V40" s="605">
        <v>310</v>
      </c>
      <c r="W40" s="605">
        <v>0</v>
      </c>
      <c r="X40" s="605">
        <v>2</v>
      </c>
      <c r="Y40" s="605">
        <v>1</v>
      </c>
      <c r="Z40" s="605">
        <v>2</v>
      </c>
      <c r="AA40" s="606">
        <v>257</v>
      </c>
    </row>
    <row r="41" spans="1:27" s="604" customFormat="1" ht="20.25" customHeight="1">
      <c r="A41" s="609" t="s">
        <v>163</v>
      </c>
      <c r="B41" s="603">
        <v>52.292264039000003</v>
      </c>
      <c r="C41" s="603">
        <v>7.4275380766000003</v>
      </c>
      <c r="D41" s="603">
        <v>3.3543720345999999</v>
      </c>
      <c r="E41" s="603">
        <v>1.0182915105000001</v>
      </c>
      <c r="F41" s="603">
        <v>0.77869350800000003</v>
      </c>
      <c r="G41" s="603">
        <v>0.41929650429999998</v>
      </c>
      <c r="H41" s="603">
        <v>14.196181645999999</v>
      </c>
      <c r="I41" s="603">
        <v>0.23959800249999999</v>
      </c>
      <c r="J41" s="603">
        <v>0.1197990012</v>
      </c>
      <c r="K41" s="603">
        <v>0.83859300869999998</v>
      </c>
      <c r="L41" s="603">
        <v>0.41929650429999998</v>
      </c>
      <c r="M41" s="603">
        <v>23.480604241999998</v>
      </c>
      <c r="O41" s="609" t="s">
        <v>163</v>
      </c>
      <c r="P41" s="605">
        <v>873</v>
      </c>
      <c r="Q41" s="605">
        <v>124</v>
      </c>
      <c r="R41" s="605">
        <v>56</v>
      </c>
      <c r="S41" s="605">
        <v>17</v>
      </c>
      <c r="T41" s="605">
        <v>13</v>
      </c>
      <c r="U41" s="605">
        <v>7</v>
      </c>
      <c r="V41" s="605">
        <v>237</v>
      </c>
      <c r="W41" s="605">
        <v>4</v>
      </c>
      <c r="X41" s="605">
        <v>2</v>
      </c>
      <c r="Y41" s="605">
        <v>14</v>
      </c>
      <c r="Z41" s="605">
        <v>7</v>
      </c>
      <c r="AA41" s="606">
        <v>392</v>
      </c>
    </row>
    <row r="42" spans="1:27" s="604" customFormat="1" ht="20.25" customHeight="1">
      <c r="A42" s="609" t="s">
        <v>162</v>
      </c>
      <c r="B42" s="603">
        <v>83.835449615000002</v>
      </c>
      <c r="C42" s="603">
        <v>15.049918854</v>
      </c>
      <c r="D42" s="603">
        <v>5.7239035640999996</v>
      </c>
      <c r="E42" s="603">
        <v>2.6152318008000002</v>
      </c>
      <c r="F42" s="603">
        <v>1.1842559098000001</v>
      </c>
      <c r="G42" s="603">
        <v>1.233599906</v>
      </c>
      <c r="H42" s="603">
        <v>15.839422794000001</v>
      </c>
      <c r="I42" s="603">
        <v>0.34540797369999998</v>
      </c>
      <c r="J42" s="603">
        <v>0.59212795490000003</v>
      </c>
      <c r="K42" s="603">
        <v>4.4903036580000002</v>
      </c>
      <c r="L42" s="603">
        <v>0.44409596620000003</v>
      </c>
      <c r="M42" s="603">
        <v>36.317181234000003</v>
      </c>
      <c r="O42" s="609" t="s">
        <v>162</v>
      </c>
      <c r="P42" s="605">
        <v>1699</v>
      </c>
      <c r="Q42" s="605">
        <v>305</v>
      </c>
      <c r="R42" s="605">
        <v>116</v>
      </c>
      <c r="S42" s="605">
        <v>53</v>
      </c>
      <c r="T42" s="605">
        <v>24</v>
      </c>
      <c r="U42" s="605">
        <v>25</v>
      </c>
      <c r="V42" s="605">
        <v>321</v>
      </c>
      <c r="W42" s="605">
        <v>7</v>
      </c>
      <c r="X42" s="605">
        <v>12</v>
      </c>
      <c r="Y42" s="605">
        <v>91</v>
      </c>
      <c r="Z42" s="605">
        <v>9</v>
      </c>
      <c r="AA42" s="606">
        <v>736</v>
      </c>
    </row>
    <row r="43" spans="1:27" s="604" customFormat="1" ht="20.25" customHeight="1">
      <c r="A43" s="609" t="s">
        <v>161</v>
      </c>
      <c r="B43" s="603">
        <v>134.79111326</v>
      </c>
      <c r="C43" s="603">
        <v>34.750833888000003</v>
      </c>
      <c r="D43" s="603">
        <v>11.952180746</v>
      </c>
      <c r="E43" s="603">
        <v>5.0020139688</v>
      </c>
      <c r="F43" s="603">
        <v>1.7375416943999999</v>
      </c>
      <c r="G43" s="603">
        <v>2.6326389308999998</v>
      </c>
      <c r="H43" s="603">
        <v>17.691333616000001</v>
      </c>
      <c r="I43" s="603">
        <v>0.8424444579</v>
      </c>
      <c r="J43" s="603">
        <v>1.2110139082</v>
      </c>
      <c r="K43" s="603">
        <v>13.215847433</v>
      </c>
      <c r="L43" s="603">
        <v>1.3163194654999999</v>
      </c>
      <c r="M43" s="603">
        <v>44.438945154000002</v>
      </c>
      <c r="O43" s="609" t="s">
        <v>161</v>
      </c>
      <c r="P43" s="605">
        <v>2560</v>
      </c>
      <c r="Q43" s="605">
        <v>660</v>
      </c>
      <c r="R43" s="605">
        <v>227</v>
      </c>
      <c r="S43" s="605">
        <v>95</v>
      </c>
      <c r="T43" s="605">
        <v>33</v>
      </c>
      <c r="U43" s="605">
        <v>50</v>
      </c>
      <c r="V43" s="605">
        <v>336</v>
      </c>
      <c r="W43" s="605">
        <v>16</v>
      </c>
      <c r="X43" s="605">
        <v>23</v>
      </c>
      <c r="Y43" s="605">
        <v>251</v>
      </c>
      <c r="Z43" s="605">
        <v>25</v>
      </c>
      <c r="AA43" s="606">
        <v>844</v>
      </c>
    </row>
    <row r="44" spans="1:27" s="604" customFormat="1" ht="20.25" customHeight="1">
      <c r="A44" s="609" t="s">
        <v>160</v>
      </c>
      <c r="B44" s="603">
        <v>209.97148275000001</v>
      </c>
      <c r="C44" s="603">
        <v>70.465006075999995</v>
      </c>
      <c r="D44" s="603">
        <v>16.096901155000001</v>
      </c>
      <c r="E44" s="603">
        <v>9.6909915116000001</v>
      </c>
      <c r="F44" s="603">
        <v>3.0113250460000001</v>
      </c>
      <c r="G44" s="603">
        <v>4.7633687090999999</v>
      </c>
      <c r="H44" s="603">
        <v>17.848944818</v>
      </c>
      <c r="I44" s="603">
        <v>0.82127046709999996</v>
      </c>
      <c r="J44" s="603">
        <v>2.9018223170000002</v>
      </c>
      <c r="K44" s="603">
        <v>23.597838088</v>
      </c>
      <c r="L44" s="603">
        <v>2.0258004855</v>
      </c>
      <c r="M44" s="603">
        <v>58.748214079</v>
      </c>
      <c r="O44" s="609" t="s">
        <v>160</v>
      </c>
      <c r="P44" s="605">
        <v>3835</v>
      </c>
      <c r="Q44" s="605">
        <v>1287</v>
      </c>
      <c r="R44" s="605">
        <v>294</v>
      </c>
      <c r="S44" s="605">
        <v>177</v>
      </c>
      <c r="T44" s="605">
        <v>55</v>
      </c>
      <c r="U44" s="605">
        <v>87</v>
      </c>
      <c r="V44" s="605">
        <v>326</v>
      </c>
      <c r="W44" s="605">
        <v>15</v>
      </c>
      <c r="X44" s="605">
        <v>53</v>
      </c>
      <c r="Y44" s="605">
        <v>431</v>
      </c>
      <c r="Z44" s="605">
        <v>37</v>
      </c>
      <c r="AA44" s="606">
        <v>1073</v>
      </c>
    </row>
    <row r="45" spans="1:27" s="604" customFormat="1" ht="20.25" customHeight="1">
      <c r="A45" s="609" t="s">
        <v>159</v>
      </c>
      <c r="B45" s="603">
        <v>321.66017601999999</v>
      </c>
      <c r="C45" s="603">
        <v>122.85371162</v>
      </c>
      <c r="D45" s="603">
        <v>29.802209275999999</v>
      </c>
      <c r="E45" s="603">
        <v>16.723541896</v>
      </c>
      <c r="F45" s="603">
        <v>5.4673117736999997</v>
      </c>
      <c r="G45" s="603">
        <v>10.291410398</v>
      </c>
      <c r="H45" s="603">
        <v>24.066892024000001</v>
      </c>
      <c r="I45" s="603">
        <v>2.1440438328</v>
      </c>
      <c r="J45" s="603">
        <v>3.9128799948999999</v>
      </c>
      <c r="K45" s="603">
        <v>32.428662971999998</v>
      </c>
      <c r="L45" s="603">
        <v>3.8056778033000001</v>
      </c>
      <c r="M45" s="603">
        <v>70.163834429000005</v>
      </c>
      <c r="O45" s="609" t="s">
        <v>159</v>
      </c>
      <c r="P45" s="605">
        <v>6001</v>
      </c>
      <c r="Q45" s="605">
        <v>2292</v>
      </c>
      <c r="R45" s="605">
        <v>556</v>
      </c>
      <c r="S45" s="605">
        <v>312</v>
      </c>
      <c r="T45" s="605">
        <v>102</v>
      </c>
      <c r="U45" s="605">
        <v>192</v>
      </c>
      <c r="V45" s="605">
        <v>449</v>
      </c>
      <c r="W45" s="605">
        <v>40</v>
      </c>
      <c r="X45" s="605">
        <v>73</v>
      </c>
      <c r="Y45" s="605">
        <v>605</v>
      </c>
      <c r="Z45" s="605">
        <v>71</v>
      </c>
      <c r="AA45" s="606">
        <v>1309</v>
      </c>
    </row>
    <row r="46" spans="1:27" s="604" customFormat="1" ht="20.25" customHeight="1">
      <c r="A46" s="609" t="s">
        <v>158</v>
      </c>
      <c r="B46" s="603">
        <v>451.27860470000002</v>
      </c>
      <c r="C46" s="603">
        <v>195.95205307000001</v>
      </c>
      <c r="D46" s="603">
        <v>41.329837495</v>
      </c>
      <c r="E46" s="603">
        <v>24.041539457999999</v>
      </c>
      <c r="F46" s="603">
        <v>7.9418119109000003</v>
      </c>
      <c r="G46" s="603">
        <v>17.234272105999999</v>
      </c>
      <c r="H46" s="603">
        <v>27.769328722000001</v>
      </c>
      <c r="I46" s="603">
        <v>3.6197374016000001</v>
      </c>
      <c r="J46" s="603">
        <v>7.5096044599000003</v>
      </c>
      <c r="K46" s="603">
        <v>33.712181172999998</v>
      </c>
      <c r="L46" s="603">
        <v>5.9428524503000002</v>
      </c>
      <c r="M46" s="603">
        <v>86.225386460999999</v>
      </c>
      <c r="O46" s="609" t="s">
        <v>158</v>
      </c>
      <c r="P46" s="605">
        <v>8353</v>
      </c>
      <c r="Q46" s="605">
        <v>3627</v>
      </c>
      <c r="R46" s="605">
        <v>765</v>
      </c>
      <c r="S46" s="605">
        <v>445</v>
      </c>
      <c r="T46" s="605">
        <v>147</v>
      </c>
      <c r="U46" s="605">
        <v>319</v>
      </c>
      <c r="V46" s="605">
        <v>514</v>
      </c>
      <c r="W46" s="605">
        <v>67</v>
      </c>
      <c r="X46" s="605">
        <v>139</v>
      </c>
      <c r="Y46" s="605">
        <v>624</v>
      </c>
      <c r="Z46" s="605">
        <v>110</v>
      </c>
      <c r="AA46" s="606">
        <v>1596</v>
      </c>
    </row>
    <row r="47" spans="1:27" s="604" customFormat="1" ht="20.25" customHeight="1">
      <c r="A47" s="609" t="s">
        <v>157</v>
      </c>
      <c r="B47" s="603">
        <v>610.50835237000001</v>
      </c>
      <c r="C47" s="603">
        <v>276.08745668</v>
      </c>
      <c r="D47" s="603">
        <v>56.038748861999998</v>
      </c>
      <c r="E47" s="603">
        <v>33.091847389000002</v>
      </c>
      <c r="F47" s="603">
        <v>12.983115308</v>
      </c>
      <c r="G47" s="603">
        <v>33.393780303</v>
      </c>
      <c r="H47" s="603">
        <v>29.227106087999999</v>
      </c>
      <c r="I47" s="603">
        <v>6.4613643624000003</v>
      </c>
      <c r="J47" s="603">
        <v>11.835770234</v>
      </c>
      <c r="K47" s="603">
        <v>33.091847389000002</v>
      </c>
      <c r="L47" s="603">
        <v>10.990358074</v>
      </c>
      <c r="M47" s="603">
        <v>107.30695768</v>
      </c>
      <c r="O47" s="609" t="s">
        <v>157</v>
      </c>
      <c r="P47" s="605">
        <v>10110</v>
      </c>
      <c r="Q47" s="605">
        <v>4572</v>
      </c>
      <c r="R47" s="605">
        <v>928</v>
      </c>
      <c r="S47" s="605">
        <v>548</v>
      </c>
      <c r="T47" s="605">
        <v>215</v>
      </c>
      <c r="U47" s="605">
        <v>553</v>
      </c>
      <c r="V47" s="605">
        <v>484</v>
      </c>
      <c r="W47" s="605">
        <v>107</v>
      </c>
      <c r="X47" s="605">
        <v>196</v>
      </c>
      <c r="Y47" s="605">
        <v>548</v>
      </c>
      <c r="Z47" s="605">
        <v>182</v>
      </c>
      <c r="AA47" s="606">
        <v>1777</v>
      </c>
    </row>
    <row r="48" spans="1:27" s="604" customFormat="1" ht="20.25" customHeight="1">
      <c r="A48" s="609" t="s">
        <v>156</v>
      </c>
      <c r="B48" s="603">
        <v>885.16315328999997</v>
      </c>
      <c r="C48" s="603">
        <v>386.41716577</v>
      </c>
      <c r="D48" s="603">
        <v>90.359621512999993</v>
      </c>
      <c r="E48" s="603">
        <v>51.236388218000002</v>
      </c>
      <c r="F48" s="603">
        <v>24.452020809</v>
      </c>
      <c r="G48" s="603">
        <v>57.706769109</v>
      </c>
      <c r="H48" s="603">
        <v>41.305105920999999</v>
      </c>
      <c r="I48" s="603">
        <v>12.564576846</v>
      </c>
      <c r="J48" s="603">
        <v>17.680691970000002</v>
      </c>
      <c r="K48" s="603">
        <v>32.728089390999997</v>
      </c>
      <c r="L48" s="603">
        <v>22.796807093000002</v>
      </c>
      <c r="M48" s="603">
        <v>147.91591665000001</v>
      </c>
      <c r="O48" s="609" t="s">
        <v>156</v>
      </c>
      <c r="P48" s="605">
        <v>11765</v>
      </c>
      <c r="Q48" s="605">
        <v>5136</v>
      </c>
      <c r="R48" s="605">
        <v>1201</v>
      </c>
      <c r="S48" s="605">
        <v>681</v>
      </c>
      <c r="T48" s="605">
        <v>325</v>
      </c>
      <c r="U48" s="605">
        <v>767</v>
      </c>
      <c r="V48" s="605">
        <v>549</v>
      </c>
      <c r="W48" s="605">
        <v>167</v>
      </c>
      <c r="X48" s="605">
        <v>235</v>
      </c>
      <c r="Y48" s="605">
        <v>435</v>
      </c>
      <c r="Z48" s="605">
        <v>303</v>
      </c>
      <c r="AA48" s="606">
        <v>1966</v>
      </c>
    </row>
    <row r="49" spans="1:27" s="604" customFormat="1" ht="20.25" customHeight="1">
      <c r="A49" s="609" t="s">
        <v>155</v>
      </c>
      <c r="B49" s="603">
        <v>1342.3891123000001</v>
      </c>
      <c r="C49" s="603">
        <v>539.47570962999998</v>
      </c>
      <c r="D49" s="603">
        <v>139.12316036999999</v>
      </c>
      <c r="E49" s="603">
        <v>91.449771147999996</v>
      </c>
      <c r="F49" s="603">
        <v>45.465085088000002</v>
      </c>
      <c r="G49" s="603">
        <v>98.983985249</v>
      </c>
      <c r="H49" s="603">
        <v>56.246805266000003</v>
      </c>
      <c r="I49" s="603">
        <v>32.345160534000001</v>
      </c>
      <c r="J49" s="603">
        <v>34.683364910000002</v>
      </c>
      <c r="K49" s="603">
        <v>40.528875849999999</v>
      </c>
      <c r="L49" s="603">
        <v>40.398975606999997</v>
      </c>
      <c r="M49" s="603">
        <v>223.68821862999999</v>
      </c>
      <c r="O49" s="609" t="s">
        <v>155</v>
      </c>
      <c r="P49" s="605">
        <v>10334</v>
      </c>
      <c r="Q49" s="605">
        <v>4153</v>
      </c>
      <c r="R49" s="605">
        <v>1071</v>
      </c>
      <c r="S49" s="605">
        <v>704</v>
      </c>
      <c r="T49" s="605">
        <v>350</v>
      </c>
      <c r="U49" s="605">
        <v>762</v>
      </c>
      <c r="V49" s="605">
        <v>433</v>
      </c>
      <c r="W49" s="605">
        <v>249</v>
      </c>
      <c r="X49" s="605">
        <v>267</v>
      </c>
      <c r="Y49" s="605">
        <v>312</v>
      </c>
      <c r="Z49" s="605">
        <v>311</v>
      </c>
      <c r="AA49" s="606">
        <v>1722</v>
      </c>
    </row>
    <row r="50" spans="1:27" s="604" customFormat="1" ht="20.25" customHeight="1">
      <c r="A50" s="609" t="s">
        <v>154</v>
      </c>
      <c r="B50" s="603">
        <v>2204.9847037</v>
      </c>
      <c r="C50" s="603">
        <v>800.91632715000003</v>
      </c>
      <c r="D50" s="603">
        <v>240.10091198000001</v>
      </c>
      <c r="E50" s="603">
        <v>164.41692885000001</v>
      </c>
      <c r="F50" s="603">
        <v>89.312899623999996</v>
      </c>
      <c r="G50" s="603">
        <v>175.29106436000001</v>
      </c>
      <c r="H50" s="603">
        <v>81.628510532999996</v>
      </c>
      <c r="I50" s="603">
        <v>74.959040755999993</v>
      </c>
      <c r="J50" s="603">
        <v>63.794928302999999</v>
      </c>
      <c r="K50" s="603">
        <v>62.200055096</v>
      </c>
      <c r="L50" s="603">
        <v>74.234098388999996</v>
      </c>
      <c r="M50" s="603">
        <v>378.12993867</v>
      </c>
      <c r="O50" s="609" t="s">
        <v>154</v>
      </c>
      <c r="P50" s="605">
        <v>15208</v>
      </c>
      <c r="Q50" s="605">
        <v>5524</v>
      </c>
      <c r="R50" s="605">
        <v>1656</v>
      </c>
      <c r="S50" s="605">
        <v>1134</v>
      </c>
      <c r="T50" s="605">
        <v>616</v>
      </c>
      <c r="U50" s="605">
        <v>1209</v>
      </c>
      <c r="V50" s="605">
        <v>563</v>
      </c>
      <c r="W50" s="605">
        <v>517</v>
      </c>
      <c r="X50" s="605">
        <v>440</v>
      </c>
      <c r="Y50" s="605">
        <v>429</v>
      </c>
      <c r="Z50" s="605">
        <v>512</v>
      </c>
      <c r="AA50" s="606">
        <v>2608</v>
      </c>
    </row>
    <row r="51" spans="1:27" s="604" customFormat="1" ht="20.25" customHeight="1">
      <c r="A51" s="609" t="s">
        <v>153</v>
      </c>
      <c r="B51" s="603">
        <v>3688.9816529</v>
      </c>
      <c r="C51" s="603">
        <v>1092.7734450999999</v>
      </c>
      <c r="D51" s="603">
        <v>438.92937632000002</v>
      </c>
      <c r="E51" s="603">
        <v>317.72523446999998</v>
      </c>
      <c r="F51" s="603">
        <v>210.65512193999999</v>
      </c>
      <c r="G51" s="603">
        <v>301.26780307000001</v>
      </c>
      <c r="H51" s="603">
        <v>103.39139256999999</v>
      </c>
      <c r="I51" s="603">
        <v>157.60410777000001</v>
      </c>
      <c r="J51" s="603">
        <v>127.20626389</v>
      </c>
      <c r="K51" s="603">
        <v>84.223325407999994</v>
      </c>
      <c r="L51" s="603">
        <v>125.65732917</v>
      </c>
      <c r="M51" s="603">
        <v>729.54825318999997</v>
      </c>
      <c r="O51" s="609" t="s">
        <v>153</v>
      </c>
      <c r="P51" s="605">
        <v>19053</v>
      </c>
      <c r="Q51" s="605">
        <v>5644</v>
      </c>
      <c r="R51" s="605">
        <v>2267</v>
      </c>
      <c r="S51" s="605">
        <v>1641</v>
      </c>
      <c r="T51" s="605">
        <v>1088</v>
      </c>
      <c r="U51" s="605">
        <v>1556</v>
      </c>
      <c r="V51" s="605">
        <v>534</v>
      </c>
      <c r="W51" s="605">
        <v>814</v>
      </c>
      <c r="X51" s="605">
        <v>657</v>
      </c>
      <c r="Y51" s="605">
        <v>435</v>
      </c>
      <c r="Z51" s="605">
        <v>649</v>
      </c>
      <c r="AA51" s="606">
        <v>3768</v>
      </c>
    </row>
    <row r="52" spans="1:27" s="604" customFormat="1" ht="20.25" customHeight="1">
      <c r="A52" s="609" t="s">
        <v>152</v>
      </c>
      <c r="B52" s="603">
        <v>6471.2890913000001</v>
      </c>
      <c r="C52" s="603">
        <v>1480.0932077</v>
      </c>
      <c r="D52" s="603">
        <v>834.01868371</v>
      </c>
      <c r="E52" s="603">
        <v>585.18377934</v>
      </c>
      <c r="F52" s="603">
        <v>508.74085321000001</v>
      </c>
      <c r="G52" s="603">
        <v>462.87509753000001</v>
      </c>
      <c r="H52" s="603">
        <v>138.65165221999999</v>
      </c>
      <c r="I52" s="603">
        <v>382.74182323999997</v>
      </c>
      <c r="J52" s="603">
        <v>255.68840809</v>
      </c>
      <c r="K52" s="603">
        <v>96.212648404999996</v>
      </c>
      <c r="L52" s="603">
        <v>249.62569325999999</v>
      </c>
      <c r="M52" s="603">
        <v>1477.4572447</v>
      </c>
      <c r="O52" s="609" t="s">
        <v>152</v>
      </c>
      <c r="P52" s="605">
        <v>24550</v>
      </c>
      <c r="Q52" s="605">
        <v>5615</v>
      </c>
      <c r="R52" s="605">
        <v>3164</v>
      </c>
      <c r="S52" s="605">
        <v>2220</v>
      </c>
      <c r="T52" s="605">
        <v>1930</v>
      </c>
      <c r="U52" s="605">
        <v>1756</v>
      </c>
      <c r="V52" s="605">
        <v>526</v>
      </c>
      <c r="W52" s="605">
        <v>1452</v>
      </c>
      <c r="X52" s="605">
        <v>970</v>
      </c>
      <c r="Y52" s="605">
        <v>365</v>
      </c>
      <c r="Z52" s="605">
        <v>947</v>
      </c>
      <c r="AA52" s="606">
        <v>5605</v>
      </c>
    </row>
    <row r="53" spans="1:27" s="604" customFormat="1" ht="20.25" customHeight="1">
      <c r="A53" s="610" t="s">
        <v>172</v>
      </c>
      <c r="B53" s="611">
        <v>12856.655892000001</v>
      </c>
      <c r="C53" s="611">
        <v>1920.5503338999999</v>
      </c>
      <c r="D53" s="611">
        <v>1811.9498245</v>
      </c>
      <c r="E53" s="611">
        <v>1117.1806349000001</v>
      </c>
      <c r="F53" s="611">
        <v>1409.7510924000001</v>
      </c>
      <c r="G53" s="611">
        <v>736.56496931000004</v>
      </c>
      <c r="H53" s="611">
        <v>211.03442842000001</v>
      </c>
      <c r="I53" s="611">
        <v>855.44312948000004</v>
      </c>
      <c r="J53" s="611">
        <v>672.84353476000001</v>
      </c>
      <c r="K53" s="611">
        <v>102.77650735</v>
      </c>
      <c r="L53" s="611">
        <v>451.18886724999999</v>
      </c>
      <c r="M53" s="611">
        <v>3567.37257</v>
      </c>
      <c r="O53" s="610" t="s">
        <v>172</v>
      </c>
      <c r="P53" s="612">
        <v>37528</v>
      </c>
      <c r="Q53" s="612">
        <v>5606</v>
      </c>
      <c r="R53" s="612">
        <v>5289</v>
      </c>
      <c r="S53" s="612">
        <v>3261</v>
      </c>
      <c r="T53" s="612">
        <v>4115</v>
      </c>
      <c r="U53" s="612">
        <v>2150</v>
      </c>
      <c r="V53" s="612">
        <v>616</v>
      </c>
      <c r="W53" s="612">
        <v>2497</v>
      </c>
      <c r="X53" s="612">
        <v>1964</v>
      </c>
      <c r="Y53" s="612">
        <v>300</v>
      </c>
      <c r="Z53" s="612">
        <v>1317</v>
      </c>
      <c r="AA53" s="613">
        <v>10413</v>
      </c>
    </row>
    <row r="55" spans="1:27" ht="25.5">
      <c r="A55" s="589" t="s">
        <v>364</v>
      </c>
      <c r="B55" s="590"/>
      <c r="C55" s="591"/>
      <c r="D55" s="590"/>
      <c r="E55" s="590"/>
      <c r="F55" s="590"/>
      <c r="G55" s="590"/>
      <c r="H55" s="590"/>
      <c r="I55" s="590"/>
      <c r="J55" s="590"/>
      <c r="K55" s="590"/>
      <c r="L55" s="590"/>
      <c r="M55" s="590"/>
      <c r="O55" s="589" t="s">
        <v>361</v>
      </c>
      <c r="P55" s="590"/>
      <c r="Q55" s="591"/>
      <c r="R55" s="590"/>
      <c r="S55" s="590"/>
      <c r="T55" s="590"/>
      <c r="U55" s="590"/>
      <c r="V55" s="590"/>
      <c r="W55" s="590"/>
      <c r="X55" s="590"/>
      <c r="Y55" s="590"/>
      <c r="Z55" s="590"/>
      <c r="AA55" s="590"/>
    </row>
    <row r="56" spans="1:27" ht="9.75" customHeight="1">
      <c r="A56" s="589"/>
      <c r="B56" s="590"/>
      <c r="C56" s="591"/>
      <c r="D56" s="590"/>
      <c r="E56" s="590"/>
      <c r="F56" s="590"/>
      <c r="G56" s="590"/>
      <c r="H56" s="590"/>
      <c r="I56" s="590"/>
      <c r="J56" s="590"/>
      <c r="K56" s="590"/>
      <c r="L56" s="590"/>
      <c r="M56" s="590"/>
      <c r="O56" s="589"/>
      <c r="P56" s="590"/>
      <c r="Q56" s="591"/>
      <c r="R56" s="590"/>
      <c r="S56" s="590"/>
      <c r="T56" s="590"/>
      <c r="U56" s="590"/>
      <c r="V56" s="590"/>
      <c r="W56" s="590"/>
      <c r="X56" s="590"/>
      <c r="Y56" s="590"/>
      <c r="Z56" s="590"/>
      <c r="AA56" s="590"/>
    </row>
    <row r="57" spans="1:27" ht="16.5">
      <c r="A57" s="593"/>
      <c r="B57" s="590"/>
      <c r="C57" s="590"/>
      <c r="D57" s="591"/>
      <c r="E57" s="590"/>
      <c r="F57" s="616"/>
      <c r="G57" s="590"/>
      <c r="H57" s="590"/>
      <c r="I57" s="590"/>
      <c r="J57" s="590"/>
      <c r="K57" s="590"/>
      <c r="L57" s="590"/>
      <c r="M57" s="595" t="s">
        <v>321</v>
      </c>
      <c r="O57" s="593"/>
      <c r="P57" s="590"/>
      <c r="Q57" s="590"/>
      <c r="R57" s="591"/>
      <c r="S57" s="590"/>
      <c r="T57" s="594"/>
      <c r="U57" s="590"/>
      <c r="V57" s="590"/>
      <c r="W57" s="590"/>
      <c r="X57" s="590"/>
      <c r="Y57" s="590"/>
      <c r="Z57" s="590"/>
      <c r="AA57" s="595" t="s">
        <v>321</v>
      </c>
    </row>
    <row r="58" spans="1:27" ht="16.5">
      <c r="A58" s="590"/>
      <c r="B58" s="590">
        <f>B7/B34</f>
        <v>1.0524803925677659</v>
      </c>
      <c r="C58" s="590"/>
      <c r="D58" s="591"/>
      <c r="E58" s="590"/>
      <c r="F58" s="594"/>
      <c r="G58" s="590"/>
      <c r="H58" s="590"/>
      <c r="I58" s="590"/>
      <c r="J58" s="590"/>
      <c r="K58" s="590"/>
      <c r="L58" s="590"/>
      <c r="M58" s="596"/>
      <c r="O58" s="590"/>
      <c r="P58" s="590"/>
      <c r="Q58" s="590"/>
      <c r="R58" s="591"/>
      <c r="S58" s="590"/>
      <c r="T58" s="594"/>
      <c r="U58" s="590"/>
      <c r="V58" s="590"/>
      <c r="W58" s="590"/>
      <c r="X58" s="590"/>
      <c r="Y58" s="590"/>
      <c r="Z58" s="590"/>
      <c r="AA58" s="596"/>
    </row>
    <row r="59" spans="1:27" s="617" customFormat="1" ht="37.5" customHeight="1">
      <c r="A59" s="1124" t="s">
        <v>145</v>
      </c>
      <c r="B59" s="597" t="str">
        <f t="shared" ref="B59:L59" si="3">T(B32)</f>
        <v>A00-Y98</v>
      </c>
      <c r="C59" s="597" t="str">
        <f t="shared" si="3"/>
        <v>C00-C97</v>
      </c>
      <c r="D59" s="597" t="str">
        <f t="shared" si="3"/>
        <v>I01-I02.0, I05-I09, I20-I25, I27, I30-I52</v>
      </c>
      <c r="E59" s="597" t="str">
        <f t="shared" si="3"/>
        <v>I60-I69</v>
      </c>
      <c r="F59" s="597" t="str">
        <f t="shared" si="3"/>
        <v>J12-J18</v>
      </c>
      <c r="G59" s="597" t="str">
        <f t="shared" si="3"/>
        <v>E10-E14</v>
      </c>
      <c r="H59" s="597" t="str">
        <f t="shared" si="3"/>
        <v>V01-X59, Y85-Y86</v>
      </c>
      <c r="I59" s="597" t="str">
        <f t="shared" si="3"/>
        <v>J40-J47</v>
      </c>
      <c r="J59" s="597" t="str">
        <f t="shared" si="3"/>
        <v>I10-I15</v>
      </c>
      <c r="K59" s="597" t="str">
        <f t="shared" si="3"/>
        <v>K70, K73-K74</v>
      </c>
      <c r="L59" s="597" t="str">
        <f t="shared" si="3"/>
        <v>N00-N07, N17-N19, N25-N27</v>
      </c>
      <c r="M59" s="1126" t="s">
        <v>254</v>
      </c>
      <c r="N59" s="598"/>
      <c r="O59" s="1124" t="s">
        <v>145</v>
      </c>
      <c r="P59" s="597" t="str">
        <f t="shared" ref="P59:Z59" si="4">T(P32)</f>
        <v>A00-Y98</v>
      </c>
      <c r="Q59" s="597" t="str">
        <f t="shared" si="4"/>
        <v>C00-C97</v>
      </c>
      <c r="R59" s="597" t="str">
        <f t="shared" si="4"/>
        <v>I01-I02.0, I05-I09, I20-I25, I27, I30-I52</v>
      </c>
      <c r="S59" s="597" t="str">
        <f t="shared" si="4"/>
        <v>I60-I69</v>
      </c>
      <c r="T59" s="597" t="str">
        <f t="shared" si="4"/>
        <v>E10-E14</v>
      </c>
      <c r="U59" s="597" t="str">
        <f t="shared" si="4"/>
        <v>J12-J18</v>
      </c>
      <c r="V59" s="597" t="str">
        <f t="shared" si="4"/>
        <v>V01-X59, Y85-Y86</v>
      </c>
      <c r="W59" s="597" t="str">
        <f t="shared" si="4"/>
        <v>J40-J47</v>
      </c>
      <c r="X59" s="597" t="str">
        <f t="shared" si="4"/>
        <v>I10-I15</v>
      </c>
      <c r="Y59" s="597" t="str">
        <f t="shared" si="4"/>
        <v>K70, K73-K74</v>
      </c>
      <c r="Z59" s="597" t="str">
        <f t="shared" si="4"/>
        <v>N00-N07, N17-N19, N25-N27</v>
      </c>
      <c r="AA59" s="1126" t="s">
        <v>171</v>
      </c>
    </row>
    <row r="60" spans="1:27" ht="42" customHeight="1">
      <c r="A60" s="1125"/>
      <c r="B60" s="599" t="str">
        <f t="shared" ref="B60:L60" si="5">T(B33)</f>
        <v>所有死亡原因</v>
      </c>
      <c r="C60" s="600" t="str">
        <f t="shared" si="5"/>
        <v>惡性腫瘤</v>
      </c>
      <c r="D60" s="600" t="str">
        <f t="shared" si="5"/>
        <v>心臟疾病（高血壓性疾病除外）</v>
      </c>
      <c r="E60" s="600" t="str">
        <f t="shared" si="5"/>
        <v>腦血管疾病</v>
      </c>
      <c r="F60" s="600" t="str">
        <f t="shared" si="5"/>
        <v>肺炎</v>
      </c>
      <c r="G60" s="600" t="str">
        <f t="shared" si="5"/>
        <v>糖尿病</v>
      </c>
      <c r="H60" s="600" t="str">
        <f t="shared" si="5"/>
        <v>事故傷害</v>
      </c>
      <c r="I60" s="600" t="str">
        <f t="shared" si="5"/>
        <v>慢性下呼吸道疾病</v>
      </c>
      <c r="J60" s="600" t="str">
        <f t="shared" si="5"/>
        <v>高血壓性疾病</v>
      </c>
      <c r="K60" s="600" t="str">
        <f t="shared" si="5"/>
        <v>慢性肝病及肝硬化</v>
      </c>
      <c r="L60" s="600" t="str">
        <f t="shared" si="5"/>
        <v>腎炎、腎病症候群及腎病變</v>
      </c>
      <c r="M60" s="1127"/>
      <c r="N60" s="601"/>
      <c r="O60" s="1125"/>
      <c r="P60" s="599" t="str">
        <f t="shared" ref="P60:Z60" si="6">T(P33)</f>
        <v>所有死亡原因</v>
      </c>
      <c r="Q60" s="600" t="str">
        <f t="shared" si="6"/>
        <v>惡性腫瘤</v>
      </c>
      <c r="R60" s="600" t="str">
        <f t="shared" si="6"/>
        <v>心臟疾病（高血壓性疾病除外）</v>
      </c>
      <c r="S60" s="600" t="str">
        <f t="shared" si="6"/>
        <v>腦血管疾病</v>
      </c>
      <c r="T60" s="600" t="str">
        <f t="shared" si="6"/>
        <v>肺炎</v>
      </c>
      <c r="U60" s="600" t="str">
        <f t="shared" si="6"/>
        <v>糖尿病</v>
      </c>
      <c r="V60" s="600" t="str">
        <f t="shared" si="6"/>
        <v>事故傷害</v>
      </c>
      <c r="W60" s="600" t="str">
        <f t="shared" si="6"/>
        <v>慢性下呼吸道疾病</v>
      </c>
      <c r="X60" s="600" t="str">
        <f t="shared" si="6"/>
        <v>高血壓性疾病</v>
      </c>
      <c r="Y60" s="600" t="str">
        <f t="shared" si="6"/>
        <v>慢性肝病及肝硬化</v>
      </c>
      <c r="Z60" s="600" t="str">
        <f t="shared" si="6"/>
        <v>腎炎、腎病症候群及腎病變</v>
      </c>
      <c r="AA60" s="1127"/>
    </row>
    <row r="61" spans="1:27" s="604" customFormat="1" ht="20.25" customHeight="1">
      <c r="A61" s="602" t="s">
        <v>170</v>
      </c>
      <c r="B61" s="800">
        <f t="shared" ref="B61:M61" si="7">IFERROR((B7/B34-1)*100, "-")</f>
        <v>5.2480392567765932</v>
      </c>
      <c r="C61" s="801">
        <f t="shared" si="7"/>
        <v>2.6475401023143164</v>
      </c>
      <c r="D61" s="801">
        <f t="shared" si="7"/>
        <v>9.3598022834312502</v>
      </c>
      <c r="E61" s="801">
        <f t="shared" si="7"/>
        <v>3.451243593124409</v>
      </c>
      <c r="F61" s="801">
        <f t="shared" si="7"/>
        <v>14.210529546278195</v>
      </c>
      <c r="G61" s="801">
        <f t="shared" si="7"/>
        <v>4.0601134009577988</v>
      </c>
      <c r="H61" s="801">
        <f t="shared" si="7"/>
        <v>7.2679627976996564</v>
      </c>
      <c r="I61" s="801">
        <f t="shared" si="7"/>
        <v>7.5986726692438555</v>
      </c>
      <c r="J61" s="801">
        <f t="shared" si="7"/>
        <v>8.1908777576121352</v>
      </c>
      <c r="K61" s="801">
        <f t="shared" si="7"/>
        <v>2.1989911519853633</v>
      </c>
      <c r="L61" s="801">
        <f t="shared" si="7"/>
        <v>8.1696504999302597</v>
      </c>
      <c r="M61" s="801">
        <f t="shared" si="7"/>
        <v>3.9305840436937522</v>
      </c>
      <c r="O61" s="602" t="s">
        <v>170</v>
      </c>
      <c r="P61" s="800">
        <f t="shared" ref="P61:S80" si="8">IFERROR((P7/P34-1)*100, "-")</f>
        <v>5.5138818712995752</v>
      </c>
      <c r="Q61" s="801">
        <f t="shared" si="8"/>
        <v>2.9068339621799</v>
      </c>
      <c r="R61" s="801">
        <f t="shared" si="8"/>
        <v>9.6360348140612562</v>
      </c>
      <c r="S61" s="801">
        <f t="shared" si="8"/>
        <v>3.712543092018028</v>
      </c>
      <c r="T61" s="801">
        <f t="shared" ref="T61:T80" si="9">IFERROR((T7/U34-1)*100, "-")</f>
        <v>9.6948506039415072</v>
      </c>
      <c r="U61" s="801">
        <f t="shared" ref="U61:U80" si="10">IFERROR((U7/T34-1)*100, "-")</f>
        <v>8.8918380889183801</v>
      </c>
      <c r="V61" s="801">
        <f t="shared" ref="V61:AA70" si="11">IFERROR((V7/V34-1)*100, "-")</f>
        <v>7.5389031575766818</v>
      </c>
      <c r="W61" s="801">
        <f t="shared" si="11"/>
        <v>7.8704480617553196</v>
      </c>
      <c r="X61" s="801">
        <f t="shared" si="11"/>
        <v>8.4641366977945545</v>
      </c>
      <c r="Y61" s="801">
        <f t="shared" si="11"/>
        <v>2.4571546562048407</v>
      </c>
      <c r="Z61" s="801">
        <f t="shared" si="11"/>
        <v>8.4428603252394652</v>
      </c>
      <c r="AA61" s="801">
        <f t="shared" si="11"/>
        <v>4.1930987397946096</v>
      </c>
    </row>
    <row r="62" spans="1:27" ht="20.25" customHeight="1">
      <c r="A62" s="607" t="s">
        <v>169</v>
      </c>
      <c r="B62" s="802">
        <f t="shared" ref="B62:M62" si="12">IFERROR((B8/B35-1)*100, "-")</f>
        <v>4.3128143277327835</v>
      </c>
      <c r="C62" s="803">
        <f t="shared" si="12"/>
        <v>-15.891796490410171</v>
      </c>
      <c r="D62" s="803">
        <f t="shared" si="12"/>
        <v>-18.759121613326755</v>
      </c>
      <c r="E62" s="803">
        <f t="shared" si="12"/>
        <v>83.986695179080002</v>
      </c>
      <c r="F62" s="803">
        <f t="shared" si="12"/>
        <v>133.63389863879488</v>
      </c>
      <c r="G62" s="803">
        <f t="shared" si="12"/>
        <v>5.1352543827536179</v>
      </c>
      <c r="H62" s="803">
        <f t="shared" si="12"/>
        <v>33.171322221133835</v>
      </c>
      <c r="I62" s="803">
        <f t="shared" si="12"/>
        <v>5.1352543827536179</v>
      </c>
      <c r="J62" s="803" t="str">
        <f t="shared" si="12"/>
        <v>-</v>
      </c>
      <c r="K62" s="803" t="str">
        <f t="shared" si="12"/>
        <v>-</v>
      </c>
      <c r="L62" s="803">
        <f t="shared" si="12"/>
        <v>57.702881574130437</v>
      </c>
      <c r="M62" s="803">
        <f t="shared" si="12"/>
        <v>0.94226787553448599</v>
      </c>
      <c r="N62" s="604"/>
      <c r="O62" s="607" t="s">
        <v>169</v>
      </c>
      <c r="P62" s="802">
        <f t="shared" si="8"/>
        <v>-0.78226857887875312</v>
      </c>
      <c r="Q62" s="803">
        <f t="shared" si="8"/>
        <v>-19.999999999999996</v>
      </c>
      <c r="R62" s="803">
        <f t="shared" si="8"/>
        <v>-22.72727272727273</v>
      </c>
      <c r="S62" s="803">
        <f t="shared" si="8"/>
        <v>75</v>
      </c>
      <c r="T62" s="803">
        <f t="shared" si="9"/>
        <v>1900</v>
      </c>
      <c r="U62" s="803">
        <f t="shared" si="10"/>
        <v>-88.888888888888886</v>
      </c>
      <c r="V62" s="803">
        <f t="shared" si="11"/>
        <v>26.666666666666661</v>
      </c>
      <c r="W62" s="803">
        <f t="shared" si="11"/>
        <v>0</v>
      </c>
      <c r="X62" s="803" t="str">
        <f t="shared" si="11"/>
        <v>-</v>
      </c>
      <c r="Y62" s="803" t="str">
        <f t="shared" si="11"/>
        <v>-</v>
      </c>
      <c r="Z62" s="803">
        <f t="shared" si="11"/>
        <v>50</v>
      </c>
      <c r="AA62" s="803">
        <f t="shared" si="11"/>
        <v>-3.9881831610044327</v>
      </c>
    </row>
    <row r="63" spans="1:27" ht="20.25" customHeight="1">
      <c r="A63" s="609" t="s">
        <v>168</v>
      </c>
      <c r="B63" s="802">
        <f t="shared" ref="B63:M63" si="13">IFERROR((B9/B36-1)*100, "-")</f>
        <v>4.5318712166369179</v>
      </c>
      <c r="C63" s="803">
        <f t="shared" si="13"/>
        <v>16.184380979832568</v>
      </c>
      <c r="D63" s="803">
        <f t="shared" si="13"/>
        <v>16.933957632725715</v>
      </c>
      <c r="E63" s="803" t="str">
        <f t="shared" si="13"/>
        <v>-</v>
      </c>
      <c r="F63" s="803">
        <f t="shared" si="13"/>
        <v>94.889929403155037</v>
      </c>
      <c r="G63" s="803" t="str">
        <f t="shared" si="13"/>
        <v>-</v>
      </c>
      <c r="H63" s="803">
        <f t="shared" si="13"/>
        <v>0.31099306590143261</v>
      </c>
      <c r="I63" s="803">
        <f t="shared" si="13"/>
        <v>192.33489399014121</v>
      </c>
      <c r="J63" s="803" t="str">
        <f t="shared" si="13"/>
        <v>-</v>
      </c>
      <c r="K63" s="803">
        <f t="shared" si="13"/>
        <v>-51.277517649211248</v>
      </c>
      <c r="L63" s="803">
        <f t="shared" si="13"/>
        <v>192.33489399014121</v>
      </c>
      <c r="M63" s="803">
        <f t="shared" si="13"/>
        <v>-8.0294715236882812</v>
      </c>
      <c r="N63" s="604"/>
      <c r="O63" s="609" t="s">
        <v>168</v>
      </c>
      <c r="P63" s="802">
        <f t="shared" si="8"/>
        <v>7.2727272727272751</v>
      </c>
      <c r="Q63" s="803">
        <f t="shared" si="8"/>
        <v>19.23076923076923</v>
      </c>
      <c r="R63" s="803">
        <f t="shared" si="8"/>
        <v>19.999999999999996</v>
      </c>
      <c r="S63" s="803" t="str">
        <f t="shared" si="8"/>
        <v>-</v>
      </c>
      <c r="T63" s="803" t="str">
        <f t="shared" si="9"/>
        <v>-</v>
      </c>
      <c r="U63" s="803">
        <f t="shared" si="10"/>
        <v>-50</v>
      </c>
      <c r="V63" s="803">
        <f t="shared" si="11"/>
        <v>2.9411764705882248</v>
      </c>
      <c r="W63" s="803">
        <f t="shared" si="11"/>
        <v>200</v>
      </c>
      <c r="X63" s="803" t="str">
        <f t="shared" si="11"/>
        <v>-</v>
      </c>
      <c r="Y63" s="803">
        <f t="shared" si="11"/>
        <v>-50</v>
      </c>
      <c r="Z63" s="803">
        <f t="shared" si="11"/>
        <v>200</v>
      </c>
      <c r="AA63" s="803">
        <f t="shared" si="11"/>
        <v>-5.6179775280898898</v>
      </c>
    </row>
    <row r="64" spans="1:27" ht="20.25" customHeight="1">
      <c r="A64" s="609" t="s">
        <v>167</v>
      </c>
      <c r="B64" s="802">
        <f t="shared" ref="B64:M64" si="14">IFERROR((B10/B37-1)*100, "-")</f>
        <v>5.3692507503669828</v>
      </c>
      <c r="C64" s="803">
        <f t="shared" si="14"/>
        <v>-7.2600407233271884</v>
      </c>
      <c r="D64" s="803">
        <f t="shared" si="14"/>
        <v>23.002472294536179</v>
      </c>
      <c r="E64" s="803">
        <f t="shared" si="14"/>
        <v>-58.999175901821268</v>
      </c>
      <c r="F64" s="803">
        <f t="shared" si="14"/>
        <v>-100</v>
      </c>
      <c r="G64" s="803">
        <f t="shared" si="14"/>
        <v>-100</v>
      </c>
      <c r="H64" s="803">
        <f t="shared" si="14"/>
        <v>40.465786273247041</v>
      </c>
      <c r="I64" s="803" t="str">
        <f t="shared" si="14"/>
        <v>-</v>
      </c>
      <c r="J64" s="803" t="str">
        <f t="shared" si="14"/>
        <v>-</v>
      </c>
      <c r="K64" s="803" t="str">
        <f t="shared" si="14"/>
        <v>-</v>
      </c>
      <c r="L64" s="803">
        <f t="shared" si="14"/>
        <v>-100</v>
      </c>
      <c r="M64" s="803">
        <f t="shared" si="14"/>
        <v>7.5431451848428921</v>
      </c>
      <c r="N64" s="604"/>
      <c r="O64" s="609" t="s">
        <v>167</v>
      </c>
      <c r="P64" s="802">
        <f t="shared" si="8"/>
        <v>2.7972027972027913</v>
      </c>
      <c r="Q64" s="803">
        <f t="shared" si="8"/>
        <v>-9.5238095238095237</v>
      </c>
      <c r="R64" s="803">
        <f t="shared" si="8"/>
        <v>19.999999999999996</v>
      </c>
      <c r="S64" s="803">
        <f t="shared" si="8"/>
        <v>-60</v>
      </c>
      <c r="T64" s="803">
        <f t="shared" si="9"/>
        <v>-100</v>
      </c>
      <c r="U64" s="803">
        <f t="shared" si="10"/>
        <v>-100</v>
      </c>
      <c r="V64" s="803">
        <f t="shared" si="11"/>
        <v>37.037037037037045</v>
      </c>
      <c r="W64" s="803" t="str">
        <f t="shared" si="11"/>
        <v>-</v>
      </c>
      <c r="X64" s="803" t="str">
        <f t="shared" si="11"/>
        <v>-</v>
      </c>
      <c r="Y64" s="803" t="str">
        <f t="shared" si="11"/>
        <v>-</v>
      </c>
      <c r="Z64" s="803">
        <f t="shared" si="11"/>
        <v>-100</v>
      </c>
      <c r="AA64" s="803">
        <f t="shared" si="11"/>
        <v>4.9180327868852514</v>
      </c>
    </row>
    <row r="65" spans="1:27" ht="20.25" customHeight="1">
      <c r="A65" s="609" t="s">
        <v>166</v>
      </c>
      <c r="B65" s="802">
        <f t="shared" ref="B65:M65" si="15">IFERROR((B11/B38-1)*100, "-")</f>
        <v>-10.229063425610786</v>
      </c>
      <c r="C65" s="803">
        <f t="shared" si="15"/>
        <v>1.5148063257734545</v>
      </c>
      <c r="D65" s="803">
        <f t="shared" si="15"/>
        <v>-16.757858810871106</v>
      </c>
      <c r="E65" s="803">
        <f t="shared" si="15"/>
        <v>-55.405995795520923</v>
      </c>
      <c r="F65" s="803">
        <f t="shared" si="15"/>
        <v>38.736901969490447</v>
      </c>
      <c r="G65" s="803">
        <f t="shared" si="15"/>
        <v>108.10535295423564</v>
      </c>
      <c r="H65" s="803">
        <f t="shared" si="15"/>
        <v>4.0526764830496997</v>
      </c>
      <c r="I65" s="803" t="str">
        <f t="shared" si="15"/>
        <v>-</v>
      </c>
      <c r="J65" s="803" t="str">
        <f t="shared" si="15"/>
        <v>-</v>
      </c>
      <c r="K65" s="803" t="str">
        <f t="shared" si="15"/>
        <v>-</v>
      </c>
      <c r="L65" s="803" t="str">
        <f t="shared" si="15"/>
        <v>-</v>
      </c>
      <c r="M65" s="803">
        <f t="shared" si="15"/>
        <v>-26.006985611866064</v>
      </c>
      <c r="N65" s="604"/>
      <c r="O65" s="609" t="s">
        <v>166</v>
      </c>
      <c r="P65" s="802">
        <f t="shared" si="8"/>
        <v>-13.725490196078427</v>
      </c>
      <c r="Q65" s="803">
        <f t="shared" si="8"/>
        <v>-2.4390243902439046</v>
      </c>
      <c r="R65" s="803">
        <f t="shared" si="8"/>
        <v>-19.999999999999996</v>
      </c>
      <c r="S65" s="803">
        <f t="shared" si="8"/>
        <v>-57.142857142857139</v>
      </c>
      <c r="T65" s="803">
        <f t="shared" si="9"/>
        <v>300</v>
      </c>
      <c r="U65" s="803">
        <f t="shared" si="10"/>
        <v>-33.333333333333336</v>
      </c>
      <c r="V65" s="803">
        <f t="shared" si="11"/>
        <v>0</v>
      </c>
      <c r="W65" s="803" t="str">
        <f t="shared" si="11"/>
        <v>-</v>
      </c>
      <c r="X65" s="803" t="str">
        <f t="shared" si="11"/>
        <v>-</v>
      </c>
      <c r="Y65" s="803" t="str">
        <f t="shared" si="11"/>
        <v>-</v>
      </c>
      <c r="Z65" s="803" t="str">
        <f t="shared" si="11"/>
        <v>-</v>
      </c>
      <c r="AA65" s="803">
        <f t="shared" si="11"/>
        <v>-28.888888888888886</v>
      </c>
    </row>
    <row r="66" spans="1:27" ht="20.25" customHeight="1">
      <c r="A66" s="609" t="s">
        <v>165</v>
      </c>
      <c r="B66" s="802">
        <f t="shared" ref="B66:M66" si="16">IFERROR((B12/B39-1)*100, "-")</f>
        <v>-1.8548148630637251</v>
      </c>
      <c r="C66" s="803">
        <f t="shared" si="16"/>
        <v>-20.77382719770311</v>
      </c>
      <c r="D66" s="803">
        <f t="shared" si="16"/>
        <v>-29.651178485486472</v>
      </c>
      <c r="E66" s="803">
        <f t="shared" si="16"/>
        <v>54.767407365406775</v>
      </c>
      <c r="F66" s="803">
        <f t="shared" si="16"/>
        <v>-55.780740762761248</v>
      </c>
      <c r="G66" s="803">
        <f t="shared" si="16"/>
        <v>3.1782715769378411</v>
      </c>
      <c r="H66" s="803">
        <f t="shared" si="16"/>
        <v>12.033123219577346</v>
      </c>
      <c r="I66" s="803">
        <f t="shared" si="16"/>
        <v>-48.410864231989251</v>
      </c>
      <c r="J66" s="803" t="str">
        <f t="shared" si="16"/>
        <v>-</v>
      </c>
      <c r="K66" s="803" t="str">
        <f t="shared" si="16"/>
        <v>-</v>
      </c>
      <c r="L66" s="803">
        <f t="shared" si="16"/>
        <v>-65.607242807687399</v>
      </c>
      <c r="M66" s="803">
        <f t="shared" si="16"/>
        <v>-10.174210643899428</v>
      </c>
      <c r="N66" s="604"/>
      <c r="O66" s="609" t="s">
        <v>165</v>
      </c>
      <c r="P66" s="802">
        <f t="shared" si="8"/>
        <v>-4.8780487804878092</v>
      </c>
      <c r="Q66" s="803">
        <f t="shared" si="8"/>
        <v>-23.214285714285708</v>
      </c>
      <c r="R66" s="803">
        <f t="shared" si="8"/>
        <v>-31.818181818181824</v>
      </c>
      <c r="S66" s="803">
        <f t="shared" si="8"/>
        <v>50</v>
      </c>
      <c r="T66" s="803">
        <f t="shared" si="9"/>
        <v>200</v>
      </c>
      <c r="U66" s="803">
        <f t="shared" si="10"/>
        <v>-85.714285714285722</v>
      </c>
      <c r="V66" s="803">
        <f t="shared" si="11"/>
        <v>8.5820895522388021</v>
      </c>
      <c r="W66" s="803">
        <f t="shared" si="11"/>
        <v>-50</v>
      </c>
      <c r="X66" s="803" t="str">
        <f t="shared" si="11"/>
        <v>-</v>
      </c>
      <c r="Y66" s="803" t="str">
        <f t="shared" si="11"/>
        <v>-</v>
      </c>
      <c r="Z66" s="803">
        <f t="shared" si="11"/>
        <v>-66.666666666666671</v>
      </c>
      <c r="AA66" s="803">
        <f t="shared" si="11"/>
        <v>-12.941176470588234</v>
      </c>
    </row>
    <row r="67" spans="1:27" ht="20.25" customHeight="1">
      <c r="A67" s="609" t="s">
        <v>164</v>
      </c>
      <c r="B67" s="802">
        <f t="shared" ref="B67:M67" si="17">IFERROR((B13/B40-1)*100, "-")</f>
        <v>-2.112898097495497</v>
      </c>
      <c r="C67" s="803">
        <f t="shared" si="17"/>
        <v>-2.5802212452511242</v>
      </c>
      <c r="D67" s="803">
        <f t="shared" si="17"/>
        <v>-9.9525288269456844</v>
      </c>
      <c r="E67" s="803">
        <f t="shared" si="17"/>
        <v>5.2745757801120341E-2</v>
      </c>
      <c r="F67" s="803">
        <f t="shared" si="17"/>
        <v>14.345995151772728</v>
      </c>
      <c r="G67" s="803">
        <f t="shared" si="17"/>
        <v>500.31647413295877</v>
      </c>
      <c r="H67" s="803">
        <f t="shared" si="17"/>
        <v>-5.7567685182940647</v>
      </c>
      <c r="I67" s="803" t="str">
        <f t="shared" si="17"/>
        <v>-</v>
      </c>
      <c r="J67" s="803">
        <f t="shared" si="17"/>
        <v>-49.973627115351547</v>
      </c>
      <c r="K67" s="803">
        <f t="shared" si="17"/>
        <v>-100</v>
      </c>
      <c r="L67" s="803">
        <f t="shared" si="17"/>
        <v>100.10549153859381</v>
      </c>
      <c r="M67" s="803">
        <f t="shared" si="17"/>
        <v>-0.33656454517472234</v>
      </c>
      <c r="N67" s="604"/>
      <c r="O67" s="609" t="s">
        <v>164</v>
      </c>
      <c r="P67" s="802">
        <f t="shared" si="8"/>
        <v>-2.1645021645021689</v>
      </c>
      <c r="Q67" s="803">
        <f t="shared" si="8"/>
        <v>-2.6315789473684181</v>
      </c>
      <c r="R67" s="803">
        <f t="shared" si="8"/>
        <v>-9.9999999999999982</v>
      </c>
      <c r="S67" s="803">
        <f t="shared" si="8"/>
        <v>0</v>
      </c>
      <c r="T67" s="803">
        <f t="shared" si="9"/>
        <v>700</v>
      </c>
      <c r="U67" s="803">
        <f t="shared" si="10"/>
        <v>-14.28571428571429</v>
      </c>
      <c r="V67" s="803">
        <f t="shared" si="11"/>
        <v>-5.8064516129032295</v>
      </c>
      <c r="W67" s="803" t="str">
        <f t="shared" si="11"/>
        <v>-</v>
      </c>
      <c r="X67" s="803">
        <f t="shared" si="11"/>
        <v>-50</v>
      </c>
      <c r="Y67" s="803">
        <f t="shared" si="11"/>
        <v>-100</v>
      </c>
      <c r="Z67" s="803">
        <f t="shared" si="11"/>
        <v>100</v>
      </c>
      <c r="AA67" s="803">
        <f t="shared" si="11"/>
        <v>-0.38910505836575737</v>
      </c>
    </row>
    <row r="68" spans="1:27" ht="20.25" customHeight="1">
      <c r="A68" s="609" t="s">
        <v>163</v>
      </c>
      <c r="B68" s="802">
        <f t="shared" ref="B68:M68" si="18">IFERROR((B14/B41-1)*100, "-")</f>
        <v>-1.2899896264773059E-2</v>
      </c>
      <c r="C68" s="803">
        <f t="shared" si="18"/>
        <v>-5.3663632030869994</v>
      </c>
      <c r="D68" s="803">
        <f t="shared" si="18"/>
        <v>-6.2557770829375192</v>
      </c>
      <c r="E68" s="803">
        <f t="shared" si="18"/>
        <v>45.319764245644564</v>
      </c>
      <c r="F68" s="803">
        <f t="shared" si="18"/>
        <v>-36.655487377711083</v>
      </c>
      <c r="G68" s="803">
        <f t="shared" si="18"/>
        <v>47.049761447297023</v>
      </c>
      <c r="H68" s="803">
        <f t="shared" si="18"/>
        <v>2.50050882018793</v>
      </c>
      <c r="I68" s="803">
        <f t="shared" si="18"/>
        <v>2.9348329946958573</v>
      </c>
      <c r="J68" s="803">
        <f t="shared" si="18"/>
        <v>105.86966607531463</v>
      </c>
      <c r="K68" s="803">
        <f t="shared" si="18"/>
        <v>24.992297215297455</v>
      </c>
      <c r="L68" s="803">
        <f t="shared" si="18"/>
        <v>47.049761447297023</v>
      </c>
      <c r="M68" s="803">
        <f t="shared" si="18"/>
        <v>-2.8421219058583969</v>
      </c>
      <c r="N68" s="604"/>
      <c r="O68" s="609" t="s">
        <v>163</v>
      </c>
      <c r="P68" s="802">
        <f t="shared" si="8"/>
        <v>-2.8636884306987409</v>
      </c>
      <c r="Q68" s="803">
        <f t="shared" si="8"/>
        <v>-8.0645161290322616</v>
      </c>
      <c r="R68" s="803">
        <f t="shared" si="8"/>
        <v>-8.9285714285714306</v>
      </c>
      <c r="S68" s="803">
        <f t="shared" si="8"/>
        <v>41.176470588235304</v>
      </c>
      <c r="T68" s="803">
        <f t="shared" si="9"/>
        <v>14.285714285714279</v>
      </c>
      <c r="U68" s="803">
        <f t="shared" si="10"/>
        <v>-23.076923076923073</v>
      </c>
      <c r="V68" s="803">
        <f t="shared" si="11"/>
        <v>-0.42194092827003704</v>
      </c>
      <c r="W68" s="803">
        <f t="shared" si="11"/>
        <v>0</v>
      </c>
      <c r="X68" s="803">
        <f t="shared" si="11"/>
        <v>100</v>
      </c>
      <c r="Y68" s="803">
        <f t="shared" si="11"/>
        <v>21.42857142857142</v>
      </c>
      <c r="Z68" s="803">
        <f t="shared" si="11"/>
        <v>42.857142857142861</v>
      </c>
      <c r="AA68" s="803">
        <f t="shared" si="11"/>
        <v>-5.6122448979591848</v>
      </c>
    </row>
    <row r="69" spans="1:27" ht="20.25" customHeight="1">
      <c r="A69" s="609" t="s">
        <v>162</v>
      </c>
      <c r="B69" s="802">
        <f t="shared" ref="B69:M69" si="19">IFERROR((B15/B42-1)*100, "-")</f>
        <v>-1.1518395751375365E-2</v>
      </c>
      <c r="C69" s="803">
        <f t="shared" si="19"/>
        <v>6.187791047141622</v>
      </c>
      <c r="D69" s="803">
        <f t="shared" si="19"/>
        <v>4.48074918905359</v>
      </c>
      <c r="E69" s="803">
        <f t="shared" si="19"/>
        <v>-11.604680881392149</v>
      </c>
      <c r="F69" s="803">
        <f t="shared" si="19"/>
        <v>-6.6404510036518705</v>
      </c>
      <c r="G69" s="803">
        <f t="shared" si="19"/>
        <v>-26.670317876755199</v>
      </c>
      <c r="H69" s="803">
        <f t="shared" si="19"/>
        <v>3.7504588648656023</v>
      </c>
      <c r="I69" s="803">
        <f t="shared" si="19"/>
        <v>30.945860926783642</v>
      </c>
      <c r="J69" s="803">
        <f t="shared" si="19"/>
        <v>44.282939357992568</v>
      </c>
      <c r="K69" s="803">
        <f t="shared" si="19"/>
        <v>35.422642499945979</v>
      </c>
      <c r="L69" s="803">
        <f t="shared" si="19"/>
        <v>47.112016592024595</v>
      </c>
      <c r="M69" s="803">
        <f t="shared" si="19"/>
        <v>-8.9467639732635504</v>
      </c>
      <c r="N69" s="604"/>
      <c r="O69" s="609" t="s">
        <v>162</v>
      </c>
      <c r="P69" s="802">
        <f t="shared" si="8"/>
        <v>-1.8246027074749871</v>
      </c>
      <c r="Q69" s="803">
        <f t="shared" si="8"/>
        <v>4.2622950819672045</v>
      </c>
      <c r="R69" s="803">
        <f t="shared" si="8"/>
        <v>2.5862068965517349</v>
      </c>
      <c r="S69" s="803">
        <f t="shared" si="8"/>
        <v>-13.207547169811317</v>
      </c>
      <c r="T69" s="803">
        <f t="shared" si="9"/>
        <v>-12</v>
      </c>
      <c r="U69" s="803">
        <f t="shared" si="10"/>
        <v>-25</v>
      </c>
      <c r="V69" s="803">
        <f t="shared" si="11"/>
        <v>1.8691588785046731</v>
      </c>
      <c r="W69" s="803">
        <f t="shared" si="11"/>
        <v>28.57142857142858</v>
      </c>
      <c r="X69" s="803">
        <f t="shared" si="11"/>
        <v>41.666666666666671</v>
      </c>
      <c r="Y69" s="803">
        <f t="shared" si="11"/>
        <v>32.967032967032964</v>
      </c>
      <c r="Z69" s="803">
        <f t="shared" si="11"/>
        <v>44.444444444444443</v>
      </c>
      <c r="AA69" s="803">
        <f t="shared" si="11"/>
        <v>-10.59782608695652</v>
      </c>
    </row>
    <row r="70" spans="1:27" ht="20.25" customHeight="1">
      <c r="A70" s="609" t="s">
        <v>161</v>
      </c>
      <c r="B70" s="802">
        <f t="shared" ref="B70:M70" si="20">IFERROR((B16/B43-1)*100, "-")</f>
        <v>5.3140463480599642</v>
      </c>
      <c r="C70" s="803">
        <f t="shared" si="20"/>
        <v>-8.4061620470515912</v>
      </c>
      <c r="D70" s="803">
        <f t="shared" si="20"/>
        <v>0.18663919033874432</v>
      </c>
      <c r="E70" s="803">
        <f t="shared" si="20"/>
        <v>25.834959636355425</v>
      </c>
      <c r="F70" s="803">
        <f t="shared" si="20"/>
        <v>35.476416264811149</v>
      </c>
      <c r="G70" s="803">
        <f t="shared" si="20"/>
        <v>45.784404459376304</v>
      </c>
      <c r="H70" s="803">
        <f t="shared" si="20"/>
        <v>8.470539030115809</v>
      </c>
      <c r="I70" s="803">
        <f t="shared" si="20"/>
        <v>-2.8103970284668711</v>
      </c>
      <c r="J70" s="803">
        <f t="shared" si="20"/>
        <v>73.251031388508039</v>
      </c>
      <c r="K70" s="803">
        <f t="shared" si="20"/>
        <v>3.3849561513971116</v>
      </c>
      <c r="L70" s="803">
        <f t="shared" si="20"/>
        <v>-2.810397030774181</v>
      </c>
      <c r="M70" s="803">
        <f t="shared" si="20"/>
        <v>9.3958801225402233</v>
      </c>
      <c r="N70" s="604"/>
      <c r="O70" s="609" t="s">
        <v>161</v>
      </c>
      <c r="P70" s="802">
        <f t="shared" si="8"/>
        <v>8.3593749999999911</v>
      </c>
      <c r="Q70" s="803">
        <f t="shared" si="8"/>
        <v>-5.7575757575757613</v>
      </c>
      <c r="R70" s="803">
        <f t="shared" si="8"/>
        <v>3.0837004405286361</v>
      </c>
      <c r="S70" s="803">
        <f t="shared" si="8"/>
        <v>29.473684210526319</v>
      </c>
      <c r="T70" s="803">
        <f t="shared" si="9"/>
        <v>-7.9999999999999964</v>
      </c>
      <c r="U70" s="803">
        <f t="shared" si="10"/>
        <v>127.27272727272729</v>
      </c>
      <c r="V70" s="803">
        <f t="shared" si="11"/>
        <v>11.607142857142861</v>
      </c>
      <c r="W70" s="803">
        <f t="shared" si="11"/>
        <v>0</v>
      </c>
      <c r="X70" s="803">
        <f t="shared" si="11"/>
        <v>78.260869565217376</v>
      </c>
      <c r="Y70" s="803">
        <f t="shared" si="11"/>
        <v>6.3745019920318668</v>
      </c>
      <c r="Z70" s="803">
        <f t="shared" si="11"/>
        <v>0</v>
      </c>
      <c r="AA70" s="803">
        <f t="shared" si="11"/>
        <v>12.559241706161139</v>
      </c>
    </row>
    <row r="71" spans="1:27" ht="20.25" customHeight="1">
      <c r="A71" s="609" t="s">
        <v>160</v>
      </c>
      <c r="B71" s="802">
        <f t="shared" ref="B71:M71" si="21">IFERROR((B17/B44-1)*100, "-")</f>
        <v>1.7061660039604298</v>
      </c>
      <c r="C71" s="803">
        <f t="shared" si="21"/>
        <v>-0.31519224637998056</v>
      </c>
      <c r="D71" s="803">
        <f t="shared" si="21"/>
        <v>21.483037981090302</v>
      </c>
      <c r="E71" s="803">
        <f t="shared" si="21"/>
        <v>4.0366574854484583</v>
      </c>
      <c r="F71" s="803">
        <f t="shared" si="21"/>
        <v>1.1785075537702472</v>
      </c>
      <c r="G71" s="803">
        <f t="shared" si="21"/>
        <v>6.9933643103466503</v>
      </c>
      <c r="H71" s="803">
        <f t="shared" si="21"/>
        <v>17.938137640084918</v>
      </c>
      <c r="I71" s="803">
        <f t="shared" si="21"/>
        <v>34.904676736867032</v>
      </c>
      <c r="J71" s="803">
        <f t="shared" si="21"/>
        <v>6.9055928890120244</v>
      </c>
      <c r="K71" s="803">
        <f t="shared" si="21"/>
        <v>-7.0378445687683815</v>
      </c>
      <c r="L71" s="803">
        <f t="shared" si="21"/>
        <v>12.116724586107154</v>
      </c>
      <c r="M71" s="803">
        <f t="shared" si="21"/>
        <v>-4.5734858855289389</v>
      </c>
      <c r="N71" s="604"/>
      <c r="O71" s="609" t="s">
        <v>160</v>
      </c>
      <c r="P71" s="802">
        <f t="shared" si="8"/>
        <v>0.52151238591917615</v>
      </c>
      <c r="Q71" s="803">
        <f t="shared" si="8"/>
        <v>-1.4763014763014781</v>
      </c>
      <c r="R71" s="803">
        <f t="shared" si="8"/>
        <v>20.068027210884342</v>
      </c>
      <c r="S71" s="803">
        <f t="shared" si="8"/>
        <v>2.8248587570621542</v>
      </c>
      <c r="T71" s="803">
        <f t="shared" si="9"/>
        <v>-36.781609195402297</v>
      </c>
      <c r="U71" s="803">
        <f t="shared" si="10"/>
        <v>67.272727272727266</v>
      </c>
      <c r="V71" s="803">
        <f t="shared" ref="V71:AA80" si="22">IFERROR((V17/V44-1)*100, "-")</f>
        <v>16.564417177914102</v>
      </c>
      <c r="W71" s="803">
        <f t="shared" si="22"/>
        <v>33.333333333333329</v>
      </c>
      <c r="X71" s="803">
        <f t="shared" si="22"/>
        <v>5.6603773584905648</v>
      </c>
      <c r="Y71" s="803">
        <f t="shared" si="22"/>
        <v>-8.1206496519721565</v>
      </c>
      <c r="Z71" s="803">
        <f t="shared" si="22"/>
        <v>10.810810810810811</v>
      </c>
      <c r="AA71" s="803">
        <f t="shared" si="22"/>
        <v>-5.6849953401677533</v>
      </c>
    </row>
    <row r="72" spans="1:27" ht="20.25" customHeight="1">
      <c r="A72" s="609" t="s">
        <v>159</v>
      </c>
      <c r="B72" s="802">
        <f t="shared" ref="B72:M72" si="23">IFERROR((B18/B45-1)*100, "-")</f>
        <v>1.6127376538891847</v>
      </c>
      <c r="C72" s="803">
        <f t="shared" si="23"/>
        <v>3.4453322115136409</v>
      </c>
      <c r="D72" s="803">
        <f t="shared" si="23"/>
        <v>-0.10011188433868279</v>
      </c>
      <c r="E72" s="803">
        <f t="shared" si="23"/>
        <v>10.822443242068069</v>
      </c>
      <c r="F72" s="803">
        <f t="shared" si="23"/>
        <v>0.80642067485885427</v>
      </c>
      <c r="G72" s="803">
        <f t="shared" si="23"/>
        <v>-11.794381913330144</v>
      </c>
      <c r="H72" s="803">
        <f t="shared" si="23"/>
        <v>6.6437635177104326</v>
      </c>
      <c r="I72" s="803">
        <f t="shared" si="23"/>
        <v>-16.834702942328761</v>
      </c>
      <c r="J72" s="803">
        <f t="shared" si="23"/>
        <v>14.615519397528409</v>
      </c>
      <c r="K72" s="803">
        <f t="shared" si="23"/>
        <v>-4.3588669976890699</v>
      </c>
      <c r="L72" s="803">
        <f t="shared" si="23"/>
        <v>-7.7124317774648681</v>
      </c>
      <c r="M72" s="803">
        <f t="shared" si="23"/>
        <v>0.34435915937502948</v>
      </c>
      <c r="N72" s="604"/>
      <c r="O72" s="609" t="s">
        <v>159</v>
      </c>
      <c r="P72" s="802">
        <f t="shared" si="8"/>
        <v>0.79986668888518686</v>
      </c>
      <c r="Q72" s="803">
        <f t="shared" si="8"/>
        <v>2.6178010471204161</v>
      </c>
      <c r="R72" s="803">
        <f t="shared" si="8"/>
        <v>-0.89928057553957386</v>
      </c>
      <c r="S72" s="803">
        <f t="shared" si="8"/>
        <v>9.935897435897445</v>
      </c>
      <c r="T72" s="803">
        <f t="shared" si="9"/>
        <v>-46.875</v>
      </c>
      <c r="U72" s="803">
        <f t="shared" si="10"/>
        <v>64.705882352941174</v>
      </c>
      <c r="V72" s="803">
        <f t="shared" si="22"/>
        <v>5.7906458797327476</v>
      </c>
      <c r="W72" s="803">
        <f t="shared" si="22"/>
        <v>-17.500000000000004</v>
      </c>
      <c r="X72" s="803">
        <f t="shared" si="22"/>
        <v>13.698630136986312</v>
      </c>
      <c r="Y72" s="803">
        <f t="shared" si="22"/>
        <v>-5.123966942148761</v>
      </c>
      <c r="Z72" s="803">
        <f t="shared" si="22"/>
        <v>-8.4507042253521121</v>
      </c>
      <c r="AA72" s="803">
        <f t="shared" si="22"/>
        <v>-0.45836516424752061</v>
      </c>
    </row>
    <row r="73" spans="1:27" ht="20.25" customHeight="1">
      <c r="A73" s="609" t="s">
        <v>158</v>
      </c>
      <c r="B73" s="802">
        <f t="shared" ref="B73:M73" si="24">IFERROR((B19/B46-1)*100, "-")</f>
        <v>1.1305889891973786</v>
      </c>
      <c r="C73" s="803">
        <f t="shared" si="24"/>
        <v>-0.80053643314546008</v>
      </c>
      <c r="D73" s="803">
        <f t="shared" si="24"/>
        <v>7.1210213292330904</v>
      </c>
      <c r="E73" s="803">
        <f t="shared" si="24"/>
        <v>0.87157951808303213</v>
      </c>
      <c r="F73" s="803">
        <f t="shared" si="24"/>
        <v>16.616337780567768</v>
      </c>
      <c r="G73" s="803">
        <f t="shared" si="24"/>
        <v>11.515284282204142</v>
      </c>
      <c r="H73" s="803">
        <f t="shared" si="24"/>
        <v>-5.1510310858559283</v>
      </c>
      <c r="I73" s="803">
        <f t="shared" si="24"/>
        <v>-8.3046068050809154</v>
      </c>
      <c r="J73" s="803">
        <f t="shared" si="24"/>
        <v>34.021254665130016</v>
      </c>
      <c r="K73" s="803">
        <f t="shared" si="24"/>
        <v>-2.6565991025418567</v>
      </c>
      <c r="L73" s="803">
        <f t="shared" si="24"/>
        <v>25.21395848048904</v>
      </c>
      <c r="M73" s="803">
        <f t="shared" si="24"/>
        <v>-1.4065096766201712</v>
      </c>
      <c r="N73" s="604"/>
      <c r="O73" s="609" t="s">
        <v>158</v>
      </c>
      <c r="P73" s="802">
        <f t="shared" si="8"/>
        <v>2.059140428588524</v>
      </c>
      <c r="Q73" s="803">
        <f t="shared" si="8"/>
        <v>0.11028398125172423</v>
      </c>
      <c r="R73" s="803">
        <f t="shared" si="8"/>
        <v>8.1045751633986853</v>
      </c>
      <c r="S73" s="803">
        <f t="shared" si="8"/>
        <v>1.7977528089887729</v>
      </c>
      <c r="T73" s="803">
        <f t="shared" si="9"/>
        <v>-45.768025078369902</v>
      </c>
      <c r="U73" s="803">
        <f t="shared" si="10"/>
        <v>144.21768707482991</v>
      </c>
      <c r="V73" s="803">
        <f t="shared" si="22"/>
        <v>-4.2801556420233418</v>
      </c>
      <c r="W73" s="803">
        <f t="shared" si="22"/>
        <v>-7.4626865671641784</v>
      </c>
      <c r="X73" s="803">
        <f t="shared" si="22"/>
        <v>35.251798561151084</v>
      </c>
      <c r="Y73" s="803">
        <f t="shared" si="22"/>
        <v>-1.7628205128205177</v>
      </c>
      <c r="Z73" s="803">
        <f t="shared" si="22"/>
        <v>26.363636363636367</v>
      </c>
      <c r="AA73" s="803">
        <f t="shared" si="22"/>
        <v>-0.50125313283208017</v>
      </c>
    </row>
    <row r="74" spans="1:27" ht="20.25" customHeight="1">
      <c r="A74" s="609" t="s">
        <v>157</v>
      </c>
      <c r="B74" s="802">
        <f t="shared" ref="B74:M74" si="25">IFERROR((B20/B47-1)*100, "-")</f>
        <v>1.3409615098413985</v>
      </c>
      <c r="C74" s="803">
        <f t="shared" si="25"/>
        <v>-6.076469772825499E-2</v>
      </c>
      <c r="D74" s="803">
        <f t="shared" si="25"/>
        <v>5.613807104908175</v>
      </c>
      <c r="E74" s="803">
        <f t="shared" si="25"/>
        <v>8.5936611911633385</v>
      </c>
      <c r="F74" s="803">
        <f t="shared" si="25"/>
        <v>1.8069202142934726</v>
      </c>
      <c r="G74" s="803">
        <f t="shared" si="25"/>
        <v>-7.938015305408797</v>
      </c>
      <c r="H74" s="803">
        <f t="shared" si="25"/>
        <v>5.3884173546943082</v>
      </c>
      <c r="I74" s="803">
        <f t="shared" si="25"/>
        <v>-12.32915415205602</v>
      </c>
      <c r="J74" s="803">
        <f t="shared" si="25"/>
        <v>16.16293887234135</v>
      </c>
      <c r="K74" s="803">
        <f t="shared" si="25"/>
        <v>5.2056816137707074</v>
      </c>
      <c r="L74" s="803">
        <f t="shared" si="25"/>
        <v>26.172356852065381</v>
      </c>
      <c r="M74" s="803">
        <f t="shared" si="25"/>
        <v>-2.338525965445748</v>
      </c>
      <c r="N74" s="604"/>
      <c r="O74" s="609" t="s">
        <v>157</v>
      </c>
      <c r="P74" s="802">
        <f t="shared" si="8"/>
        <v>3.7091988130563802</v>
      </c>
      <c r="Q74" s="803">
        <f t="shared" si="8"/>
        <v>2.2747156605424257</v>
      </c>
      <c r="R74" s="803">
        <f t="shared" si="8"/>
        <v>8.0818965517241317</v>
      </c>
      <c r="S74" s="803">
        <f t="shared" si="8"/>
        <v>11.131386861313874</v>
      </c>
      <c r="T74" s="803">
        <f t="shared" si="9"/>
        <v>-59.493670886075954</v>
      </c>
      <c r="U74" s="803">
        <f t="shared" si="10"/>
        <v>142.32558139534882</v>
      </c>
      <c r="V74" s="803">
        <f t="shared" si="22"/>
        <v>7.8512396694214948</v>
      </c>
      <c r="W74" s="803">
        <f t="shared" si="22"/>
        <v>-10.280373831775702</v>
      </c>
      <c r="X74" s="803">
        <f t="shared" si="22"/>
        <v>18.877551020408156</v>
      </c>
      <c r="Y74" s="803">
        <f t="shared" si="22"/>
        <v>7.6642335766423431</v>
      </c>
      <c r="Z74" s="803">
        <f t="shared" si="22"/>
        <v>29.120879120879128</v>
      </c>
      <c r="AA74" s="803">
        <f t="shared" si="22"/>
        <v>-5.6274620146312682E-2</v>
      </c>
    </row>
    <row r="75" spans="1:27" ht="20.25" customHeight="1">
      <c r="A75" s="609" t="s">
        <v>156</v>
      </c>
      <c r="B75" s="802">
        <f t="shared" ref="B75:M75" si="26">IFERROR((B21/B48-1)*100, "-")</f>
        <v>0.39524650713471665</v>
      </c>
      <c r="C75" s="803">
        <f t="shared" si="26"/>
        <v>-1.5232764613233973</v>
      </c>
      <c r="D75" s="803">
        <f t="shared" si="26"/>
        <v>6.9298473644535008</v>
      </c>
      <c r="E75" s="803">
        <f t="shared" si="26"/>
        <v>0.86175366160909928</v>
      </c>
      <c r="F75" s="803">
        <f t="shared" si="26"/>
        <v>1.8844418758368064E-2</v>
      </c>
      <c r="G75" s="803">
        <f t="shared" si="26"/>
        <v>-7.4991527295034555</v>
      </c>
      <c r="H75" s="803">
        <f t="shared" si="26"/>
        <v>8.6369249373935872</v>
      </c>
      <c r="I75" s="803">
        <f t="shared" si="26"/>
        <v>17.916862056733684</v>
      </c>
      <c r="J75" s="803">
        <f t="shared" si="26"/>
        <v>3.4422461216880418</v>
      </c>
      <c r="K75" s="803">
        <f t="shared" si="26"/>
        <v>1.5850232237209383</v>
      </c>
      <c r="L75" s="803">
        <f t="shared" si="26"/>
        <v>7.902857216973036</v>
      </c>
      <c r="M75" s="803">
        <f t="shared" si="26"/>
        <v>-1.1785445527933924</v>
      </c>
      <c r="N75" s="604"/>
      <c r="O75" s="609" t="s">
        <v>156</v>
      </c>
      <c r="P75" s="802">
        <f t="shared" si="8"/>
        <v>6.5533361665958356</v>
      </c>
      <c r="Q75" s="803">
        <f t="shared" si="8"/>
        <v>4.5171339563862878</v>
      </c>
      <c r="R75" s="803">
        <f t="shared" si="8"/>
        <v>13.488759367194003</v>
      </c>
      <c r="S75" s="803">
        <f t="shared" si="8"/>
        <v>7.0484581497797461</v>
      </c>
      <c r="T75" s="803">
        <f t="shared" si="9"/>
        <v>-55.01955671447196</v>
      </c>
      <c r="U75" s="803">
        <f t="shared" si="10"/>
        <v>131.69230769230768</v>
      </c>
      <c r="V75" s="803">
        <f t="shared" si="22"/>
        <v>15.300546448087427</v>
      </c>
      <c r="W75" s="803">
        <f t="shared" si="22"/>
        <v>25.149700598802394</v>
      </c>
      <c r="X75" s="803">
        <f t="shared" si="22"/>
        <v>9.7872340425531945</v>
      </c>
      <c r="Y75" s="803">
        <f t="shared" si="22"/>
        <v>7.8160919540229967</v>
      </c>
      <c r="Z75" s="803">
        <f t="shared" si="22"/>
        <v>14.52145214521452</v>
      </c>
      <c r="AA75" s="803">
        <f t="shared" si="22"/>
        <v>4.8830111902339768</v>
      </c>
    </row>
    <row r="76" spans="1:27" ht="20.25" customHeight="1">
      <c r="A76" s="609" t="s">
        <v>155</v>
      </c>
      <c r="B76" s="802">
        <f t="shared" ref="B76:M76" si="27">IFERROR((B22/B49-1)*100, "-")</f>
        <v>1.3325807975357762</v>
      </c>
      <c r="C76" s="803">
        <f t="shared" si="27"/>
        <v>-8.3248321559037386E-3</v>
      </c>
      <c r="D76" s="803">
        <f t="shared" si="27"/>
        <v>8.4655491288994078</v>
      </c>
      <c r="E76" s="803">
        <f t="shared" si="27"/>
        <v>-2.3925333511928715</v>
      </c>
      <c r="F76" s="803">
        <f t="shared" si="27"/>
        <v>7.1858117152713952</v>
      </c>
      <c r="G76" s="803">
        <f t="shared" si="27"/>
        <v>1.7549357920242148</v>
      </c>
      <c r="H76" s="803">
        <f t="shared" si="27"/>
        <v>-0.70735606713888677</v>
      </c>
      <c r="I76" s="803">
        <f t="shared" si="27"/>
        <v>-9.7514985457363039</v>
      </c>
      <c r="J76" s="803">
        <f t="shared" si="27"/>
        <v>2.2492307774112152</v>
      </c>
      <c r="K76" s="803">
        <f t="shared" si="27"/>
        <v>8.6331194987897319</v>
      </c>
      <c r="L76" s="803">
        <f t="shared" si="27"/>
        <v>4.2051104783712434</v>
      </c>
      <c r="M76" s="803">
        <f t="shared" si="27"/>
        <v>0.40850711204840628</v>
      </c>
      <c r="N76" s="604"/>
      <c r="O76" s="609" t="s">
        <v>155</v>
      </c>
      <c r="P76" s="802">
        <f t="shared" si="8"/>
        <v>9.1252177278885238</v>
      </c>
      <c r="Q76" s="803">
        <f t="shared" si="8"/>
        <v>7.6811943173609398</v>
      </c>
      <c r="R76" s="803">
        <f t="shared" si="8"/>
        <v>16.806722689075638</v>
      </c>
      <c r="S76" s="803">
        <f t="shared" si="8"/>
        <v>5.1136363636363535</v>
      </c>
      <c r="T76" s="803">
        <f t="shared" si="9"/>
        <v>-46.981627296587924</v>
      </c>
      <c r="U76" s="803">
        <f t="shared" si="10"/>
        <v>138.57142857142856</v>
      </c>
      <c r="V76" s="803">
        <f t="shared" si="22"/>
        <v>6.9284064665126932</v>
      </c>
      <c r="W76" s="803">
        <f t="shared" si="22"/>
        <v>-2.8112449799196804</v>
      </c>
      <c r="X76" s="803">
        <f t="shared" si="22"/>
        <v>10.1123595505618</v>
      </c>
      <c r="Y76" s="803">
        <f t="shared" si="22"/>
        <v>16.987179487179493</v>
      </c>
      <c r="Z76" s="803">
        <f t="shared" si="22"/>
        <v>12.218649517684877</v>
      </c>
      <c r="AA76" s="803">
        <f t="shared" si="22"/>
        <v>8.1300813008130071</v>
      </c>
    </row>
    <row r="77" spans="1:27" ht="20.25" customHeight="1">
      <c r="A77" s="609" t="s">
        <v>154</v>
      </c>
      <c r="B77" s="802">
        <f t="shared" ref="B77:M77" si="28">IFERROR((B23/B50-1)*100, "-")</f>
        <v>0.86807545893539118</v>
      </c>
      <c r="C77" s="803">
        <f t="shared" si="28"/>
        <v>-0.93094647314324597</v>
      </c>
      <c r="D77" s="803">
        <f t="shared" si="28"/>
        <v>2.2156716010217403</v>
      </c>
      <c r="E77" s="803">
        <f t="shared" si="28"/>
        <v>-0.77907622828019552</v>
      </c>
      <c r="F77" s="803">
        <f t="shared" si="28"/>
        <v>17.972473570693339</v>
      </c>
      <c r="G77" s="803">
        <f t="shared" si="28"/>
        <v>3.7789756866713597</v>
      </c>
      <c r="H77" s="803">
        <f t="shared" si="28"/>
        <v>5.5456006462800467</v>
      </c>
      <c r="I77" s="803">
        <f t="shared" si="28"/>
        <v>-9.1600000875825103</v>
      </c>
      <c r="J77" s="803">
        <f t="shared" si="28"/>
        <v>1.3439725338353359</v>
      </c>
      <c r="K77" s="803">
        <f t="shared" si="28"/>
        <v>-11.499038142855156</v>
      </c>
      <c r="L77" s="803">
        <f t="shared" si="28"/>
        <v>-2.8658190082284318</v>
      </c>
      <c r="M77" s="803">
        <f t="shared" si="28"/>
        <v>2.8149235039689913</v>
      </c>
      <c r="N77" s="604"/>
      <c r="O77" s="609" t="s">
        <v>154</v>
      </c>
      <c r="P77" s="802">
        <f t="shared" si="8"/>
        <v>2.0186743819042618</v>
      </c>
      <c r="Q77" s="803">
        <f t="shared" si="8"/>
        <v>0.19913106444604534</v>
      </c>
      <c r="R77" s="803">
        <f t="shared" si="8"/>
        <v>3.3816425120772875</v>
      </c>
      <c r="S77" s="803">
        <f t="shared" si="8"/>
        <v>0.35273368606703048</v>
      </c>
      <c r="T77" s="803">
        <f t="shared" si="9"/>
        <v>-39.2059553349876</v>
      </c>
      <c r="U77" s="803">
        <f t="shared" si="10"/>
        <v>106.0064935064935</v>
      </c>
      <c r="V77" s="803">
        <f t="shared" si="22"/>
        <v>6.7495559502664282</v>
      </c>
      <c r="W77" s="803">
        <f t="shared" si="22"/>
        <v>-8.1237911025145095</v>
      </c>
      <c r="X77" s="803">
        <f t="shared" si="22"/>
        <v>2.4999999999999911</v>
      </c>
      <c r="Y77" s="803">
        <f t="shared" si="22"/>
        <v>-10.48951048951049</v>
      </c>
      <c r="Z77" s="803">
        <f t="shared" si="22"/>
        <v>-1.7578125</v>
      </c>
      <c r="AA77" s="803">
        <f t="shared" si="22"/>
        <v>3.9877300613496924</v>
      </c>
    </row>
    <row r="78" spans="1:27" ht="20.25" customHeight="1">
      <c r="A78" s="609" t="s">
        <v>153</v>
      </c>
      <c r="B78" s="802">
        <f t="shared" ref="B78:M78" si="29">IFERROR((B24/B51-1)*100, "-")</f>
        <v>1.7558604927570443</v>
      </c>
      <c r="C78" s="803">
        <f t="shared" si="29"/>
        <v>0.64990370098894079</v>
      </c>
      <c r="D78" s="803">
        <f t="shared" si="29"/>
        <v>3.0344146164794861</v>
      </c>
      <c r="E78" s="803">
        <f t="shared" si="29"/>
        <v>-1.9899752572114515</v>
      </c>
      <c r="F78" s="803">
        <f t="shared" si="29"/>
        <v>9.7088682591827578</v>
      </c>
      <c r="G78" s="803">
        <f t="shared" si="29"/>
        <v>-2.1287324180391365</v>
      </c>
      <c r="H78" s="803">
        <f t="shared" si="29"/>
        <v>7.671111695420807</v>
      </c>
      <c r="I78" s="803">
        <f t="shared" si="29"/>
        <v>5.4742892626181927</v>
      </c>
      <c r="J78" s="803">
        <f t="shared" si="29"/>
        <v>-2.4342666126197066</v>
      </c>
      <c r="K78" s="803">
        <f t="shared" si="29"/>
        <v>-1.0915908475601421</v>
      </c>
      <c r="L78" s="803">
        <f t="shared" si="29"/>
        <v>9.842424562772333</v>
      </c>
      <c r="M78" s="803">
        <f t="shared" si="29"/>
        <v>1.6071975733429111</v>
      </c>
      <c r="N78" s="604"/>
      <c r="O78" s="609" t="s">
        <v>153</v>
      </c>
      <c r="P78" s="802">
        <f t="shared" si="8"/>
        <v>4.7709022201228191</v>
      </c>
      <c r="Q78" s="803">
        <f t="shared" si="8"/>
        <v>3.6321757618710038</v>
      </c>
      <c r="R78" s="803">
        <f t="shared" si="8"/>
        <v>6.0873400970445468</v>
      </c>
      <c r="S78" s="803">
        <f t="shared" si="8"/>
        <v>0.91407678244972423</v>
      </c>
      <c r="T78" s="803">
        <f t="shared" si="9"/>
        <v>-21.015424164524422</v>
      </c>
      <c r="U78" s="803">
        <f t="shared" si="10"/>
        <v>44.117647058823529</v>
      </c>
      <c r="V78" s="803">
        <f t="shared" si="22"/>
        <v>10.861423220973787</v>
      </c>
      <c r="W78" s="803">
        <f t="shared" si="22"/>
        <v>8.5995085995085994</v>
      </c>
      <c r="X78" s="803">
        <f t="shared" si="22"/>
        <v>0.45662100456620447</v>
      </c>
      <c r="Y78" s="803">
        <f t="shared" si="22"/>
        <v>1.839080459770126</v>
      </c>
      <c r="Z78" s="803">
        <f t="shared" si="22"/>
        <v>13.097072419106315</v>
      </c>
      <c r="AA78" s="803">
        <f t="shared" si="22"/>
        <v>4.6178343949044631</v>
      </c>
    </row>
    <row r="79" spans="1:27" ht="20.25" customHeight="1">
      <c r="A79" s="609" t="s">
        <v>152</v>
      </c>
      <c r="B79" s="802">
        <f t="shared" ref="B79:M79" si="30">IFERROR((B25/B52-1)*100, "-")</f>
        <v>0.92364397380420016</v>
      </c>
      <c r="C79" s="803">
        <f t="shared" si="30"/>
        <v>0.76883052789995521</v>
      </c>
      <c r="D79" s="803">
        <f t="shared" si="30"/>
        <v>2.480358590498799</v>
      </c>
      <c r="E79" s="803">
        <f t="shared" si="30"/>
        <v>-0.23804844000069325</v>
      </c>
      <c r="F79" s="803">
        <f t="shared" si="30"/>
        <v>4.8543350209129033</v>
      </c>
      <c r="G79" s="803">
        <f t="shared" si="30"/>
        <v>1.1361599016483037</v>
      </c>
      <c r="H79" s="803">
        <f t="shared" si="30"/>
        <v>5.5458606344714223</v>
      </c>
      <c r="I79" s="803">
        <f t="shared" si="30"/>
        <v>2.0283426773087809</v>
      </c>
      <c r="J79" s="803">
        <f t="shared" si="30"/>
        <v>1.5444545431065215</v>
      </c>
      <c r="K79" s="803">
        <f t="shared" si="30"/>
        <v>3.5818069588738455</v>
      </c>
      <c r="L79" s="803">
        <f t="shared" si="30"/>
        <v>-4.07903279088635</v>
      </c>
      <c r="M79" s="803">
        <f t="shared" si="30"/>
        <v>-0.91521623077340797</v>
      </c>
      <c r="N79" s="604"/>
      <c r="O79" s="609" t="s">
        <v>152</v>
      </c>
      <c r="P79" s="802">
        <f t="shared" si="8"/>
        <v>1.4378818737270871</v>
      </c>
      <c r="Q79" s="803">
        <f t="shared" si="8"/>
        <v>1.2822796081923382</v>
      </c>
      <c r="R79" s="803">
        <f t="shared" si="8"/>
        <v>3.002528445006325</v>
      </c>
      <c r="S79" s="803">
        <f t="shared" si="8"/>
        <v>0.27027027027026751</v>
      </c>
      <c r="T79" s="803">
        <f t="shared" si="9"/>
        <v>15.831435079726642</v>
      </c>
      <c r="U79" s="803">
        <f t="shared" si="10"/>
        <v>-7.5129533678756522</v>
      </c>
      <c r="V79" s="803">
        <f t="shared" si="22"/>
        <v>6.083650190114076</v>
      </c>
      <c r="W79" s="803">
        <f t="shared" si="22"/>
        <v>2.5482093663911742</v>
      </c>
      <c r="X79" s="803">
        <f t="shared" si="22"/>
        <v>2.0618556701030855</v>
      </c>
      <c r="Y79" s="803">
        <f t="shared" si="22"/>
        <v>4.1095890410958846</v>
      </c>
      <c r="Z79" s="803">
        <f t="shared" si="22"/>
        <v>-3.5902851108764566</v>
      </c>
      <c r="AA79" s="803">
        <f t="shared" si="22"/>
        <v>-0.41034790365744866</v>
      </c>
    </row>
    <row r="80" spans="1:27" ht="20.25" customHeight="1">
      <c r="A80" s="610" t="s">
        <v>151</v>
      </c>
      <c r="B80" s="804">
        <f t="shared" ref="B80:M80" si="31">IFERROR((B26/B53-1)*100, "-")</f>
        <v>4.8590703421734549</v>
      </c>
      <c r="C80" s="805">
        <f t="shared" si="31"/>
        <v>-0.30767997320949592</v>
      </c>
      <c r="D80" s="805">
        <f t="shared" si="31"/>
        <v>9.4014703434063041</v>
      </c>
      <c r="E80" s="805">
        <f t="shared" si="31"/>
        <v>-1.2927387200169282</v>
      </c>
      <c r="F80" s="805">
        <f t="shared" si="31"/>
        <v>12.295153433981021</v>
      </c>
      <c r="G80" s="805">
        <f t="shared" si="31"/>
        <v>3.6981533160376667</v>
      </c>
      <c r="H80" s="805">
        <f t="shared" si="31"/>
        <v>7.1213728818402933</v>
      </c>
      <c r="I80" s="805">
        <f t="shared" si="31"/>
        <v>7.8797602073685136</v>
      </c>
      <c r="J80" s="805">
        <f t="shared" si="31"/>
        <v>3.9874642491050549</v>
      </c>
      <c r="K80" s="805">
        <f t="shared" si="31"/>
        <v>6.7020041002020303</v>
      </c>
      <c r="L80" s="805">
        <f t="shared" si="31"/>
        <v>5.2536120623547733</v>
      </c>
      <c r="M80" s="805">
        <f t="shared" si="31"/>
        <v>3.7643511883466152</v>
      </c>
      <c r="N80" s="604"/>
      <c r="O80" s="610" t="s">
        <v>151</v>
      </c>
      <c r="P80" s="804">
        <f t="shared" si="8"/>
        <v>12.031016840758891</v>
      </c>
      <c r="Q80" s="805">
        <f t="shared" si="8"/>
        <v>6.5108811987156567</v>
      </c>
      <c r="R80" s="805">
        <f t="shared" si="8"/>
        <v>16.884099073548885</v>
      </c>
      <c r="S80" s="805">
        <f t="shared" si="8"/>
        <v>5.4584483287335228</v>
      </c>
      <c r="T80" s="805">
        <f t="shared" si="9"/>
        <v>129.62790697674419</v>
      </c>
      <c r="U80" s="805">
        <f t="shared" si="10"/>
        <v>-42.114216281895501</v>
      </c>
      <c r="V80" s="805">
        <f t="shared" si="22"/>
        <v>14.448051948051944</v>
      </c>
      <c r="W80" s="805">
        <f t="shared" si="22"/>
        <v>15.258309971966355</v>
      </c>
      <c r="X80" s="805">
        <f t="shared" si="22"/>
        <v>11.099796334012213</v>
      </c>
      <c r="Y80" s="805">
        <f t="shared" si="22"/>
        <v>13.999999999999989</v>
      </c>
      <c r="Z80" s="805">
        <f t="shared" si="22"/>
        <v>12.452543659832948</v>
      </c>
      <c r="AA80" s="805">
        <f t="shared" si="22"/>
        <v>10.861423220973787</v>
      </c>
    </row>
  </sheetData>
  <mergeCells count="14">
    <mergeCell ref="A59:A60"/>
    <mergeCell ref="M59:M60"/>
    <mergeCell ref="O59:O60"/>
    <mergeCell ref="AA59:AA60"/>
    <mergeCell ref="A32:A33"/>
    <mergeCell ref="M32:M33"/>
    <mergeCell ref="A1:M2"/>
    <mergeCell ref="A5:A6"/>
    <mergeCell ref="M5:M6"/>
    <mergeCell ref="O5:O6"/>
    <mergeCell ref="AA5:AA6"/>
    <mergeCell ref="O32:O33"/>
    <mergeCell ref="AA32:AA33"/>
    <mergeCell ref="O1:AA1"/>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oddFooter>&amp;C&amp;P</oddFooter>
  </headerFooter>
  <rowBreaks count="1" manualBreakCount="1">
    <brk id="27" max="26" man="1"/>
  </rowBreaks>
  <colBreaks count="1" manualBreakCount="1">
    <brk id="14" max="26"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C2CEE-0D22-4007-AAF8-33F813880258}">
  <sheetPr codeName="工作表21"/>
  <dimension ref="A1:R27"/>
  <sheetViews>
    <sheetView showZeros="0" view="pageBreakPreview" zoomScaleNormal="90" zoomScaleSheetLayoutView="100" workbookViewId="0">
      <selection activeCell="R7" sqref="R7"/>
    </sheetView>
  </sheetViews>
  <sheetFormatPr defaultRowHeight="16.5"/>
  <cols>
    <col min="1" max="1" width="14.25" style="567" customWidth="1"/>
    <col min="2" max="2" width="28.375" style="567" customWidth="1"/>
    <col min="3" max="3" width="3.75" style="567" customWidth="1"/>
    <col min="4" max="4" width="9.875" style="567" customWidth="1"/>
    <col min="5" max="7" width="9.25" style="567" customWidth="1"/>
    <col min="8" max="8" width="3.75" style="567" customWidth="1"/>
    <col min="9" max="9" width="9.875" style="567" customWidth="1"/>
    <col min="10" max="12" width="9.25" style="567" customWidth="1"/>
    <col min="13" max="15" width="7.375" style="567" customWidth="1"/>
    <col min="16" max="16" width="7.375" style="1064" customWidth="1"/>
    <col min="17" max="17" width="8.5" style="585" customWidth="1"/>
    <col min="18" max="18" width="12.75" style="567" bestFit="1" customWidth="1"/>
    <col min="19" max="20" width="5.75" style="567" bestFit="1" customWidth="1"/>
    <col min="21" max="16384" width="9" style="567"/>
  </cols>
  <sheetData>
    <row r="1" spans="1:18" s="93" customFormat="1" ht="25.5">
      <c r="A1" s="1132" t="s">
        <v>587</v>
      </c>
      <c r="B1" s="1132"/>
      <c r="C1" s="1132"/>
      <c r="D1" s="1132"/>
      <c r="E1" s="1132"/>
      <c r="F1" s="1132"/>
      <c r="G1" s="1132"/>
      <c r="H1" s="1132"/>
      <c r="I1" s="1132"/>
      <c r="J1" s="1132"/>
      <c r="K1" s="1132"/>
      <c r="L1" s="1132"/>
      <c r="M1" s="1132"/>
      <c r="N1" s="1132"/>
      <c r="O1" s="1132"/>
      <c r="P1" s="1132"/>
      <c r="Q1" s="1132"/>
    </row>
    <row r="2" spans="1:18" s="93" customFormat="1" ht="6" customHeight="1">
      <c r="A2" s="94"/>
      <c r="B2" s="86"/>
      <c r="C2" s="86"/>
      <c r="D2" s="86"/>
      <c r="E2" s="86"/>
      <c r="F2" s="86"/>
      <c r="G2" s="86"/>
      <c r="H2" s="86"/>
      <c r="I2" s="86"/>
      <c r="J2" s="86"/>
      <c r="K2" s="86"/>
      <c r="L2" s="86"/>
      <c r="M2" s="86"/>
      <c r="N2" s="86"/>
      <c r="Q2" s="585"/>
    </row>
    <row r="3" spans="1:18" s="93" customFormat="1" ht="9.1999999999999993" customHeight="1">
      <c r="A3" s="566" t="s">
        <v>516</v>
      </c>
      <c r="B3" s="86"/>
      <c r="C3" s="86"/>
      <c r="D3" s="86"/>
      <c r="E3" s="86"/>
      <c r="F3" s="884"/>
      <c r="G3" s="86"/>
      <c r="H3" s="86"/>
      <c r="I3" s="86"/>
      <c r="J3" s="86"/>
      <c r="K3" s="86"/>
      <c r="L3" s="884"/>
      <c r="M3" s="884"/>
      <c r="N3" s="884"/>
      <c r="Q3" s="585"/>
    </row>
    <row r="4" spans="1:18" s="881" customFormat="1" ht="6" customHeight="1">
      <c r="B4" s="95"/>
      <c r="N4" s="175"/>
      <c r="P4" s="1064"/>
      <c r="Q4" s="585"/>
    </row>
    <row r="5" spans="1:18" s="102" customFormat="1" ht="17.100000000000001" customHeight="1">
      <c r="A5" s="1137" t="s">
        <v>306</v>
      </c>
      <c r="B5" s="96"/>
      <c r="C5" s="882" t="s">
        <v>459</v>
      </c>
      <c r="D5" s="97"/>
      <c r="E5" s="97"/>
      <c r="F5" s="97"/>
      <c r="G5" s="157"/>
      <c r="H5" s="882" t="s">
        <v>460</v>
      </c>
      <c r="I5" s="97"/>
      <c r="J5" s="97"/>
      <c r="K5" s="97"/>
      <c r="L5" s="157"/>
      <c r="M5" s="1128" t="s">
        <v>304</v>
      </c>
      <c r="N5" s="1129"/>
      <c r="O5" s="1128" t="s">
        <v>472</v>
      </c>
      <c r="P5" s="1129"/>
      <c r="Q5" s="1134" t="s">
        <v>594</v>
      </c>
    </row>
    <row r="6" spans="1:18" s="102" customFormat="1" ht="17.100000000000001" customHeight="1">
      <c r="A6" s="1138"/>
      <c r="B6" s="862" t="s">
        <v>178</v>
      </c>
      <c r="C6" s="101" t="s">
        <v>0</v>
      </c>
      <c r="D6" s="101" t="s">
        <v>17</v>
      </c>
      <c r="E6" s="1092" t="s">
        <v>299</v>
      </c>
      <c r="F6" s="1140"/>
      <c r="G6" s="101" t="s">
        <v>585</v>
      </c>
      <c r="H6" s="101" t="s">
        <v>0</v>
      </c>
      <c r="I6" s="101" t="s">
        <v>17</v>
      </c>
      <c r="J6" s="1092" t="s">
        <v>519</v>
      </c>
      <c r="K6" s="1140"/>
      <c r="L6" s="1018" t="s">
        <v>585</v>
      </c>
      <c r="M6" s="1130" t="s">
        <v>467</v>
      </c>
      <c r="N6" s="1130" t="s">
        <v>520</v>
      </c>
      <c r="O6" s="1130" t="s">
        <v>305</v>
      </c>
      <c r="P6" s="1130" t="s">
        <v>520</v>
      </c>
      <c r="Q6" s="1135"/>
    </row>
    <row r="7" spans="1:18" s="102" customFormat="1" ht="29.65" customHeight="1">
      <c r="A7" s="1139"/>
      <c r="B7" s="104"/>
      <c r="C7" s="105" t="s">
        <v>9</v>
      </c>
      <c r="D7" s="105" t="s">
        <v>19</v>
      </c>
      <c r="E7" s="503" t="s">
        <v>261</v>
      </c>
      <c r="F7" s="504" t="s">
        <v>303</v>
      </c>
      <c r="G7" s="505" t="s">
        <v>518</v>
      </c>
      <c r="H7" s="105" t="s">
        <v>9</v>
      </c>
      <c r="I7" s="105" t="s">
        <v>19</v>
      </c>
      <c r="J7" s="503" t="s">
        <v>261</v>
      </c>
      <c r="K7" s="504" t="s">
        <v>303</v>
      </c>
      <c r="L7" s="505" t="s">
        <v>521</v>
      </c>
      <c r="M7" s="1131"/>
      <c r="N7" s="1133"/>
      <c r="O7" s="1131"/>
      <c r="P7" s="1133"/>
      <c r="Q7" s="1136"/>
    </row>
    <row r="8" spans="1:18" s="887" customFormat="1" ht="27.6" customHeight="1">
      <c r="A8" s="848" t="s">
        <v>20</v>
      </c>
      <c r="B8" s="43" t="s">
        <v>21</v>
      </c>
      <c r="C8" s="169">
        <v>0</v>
      </c>
      <c r="D8" s="929">
        <v>162886</v>
      </c>
      <c r="E8" s="930">
        <v>695.98590000000002</v>
      </c>
      <c r="F8" s="930">
        <v>443.49869999999999</v>
      </c>
      <c r="G8" s="931">
        <v>100</v>
      </c>
      <c r="H8" s="169">
        <v>0</v>
      </c>
      <c r="I8" s="112">
        <v>154374</v>
      </c>
      <c r="J8" s="520">
        <v>661.28158293000001</v>
      </c>
      <c r="K8" s="176">
        <v>435.27514479000001</v>
      </c>
      <c r="L8" s="114">
        <v>100</v>
      </c>
      <c r="M8" s="524">
        <f t="shared" ref="M8:M24" si="0">(E8-J8)/J8*100</f>
        <v>5.2480392567765843</v>
      </c>
      <c r="N8" s="525">
        <f t="shared" ref="N8:N24" si="1">E8-J8</f>
        <v>34.704317070000002</v>
      </c>
      <c r="O8" s="524">
        <f>(F8-K8)/K8*100</f>
        <v>1.889277462412299</v>
      </c>
      <c r="P8" s="1049">
        <f>F8-K8</f>
        <v>8.2235552099999722</v>
      </c>
      <c r="Q8" s="973">
        <f t="shared" ref="Q8:Q24" si="2">G8-L8</f>
        <v>0</v>
      </c>
      <c r="R8" s="885"/>
    </row>
    <row r="9" spans="1:18" s="569" customFormat="1" ht="27.6" customHeight="1">
      <c r="A9" s="849" t="s">
        <v>22</v>
      </c>
      <c r="B9" s="43" t="s">
        <v>23</v>
      </c>
      <c r="C9" s="120">
        <v>1</v>
      </c>
      <c r="D9" s="929">
        <v>46093</v>
      </c>
      <c r="E9" s="930">
        <v>196.94800000000001</v>
      </c>
      <c r="F9" s="930">
        <v>130.15090000000001</v>
      </c>
      <c r="G9" s="931">
        <v>28.297699999999999</v>
      </c>
      <c r="H9" s="120">
        <v>1</v>
      </c>
      <c r="I9" s="112">
        <v>44791</v>
      </c>
      <c r="J9" s="520">
        <v>191.86821214</v>
      </c>
      <c r="K9" s="176">
        <v>130.44777536000001</v>
      </c>
      <c r="L9" s="114">
        <v>29.014600904000002</v>
      </c>
      <c r="M9" s="524">
        <f t="shared" si="0"/>
        <v>2.6475401023143186</v>
      </c>
      <c r="N9" s="525">
        <f t="shared" si="1"/>
        <v>5.0797878600000104</v>
      </c>
      <c r="O9" s="524">
        <f t="shared" ref="O9:O23" si="3">(F9-K9)/K9*100</f>
        <v>-0.22758177299743668</v>
      </c>
      <c r="P9" s="1049">
        <f t="shared" ref="P9:P24" si="4">F9-K9</f>
        <v>-0.29687536000000136</v>
      </c>
      <c r="Q9" s="927">
        <f t="shared" si="2"/>
        <v>-0.71690090400000273</v>
      </c>
    </row>
    <row r="10" spans="1:18" s="569" customFormat="1" ht="27.6" customHeight="1">
      <c r="A10" s="849" t="s">
        <v>24</v>
      </c>
      <c r="B10" s="43" t="s">
        <v>25</v>
      </c>
      <c r="C10" s="120">
        <v>2</v>
      </c>
      <c r="D10" s="929">
        <v>19399</v>
      </c>
      <c r="E10" s="930">
        <v>82.888829999999999</v>
      </c>
      <c r="F10" s="930">
        <v>50.242190000000001</v>
      </c>
      <c r="G10" s="931">
        <v>11.909560000000001</v>
      </c>
      <c r="H10" s="120">
        <v>2</v>
      </c>
      <c r="I10" s="112">
        <v>17694</v>
      </c>
      <c r="J10" s="520">
        <v>75.794604844999995</v>
      </c>
      <c r="K10" s="176">
        <v>47.676064064000002</v>
      </c>
      <c r="L10" s="114">
        <v>11.461774651000001</v>
      </c>
      <c r="M10" s="524">
        <f t="shared" si="0"/>
        <v>9.3598022834312502</v>
      </c>
      <c r="N10" s="525">
        <f t="shared" si="1"/>
        <v>7.0942251550000037</v>
      </c>
      <c r="O10" s="524">
        <f t="shared" si="3"/>
        <v>5.3824198502528438</v>
      </c>
      <c r="P10" s="1049">
        <f t="shared" si="4"/>
        <v>2.5661259359999988</v>
      </c>
      <c r="Q10" s="927">
        <f t="shared" si="2"/>
        <v>0.44778534900000011</v>
      </c>
    </row>
    <row r="11" spans="1:18" s="569" customFormat="1" ht="27.6" customHeight="1">
      <c r="A11" s="849" t="s">
        <v>26</v>
      </c>
      <c r="B11" s="43" t="s">
        <v>27</v>
      </c>
      <c r="C11" s="120">
        <v>3</v>
      </c>
      <c r="D11" s="929">
        <v>11733</v>
      </c>
      <c r="E11" s="930">
        <v>50.133240000000001</v>
      </c>
      <c r="F11" s="930">
        <v>30.38747</v>
      </c>
      <c r="G11" s="931">
        <v>7.2031970000000003</v>
      </c>
      <c r="H11" s="120">
        <v>3</v>
      </c>
      <c r="I11" s="112">
        <v>11313</v>
      </c>
      <c r="J11" s="520">
        <v>48.460741755000001</v>
      </c>
      <c r="K11" s="176">
        <v>30.263224937</v>
      </c>
      <c r="L11" s="114">
        <v>7.3283065800999996</v>
      </c>
      <c r="M11" s="524">
        <f t="shared" si="0"/>
        <v>3.4512435931244028</v>
      </c>
      <c r="N11" s="525">
        <f t="shared" si="1"/>
        <v>1.6724982449999999</v>
      </c>
      <c r="O11" s="524">
        <f t="shared" si="3"/>
        <v>0.41054799433518824</v>
      </c>
      <c r="P11" s="1049">
        <f t="shared" si="4"/>
        <v>0.12424506300000004</v>
      </c>
      <c r="Q11" s="927">
        <f t="shared" si="2"/>
        <v>-0.12510958009999928</v>
      </c>
    </row>
    <row r="12" spans="1:18" s="569" customFormat="1" ht="27.6" customHeight="1">
      <c r="A12" s="849" t="s">
        <v>28</v>
      </c>
      <c r="B12" s="43" t="s">
        <v>29</v>
      </c>
      <c r="C12" s="120">
        <v>4</v>
      </c>
      <c r="D12" s="929">
        <v>10353</v>
      </c>
      <c r="E12" s="932">
        <v>44.236719999999998</v>
      </c>
      <c r="F12" s="930">
        <v>24.690190000000001</v>
      </c>
      <c r="G12" s="931">
        <v>6.3559789999999996</v>
      </c>
      <c r="H12" s="120">
        <v>5</v>
      </c>
      <c r="I12" s="112">
        <v>9042</v>
      </c>
      <c r="J12" s="520">
        <v>38.732610886000003</v>
      </c>
      <c r="K12" s="176">
        <v>22.459075361</v>
      </c>
      <c r="L12" s="114">
        <v>5.8572039333000001</v>
      </c>
      <c r="M12" s="524">
        <f t="shared" si="0"/>
        <v>14.210529546278195</v>
      </c>
      <c r="N12" s="525">
        <f t="shared" si="1"/>
        <v>5.5041091139999949</v>
      </c>
      <c r="O12" s="524">
        <f t="shared" si="3"/>
        <v>9.9341339887674707</v>
      </c>
      <c r="P12" s="1049">
        <f t="shared" si="4"/>
        <v>2.2311146390000012</v>
      </c>
      <c r="Q12" s="927">
        <f t="shared" si="2"/>
        <v>0.49877506669999949</v>
      </c>
    </row>
    <row r="13" spans="1:18" s="569" customFormat="1" ht="27.6" customHeight="1">
      <c r="A13" s="849" t="s">
        <v>30</v>
      </c>
      <c r="B13" s="43" t="s">
        <v>31</v>
      </c>
      <c r="C13" s="120">
        <v>5</v>
      </c>
      <c r="D13" s="929">
        <v>9846</v>
      </c>
      <c r="E13" s="930">
        <v>42.070390000000003</v>
      </c>
      <c r="F13" s="930">
        <v>26.012049999999999</v>
      </c>
      <c r="G13" s="931">
        <v>6.0447179999999996</v>
      </c>
      <c r="H13" s="120">
        <v>4</v>
      </c>
      <c r="I13" s="112">
        <v>9438</v>
      </c>
      <c r="J13" s="520">
        <v>40.428929611000001</v>
      </c>
      <c r="K13" s="176">
        <v>25.814484631999999</v>
      </c>
      <c r="L13" s="114">
        <v>6.1137238136000001</v>
      </c>
      <c r="M13" s="524">
        <f t="shared" si="0"/>
        <v>4.0601134009577873</v>
      </c>
      <c r="N13" s="525">
        <f t="shared" si="1"/>
        <v>1.6414603890000024</v>
      </c>
      <c r="O13" s="524">
        <f t="shared" si="3"/>
        <v>0.76532757022425513</v>
      </c>
      <c r="P13" s="1049">
        <f t="shared" si="4"/>
        <v>0.19756536799999935</v>
      </c>
      <c r="Q13" s="927">
        <f t="shared" si="2"/>
        <v>-6.9005813600000465E-2</v>
      </c>
    </row>
    <row r="14" spans="1:18" s="569" customFormat="1" ht="27.6" customHeight="1">
      <c r="A14" s="849" t="s">
        <v>32</v>
      </c>
      <c r="B14" s="43" t="s">
        <v>33</v>
      </c>
      <c r="C14" s="120">
        <v>6</v>
      </c>
      <c r="D14" s="929">
        <v>7118</v>
      </c>
      <c r="E14" s="930">
        <v>30.414079999999998</v>
      </c>
      <c r="F14" s="930">
        <v>23.688559999999999</v>
      </c>
      <c r="G14" s="931">
        <v>4.3699269999999997</v>
      </c>
      <c r="H14" s="120">
        <v>6</v>
      </c>
      <c r="I14" s="112">
        <v>6619</v>
      </c>
      <c r="J14" s="520">
        <v>28.353367777999999</v>
      </c>
      <c r="K14" s="176">
        <v>22.388391691999999</v>
      </c>
      <c r="L14" s="114">
        <v>4.2876391101999998</v>
      </c>
      <c r="M14" s="524">
        <f t="shared" si="0"/>
        <v>7.2679627976996484</v>
      </c>
      <c r="N14" s="525">
        <f t="shared" si="1"/>
        <v>2.0607122219999994</v>
      </c>
      <c r="O14" s="524">
        <f t="shared" si="3"/>
        <v>5.8073323259954694</v>
      </c>
      <c r="P14" s="1049">
        <f t="shared" si="4"/>
        <v>1.3001683079999999</v>
      </c>
      <c r="Q14" s="927">
        <f t="shared" si="2"/>
        <v>8.2287889799999903E-2</v>
      </c>
    </row>
    <row r="15" spans="1:18" s="569" customFormat="1" ht="27.6" customHeight="1">
      <c r="A15" s="849" t="s">
        <v>34</v>
      </c>
      <c r="B15" s="43" t="s">
        <v>35</v>
      </c>
      <c r="C15" s="120">
        <v>7</v>
      </c>
      <c r="D15" s="929">
        <v>6428</v>
      </c>
      <c r="E15" s="930">
        <v>27.465820000000001</v>
      </c>
      <c r="F15" s="930">
        <v>15.277749999999999</v>
      </c>
      <c r="G15" s="931">
        <v>3.9463180000000002</v>
      </c>
      <c r="H15" s="120">
        <v>7</v>
      </c>
      <c r="I15" s="112">
        <v>5959</v>
      </c>
      <c r="J15" s="520">
        <v>25.526169904</v>
      </c>
      <c r="K15" s="176">
        <v>14.855353251</v>
      </c>
      <c r="L15" s="114">
        <v>3.8601059763999999</v>
      </c>
      <c r="M15" s="524">
        <f t="shared" si="0"/>
        <v>7.5986726692438662</v>
      </c>
      <c r="N15" s="525">
        <f t="shared" si="1"/>
        <v>1.9396500960000012</v>
      </c>
      <c r="O15" s="524">
        <f t="shared" si="3"/>
        <v>2.8433975406917025</v>
      </c>
      <c r="P15" s="1049">
        <f t="shared" si="4"/>
        <v>0.42239674899999891</v>
      </c>
      <c r="Q15" s="927">
        <f t="shared" si="2"/>
        <v>8.6212023600000354E-2</v>
      </c>
    </row>
    <row r="16" spans="1:18" s="569" customFormat="1" ht="27.6" customHeight="1">
      <c r="A16" s="849" t="s">
        <v>38</v>
      </c>
      <c r="B16" s="43" t="s">
        <v>39</v>
      </c>
      <c r="C16" s="120">
        <v>8</v>
      </c>
      <c r="D16" s="929">
        <v>5459</v>
      </c>
      <c r="E16" s="930">
        <v>23.32544</v>
      </c>
      <c r="F16" s="930">
        <v>13.456390000000001</v>
      </c>
      <c r="G16" s="931">
        <v>3.3514240000000002</v>
      </c>
      <c r="H16" s="120">
        <v>8</v>
      </c>
      <c r="I16" s="112">
        <v>5033</v>
      </c>
      <c r="J16" s="520">
        <v>21.559525612000002</v>
      </c>
      <c r="K16" s="176">
        <v>12.872637255000001</v>
      </c>
      <c r="L16" s="114">
        <v>3.2602640341</v>
      </c>
      <c r="M16" s="524">
        <f t="shared" si="0"/>
        <v>8.1908777576121299</v>
      </c>
      <c r="N16" s="525">
        <f t="shared" si="1"/>
        <v>1.7659143879999988</v>
      </c>
      <c r="O16" s="524">
        <f t="shared" si="3"/>
        <v>4.5348341092518414</v>
      </c>
      <c r="P16" s="1049">
        <f t="shared" si="4"/>
        <v>0.58375274499999996</v>
      </c>
      <c r="Q16" s="927">
        <f t="shared" si="2"/>
        <v>9.1159965900000195E-2</v>
      </c>
    </row>
    <row r="17" spans="1:17" s="569" customFormat="1" ht="27.6" customHeight="1">
      <c r="A17" s="849" t="s">
        <v>36</v>
      </c>
      <c r="B17" s="43" t="s">
        <v>37</v>
      </c>
      <c r="C17" s="120">
        <v>9</v>
      </c>
      <c r="D17" s="929">
        <v>4962</v>
      </c>
      <c r="E17" s="930">
        <v>21.201830000000001</v>
      </c>
      <c r="F17" s="930">
        <v>14.786210000000001</v>
      </c>
      <c r="G17" s="931">
        <v>3.0463019999999998</v>
      </c>
      <c r="H17" s="120">
        <v>9</v>
      </c>
      <c r="I17" s="112">
        <v>4843</v>
      </c>
      <c r="J17" s="520">
        <v>20.745635315000001</v>
      </c>
      <c r="K17" s="176">
        <v>14.768997835</v>
      </c>
      <c r="L17" s="114">
        <v>3.1371863138</v>
      </c>
      <c r="M17" s="524">
        <f t="shared" si="0"/>
        <v>2.198991151985358</v>
      </c>
      <c r="N17" s="525">
        <f t="shared" si="1"/>
        <v>0.45619468499999982</v>
      </c>
      <c r="O17" s="524">
        <f t="shared" si="3"/>
        <v>0.11654253858180019</v>
      </c>
      <c r="P17" s="1049">
        <f t="shared" si="4"/>
        <v>1.7212165000000113E-2</v>
      </c>
      <c r="Q17" s="927">
        <f t="shared" si="2"/>
        <v>-9.0884313800000172E-2</v>
      </c>
    </row>
    <row r="18" spans="1:17" s="569" customFormat="1" ht="27.6" customHeight="1">
      <c r="A18" s="849" t="s">
        <v>41</v>
      </c>
      <c r="B18" s="43" t="s">
        <v>42</v>
      </c>
      <c r="C18" s="120">
        <v>10</v>
      </c>
      <c r="D18" s="929">
        <v>4868</v>
      </c>
      <c r="E18" s="930">
        <v>20.800190000000001</v>
      </c>
      <c r="F18" s="930">
        <v>12.51854</v>
      </c>
      <c r="G18" s="931">
        <v>2.9885929999999998</v>
      </c>
      <c r="H18" s="120">
        <v>10</v>
      </c>
      <c r="I18" s="112">
        <v>4489</v>
      </c>
      <c r="J18" s="520">
        <v>19.229229182000001</v>
      </c>
      <c r="K18" s="176">
        <v>11.938723645</v>
      </c>
      <c r="L18" s="114">
        <v>2.9078730874000001</v>
      </c>
      <c r="M18" s="524">
        <f t="shared" si="0"/>
        <v>8.169650499930265</v>
      </c>
      <c r="N18" s="525">
        <f t="shared" si="1"/>
        <v>1.5709608179999996</v>
      </c>
      <c r="O18" s="524">
        <f t="shared" si="3"/>
        <v>4.8566025334109337</v>
      </c>
      <c r="P18" s="1049">
        <f t="shared" si="4"/>
        <v>0.57981635500000017</v>
      </c>
      <c r="Q18" s="927">
        <f t="shared" si="2"/>
        <v>8.0719912599999777E-2</v>
      </c>
    </row>
    <row r="19" spans="1:17" s="569" customFormat="1" ht="27.6" customHeight="1">
      <c r="A19" s="850"/>
      <c r="B19" s="51" t="s">
        <v>40</v>
      </c>
      <c r="C19" s="122"/>
      <c r="D19" s="933">
        <v>36627</v>
      </c>
      <c r="E19" s="930">
        <v>156.5013298147916</v>
      </c>
      <c r="F19" s="930">
        <v>102.288477355208</v>
      </c>
      <c r="G19" s="934">
        <v>22.486278747099199</v>
      </c>
      <c r="H19" s="122"/>
      <c r="I19" s="177">
        <v>35153</v>
      </c>
      <c r="J19" s="521">
        <v>150.58255589999999</v>
      </c>
      <c r="K19" s="178">
        <v>101.79041676</v>
      </c>
      <c r="L19" s="119">
        <v>22.771321596</v>
      </c>
      <c r="M19" s="524">
        <f t="shared" si="0"/>
        <v>3.930584043693746</v>
      </c>
      <c r="N19" s="525">
        <f t="shared" si="1"/>
        <v>5.9187739147916147</v>
      </c>
      <c r="O19" s="524">
        <f t="shared" si="3"/>
        <v>0.48930008448862417</v>
      </c>
      <c r="P19" s="1049">
        <f>F19-K19</f>
        <v>0.49806059520800261</v>
      </c>
      <c r="Q19" s="928">
        <f t="shared" si="2"/>
        <v>-0.285042848900801</v>
      </c>
    </row>
    <row r="20" spans="1:17" s="569" customFormat="1" ht="27.6" customHeight="1">
      <c r="A20" s="851" t="s">
        <v>43</v>
      </c>
      <c r="B20" s="56" t="s">
        <v>44</v>
      </c>
      <c r="C20" s="120">
        <v>11</v>
      </c>
      <c r="D20" s="935">
        <v>3542</v>
      </c>
      <c r="E20" s="936">
        <v>15.134399999999999</v>
      </c>
      <c r="F20" s="936">
        <v>11.75778</v>
      </c>
      <c r="G20" s="931">
        <v>2.1745269999999999</v>
      </c>
      <c r="H20" s="120">
        <v>11</v>
      </c>
      <c r="I20" s="115">
        <v>3565</v>
      </c>
      <c r="J20" s="522">
        <v>15.271152157</v>
      </c>
      <c r="K20" s="113">
        <v>11.979752742000001</v>
      </c>
      <c r="L20" s="114">
        <v>2.3093267001000002</v>
      </c>
      <c r="M20" s="921">
        <f t="shared" si="0"/>
        <v>-0.8954933825167577</v>
      </c>
      <c r="N20" s="920">
        <f t="shared" si="1"/>
        <v>-0.1367521570000001</v>
      </c>
      <c r="O20" s="920">
        <f t="shared" si="3"/>
        <v>-1.8528991940024147</v>
      </c>
      <c r="P20" s="920">
        <f>F20-K20</f>
        <v>-0.22197274200000017</v>
      </c>
      <c r="Q20" s="927">
        <f t="shared" si="2"/>
        <v>-0.13479970010000031</v>
      </c>
    </row>
    <row r="21" spans="1:17" s="569" customFormat="1" ht="27.6" customHeight="1">
      <c r="A21" s="849" t="s">
        <v>45</v>
      </c>
      <c r="B21" s="43" t="s">
        <v>46</v>
      </c>
      <c r="C21" s="120">
        <v>12</v>
      </c>
      <c r="D21" s="929">
        <v>3435</v>
      </c>
      <c r="E21" s="930">
        <v>14.677210000000001</v>
      </c>
      <c r="F21" s="930">
        <v>8.7210599999999996</v>
      </c>
      <c r="G21" s="931">
        <v>2.1088369999999999</v>
      </c>
      <c r="H21" s="120">
        <v>12</v>
      </c>
      <c r="I21" s="112">
        <v>3446</v>
      </c>
      <c r="J21" s="520">
        <v>14.761399813000001</v>
      </c>
      <c r="K21" s="176">
        <v>9.0373816980000008</v>
      </c>
      <c r="L21" s="114">
        <v>2.2322411805</v>
      </c>
      <c r="M21" s="922">
        <f t="shared" si="0"/>
        <v>-0.57033759715563126</v>
      </c>
      <c r="N21" s="524">
        <f t="shared" si="1"/>
        <v>-8.4189813000000058E-2</v>
      </c>
      <c r="O21" s="524">
        <f t="shared" si="3"/>
        <v>-3.5001475933013229</v>
      </c>
      <c r="P21" s="1049">
        <f t="shared" si="4"/>
        <v>-0.31632169800000121</v>
      </c>
      <c r="Q21" s="927">
        <f t="shared" si="2"/>
        <v>-0.12340418050000013</v>
      </c>
    </row>
    <row r="22" spans="1:17" s="569" customFormat="1" ht="27.6" customHeight="1">
      <c r="A22" s="849" t="s">
        <v>47</v>
      </c>
      <c r="B22" s="43" t="s">
        <v>48</v>
      </c>
      <c r="C22" s="120">
        <v>13</v>
      </c>
      <c r="D22" s="929">
        <v>1606</v>
      </c>
      <c r="E22" s="930">
        <v>6.8621819999999998</v>
      </c>
      <c r="F22" s="930">
        <v>4.2568789999999996</v>
      </c>
      <c r="G22" s="931">
        <v>0.98596569999999994</v>
      </c>
      <c r="H22" s="120">
        <v>14</v>
      </c>
      <c r="I22" s="112">
        <v>1266</v>
      </c>
      <c r="J22" s="520">
        <v>5.4230795599999997</v>
      </c>
      <c r="K22" s="176">
        <v>3.5552742788999998</v>
      </c>
      <c r="L22" s="114">
        <v>0.82008628400000005</v>
      </c>
      <c r="M22" s="922">
        <f t="shared" si="0"/>
        <v>26.536627834388625</v>
      </c>
      <c r="N22" s="524">
        <f t="shared" si="1"/>
        <v>1.4391024400000001</v>
      </c>
      <c r="O22" s="524">
        <f t="shared" si="3"/>
        <v>19.734193934457174</v>
      </c>
      <c r="P22" s="1049">
        <f t="shared" si="4"/>
        <v>0.70160472109999983</v>
      </c>
      <c r="Q22" s="927">
        <f t="shared" si="2"/>
        <v>0.16587941599999989</v>
      </c>
    </row>
    <row r="23" spans="1:17" s="569" customFormat="1" ht="27.6" customHeight="1">
      <c r="A23" s="849" t="s">
        <v>49</v>
      </c>
      <c r="B23" s="43" t="s">
        <v>50</v>
      </c>
      <c r="C23" s="120">
        <v>14</v>
      </c>
      <c r="D23" s="929">
        <v>1460</v>
      </c>
      <c r="E23" s="930">
        <v>6.2383470000000001</v>
      </c>
      <c r="F23" s="930">
        <v>3.0867879999999999</v>
      </c>
      <c r="G23" s="931">
        <v>0.89633240000000003</v>
      </c>
      <c r="H23" s="120">
        <v>13</v>
      </c>
      <c r="I23" s="112">
        <v>1308</v>
      </c>
      <c r="J23" s="520">
        <v>5.6029921519999997</v>
      </c>
      <c r="K23" s="176">
        <v>2.9121808868999999</v>
      </c>
      <c r="L23" s="114">
        <v>0.84729293790000004</v>
      </c>
      <c r="M23" s="922">
        <f t="shared" si="0"/>
        <v>11.339563411189308</v>
      </c>
      <c r="N23" s="524">
        <f t="shared" si="1"/>
        <v>0.63535484800000042</v>
      </c>
      <c r="O23" s="524">
        <f t="shared" si="3"/>
        <v>5.9957509468399905</v>
      </c>
      <c r="P23" s="1049">
        <f t="shared" si="4"/>
        <v>0.17460711309999999</v>
      </c>
      <c r="Q23" s="927">
        <f t="shared" si="2"/>
        <v>4.9039462099999986E-2</v>
      </c>
    </row>
    <row r="24" spans="1:17" s="569" customFormat="1" ht="27.6" customHeight="1">
      <c r="A24" s="1070" t="s">
        <v>51</v>
      </c>
      <c r="B24" s="62" t="s">
        <v>52</v>
      </c>
      <c r="C24" s="122">
        <v>15</v>
      </c>
      <c r="D24" s="937">
        <v>1357</v>
      </c>
      <c r="E24" s="938">
        <v>5.7982440000000004</v>
      </c>
      <c r="F24" s="938">
        <v>3.6178050000000002</v>
      </c>
      <c r="G24" s="934">
        <v>0.83309800000000001</v>
      </c>
      <c r="H24" s="122">
        <v>15</v>
      </c>
      <c r="I24" s="117">
        <v>1191</v>
      </c>
      <c r="J24" s="523">
        <v>5.1018070741999999</v>
      </c>
      <c r="K24" s="178">
        <v>3.2461657024999999</v>
      </c>
      <c r="L24" s="119">
        <v>0.77150297329999995</v>
      </c>
      <c r="M24" s="526">
        <f t="shared" si="0"/>
        <v>13.650789135518357</v>
      </c>
      <c r="N24" s="527">
        <f t="shared" si="1"/>
        <v>0.69643692580000049</v>
      </c>
      <c r="O24" s="527">
        <f>(F24-K24)/K24*100</f>
        <v>11.448562136362485</v>
      </c>
      <c r="P24" s="1052">
        <f t="shared" si="4"/>
        <v>0.37163929750000024</v>
      </c>
      <c r="Q24" s="928">
        <f t="shared" si="2"/>
        <v>6.1595026700000055E-2</v>
      </c>
    </row>
    <row r="25" spans="1:17" s="354" customFormat="1" ht="14.45" customHeight="1">
      <c r="A25" s="123" t="s">
        <v>466</v>
      </c>
      <c r="M25" s="524"/>
      <c r="N25" s="588" t="s">
        <v>4</v>
      </c>
      <c r="O25" s="524"/>
      <c r="P25" s="1049"/>
      <c r="Q25" s="923">
        <v>0</v>
      </c>
    </row>
    <row r="26" spans="1:17" s="354" customFormat="1" ht="14.45" customHeight="1">
      <c r="A26" s="1029" t="s">
        <v>581</v>
      </c>
      <c r="M26" s="524"/>
      <c r="N26" s="588" t="s">
        <v>4</v>
      </c>
      <c r="O26" s="524"/>
      <c r="P26" s="1049"/>
      <c r="Q26" s="923">
        <v>0</v>
      </c>
    </row>
    <row r="27" spans="1:17" s="184" customFormat="1" ht="14.45" customHeight="1">
      <c r="A27" s="25" t="s">
        <v>582</v>
      </c>
      <c r="B27" s="125"/>
      <c r="C27" s="125"/>
      <c r="D27" s="125"/>
      <c r="E27" s="125"/>
      <c r="F27" s="125"/>
      <c r="G27" s="125"/>
      <c r="H27" s="125"/>
      <c r="I27" s="125"/>
      <c r="J27" s="125"/>
      <c r="K27" s="125"/>
      <c r="L27" s="125"/>
      <c r="M27" s="524"/>
      <c r="N27" s="125"/>
      <c r="O27" s="524"/>
      <c r="P27" s="1049"/>
      <c r="Q27" s="923">
        <v>0</v>
      </c>
    </row>
  </sheetData>
  <mergeCells count="11">
    <mergeCell ref="N6:N7"/>
    <mergeCell ref="O5:P5"/>
    <mergeCell ref="O6:O7"/>
    <mergeCell ref="A1:Q1"/>
    <mergeCell ref="P6:P7"/>
    <mergeCell ref="Q5:Q7"/>
    <mergeCell ref="A5:A7"/>
    <mergeCell ref="E6:F6"/>
    <mergeCell ref="J6:K6"/>
    <mergeCell ref="M5:N5"/>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6E676-265F-456E-9461-C6A23299E896}">
  <sheetPr codeName="工作表22"/>
  <dimension ref="A1:S64"/>
  <sheetViews>
    <sheetView showZeros="0" view="pageBreakPreview" topLeftCell="A4" zoomScaleNormal="90" zoomScaleSheetLayoutView="100" workbookViewId="0">
      <selection activeCell="R7" sqref="R7"/>
    </sheetView>
  </sheetViews>
  <sheetFormatPr defaultRowHeight="16.5"/>
  <cols>
    <col min="1" max="1" width="14.25" style="567" customWidth="1"/>
    <col min="2" max="2" width="28.375" style="567" customWidth="1"/>
    <col min="3" max="3" width="3.75" style="567" customWidth="1"/>
    <col min="4" max="4" width="9.875" style="567" customWidth="1"/>
    <col min="5" max="7" width="9.25" style="567" customWidth="1"/>
    <col min="8" max="8" width="3.75" style="567" customWidth="1"/>
    <col min="9" max="9" width="9.875" style="567" customWidth="1"/>
    <col min="10" max="12" width="9.25" style="567" customWidth="1"/>
    <col min="13" max="15" width="7.375" style="567" customWidth="1"/>
    <col min="16" max="16" width="7.375" style="1064" customWidth="1"/>
    <col min="17" max="17" width="8.375" style="567" customWidth="1"/>
    <col min="18" max="16384" width="9" style="567"/>
  </cols>
  <sheetData>
    <row r="1" spans="1:18" s="93" customFormat="1" ht="25.5">
      <c r="A1" s="1132" t="s">
        <v>588</v>
      </c>
      <c r="B1" s="1132"/>
      <c r="C1" s="1132"/>
      <c r="D1" s="1132"/>
      <c r="E1" s="1132"/>
      <c r="F1" s="1132"/>
      <c r="G1" s="1132"/>
      <c r="H1" s="1132"/>
      <c r="I1" s="1132"/>
      <c r="J1" s="1132"/>
      <c r="K1" s="1132"/>
      <c r="L1" s="1132"/>
      <c r="M1" s="1132"/>
      <c r="N1" s="1132"/>
      <c r="O1" s="1132"/>
      <c r="P1" s="1132"/>
      <c r="Q1" s="1132"/>
    </row>
    <row r="2" spans="1:18" s="93" customFormat="1" ht="6" customHeight="1">
      <c r="A2" s="94"/>
      <c r="B2" s="86"/>
      <c r="C2" s="86"/>
      <c r="D2" s="86"/>
      <c r="E2" s="86"/>
      <c r="F2" s="86"/>
      <c r="G2" s="86"/>
      <c r="H2" s="86"/>
      <c r="I2" s="86"/>
      <c r="J2" s="86"/>
      <c r="K2" s="86"/>
      <c r="L2" s="86"/>
      <c r="M2" s="86"/>
      <c r="N2" s="86"/>
      <c r="Q2" s="585"/>
    </row>
    <row r="3" spans="1:18" s="93" customFormat="1">
      <c r="A3" s="566" t="s">
        <v>516</v>
      </c>
      <c r="B3" s="86"/>
      <c r="C3" s="86"/>
      <c r="D3" s="86"/>
      <c r="E3" s="86"/>
      <c r="F3" s="884"/>
      <c r="G3" s="86"/>
      <c r="H3" s="86"/>
      <c r="I3" s="86"/>
      <c r="J3" s="86"/>
      <c r="K3" s="86"/>
      <c r="L3" s="884"/>
      <c r="M3" s="884"/>
      <c r="N3" s="884"/>
      <c r="Q3" s="585"/>
    </row>
    <row r="4" spans="1:18" s="881" customFormat="1" ht="6" customHeight="1">
      <c r="B4" s="95"/>
      <c r="N4" s="175"/>
      <c r="P4" s="1064"/>
      <c r="Q4" s="585"/>
    </row>
    <row r="5" spans="1:18" s="102" customFormat="1" ht="17.100000000000001" customHeight="1">
      <c r="A5" s="1137" t="s">
        <v>307</v>
      </c>
      <c r="B5" s="96"/>
      <c r="C5" s="882" t="s">
        <v>459</v>
      </c>
      <c r="D5" s="97"/>
      <c r="E5" s="97"/>
      <c r="F5" s="97"/>
      <c r="G5" s="157"/>
      <c r="H5" s="882" t="s">
        <v>460</v>
      </c>
      <c r="I5" s="97"/>
      <c r="J5" s="97"/>
      <c r="K5" s="97"/>
      <c r="L5" s="157"/>
      <c r="M5" s="1128" t="s">
        <v>261</v>
      </c>
      <c r="N5" s="1129"/>
      <c r="O5" s="1128" t="s">
        <v>472</v>
      </c>
      <c r="P5" s="1129"/>
      <c r="Q5" s="1134" t="s">
        <v>594</v>
      </c>
    </row>
    <row r="6" spans="1:18" s="102" customFormat="1" ht="17.100000000000001" customHeight="1">
      <c r="A6" s="1138"/>
      <c r="B6" s="862" t="s">
        <v>178</v>
      </c>
      <c r="C6" s="1018" t="s">
        <v>0</v>
      </c>
      <c r="D6" s="1018" t="s">
        <v>17</v>
      </c>
      <c r="E6" s="1092" t="s">
        <v>299</v>
      </c>
      <c r="F6" s="1140"/>
      <c r="G6" s="1018" t="s">
        <v>585</v>
      </c>
      <c r="H6" s="1018" t="s">
        <v>0</v>
      </c>
      <c r="I6" s="1018" t="s">
        <v>17</v>
      </c>
      <c r="J6" s="1092" t="s">
        <v>519</v>
      </c>
      <c r="K6" s="1140"/>
      <c r="L6" s="1018" t="s">
        <v>585</v>
      </c>
      <c r="M6" s="1130" t="s">
        <v>305</v>
      </c>
      <c r="N6" s="1130" t="s">
        <v>520</v>
      </c>
      <c r="O6" s="1130" t="s">
        <v>305</v>
      </c>
      <c r="P6" s="1130" t="s">
        <v>520</v>
      </c>
      <c r="Q6" s="1135"/>
    </row>
    <row r="7" spans="1:18" s="102" customFormat="1" ht="29.65" customHeight="1">
      <c r="A7" s="1139"/>
      <c r="B7" s="104"/>
      <c r="C7" s="1021" t="s">
        <v>9</v>
      </c>
      <c r="D7" s="1021" t="s">
        <v>19</v>
      </c>
      <c r="E7" s="1047" t="s">
        <v>261</v>
      </c>
      <c r="F7" s="1048" t="s">
        <v>221</v>
      </c>
      <c r="G7" s="505" t="s">
        <v>518</v>
      </c>
      <c r="H7" s="1021" t="s">
        <v>9</v>
      </c>
      <c r="I7" s="1021" t="s">
        <v>19</v>
      </c>
      <c r="J7" s="1047" t="s">
        <v>261</v>
      </c>
      <c r="K7" s="1048" t="s">
        <v>221</v>
      </c>
      <c r="L7" s="505" t="s">
        <v>521</v>
      </c>
      <c r="M7" s="1131"/>
      <c r="N7" s="1133"/>
      <c r="O7" s="1131"/>
      <c r="P7" s="1133"/>
      <c r="Q7" s="1136"/>
    </row>
    <row r="8" spans="1:18" s="887" customFormat="1" ht="27.6" customHeight="1">
      <c r="A8" s="848" t="s">
        <v>20</v>
      </c>
      <c r="B8" s="43" t="s">
        <v>21</v>
      </c>
      <c r="C8" s="169">
        <v>0</v>
      </c>
      <c r="D8" s="193">
        <v>97979</v>
      </c>
      <c r="E8" s="939">
        <v>838.0489</v>
      </c>
      <c r="F8" s="939">
        <v>569.10580000000004</v>
      </c>
      <c r="G8" s="939">
        <v>100</v>
      </c>
      <c r="H8" s="169">
        <v>0</v>
      </c>
      <c r="I8" s="143">
        <v>93340</v>
      </c>
      <c r="J8" s="902">
        <v>799.21250082999995</v>
      </c>
      <c r="K8" s="903">
        <v>556.63504406000004</v>
      </c>
      <c r="L8" s="153">
        <v>100</v>
      </c>
      <c r="M8" s="524">
        <f t="shared" ref="M8:M24" si="0">(E8-J8)/J8*100</f>
        <v>4.8593332974230989</v>
      </c>
      <c r="N8" s="525">
        <f t="shared" ref="N8:N24" si="1">E8-J8</f>
        <v>38.83639917000005</v>
      </c>
      <c r="O8" s="524">
        <f>(F8-K8)/K8*100</f>
        <v>2.2403828276855262</v>
      </c>
      <c r="P8" s="1049">
        <f>F8-K8</f>
        <v>12.470755940000004</v>
      </c>
      <c r="Q8" s="973">
        <f t="shared" ref="Q8:Q24" si="2">G8-L8</f>
        <v>0</v>
      </c>
      <c r="R8" s="885"/>
    </row>
    <row r="9" spans="1:18" s="569" customFormat="1" ht="27.6" customHeight="1">
      <c r="A9" s="849" t="s">
        <v>22</v>
      </c>
      <c r="B9" s="43" t="s">
        <v>23</v>
      </c>
      <c r="C9" s="120">
        <v>1</v>
      </c>
      <c r="D9" s="193">
        <v>28476</v>
      </c>
      <c r="E9" s="939">
        <v>243.565</v>
      </c>
      <c r="F9" s="939">
        <v>168.84010000000001</v>
      </c>
      <c r="G9" s="939">
        <v>29.063369999999999</v>
      </c>
      <c r="H9" s="120">
        <v>1</v>
      </c>
      <c r="I9" s="115">
        <v>27883</v>
      </c>
      <c r="J9" s="522">
        <v>238.74482709</v>
      </c>
      <c r="K9" s="176">
        <v>169.36297931999999</v>
      </c>
      <c r="L9" s="114">
        <v>29.872509105999999</v>
      </c>
      <c r="M9" s="524">
        <f t="shared" si="0"/>
        <v>2.0189643347467916</v>
      </c>
      <c r="N9" s="525">
        <f t="shared" si="1"/>
        <v>4.8201729099999966</v>
      </c>
      <c r="O9" s="524">
        <f t="shared" ref="O9:O23" si="3">(F9-K9)/K9*100</f>
        <v>-0.3087329486640889</v>
      </c>
      <c r="P9" s="1049">
        <f t="shared" ref="P9:P24" si="4">F9-K9</f>
        <v>-0.52287931999998705</v>
      </c>
      <c r="Q9" s="927">
        <f t="shared" si="2"/>
        <v>-0.80913910599999994</v>
      </c>
    </row>
    <row r="10" spans="1:18" s="569" customFormat="1" ht="27.6" customHeight="1">
      <c r="A10" s="849" t="s">
        <v>24</v>
      </c>
      <c r="B10" s="43" t="s">
        <v>25</v>
      </c>
      <c r="C10" s="120">
        <v>2</v>
      </c>
      <c r="D10" s="193">
        <v>11484</v>
      </c>
      <c r="E10" s="939">
        <v>98.225999999999999</v>
      </c>
      <c r="F10" s="939">
        <v>64.509439999999998</v>
      </c>
      <c r="G10" s="939">
        <v>11.720879999999999</v>
      </c>
      <c r="H10" s="120">
        <v>2</v>
      </c>
      <c r="I10" s="115">
        <v>10559</v>
      </c>
      <c r="J10" s="522">
        <v>90.410164949000006</v>
      </c>
      <c r="K10" s="176">
        <v>61.159135073999998</v>
      </c>
      <c r="L10" s="114">
        <v>11.312406256999999</v>
      </c>
      <c r="M10" s="524">
        <f t="shared" si="0"/>
        <v>8.6448631693226883</v>
      </c>
      <c r="N10" s="525">
        <f t="shared" si="1"/>
        <v>7.8158350509999934</v>
      </c>
      <c r="O10" s="524">
        <f t="shared" si="3"/>
        <v>5.478012273957555</v>
      </c>
      <c r="P10" s="1049">
        <f t="shared" si="4"/>
        <v>3.3503049259999997</v>
      </c>
      <c r="Q10" s="927">
        <f t="shared" si="2"/>
        <v>0.40847374300000006</v>
      </c>
    </row>
    <row r="11" spans="1:18" s="569" customFormat="1" ht="27.6" customHeight="1">
      <c r="A11" s="849" t="s">
        <v>26</v>
      </c>
      <c r="B11" s="43" t="s">
        <v>27</v>
      </c>
      <c r="C11" s="120">
        <v>3</v>
      </c>
      <c r="D11" s="193">
        <v>6980</v>
      </c>
      <c r="E11" s="939">
        <v>59.701999999999998</v>
      </c>
      <c r="F11" s="939">
        <v>39.143729999999998</v>
      </c>
      <c r="G11" s="939">
        <v>7.1239759999999999</v>
      </c>
      <c r="H11" s="120">
        <v>3</v>
      </c>
      <c r="I11" s="115">
        <v>6599</v>
      </c>
      <c r="J11" s="522">
        <v>56.503142201000003</v>
      </c>
      <c r="K11" s="176">
        <v>37.967291719000002</v>
      </c>
      <c r="L11" s="114">
        <v>7.0698521534000003</v>
      </c>
      <c r="M11" s="524">
        <f t="shared" si="0"/>
        <v>5.6613803664593041</v>
      </c>
      <c r="N11" s="525">
        <f t="shared" si="1"/>
        <v>3.1988577989999953</v>
      </c>
      <c r="O11" s="524">
        <f t="shared" si="3"/>
        <v>3.0985572784778586</v>
      </c>
      <c r="P11" s="1049">
        <f t="shared" si="4"/>
        <v>1.1764382809999958</v>
      </c>
      <c r="Q11" s="927">
        <f t="shared" si="2"/>
        <v>5.4123846599999581E-2</v>
      </c>
    </row>
    <row r="12" spans="1:18" s="569" customFormat="1" ht="27.6" customHeight="1">
      <c r="A12" s="849" t="s">
        <v>28</v>
      </c>
      <c r="B12" s="43" t="s">
        <v>29</v>
      </c>
      <c r="C12" s="120">
        <v>4</v>
      </c>
      <c r="D12" s="193">
        <v>6305</v>
      </c>
      <c r="E12" s="939">
        <v>53.927999999999997</v>
      </c>
      <c r="F12" s="939">
        <v>32.42991</v>
      </c>
      <c r="G12" s="939">
        <v>6.4350519999999998</v>
      </c>
      <c r="H12" s="120">
        <v>4</v>
      </c>
      <c r="I12" s="115">
        <v>5680</v>
      </c>
      <c r="J12" s="522">
        <v>48.634315457</v>
      </c>
      <c r="K12" s="176">
        <v>30.104584881000001</v>
      </c>
      <c r="L12" s="114">
        <v>6.0852796228999999</v>
      </c>
      <c r="M12" s="524">
        <f t="shared" si="0"/>
        <v>10.884669586190446</v>
      </c>
      <c r="N12" s="525">
        <f t="shared" si="1"/>
        <v>5.2936845429999977</v>
      </c>
      <c r="O12" s="524">
        <f t="shared" si="3"/>
        <v>7.7241560652363885</v>
      </c>
      <c r="P12" s="1049">
        <f t="shared" si="4"/>
        <v>2.3253251189999986</v>
      </c>
      <c r="Q12" s="927">
        <f t="shared" si="2"/>
        <v>0.34977237709999986</v>
      </c>
    </row>
    <row r="13" spans="1:18" s="569" customFormat="1" ht="27.6" customHeight="1">
      <c r="A13" s="849" t="s">
        <v>32</v>
      </c>
      <c r="B13" s="43" t="s">
        <v>33</v>
      </c>
      <c r="C13" s="120">
        <v>5</v>
      </c>
      <c r="D13" s="193">
        <v>5108</v>
      </c>
      <c r="E13" s="939">
        <v>43.69</v>
      </c>
      <c r="F13" s="939">
        <v>34.95261</v>
      </c>
      <c r="G13" s="939">
        <v>5.2133620000000001</v>
      </c>
      <c r="H13" s="120">
        <v>5</v>
      </c>
      <c r="I13" s="115">
        <v>4733</v>
      </c>
      <c r="J13" s="522">
        <v>40.525742088000001</v>
      </c>
      <c r="K13" s="176">
        <v>32.84560269</v>
      </c>
      <c r="L13" s="114">
        <v>5.0707092350999998</v>
      </c>
      <c r="M13" s="524">
        <f t="shared" si="0"/>
        <v>7.8080196659420551</v>
      </c>
      <c r="N13" s="525">
        <f t="shared" si="1"/>
        <v>3.1642579119999965</v>
      </c>
      <c r="O13" s="524">
        <f t="shared" si="3"/>
        <v>6.4148839949327172</v>
      </c>
      <c r="P13" s="1049">
        <f t="shared" si="4"/>
        <v>2.1070073100000002</v>
      </c>
      <c r="Q13" s="927">
        <f t="shared" si="2"/>
        <v>0.14265276490000023</v>
      </c>
    </row>
    <row r="14" spans="1:18" s="569" customFormat="1" ht="27.6" customHeight="1">
      <c r="A14" s="849" t="s">
        <v>30</v>
      </c>
      <c r="B14" s="43" t="s">
        <v>31</v>
      </c>
      <c r="C14" s="120">
        <v>6</v>
      </c>
      <c r="D14" s="193">
        <v>4883</v>
      </c>
      <c r="E14" s="939">
        <v>41.765999999999998</v>
      </c>
      <c r="F14" s="939">
        <v>28.060919999999999</v>
      </c>
      <c r="G14" s="939">
        <v>4.9837210000000001</v>
      </c>
      <c r="H14" s="120">
        <v>6</v>
      </c>
      <c r="I14" s="115">
        <v>4653</v>
      </c>
      <c r="J14" s="522">
        <v>39.840751728999997</v>
      </c>
      <c r="K14" s="176">
        <v>27.464689068999999</v>
      </c>
      <c r="L14" s="114">
        <v>4.9850010714000001</v>
      </c>
      <c r="M14" s="524">
        <f t="shared" si="0"/>
        <v>4.8323592990807374</v>
      </c>
      <c r="N14" s="525">
        <f t="shared" si="1"/>
        <v>1.925248271000001</v>
      </c>
      <c r="O14" s="524">
        <f t="shared" si="3"/>
        <v>2.1708999854397768</v>
      </c>
      <c r="P14" s="1049">
        <f t="shared" si="4"/>
        <v>0.59623093100000091</v>
      </c>
      <c r="Q14" s="927">
        <f t="shared" si="2"/>
        <v>-1.2800714000000823E-3</v>
      </c>
    </row>
    <row r="15" spans="1:18" s="569" customFormat="1" ht="27.6" customHeight="1">
      <c r="A15" s="849" t="s">
        <v>34</v>
      </c>
      <c r="B15" s="43" t="s">
        <v>35</v>
      </c>
      <c r="C15" s="120">
        <v>7</v>
      </c>
      <c r="D15" s="193">
        <v>4698</v>
      </c>
      <c r="E15" s="939">
        <v>40.183</v>
      </c>
      <c r="F15" s="939">
        <v>23.886510000000001</v>
      </c>
      <c r="G15" s="939">
        <v>4.794905</v>
      </c>
      <c r="H15" s="120">
        <v>7</v>
      </c>
      <c r="I15" s="115">
        <v>4408</v>
      </c>
      <c r="J15" s="522">
        <v>37.742968756000003</v>
      </c>
      <c r="K15" s="176">
        <v>23.186489262999999</v>
      </c>
      <c r="L15" s="114">
        <v>4.7225198199999996</v>
      </c>
      <c r="M15" s="524">
        <f t="shared" si="0"/>
        <v>6.4648630577373547</v>
      </c>
      <c r="N15" s="525">
        <f t="shared" si="1"/>
        <v>2.4400312439999965</v>
      </c>
      <c r="O15" s="524">
        <f t="shared" si="3"/>
        <v>3.0190889576244109</v>
      </c>
      <c r="P15" s="1049">
        <f t="shared" si="4"/>
        <v>0.70002073700000267</v>
      </c>
      <c r="Q15" s="927">
        <f t="shared" si="2"/>
        <v>7.2385180000000382E-2</v>
      </c>
    </row>
    <row r="16" spans="1:18" s="569" customFormat="1" ht="27.6" customHeight="1">
      <c r="A16" s="849" t="s">
        <v>36</v>
      </c>
      <c r="B16" s="43" t="s">
        <v>37</v>
      </c>
      <c r="C16" s="120">
        <v>8</v>
      </c>
      <c r="D16" s="193">
        <v>3558</v>
      </c>
      <c r="E16" s="939">
        <v>30.431999999999999</v>
      </c>
      <c r="F16" s="939">
        <v>22.289300000000001</v>
      </c>
      <c r="G16" s="939">
        <v>3.6313900000000001</v>
      </c>
      <c r="H16" s="120">
        <v>8</v>
      </c>
      <c r="I16" s="115">
        <v>3513</v>
      </c>
      <c r="J16" s="522">
        <v>30.07963912</v>
      </c>
      <c r="K16" s="176">
        <v>22.370015838</v>
      </c>
      <c r="L16" s="114">
        <v>3.7636597385999999</v>
      </c>
      <c r="M16" s="524">
        <f t="shared" si="0"/>
        <v>1.171426554003149</v>
      </c>
      <c r="N16" s="525">
        <f t="shared" si="1"/>
        <v>0.3523608799999991</v>
      </c>
      <c r="O16" s="524">
        <f t="shared" si="3"/>
        <v>-0.36082155052786113</v>
      </c>
      <c r="P16" s="1049">
        <f t="shared" si="4"/>
        <v>-8.0715837999999707E-2</v>
      </c>
      <c r="Q16" s="927">
        <f t="shared" si="2"/>
        <v>-0.1322697385999998</v>
      </c>
    </row>
    <row r="17" spans="1:19" s="569" customFormat="1" ht="27.6" customHeight="1">
      <c r="A17" s="849" t="s">
        <v>38</v>
      </c>
      <c r="B17" s="43" t="s">
        <v>39</v>
      </c>
      <c r="C17" s="120">
        <v>9</v>
      </c>
      <c r="D17" s="193">
        <v>2825</v>
      </c>
      <c r="E17" s="939">
        <v>24.163</v>
      </c>
      <c r="F17" s="939">
        <v>15.19609</v>
      </c>
      <c r="G17" s="939">
        <v>2.8832710000000001</v>
      </c>
      <c r="H17" s="120">
        <v>9</v>
      </c>
      <c r="I17" s="115">
        <v>2535</v>
      </c>
      <c r="J17" s="522">
        <v>21.705631986</v>
      </c>
      <c r="K17" s="176">
        <v>14.081623091000001</v>
      </c>
      <c r="L17" s="114">
        <v>2.7158774373000001</v>
      </c>
      <c r="M17" s="524">
        <f t="shared" si="0"/>
        <v>11.32133823878055</v>
      </c>
      <c r="N17" s="525">
        <f t="shared" si="1"/>
        <v>2.457368014</v>
      </c>
      <c r="O17" s="524">
        <f t="shared" si="3"/>
        <v>7.9143355975227676</v>
      </c>
      <c r="P17" s="1049">
        <f t="shared" si="4"/>
        <v>1.114466908999999</v>
      </c>
      <c r="Q17" s="927">
        <f t="shared" si="2"/>
        <v>0.16739356270000005</v>
      </c>
    </row>
    <row r="18" spans="1:19" s="569" customFormat="1" ht="27.6" customHeight="1">
      <c r="A18" s="849" t="s">
        <v>41</v>
      </c>
      <c r="B18" s="43" t="s">
        <v>42</v>
      </c>
      <c r="C18" s="120">
        <v>10</v>
      </c>
      <c r="D18" s="193">
        <v>2541</v>
      </c>
      <c r="E18" s="939">
        <v>21.734000000000002</v>
      </c>
      <c r="F18" s="939">
        <v>13.96719</v>
      </c>
      <c r="G18" s="939">
        <v>2.593413</v>
      </c>
      <c r="H18" s="120">
        <v>11</v>
      </c>
      <c r="I18" s="115">
        <v>2257</v>
      </c>
      <c r="J18" s="522">
        <v>19.32529049</v>
      </c>
      <c r="K18" s="176">
        <v>12.759338861</v>
      </c>
      <c r="L18" s="114">
        <v>2.4180415685000001</v>
      </c>
      <c r="M18" s="524">
        <f t="shared" si="0"/>
        <v>12.464027442414922</v>
      </c>
      <c r="N18" s="525">
        <f t="shared" si="1"/>
        <v>2.4087095100000013</v>
      </c>
      <c r="O18" s="524">
        <f t="shared" si="3"/>
        <v>9.4664085040636401</v>
      </c>
      <c r="P18" s="1049">
        <f t="shared" si="4"/>
        <v>1.2078511390000006</v>
      </c>
      <c r="Q18" s="927">
        <f t="shared" si="2"/>
        <v>0.1753714314999999</v>
      </c>
      <c r="R18" s="885"/>
    </row>
    <row r="19" spans="1:19" s="586" customFormat="1" ht="27.6" customHeight="1">
      <c r="A19" s="850"/>
      <c r="B19" s="51" t="s">
        <v>40</v>
      </c>
      <c r="C19" s="122"/>
      <c r="D19" s="940">
        <v>21121</v>
      </c>
      <c r="E19" s="939">
        <v>180.65535357526917</v>
      </c>
      <c r="F19" s="939">
        <v>125.83004735314</v>
      </c>
      <c r="G19" s="939">
        <v>21.55666010063381</v>
      </c>
      <c r="H19" s="122"/>
      <c r="I19" s="177">
        <v>20520</v>
      </c>
      <c r="J19" s="521">
        <v>175.70002700000001</v>
      </c>
      <c r="K19" s="178">
        <v>125.333294</v>
      </c>
      <c r="L19" s="119">
        <v>21.984143989715022</v>
      </c>
      <c r="M19" s="526">
        <f t="shared" si="0"/>
        <v>2.8203334170626899</v>
      </c>
      <c r="N19" s="525">
        <f t="shared" si="1"/>
        <v>4.9553265752691686</v>
      </c>
      <c r="O19" s="527">
        <f t="shared" si="3"/>
        <v>0.39634588486919359</v>
      </c>
      <c r="P19" s="1049">
        <f>F19-K19</f>
        <v>0.4967533531400079</v>
      </c>
      <c r="Q19" s="928">
        <f t="shared" si="2"/>
        <v>-0.42748388908121271</v>
      </c>
    </row>
    <row r="20" spans="1:19" s="586" customFormat="1" ht="27.6" customHeight="1">
      <c r="A20" s="851" t="s">
        <v>43</v>
      </c>
      <c r="B20" s="56" t="s">
        <v>44</v>
      </c>
      <c r="C20" s="120">
        <v>11</v>
      </c>
      <c r="D20" s="941">
        <v>2362</v>
      </c>
      <c r="E20" s="942">
        <v>20.202999999999999</v>
      </c>
      <c r="F20" s="942">
        <v>15.92624</v>
      </c>
      <c r="G20" s="947">
        <v>2.4107210000000001</v>
      </c>
      <c r="H20" s="120">
        <v>10</v>
      </c>
      <c r="I20" s="115">
        <v>2388</v>
      </c>
      <c r="J20" s="522">
        <v>20.446962202999998</v>
      </c>
      <c r="K20" s="176">
        <v>16.305963467000002</v>
      </c>
      <c r="L20" s="114">
        <v>2.5583886864999998</v>
      </c>
      <c r="M20" s="524">
        <f t="shared" si="0"/>
        <v>-1.1931464467822239</v>
      </c>
      <c r="N20" s="920">
        <f t="shared" si="1"/>
        <v>-0.24396220299999882</v>
      </c>
      <c r="O20" s="524">
        <f t="shared" si="3"/>
        <v>-2.3287398366155161</v>
      </c>
      <c r="P20" s="920">
        <f>F20-K20</f>
        <v>-0.37972346700000159</v>
      </c>
      <c r="Q20" s="927">
        <f t="shared" si="2"/>
        <v>-0.14766768649999973</v>
      </c>
    </row>
    <row r="21" spans="1:19" s="569" customFormat="1" ht="27.6" customHeight="1">
      <c r="A21" s="849" t="s">
        <v>45</v>
      </c>
      <c r="B21" s="43" t="s">
        <v>46</v>
      </c>
      <c r="C21" s="120">
        <v>12</v>
      </c>
      <c r="D21" s="193">
        <v>1997</v>
      </c>
      <c r="E21" s="939">
        <v>17.081</v>
      </c>
      <c r="F21" s="939">
        <v>10.90624</v>
      </c>
      <c r="G21" s="945">
        <v>2.038192</v>
      </c>
      <c r="H21" s="120">
        <v>12</v>
      </c>
      <c r="I21" s="115">
        <v>2081</v>
      </c>
      <c r="J21" s="522">
        <v>17.818311701999999</v>
      </c>
      <c r="K21" s="176">
        <v>11.557312714</v>
      </c>
      <c r="L21" s="114">
        <v>2.2294836082999998</v>
      </c>
      <c r="M21" s="524">
        <f t="shared" si="0"/>
        <v>-4.1379436746369223</v>
      </c>
      <c r="N21" s="524">
        <f t="shared" si="1"/>
        <v>-0.73731170199999951</v>
      </c>
      <c r="O21" s="524">
        <f t="shared" si="3"/>
        <v>-5.63342647301842</v>
      </c>
      <c r="P21" s="1049">
        <f t="shared" si="4"/>
        <v>-0.65107271399999966</v>
      </c>
      <c r="Q21" s="927">
        <f t="shared" si="2"/>
        <v>-0.1912916082999998</v>
      </c>
    </row>
    <row r="22" spans="1:19" s="569" customFormat="1" ht="27.6" customHeight="1">
      <c r="A22" s="849" t="s">
        <v>47</v>
      </c>
      <c r="B22" s="43" t="s">
        <v>48</v>
      </c>
      <c r="C22" s="120">
        <v>13</v>
      </c>
      <c r="D22" s="193">
        <v>778</v>
      </c>
      <c r="E22" s="939">
        <v>6.6539999999999999</v>
      </c>
      <c r="F22" s="939">
        <v>4.3387370000000001</v>
      </c>
      <c r="G22" s="945">
        <v>0.79404770000000002</v>
      </c>
      <c r="H22" s="120">
        <v>14</v>
      </c>
      <c r="I22" s="115">
        <v>626</v>
      </c>
      <c r="J22" s="522">
        <v>5.3600495555999998</v>
      </c>
      <c r="K22" s="176">
        <v>3.6708083127000002</v>
      </c>
      <c r="L22" s="114">
        <v>0.67066638099999998</v>
      </c>
      <c r="M22" s="524">
        <f t="shared" si="0"/>
        <v>24.140643308943368</v>
      </c>
      <c r="N22" s="524">
        <f t="shared" si="1"/>
        <v>1.2939504444000001</v>
      </c>
      <c r="O22" s="524">
        <f t="shared" si="3"/>
        <v>18.195684176401912</v>
      </c>
      <c r="P22" s="1049">
        <f t="shared" si="4"/>
        <v>0.66792868729999988</v>
      </c>
      <c r="Q22" s="927">
        <f t="shared" si="2"/>
        <v>0.12338131900000004</v>
      </c>
    </row>
    <row r="23" spans="1:19" s="569" customFormat="1" ht="27.6" customHeight="1">
      <c r="A23" s="849" t="s">
        <v>51</v>
      </c>
      <c r="B23" s="43" t="s">
        <v>52</v>
      </c>
      <c r="C23" s="120">
        <v>14</v>
      </c>
      <c r="D23" s="193">
        <v>764</v>
      </c>
      <c r="E23" s="939">
        <v>6.5339999999999998</v>
      </c>
      <c r="F23" s="939">
        <v>4.3006510000000002</v>
      </c>
      <c r="G23" s="945">
        <v>0.77975890000000003</v>
      </c>
      <c r="H23" s="120">
        <v>13</v>
      </c>
      <c r="I23" s="115">
        <v>709</v>
      </c>
      <c r="J23" s="522">
        <v>6.0707270525999997</v>
      </c>
      <c r="K23" s="176">
        <v>4.0971861647000001</v>
      </c>
      <c r="L23" s="114">
        <v>0.75958860080000001</v>
      </c>
      <c r="M23" s="524">
        <f t="shared" si="0"/>
        <v>7.6312597055666895</v>
      </c>
      <c r="N23" s="524">
        <f t="shared" si="1"/>
        <v>0.46327294740000013</v>
      </c>
      <c r="O23" s="524">
        <f t="shared" si="3"/>
        <v>4.9659651068088104</v>
      </c>
      <c r="P23" s="1049">
        <f t="shared" si="4"/>
        <v>0.20346483530000015</v>
      </c>
      <c r="Q23" s="927">
        <f t="shared" si="2"/>
        <v>2.0170299200000019E-2</v>
      </c>
    </row>
    <row r="24" spans="1:19" s="569" customFormat="1" ht="27.6" customHeight="1">
      <c r="A24" s="1070" t="s">
        <v>49</v>
      </c>
      <c r="B24" s="62" t="s">
        <v>50</v>
      </c>
      <c r="C24" s="122">
        <v>15</v>
      </c>
      <c r="D24" s="943">
        <v>620</v>
      </c>
      <c r="E24" s="944">
        <v>5.3029999999999999</v>
      </c>
      <c r="F24" s="944">
        <v>2.846012</v>
      </c>
      <c r="G24" s="946">
        <v>0.63278869999999998</v>
      </c>
      <c r="H24" s="122">
        <v>15</v>
      </c>
      <c r="I24" s="117">
        <v>571</v>
      </c>
      <c r="J24" s="523">
        <v>4.8891186840999996</v>
      </c>
      <c r="K24" s="178">
        <v>2.7263730330999998</v>
      </c>
      <c r="L24" s="119">
        <v>0.61174201839999998</v>
      </c>
      <c r="M24" s="526">
        <f t="shared" si="0"/>
        <v>8.4653562869314669</v>
      </c>
      <c r="N24" s="527">
        <f t="shared" si="1"/>
        <v>0.41388131590000032</v>
      </c>
      <c r="O24" s="527">
        <f>(F24-K24)/K24*100</f>
        <v>4.3882097368006061</v>
      </c>
      <c r="P24" s="1052">
        <f t="shared" si="4"/>
        <v>0.1196389669000002</v>
      </c>
      <c r="Q24" s="928">
        <f t="shared" si="2"/>
        <v>2.1046681600000006E-2</v>
      </c>
    </row>
    <row r="25" spans="1:19" s="355" customFormat="1" ht="14.45" customHeight="1">
      <c r="A25" s="123" t="s">
        <v>466</v>
      </c>
      <c r="B25" s="354"/>
      <c r="N25" s="356" t="s">
        <v>4</v>
      </c>
      <c r="P25" s="1044"/>
      <c r="Q25" s="568"/>
    </row>
    <row r="26" spans="1:19" s="355" customFormat="1" ht="14.45" customHeight="1">
      <c r="A26" s="1029" t="s">
        <v>581</v>
      </c>
      <c r="B26" s="354"/>
      <c r="N26" s="356" t="s">
        <v>4</v>
      </c>
      <c r="P26" s="1044"/>
      <c r="Q26" s="568"/>
    </row>
    <row r="27" spans="1:19" s="184" customFormat="1" ht="14.45" customHeight="1">
      <c r="A27" s="25" t="s">
        <v>582</v>
      </c>
      <c r="B27" s="125"/>
      <c r="C27" s="125"/>
      <c r="D27" s="125"/>
      <c r="E27" s="125"/>
      <c r="F27" s="125"/>
      <c r="G27" s="125"/>
      <c r="H27" s="125"/>
      <c r="I27" s="125"/>
      <c r="J27" s="125"/>
      <c r="K27" s="183"/>
      <c r="L27" s="125"/>
      <c r="M27" s="125"/>
      <c r="N27" s="125"/>
      <c r="O27" s="125"/>
      <c r="P27" s="125"/>
    </row>
    <row r="28" spans="1:19" s="184" customFormat="1" ht="17.45" customHeight="1">
      <c r="A28" s="124" t="s">
        <v>4</v>
      </c>
      <c r="B28" s="125"/>
      <c r="C28" s="125"/>
      <c r="D28" s="125"/>
      <c r="E28" s="125"/>
      <c r="F28" s="125"/>
      <c r="G28" s="125"/>
      <c r="H28" s="125"/>
      <c r="I28" s="125"/>
      <c r="J28" s="125"/>
      <c r="K28" s="183"/>
      <c r="L28" s="125"/>
      <c r="M28" s="125"/>
      <c r="N28" s="125"/>
      <c r="O28" s="125"/>
      <c r="P28" s="125"/>
    </row>
    <row r="29" spans="1:19">
      <c r="A29" s="125"/>
      <c r="B29" s="133"/>
      <c r="K29" s="570"/>
    </row>
    <row r="30" spans="1:19" hidden="1"/>
    <row r="31" spans="1:19" hidden="1">
      <c r="A31" s="135"/>
      <c r="B31" s="43"/>
      <c r="D31" s="185"/>
      <c r="E31" s="185"/>
      <c r="F31" s="134"/>
      <c r="G31" s="148"/>
      <c r="H31" s="180"/>
      <c r="I31" s="185"/>
      <c r="J31" s="185"/>
      <c r="K31" s="134"/>
      <c r="L31" s="148"/>
      <c r="M31" s="106"/>
      <c r="N31" s="112"/>
      <c r="O31" s="176"/>
      <c r="P31" s="1034"/>
      <c r="Q31" s="114"/>
      <c r="R31" s="109"/>
      <c r="S31" s="110"/>
    </row>
    <row r="32" spans="1:19" hidden="1">
      <c r="A32" s="137"/>
      <c r="B32" s="51"/>
      <c r="D32" s="136"/>
      <c r="E32" s="136"/>
      <c r="F32" s="136"/>
      <c r="G32" s="149"/>
      <c r="H32" s="186"/>
      <c r="I32" s="136"/>
      <c r="J32" s="136"/>
      <c r="K32" s="136"/>
      <c r="L32" s="149"/>
      <c r="M32" s="106"/>
      <c r="N32" s="112"/>
      <c r="O32" s="113"/>
      <c r="P32" s="1024"/>
      <c r="Q32" s="114"/>
      <c r="R32" s="150"/>
      <c r="S32" s="110"/>
    </row>
    <row r="33" spans="1:19" hidden="1">
      <c r="A33" s="138"/>
      <c r="B33" s="43"/>
      <c r="C33" s="180"/>
      <c r="D33" s="185"/>
      <c r="E33" s="185"/>
      <c r="F33" s="134"/>
      <c r="G33" s="148"/>
      <c r="H33" s="180"/>
      <c r="I33" s="185"/>
      <c r="J33" s="185"/>
      <c r="K33" s="134"/>
      <c r="L33" s="148"/>
      <c r="M33" s="106"/>
      <c r="N33" s="112"/>
      <c r="O33" s="176"/>
      <c r="P33" s="1034"/>
      <c r="Q33" s="114"/>
      <c r="R33" s="109"/>
      <c r="S33" s="110"/>
    </row>
    <row r="34" spans="1:19" hidden="1">
      <c r="A34" s="138"/>
      <c r="B34" s="43"/>
      <c r="C34" s="180"/>
      <c r="D34" s="185"/>
      <c r="E34" s="185"/>
      <c r="F34" s="134"/>
      <c r="G34" s="148"/>
      <c r="H34" s="180"/>
      <c r="I34" s="185"/>
      <c r="J34" s="185"/>
      <c r="K34" s="134"/>
      <c r="L34" s="148"/>
      <c r="M34" s="106"/>
      <c r="N34" s="112"/>
      <c r="O34" s="176"/>
      <c r="P34" s="1034"/>
      <c r="Q34" s="114"/>
      <c r="R34" s="109"/>
      <c r="S34" s="110"/>
    </row>
    <row r="35" spans="1:19" hidden="1">
      <c r="A35" s="138"/>
      <c r="B35" s="43"/>
      <c r="C35" s="180"/>
      <c r="D35" s="185"/>
      <c r="E35" s="185"/>
      <c r="F35" s="134"/>
      <c r="G35" s="148"/>
      <c r="H35" s="180"/>
      <c r="I35" s="185"/>
      <c r="J35" s="185"/>
      <c r="K35" s="134"/>
      <c r="L35" s="148"/>
      <c r="M35" s="106"/>
      <c r="N35" s="112"/>
      <c r="O35" s="176"/>
      <c r="P35" s="1034"/>
      <c r="Q35" s="114"/>
      <c r="R35" s="109"/>
      <c r="S35" s="110"/>
    </row>
    <row r="36" spans="1:19" hidden="1">
      <c r="A36" s="138"/>
      <c r="B36" s="43"/>
      <c r="C36" s="180"/>
      <c r="D36" s="185"/>
      <c r="E36" s="185"/>
      <c r="F36" s="134"/>
      <c r="G36" s="148"/>
      <c r="H36" s="180"/>
      <c r="I36" s="185"/>
      <c r="J36" s="185"/>
      <c r="K36" s="134"/>
      <c r="L36" s="148"/>
      <c r="M36" s="106"/>
      <c r="N36" s="112"/>
      <c r="O36" s="176"/>
      <c r="P36" s="1034"/>
      <c r="Q36" s="114"/>
      <c r="R36" s="109"/>
      <c r="S36" s="110"/>
    </row>
    <row r="37" spans="1:19" hidden="1">
      <c r="A37" s="138"/>
      <c r="B37" s="43"/>
      <c r="C37" s="180"/>
      <c r="D37" s="185"/>
      <c r="E37" s="185"/>
      <c r="F37" s="134"/>
      <c r="G37" s="148"/>
      <c r="H37" s="180"/>
      <c r="I37" s="185"/>
      <c r="J37" s="185"/>
      <c r="K37" s="134"/>
      <c r="L37" s="148"/>
      <c r="M37" s="106"/>
      <c r="N37" s="112"/>
      <c r="O37" s="176"/>
      <c r="P37" s="1034"/>
      <c r="Q37" s="114"/>
      <c r="R37" s="109"/>
      <c r="S37" s="110"/>
    </row>
    <row r="38" spans="1:19" hidden="1">
      <c r="A38" s="138"/>
      <c r="B38" s="43"/>
      <c r="C38" s="180"/>
      <c r="D38" s="185"/>
      <c r="E38" s="185"/>
      <c r="F38" s="134"/>
      <c r="G38" s="148"/>
      <c r="H38" s="180"/>
      <c r="I38" s="185"/>
      <c r="J38" s="185"/>
      <c r="K38" s="134"/>
      <c r="L38" s="148"/>
      <c r="M38" s="106"/>
      <c r="N38" s="112"/>
      <c r="O38" s="176"/>
      <c r="P38" s="1034"/>
      <c r="Q38" s="114"/>
      <c r="R38" s="109"/>
      <c r="S38" s="110"/>
    </row>
    <row r="39" spans="1:19" hidden="1">
      <c r="A39" s="138"/>
      <c r="B39" s="43"/>
      <c r="C39" s="180"/>
      <c r="D39" s="185"/>
      <c r="E39" s="185"/>
      <c r="F39" s="134"/>
      <c r="G39" s="148"/>
      <c r="H39" s="180"/>
      <c r="I39" s="185"/>
      <c r="J39" s="185"/>
      <c r="K39" s="134"/>
      <c r="L39" s="148"/>
      <c r="M39" s="106"/>
      <c r="N39" s="112"/>
      <c r="O39" s="176"/>
      <c r="P39" s="1034"/>
      <c r="Q39" s="114"/>
      <c r="R39" s="109"/>
      <c r="S39" s="110"/>
    </row>
    <row r="40" spans="1:19" hidden="1">
      <c r="A40" s="138"/>
      <c r="B40" s="43"/>
      <c r="C40" s="180"/>
      <c r="D40" s="185"/>
      <c r="E40" s="185"/>
      <c r="F40" s="134"/>
      <c r="G40" s="148"/>
      <c r="H40" s="180"/>
      <c r="I40" s="185"/>
      <c r="J40" s="185"/>
      <c r="K40" s="134"/>
      <c r="L40" s="148"/>
      <c r="M40" s="106"/>
      <c r="N40" s="112"/>
      <c r="O40" s="176"/>
      <c r="P40" s="1034"/>
      <c r="Q40" s="114"/>
      <c r="R40" s="109"/>
      <c r="S40" s="110"/>
    </row>
    <row r="41" spans="1:19" hidden="1">
      <c r="A41" s="138"/>
      <c r="B41" s="43"/>
      <c r="C41" s="180"/>
      <c r="D41" s="185"/>
      <c r="E41" s="185"/>
      <c r="F41" s="134"/>
      <c r="G41" s="148"/>
      <c r="H41" s="180"/>
      <c r="I41" s="185"/>
      <c r="J41" s="185"/>
      <c r="K41" s="134"/>
      <c r="L41" s="148"/>
      <c r="M41" s="111"/>
      <c r="N41" s="112"/>
      <c r="O41" s="176"/>
      <c r="P41" s="1034"/>
      <c r="Q41" s="114"/>
      <c r="R41" s="109"/>
      <c r="S41" s="110"/>
    </row>
    <row r="42" spans="1:19" hidden="1">
      <c r="A42" s="138"/>
      <c r="B42" s="43"/>
      <c r="C42" s="180"/>
      <c r="D42" s="185"/>
      <c r="E42" s="185"/>
      <c r="F42" s="134"/>
      <c r="G42" s="148"/>
      <c r="H42" s="180"/>
      <c r="I42" s="185"/>
      <c r="J42" s="185"/>
      <c r="K42" s="134"/>
      <c r="L42" s="148"/>
      <c r="M42" s="106"/>
      <c r="N42" s="112"/>
      <c r="O42" s="176"/>
      <c r="P42" s="1034"/>
      <c r="Q42" s="114"/>
      <c r="R42" s="109"/>
      <c r="S42" s="110"/>
    </row>
    <row r="43" spans="1:19" hidden="1">
      <c r="A43" s="139"/>
      <c r="B43" s="43"/>
      <c r="C43" s="180"/>
      <c r="D43" s="181"/>
      <c r="E43" s="181"/>
      <c r="F43" s="134"/>
      <c r="G43" s="148"/>
      <c r="H43" s="180"/>
      <c r="I43" s="181"/>
      <c r="J43" s="181"/>
      <c r="K43" s="134"/>
      <c r="L43" s="148"/>
      <c r="M43" s="106"/>
      <c r="N43" s="182"/>
      <c r="O43" s="176"/>
      <c r="P43" s="1034"/>
      <c r="Q43" s="114"/>
      <c r="R43" s="151"/>
      <c r="S43" s="110"/>
    </row>
    <row r="44" spans="1:19" hidden="1">
      <c r="A44" s="140"/>
      <c r="B44" s="51"/>
      <c r="C44" s="186"/>
      <c r="D44" s="136"/>
      <c r="E44" s="136"/>
      <c r="F44" s="136"/>
      <c r="G44" s="149"/>
      <c r="M44" s="106"/>
      <c r="N44" s="112"/>
      <c r="O44" s="113"/>
      <c r="P44" s="1024"/>
      <c r="Q44" s="114"/>
      <c r="R44" s="151"/>
      <c r="S44" s="110"/>
    </row>
    <row r="45" spans="1:19" hidden="1">
      <c r="A45" s="145"/>
      <c r="B45" s="56"/>
      <c r="C45" s="187"/>
      <c r="D45" s="141"/>
      <c r="E45" s="141"/>
      <c r="F45" s="141"/>
      <c r="G45" s="152"/>
      <c r="M45" s="142"/>
      <c r="N45" s="143"/>
      <c r="O45" s="144"/>
      <c r="P45" s="1031"/>
      <c r="Q45" s="153"/>
      <c r="R45" s="154"/>
      <c r="S45" s="155"/>
    </row>
    <row r="46" spans="1:19" hidden="1">
      <c r="A46" s="138"/>
      <c r="B46" s="43"/>
      <c r="C46" s="180"/>
      <c r="D46" s="185"/>
      <c r="E46" s="185"/>
      <c r="F46" s="134"/>
      <c r="G46" s="148"/>
      <c r="H46" s="106"/>
      <c r="I46" s="112"/>
      <c r="J46" s="112"/>
      <c r="K46" s="176"/>
      <c r="L46" s="114"/>
      <c r="M46" s="111"/>
      <c r="N46" s="112"/>
      <c r="O46" s="176"/>
      <c r="P46" s="1034"/>
      <c r="Q46" s="114"/>
      <c r="R46" s="109"/>
      <c r="S46" s="110"/>
    </row>
    <row r="47" spans="1:19" hidden="1">
      <c r="A47" s="138"/>
      <c r="B47" s="43"/>
      <c r="C47" s="180"/>
      <c r="D47" s="185"/>
      <c r="E47" s="185"/>
      <c r="F47" s="134"/>
      <c r="G47" s="148"/>
      <c r="H47" s="111"/>
      <c r="I47" s="112"/>
      <c r="J47" s="112"/>
      <c r="K47" s="176"/>
      <c r="L47" s="114"/>
      <c r="M47" s="106"/>
      <c r="N47" s="112"/>
      <c r="O47" s="176"/>
      <c r="P47" s="1034"/>
      <c r="Q47" s="114"/>
      <c r="R47" s="109"/>
      <c r="S47" s="110"/>
    </row>
    <row r="48" spans="1:19" hidden="1">
      <c r="A48" s="138"/>
      <c r="B48" s="43"/>
      <c r="C48" s="180"/>
      <c r="D48" s="185"/>
      <c r="E48" s="185"/>
      <c r="F48" s="134"/>
      <c r="G48" s="148"/>
      <c r="H48" s="106"/>
      <c r="I48" s="112"/>
      <c r="J48" s="112"/>
      <c r="K48" s="176"/>
      <c r="L48" s="114"/>
      <c r="M48" s="106"/>
      <c r="N48" s="112"/>
      <c r="O48" s="176"/>
      <c r="P48" s="1034"/>
      <c r="Q48" s="114"/>
      <c r="R48" s="109"/>
      <c r="S48" s="110"/>
    </row>
    <row r="49" spans="1:19" hidden="1">
      <c r="A49" s="138"/>
      <c r="B49" s="43"/>
      <c r="C49" s="180"/>
      <c r="D49" s="185"/>
      <c r="E49" s="185"/>
      <c r="F49" s="134"/>
      <c r="G49" s="148"/>
      <c r="H49" s="106"/>
      <c r="I49" s="112"/>
      <c r="J49" s="112"/>
      <c r="K49" s="176"/>
      <c r="L49" s="114"/>
      <c r="M49" s="106"/>
      <c r="N49" s="112"/>
      <c r="O49" s="176"/>
      <c r="P49" s="1034"/>
      <c r="Q49" s="114"/>
      <c r="R49" s="109"/>
      <c r="S49" s="110"/>
    </row>
    <row r="50" spans="1:19" hidden="1">
      <c r="A50" s="147"/>
      <c r="B50" s="62"/>
      <c r="C50" s="180"/>
      <c r="D50" s="161"/>
      <c r="E50" s="161"/>
      <c r="F50" s="146"/>
      <c r="G50" s="156"/>
      <c r="H50" s="122"/>
      <c r="I50" s="117"/>
      <c r="J50" s="117"/>
      <c r="K50" s="178"/>
      <c r="L50" s="119"/>
      <c r="M50" s="122"/>
      <c r="N50" s="117"/>
      <c r="O50" s="178"/>
      <c r="P50" s="1035"/>
      <c r="Q50" s="119"/>
      <c r="R50" s="121"/>
      <c r="S50" s="116"/>
    </row>
    <row r="51" spans="1:19" hidden="1"/>
    <row r="52" spans="1:19" hidden="1">
      <c r="I52" s="102"/>
      <c r="J52" s="102"/>
      <c r="K52" s="102"/>
      <c r="L52" s="102"/>
      <c r="M52" s="102"/>
    </row>
    <row r="53" spans="1:19" hidden="1">
      <c r="I53" s="102"/>
      <c r="J53" s="102"/>
      <c r="K53" s="102"/>
      <c r="L53" s="102"/>
    </row>
    <row r="54" spans="1:19" hidden="1">
      <c r="I54" s="102"/>
      <c r="J54" s="102"/>
      <c r="K54" s="102"/>
      <c r="L54" s="102"/>
    </row>
    <row r="55" spans="1:19" hidden="1">
      <c r="I55" s="102"/>
      <c r="J55" s="102"/>
      <c r="K55" s="102"/>
      <c r="L55" s="102"/>
    </row>
    <row r="56" spans="1:19" hidden="1"/>
    <row r="57" spans="1:19" hidden="1"/>
    <row r="58" spans="1:19" hidden="1"/>
    <row r="59" spans="1:19" hidden="1">
      <c r="K59" s="587"/>
      <c r="L59" s="587"/>
    </row>
    <row r="60" spans="1:19" hidden="1">
      <c r="K60" s="587"/>
      <c r="L60" s="587"/>
    </row>
    <row r="61" spans="1:19" hidden="1">
      <c r="K61" s="587"/>
      <c r="L61" s="587"/>
    </row>
    <row r="62" spans="1:19" hidden="1"/>
    <row r="63" spans="1:19" hidden="1"/>
    <row r="64" spans="1:19" hidden="1"/>
  </sheetData>
  <mergeCells count="11">
    <mergeCell ref="N6:N7"/>
    <mergeCell ref="O5:P5"/>
    <mergeCell ref="O6:O7"/>
    <mergeCell ref="A1:Q1"/>
    <mergeCell ref="P6:P7"/>
    <mergeCell ref="E6:F6"/>
    <mergeCell ref="J6:K6"/>
    <mergeCell ref="A5:A7"/>
    <mergeCell ref="M5:N5"/>
    <mergeCell ref="Q5:Q7"/>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63A57-F1E3-4F73-A4B3-334123FA74A6}">
  <sheetPr codeName="工作表23"/>
  <dimension ref="A1:S30"/>
  <sheetViews>
    <sheetView showZeros="0" view="pageBreakPreview" zoomScaleNormal="90" zoomScaleSheetLayoutView="100" workbookViewId="0">
      <selection activeCell="R7" sqref="R7"/>
    </sheetView>
  </sheetViews>
  <sheetFormatPr defaultRowHeight="16.5"/>
  <cols>
    <col min="1" max="1" width="14.25" style="567" customWidth="1"/>
    <col min="2" max="2" width="28.375" style="567" customWidth="1"/>
    <col min="3" max="3" width="3.75" style="569" customWidth="1"/>
    <col min="4" max="4" width="9.875" style="569" customWidth="1"/>
    <col min="5" max="7" width="9.25" style="569" customWidth="1"/>
    <col min="8" max="8" width="3.75" style="569" customWidth="1"/>
    <col min="9" max="9" width="9.875" style="569" customWidth="1"/>
    <col min="10" max="12" width="9.25" style="569" customWidth="1"/>
    <col min="13" max="15" width="7.375" style="569" customWidth="1"/>
    <col min="16" max="16" width="7.375" style="1065" customWidth="1"/>
    <col min="17" max="17" width="8.25" style="569" customWidth="1"/>
    <col min="18" max="18" width="8.375" style="569" bestFit="1" customWidth="1"/>
    <col min="19" max="21" width="4.875" style="569" bestFit="1" customWidth="1"/>
    <col min="22" max="16384" width="9" style="569"/>
  </cols>
  <sheetData>
    <row r="1" spans="1:19" s="93" customFormat="1" ht="25.5">
      <c r="A1" s="1132" t="s">
        <v>589</v>
      </c>
      <c r="B1" s="1132"/>
      <c r="C1" s="1132"/>
      <c r="D1" s="1132"/>
      <c r="E1" s="1132"/>
      <c r="F1" s="1132"/>
      <c r="G1" s="1132"/>
      <c r="H1" s="1132"/>
      <c r="I1" s="1132"/>
      <c r="J1" s="1132"/>
      <c r="K1" s="1132"/>
      <c r="L1" s="1132"/>
      <c r="M1" s="1132"/>
      <c r="N1" s="1132"/>
      <c r="O1" s="1132"/>
      <c r="P1" s="1132"/>
      <c r="Q1" s="1132"/>
    </row>
    <row r="2" spans="1:19" s="93" customFormat="1" ht="6" customHeight="1">
      <c r="A2" s="94"/>
      <c r="B2" s="86"/>
      <c r="C2" s="86"/>
      <c r="D2" s="86"/>
      <c r="E2" s="86"/>
      <c r="F2" s="86"/>
      <c r="G2" s="86"/>
      <c r="H2" s="86"/>
      <c r="I2" s="86"/>
      <c r="J2" s="86"/>
      <c r="K2" s="86"/>
      <c r="L2" s="86"/>
      <c r="M2" s="86"/>
      <c r="N2" s="86"/>
      <c r="Q2" s="585"/>
    </row>
    <row r="3" spans="1:19" s="93" customFormat="1">
      <c r="A3" s="566" t="s">
        <v>516</v>
      </c>
      <c r="B3" s="86"/>
      <c r="C3" s="86"/>
      <c r="D3" s="86"/>
      <c r="E3" s="86"/>
      <c r="F3" s="884"/>
      <c r="G3" s="86"/>
      <c r="H3" s="86"/>
      <c r="I3" s="86"/>
      <c r="J3" s="86"/>
      <c r="K3" s="86"/>
      <c r="L3" s="884"/>
      <c r="M3" s="884"/>
      <c r="N3" s="884"/>
      <c r="Q3" s="585"/>
    </row>
    <row r="4" spans="1:19" s="881" customFormat="1" ht="6" customHeight="1">
      <c r="B4" s="95"/>
      <c r="N4" s="175"/>
      <c r="P4" s="1064"/>
      <c r="Q4" s="585"/>
    </row>
    <row r="5" spans="1:19" s="102" customFormat="1" ht="17.100000000000001" customHeight="1">
      <c r="A5" s="1137" t="s">
        <v>307</v>
      </c>
      <c r="B5" s="96"/>
      <c r="C5" s="882" t="s">
        <v>459</v>
      </c>
      <c r="D5" s="97"/>
      <c r="E5" s="97"/>
      <c r="F5" s="97"/>
      <c r="G5" s="157"/>
      <c r="H5" s="882" t="s">
        <v>460</v>
      </c>
      <c r="I5" s="97"/>
      <c r="J5" s="97"/>
      <c r="K5" s="97"/>
      <c r="L5" s="157"/>
      <c r="M5" s="1128" t="s">
        <v>261</v>
      </c>
      <c r="N5" s="1129"/>
      <c r="O5" s="1128" t="s">
        <v>472</v>
      </c>
      <c r="P5" s="1129"/>
      <c r="Q5" s="1134" t="s">
        <v>594</v>
      </c>
    </row>
    <row r="6" spans="1:19" s="102" customFormat="1" ht="17.100000000000001" customHeight="1">
      <c r="A6" s="1138"/>
      <c r="B6" s="862" t="s">
        <v>178</v>
      </c>
      <c r="C6" s="1018" t="s">
        <v>0</v>
      </c>
      <c r="D6" s="1018" t="s">
        <v>17</v>
      </c>
      <c r="E6" s="1092" t="s">
        <v>299</v>
      </c>
      <c r="F6" s="1140"/>
      <c r="G6" s="1018" t="s">
        <v>585</v>
      </c>
      <c r="H6" s="1018" t="s">
        <v>0</v>
      </c>
      <c r="I6" s="1018" t="s">
        <v>17</v>
      </c>
      <c r="J6" s="1092" t="s">
        <v>519</v>
      </c>
      <c r="K6" s="1140"/>
      <c r="L6" s="1018" t="s">
        <v>585</v>
      </c>
      <c r="M6" s="1130" t="s">
        <v>305</v>
      </c>
      <c r="N6" s="1130" t="s">
        <v>520</v>
      </c>
      <c r="O6" s="1130" t="s">
        <v>305</v>
      </c>
      <c r="P6" s="1130" t="s">
        <v>520</v>
      </c>
      <c r="Q6" s="1135"/>
    </row>
    <row r="7" spans="1:19" s="102" customFormat="1" ht="29.65" customHeight="1">
      <c r="A7" s="1139"/>
      <c r="B7" s="104"/>
      <c r="C7" s="1021" t="s">
        <v>9</v>
      </c>
      <c r="D7" s="1021" t="s">
        <v>19</v>
      </c>
      <c r="E7" s="1047" t="s">
        <v>261</v>
      </c>
      <c r="F7" s="1048" t="s">
        <v>221</v>
      </c>
      <c r="G7" s="505" t="s">
        <v>518</v>
      </c>
      <c r="H7" s="1021" t="s">
        <v>9</v>
      </c>
      <c r="I7" s="1021" t="s">
        <v>19</v>
      </c>
      <c r="J7" s="1047" t="s">
        <v>261</v>
      </c>
      <c r="K7" s="1048" t="s">
        <v>221</v>
      </c>
      <c r="L7" s="505" t="s">
        <v>521</v>
      </c>
      <c r="M7" s="1131"/>
      <c r="N7" s="1133"/>
      <c r="O7" s="1131"/>
      <c r="P7" s="1133"/>
      <c r="Q7" s="1136"/>
    </row>
    <row r="8" spans="1:19" s="106" customFormat="1" ht="27.6" customHeight="1">
      <c r="A8" s="848" t="s">
        <v>20</v>
      </c>
      <c r="B8" s="43" t="s">
        <v>21</v>
      </c>
      <c r="C8" s="106">
        <v>0</v>
      </c>
      <c r="D8" s="193">
        <v>64907</v>
      </c>
      <c r="E8" s="939">
        <v>554.17750000000001</v>
      </c>
      <c r="F8" s="939">
        <v>327.24529999999999</v>
      </c>
      <c r="G8" s="949">
        <v>100</v>
      </c>
      <c r="H8" s="106">
        <v>0</v>
      </c>
      <c r="I8" s="112">
        <v>61034</v>
      </c>
      <c r="J8" s="520">
        <v>523.19313253999997</v>
      </c>
      <c r="K8" s="176">
        <v>322.0347683</v>
      </c>
      <c r="L8" s="114">
        <v>100</v>
      </c>
      <c r="M8" s="524">
        <f t="shared" ref="M8:M24" si="0">(E8-J8)/J8*100</f>
        <v>5.9221663154439783</v>
      </c>
      <c r="N8" s="525">
        <f t="shared" ref="N8:N24" si="1">E8-J8</f>
        <v>30.984367460000044</v>
      </c>
      <c r="O8" s="524">
        <f>(F8-K8)/K8*100</f>
        <v>1.6180028409683955</v>
      </c>
      <c r="P8" s="1049">
        <f>F8-K8</f>
        <v>5.21053169999999</v>
      </c>
      <c r="Q8" s="973">
        <f t="shared" ref="Q8:Q24" si="2">G8-L8</f>
        <v>0</v>
      </c>
      <c r="R8" s="885"/>
      <c r="S8" s="886"/>
    </row>
    <row r="9" spans="1:19" s="106" customFormat="1" ht="27.6" customHeight="1">
      <c r="A9" s="849" t="s">
        <v>22</v>
      </c>
      <c r="B9" s="43" t="s">
        <v>23</v>
      </c>
      <c r="C9" s="120">
        <v>1</v>
      </c>
      <c r="D9" s="193">
        <v>17617</v>
      </c>
      <c r="E9" s="939">
        <v>150.41399999999999</v>
      </c>
      <c r="F9" s="939">
        <v>94.881360000000001</v>
      </c>
      <c r="G9" s="931">
        <v>27.141909999999999</v>
      </c>
      <c r="H9" s="120">
        <v>1</v>
      </c>
      <c r="I9" s="112">
        <v>16908</v>
      </c>
      <c r="J9" s="520">
        <v>144.93805886999999</v>
      </c>
      <c r="K9" s="176">
        <v>94.658721231000001</v>
      </c>
      <c r="L9" s="114">
        <v>27.702591997999999</v>
      </c>
      <c r="M9" s="524">
        <f t="shared" si="0"/>
        <v>3.7781250643846134</v>
      </c>
      <c r="N9" s="525">
        <f t="shared" si="1"/>
        <v>5.4759411299999954</v>
      </c>
      <c r="O9" s="524">
        <f t="shared" ref="O9:O23" si="3">(F9-K9)/K9*100</f>
        <v>0.23520153885946124</v>
      </c>
      <c r="P9" s="1049">
        <f t="shared" ref="P9:P24" si="4">F9-K9</f>
        <v>0.22263876899999957</v>
      </c>
      <c r="Q9" s="927">
        <f t="shared" si="2"/>
        <v>-0.56068199799999974</v>
      </c>
    </row>
    <row r="10" spans="1:19" s="106" customFormat="1" ht="27.6" customHeight="1">
      <c r="A10" s="849" t="s">
        <v>24</v>
      </c>
      <c r="B10" s="43" t="s">
        <v>25</v>
      </c>
      <c r="C10" s="120">
        <v>2</v>
      </c>
      <c r="D10" s="193">
        <v>7915</v>
      </c>
      <c r="E10" s="939">
        <v>67.578000000000003</v>
      </c>
      <c r="F10" s="939">
        <v>37.014049999999997</v>
      </c>
      <c r="G10" s="931">
        <v>12.194369999999999</v>
      </c>
      <c r="H10" s="120">
        <v>2</v>
      </c>
      <c r="I10" s="112">
        <v>7135</v>
      </c>
      <c r="J10" s="520">
        <v>61.162352142000003</v>
      </c>
      <c r="K10" s="176">
        <v>35.104995314999996</v>
      </c>
      <c r="L10" s="114">
        <v>11.690205459</v>
      </c>
      <c r="M10" s="524">
        <f t="shared" si="0"/>
        <v>10.489537490489012</v>
      </c>
      <c r="N10" s="525">
        <f t="shared" si="1"/>
        <v>6.4156478579999998</v>
      </c>
      <c r="O10" s="524">
        <f t="shared" si="3"/>
        <v>5.4381283001746539</v>
      </c>
      <c r="P10" s="1049">
        <f t="shared" si="4"/>
        <v>1.909054685000001</v>
      </c>
      <c r="Q10" s="927">
        <f t="shared" si="2"/>
        <v>0.50416454099999974</v>
      </c>
    </row>
    <row r="11" spans="1:19" s="106" customFormat="1" ht="27.6" customHeight="1">
      <c r="A11" s="849" t="s">
        <v>30</v>
      </c>
      <c r="B11" s="43" t="s">
        <v>31</v>
      </c>
      <c r="C11" s="120">
        <v>3</v>
      </c>
      <c r="D11" s="193">
        <v>4963</v>
      </c>
      <c r="E11" s="939">
        <v>42.374000000000002</v>
      </c>
      <c r="F11" s="939">
        <v>24.03359</v>
      </c>
      <c r="G11" s="931">
        <v>7.646325</v>
      </c>
      <c r="H11" s="120">
        <v>3</v>
      </c>
      <c r="I11" s="112">
        <v>4785</v>
      </c>
      <c r="J11" s="520">
        <v>41.017779257000001</v>
      </c>
      <c r="K11" s="176">
        <v>24.215435799000002</v>
      </c>
      <c r="L11" s="114">
        <v>7.8398925189000002</v>
      </c>
      <c r="M11" s="524">
        <f t="shared" si="0"/>
        <v>3.3064216726666205</v>
      </c>
      <c r="N11" s="525">
        <f t="shared" si="1"/>
        <v>1.3562207430000015</v>
      </c>
      <c r="O11" s="524">
        <f t="shared" si="3"/>
        <v>-0.75094993337890203</v>
      </c>
      <c r="P11" s="1049">
        <f t="shared" si="4"/>
        <v>-0.18184579900000131</v>
      </c>
      <c r="Q11" s="927">
        <f t="shared" si="2"/>
        <v>-0.19356751890000012</v>
      </c>
    </row>
    <row r="12" spans="1:19" s="106" customFormat="1" ht="27.6" customHeight="1">
      <c r="A12" s="849" t="s">
        <v>26</v>
      </c>
      <c r="B12" s="43" t="s">
        <v>27</v>
      </c>
      <c r="C12" s="120">
        <v>4</v>
      </c>
      <c r="D12" s="193">
        <v>4753</v>
      </c>
      <c r="E12" s="939">
        <v>40.581000000000003</v>
      </c>
      <c r="F12" s="939">
        <v>22.408809999999999</v>
      </c>
      <c r="G12" s="931">
        <v>7.3227849999999997</v>
      </c>
      <c r="H12" s="120">
        <v>4</v>
      </c>
      <c r="I12" s="112">
        <v>4714</v>
      </c>
      <c r="J12" s="520">
        <v>40.409155990999999</v>
      </c>
      <c r="K12" s="176">
        <v>23.222925644</v>
      </c>
      <c r="L12" s="114">
        <v>7.7235639151999997</v>
      </c>
      <c r="M12" s="524">
        <f t="shared" si="0"/>
        <v>0.4252600797657784</v>
      </c>
      <c r="N12" s="525">
        <f t="shared" si="1"/>
        <v>0.17184400900000441</v>
      </c>
      <c r="O12" s="524">
        <f t="shared" si="3"/>
        <v>-3.5056549570029754</v>
      </c>
      <c r="P12" s="1049">
        <f t="shared" si="4"/>
        <v>-0.81411564400000103</v>
      </c>
      <c r="Q12" s="927">
        <f t="shared" si="2"/>
        <v>-0.40077891520000009</v>
      </c>
    </row>
    <row r="13" spans="1:19" s="106" customFormat="1" ht="27.6" customHeight="1">
      <c r="A13" s="849" t="s">
        <v>28</v>
      </c>
      <c r="B13" s="43" t="s">
        <v>29</v>
      </c>
      <c r="C13" s="120">
        <v>5</v>
      </c>
      <c r="D13" s="193">
        <v>4048</v>
      </c>
      <c r="E13" s="939">
        <v>34.561</v>
      </c>
      <c r="F13" s="939">
        <v>17.785039999999999</v>
      </c>
      <c r="G13" s="931">
        <v>6.2366159999999997</v>
      </c>
      <c r="H13" s="120">
        <v>5</v>
      </c>
      <c r="I13" s="112">
        <v>3362</v>
      </c>
      <c r="J13" s="520">
        <v>28.819597463000001</v>
      </c>
      <c r="K13" s="176">
        <v>15.502865953000001</v>
      </c>
      <c r="L13" s="114">
        <v>5.5084051511999998</v>
      </c>
      <c r="M13" s="524">
        <f t="shared" si="0"/>
        <v>19.921869291793858</v>
      </c>
      <c r="N13" s="525">
        <f t="shared" si="1"/>
        <v>5.741402536999999</v>
      </c>
      <c r="O13" s="524">
        <f t="shared" si="3"/>
        <v>14.720981616682099</v>
      </c>
      <c r="P13" s="1049">
        <f t="shared" si="4"/>
        <v>2.282174046999998</v>
      </c>
      <c r="Q13" s="927">
        <f t="shared" si="2"/>
        <v>0.72821084879999987</v>
      </c>
    </row>
    <row r="14" spans="1:19" s="106" customFormat="1" ht="27.6" customHeight="1">
      <c r="A14" s="849" t="s">
        <v>38</v>
      </c>
      <c r="B14" s="43" t="s">
        <v>39</v>
      </c>
      <c r="C14" s="120">
        <v>6</v>
      </c>
      <c r="D14" s="193">
        <v>2634</v>
      </c>
      <c r="E14" s="939">
        <v>22.489000000000001</v>
      </c>
      <c r="F14" s="939">
        <v>11.820690000000001</v>
      </c>
      <c r="G14" s="931">
        <v>4.0581139999999998</v>
      </c>
      <c r="H14" s="120">
        <v>6</v>
      </c>
      <c r="I14" s="112">
        <v>2498</v>
      </c>
      <c r="J14" s="520">
        <v>21.413252368999999</v>
      </c>
      <c r="K14" s="176">
        <v>11.736393733</v>
      </c>
      <c r="L14" s="114">
        <v>4.0928007339999999</v>
      </c>
      <c r="M14" s="524">
        <f t="shared" si="0"/>
        <v>5.0237470350714393</v>
      </c>
      <c r="N14" s="525">
        <f t="shared" si="1"/>
        <v>1.0757476310000023</v>
      </c>
      <c r="O14" s="524">
        <f t="shared" si="3"/>
        <v>0.7182467537960957</v>
      </c>
      <c r="P14" s="1049">
        <f t="shared" si="4"/>
        <v>8.4296267000000924E-2</v>
      </c>
      <c r="Q14" s="927">
        <f t="shared" si="2"/>
        <v>-3.4686734000000108E-2</v>
      </c>
    </row>
    <row r="15" spans="1:19" s="106" customFormat="1" ht="27.6" customHeight="1">
      <c r="A15" s="849" t="s">
        <v>41</v>
      </c>
      <c r="B15" s="43" t="s">
        <v>42</v>
      </c>
      <c r="C15" s="120">
        <v>7</v>
      </c>
      <c r="D15" s="193">
        <v>2327</v>
      </c>
      <c r="E15" s="939">
        <v>19.867000000000001</v>
      </c>
      <c r="F15" s="939">
        <v>11.18257</v>
      </c>
      <c r="G15" s="931">
        <v>3.5851289999999998</v>
      </c>
      <c r="H15" s="120">
        <v>7</v>
      </c>
      <c r="I15" s="112">
        <v>2232</v>
      </c>
      <c r="J15" s="520">
        <v>19.133058161000001</v>
      </c>
      <c r="K15" s="176">
        <v>11.178759534999999</v>
      </c>
      <c r="L15" s="114">
        <v>3.6569780777999998</v>
      </c>
      <c r="M15" s="524">
        <f t="shared" si="0"/>
        <v>3.8359881249722809</v>
      </c>
      <c r="N15" s="525">
        <f t="shared" si="1"/>
        <v>0.73394183899999987</v>
      </c>
      <c r="O15" s="524">
        <f t="shared" si="3"/>
        <v>3.4086653246905345E-2</v>
      </c>
      <c r="P15" s="1049">
        <f t="shared" si="4"/>
        <v>3.8104650000008178E-3</v>
      </c>
      <c r="Q15" s="927">
        <f t="shared" si="2"/>
        <v>-7.184907780000005E-2</v>
      </c>
    </row>
    <row r="16" spans="1:19" s="106" customFormat="1" ht="27.6" customHeight="1">
      <c r="A16" s="849" t="s">
        <v>32</v>
      </c>
      <c r="B16" s="43" t="s">
        <v>33</v>
      </c>
      <c r="C16" s="120">
        <v>8</v>
      </c>
      <c r="D16" s="193">
        <v>2010</v>
      </c>
      <c r="E16" s="939">
        <v>17.161000000000001</v>
      </c>
      <c r="F16" s="939">
        <v>12.773389999999999</v>
      </c>
      <c r="G16" s="931">
        <v>3.0967380000000002</v>
      </c>
      <c r="H16" s="120">
        <v>8</v>
      </c>
      <c r="I16" s="112">
        <v>1886</v>
      </c>
      <c r="J16" s="520">
        <v>16.167091259999999</v>
      </c>
      <c r="K16" s="176">
        <v>12.191475195000001</v>
      </c>
      <c r="L16" s="114">
        <v>3.0900809384999999</v>
      </c>
      <c r="M16" s="524">
        <f t="shared" si="0"/>
        <v>6.1477276525251829</v>
      </c>
      <c r="N16" s="525">
        <f t="shared" si="1"/>
        <v>0.99390874000000196</v>
      </c>
      <c r="O16" s="524">
        <f t="shared" si="3"/>
        <v>4.7731287288240134</v>
      </c>
      <c r="P16" s="1049">
        <f t="shared" si="4"/>
        <v>0.58191480499999848</v>
      </c>
      <c r="Q16" s="927">
        <f t="shared" si="2"/>
        <v>6.6570615000003386E-3</v>
      </c>
    </row>
    <row r="17" spans="1:18" s="106" customFormat="1" ht="27.6" customHeight="1">
      <c r="A17" s="849" t="s">
        <v>34</v>
      </c>
      <c r="B17" s="43" t="s">
        <v>35</v>
      </c>
      <c r="C17" s="120">
        <v>9</v>
      </c>
      <c r="D17" s="193">
        <v>1730</v>
      </c>
      <c r="E17" s="939">
        <v>14.77</v>
      </c>
      <c r="F17" s="939">
        <v>7.6508000000000003</v>
      </c>
      <c r="G17" s="931">
        <v>2.6653519999999999</v>
      </c>
      <c r="H17" s="120">
        <v>9</v>
      </c>
      <c r="I17" s="112">
        <v>1551</v>
      </c>
      <c r="J17" s="520">
        <v>13.295418103999999</v>
      </c>
      <c r="K17" s="176">
        <v>7.3152044682000001</v>
      </c>
      <c r="L17" s="114">
        <v>2.5412065406000002</v>
      </c>
      <c r="M17" s="524">
        <f t="shared" si="0"/>
        <v>11.090902779178972</v>
      </c>
      <c r="N17" s="525">
        <f t="shared" si="1"/>
        <v>1.4745818960000001</v>
      </c>
      <c r="O17" s="524">
        <f t="shared" si="3"/>
        <v>4.5876439033094822</v>
      </c>
      <c r="P17" s="1049">
        <f t="shared" si="4"/>
        <v>0.33559553180000012</v>
      </c>
      <c r="Q17" s="927">
        <f t="shared" si="2"/>
        <v>0.12414545939999977</v>
      </c>
    </row>
    <row r="18" spans="1:18" s="106" customFormat="1" ht="27.6" customHeight="1">
      <c r="A18" s="849" t="s">
        <v>45</v>
      </c>
      <c r="B18" s="43" t="s">
        <v>46</v>
      </c>
      <c r="C18" s="120">
        <v>10</v>
      </c>
      <c r="D18" s="193">
        <v>1438</v>
      </c>
      <c r="E18" s="939">
        <v>12.276999999999999</v>
      </c>
      <c r="F18" s="939">
        <v>6.7375129999999999</v>
      </c>
      <c r="G18" s="931">
        <v>2.2154769999999999</v>
      </c>
      <c r="H18" s="120">
        <v>10</v>
      </c>
      <c r="I18" s="112">
        <v>1365</v>
      </c>
      <c r="J18" s="520">
        <v>11.700996590999999</v>
      </c>
      <c r="K18" s="176">
        <v>6.7260813580000001</v>
      </c>
      <c r="L18" s="114">
        <v>2.2364583675</v>
      </c>
      <c r="M18" s="524">
        <f t="shared" si="0"/>
        <v>4.92268675168269</v>
      </c>
      <c r="N18" s="525">
        <f t="shared" si="1"/>
        <v>0.57600340900000013</v>
      </c>
      <c r="O18" s="524">
        <f t="shared" si="3"/>
        <v>0.16995991263773524</v>
      </c>
      <c r="P18" s="1049">
        <f t="shared" si="4"/>
        <v>1.1431641999999798E-2</v>
      </c>
      <c r="Q18" s="927">
        <f t="shared" si="2"/>
        <v>-2.0981367500000125E-2</v>
      </c>
    </row>
    <row r="19" spans="1:18" s="106" customFormat="1" ht="27.6" customHeight="1">
      <c r="A19" s="850"/>
      <c r="B19" s="51" t="s">
        <v>40</v>
      </c>
      <c r="C19" s="122"/>
      <c r="D19" s="940">
        <v>15472</v>
      </c>
      <c r="E19" s="939">
        <v>132.10030043170383</v>
      </c>
      <c r="F19" s="939">
        <v>80.957498724091195</v>
      </c>
      <c r="G19" s="934">
        <v>23.837182430246351</v>
      </c>
      <c r="H19" s="122"/>
      <c r="I19" s="177">
        <v>14598</v>
      </c>
      <c r="J19" s="521">
        <v>125.13637233</v>
      </c>
      <c r="K19" s="178">
        <v>80.181910070000001</v>
      </c>
      <c r="L19" s="119">
        <v>23.917816298999998</v>
      </c>
      <c r="M19" s="526">
        <f t="shared" si="0"/>
        <v>5.5650711076545303</v>
      </c>
      <c r="N19" s="525">
        <f t="shared" si="1"/>
        <v>6.9639281017038286</v>
      </c>
      <c r="O19" s="527">
        <f t="shared" si="3"/>
        <v>0.96728632856724672</v>
      </c>
      <c r="P19" s="1049">
        <f>F19-K19</f>
        <v>0.77558865409119448</v>
      </c>
      <c r="Q19" s="928">
        <f t="shared" si="2"/>
        <v>-8.063386875364742E-2</v>
      </c>
    </row>
    <row r="20" spans="1:18" s="106" customFormat="1" ht="27.6" customHeight="1">
      <c r="A20" s="851" t="s">
        <v>36</v>
      </c>
      <c r="B20" s="56" t="s">
        <v>37</v>
      </c>
      <c r="C20" s="120">
        <v>11</v>
      </c>
      <c r="D20" s="941">
        <v>1404</v>
      </c>
      <c r="E20" s="942">
        <v>11.987</v>
      </c>
      <c r="F20" s="942">
        <v>7.4795850000000002</v>
      </c>
      <c r="G20" s="931">
        <v>2.1630950000000002</v>
      </c>
      <c r="H20" s="120">
        <v>11</v>
      </c>
      <c r="I20" s="112">
        <v>1330</v>
      </c>
      <c r="J20" s="520">
        <v>11.400971037</v>
      </c>
      <c r="K20" s="176">
        <v>7.3599611191000003</v>
      </c>
      <c r="L20" s="114">
        <v>2.1791132810999998</v>
      </c>
      <c r="M20" s="524">
        <f t="shared" si="0"/>
        <v>5.1401671059257898</v>
      </c>
      <c r="N20" s="920">
        <f t="shared" si="1"/>
        <v>0.5860289630000004</v>
      </c>
      <c r="O20" s="524">
        <f t="shared" si="3"/>
        <v>1.6253330549472775</v>
      </c>
      <c r="P20" s="920">
        <f>F20-K20</f>
        <v>0.11962388089999987</v>
      </c>
      <c r="Q20" s="927">
        <f t="shared" si="2"/>
        <v>-1.6018281099999587E-2</v>
      </c>
    </row>
    <row r="21" spans="1:18" s="106" customFormat="1" ht="27.6" customHeight="1">
      <c r="A21" s="849" t="s">
        <v>43</v>
      </c>
      <c r="B21" s="43" t="s">
        <v>44</v>
      </c>
      <c r="C21" s="120">
        <v>12</v>
      </c>
      <c r="D21" s="193">
        <v>1180</v>
      </c>
      <c r="E21" s="939">
        <v>10.074</v>
      </c>
      <c r="F21" s="939">
        <v>7.745215</v>
      </c>
      <c r="G21" s="931">
        <v>1.8179860000000001</v>
      </c>
      <c r="H21" s="120">
        <v>12</v>
      </c>
      <c r="I21" s="112">
        <v>1177</v>
      </c>
      <c r="J21" s="520">
        <v>10.089430760000001</v>
      </c>
      <c r="K21" s="176">
        <v>7.8129571698999998</v>
      </c>
      <c r="L21" s="114">
        <v>1.9284333322</v>
      </c>
      <c r="M21" s="524">
        <f t="shared" si="0"/>
        <v>-0.15293984732198099</v>
      </c>
      <c r="N21" s="524">
        <f t="shared" si="1"/>
        <v>-1.5430760000000987E-2</v>
      </c>
      <c r="O21" s="524">
        <f t="shared" si="3"/>
        <v>-0.86704903696364266</v>
      </c>
      <c r="P21" s="1049">
        <f t="shared" si="4"/>
        <v>-6.7742169899999816E-2</v>
      </c>
      <c r="Q21" s="927">
        <f t="shared" si="2"/>
        <v>-0.11044733219999991</v>
      </c>
      <c r="R21" s="166"/>
    </row>
    <row r="22" spans="1:18" s="106" customFormat="1" ht="27.6" customHeight="1">
      <c r="A22" s="849" t="s">
        <v>49</v>
      </c>
      <c r="B22" s="43" t="s">
        <v>50</v>
      </c>
      <c r="C22" s="120">
        <v>13</v>
      </c>
      <c r="D22" s="193">
        <v>840</v>
      </c>
      <c r="E22" s="939">
        <v>7.1710000000000003</v>
      </c>
      <c r="F22" s="939">
        <v>3.3233470000000001</v>
      </c>
      <c r="G22" s="931">
        <v>1.2941590000000001</v>
      </c>
      <c r="H22" s="120">
        <v>13</v>
      </c>
      <c r="I22" s="112">
        <v>737</v>
      </c>
      <c r="J22" s="520">
        <v>6.3176809431000001</v>
      </c>
      <c r="K22" s="176">
        <v>3.0919064842999999</v>
      </c>
      <c r="L22" s="114">
        <v>1.2075236753</v>
      </c>
      <c r="M22" s="524">
        <f t="shared" si="0"/>
        <v>13.506840003244738</v>
      </c>
      <c r="N22" s="524">
        <f t="shared" si="1"/>
        <v>0.85331905690000021</v>
      </c>
      <c r="O22" s="524">
        <f t="shared" si="3"/>
        <v>7.485365966765249</v>
      </c>
      <c r="P22" s="1049">
        <f t="shared" si="4"/>
        <v>0.23144051570000013</v>
      </c>
      <c r="Q22" s="927">
        <f t="shared" si="2"/>
        <v>8.6635324700000016E-2</v>
      </c>
    </row>
    <row r="23" spans="1:18" s="106" customFormat="1" ht="27.6" customHeight="1">
      <c r="A23" s="849" t="s">
        <v>47</v>
      </c>
      <c r="B23" s="43" t="s">
        <v>48</v>
      </c>
      <c r="C23" s="111">
        <v>14</v>
      </c>
      <c r="D23" s="193">
        <v>828</v>
      </c>
      <c r="E23" s="939">
        <v>7.069</v>
      </c>
      <c r="F23" s="939">
        <v>4.1864910000000002</v>
      </c>
      <c r="G23" s="948">
        <v>1.275671</v>
      </c>
      <c r="H23" s="111">
        <v>14</v>
      </c>
      <c r="I23" s="112">
        <v>640</v>
      </c>
      <c r="J23" s="520">
        <v>5.4861815515999997</v>
      </c>
      <c r="K23" s="176">
        <v>3.4443193455999999</v>
      </c>
      <c r="L23" s="114">
        <v>1.0485958646</v>
      </c>
      <c r="M23" s="524">
        <f t="shared" si="0"/>
        <v>28.851003808621396</v>
      </c>
      <c r="N23" s="524">
        <f t="shared" si="1"/>
        <v>1.5828184484000003</v>
      </c>
      <c r="O23" s="524">
        <f t="shared" si="3"/>
        <v>21.54770159010079</v>
      </c>
      <c r="P23" s="1049">
        <f t="shared" si="4"/>
        <v>0.74217165440000032</v>
      </c>
      <c r="Q23" s="927">
        <f t="shared" si="2"/>
        <v>0.22707513540000002</v>
      </c>
    </row>
    <row r="24" spans="1:18" s="106" customFormat="1" ht="27.6" customHeight="1">
      <c r="A24" s="1070" t="s">
        <v>262</v>
      </c>
      <c r="B24" s="62" t="s">
        <v>263</v>
      </c>
      <c r="C24" s="122">
        <v>15</v>
      </c>
      <c r="D24" s="943">
        <v>646</v>
      </c>
      <c r="E24" s="944">
        <v>5.5149999999999997</v>
      </c>
      <c r="F24" s="944">
        <v>2.6218940000000002</v>
      </c>
      <c r="G24" s="934">
        <v>0.99527010000000005</v>
      </c>
      <c r="H24" s="122">
        <v>15</v>
      </c>
      <c r="I24" s="117">
        <v>544</v>
      </c>
      <c r="J24" s="523">
        <v>4.6632543189</v>
      </c>
      <c r="K24" s="178">
        <v>2.3700114830999999</v>
      </c>
      <c r="L24" s="119">
        <v>0.89130648489999997</v>
      </c>
      <c r="M24" s="526">
        <f t="shared" si="0"/>
        <v>18.265048887595629</v>
      </c>
      <c r="N24" s="527">
        <f t="shared" si="1"/>
        <v>0.85174568109999971</v>
      </c>
      <c r="O24" s="527">
        <f>(F24-K24)/K24*100</f>
        <v>10.627902805371024</v>
      </c>
      <c r="P24" s="1052">
        <f t="shared" si="4"/>
        <v>0.2518825169000003</v>
      </c>
      <c r="Q24" s="928">
        <f t="shared" si="2"/>
        <v>0.10396361510000007</v>
      </c>
    </row>
    <row r="25" spans="1:18" s="355" customFormat="1" ht="14.45" customHeight="1">
      <c r="A25" s="123" t="s">
        <v>466</v>
      </c>
      <c r="B25" s="354"/>
      <c r="N25" s="356" t="s">
        <v>4</v>
      </c>
      <c r="P25" s="1044"/>
      <c r="Q25" s="568"/>
    </row>
    <row r="26" spans="1:18" s="355" customFormat="1" ht="14.45" customHeight="1">
      <c r="A26" s="1029" t="s">
        <v>581</v>
      </c>
      <c r="B26" s="354"/>
      <c r="N26" s="356" t="s">
        <v>4</v>
      </c>
      <c r="P26" s="1044"/>
      <c r="Q26" s="568"/>
    </row>
    <row r="27" spans="1:18" s="126" customFormat="1" ht="14.45" customHeight="1">
      <c r="A27" s="25" t="s">
        <v>582</v>
      </c>
      <c r="B27" s="125"/>
      <c r="C27" s="130"/>
      <c r="D27" s="130"/>
      <c r="E27" s="130"/>
      <c r="F27" s="130"/>
      <c r="G27" s="130"/>
      <c r="H27" s="130"/>
      <c r="I27" s="130"/>
      <c r="J27" s="130"/>
      <c r="K27" s="179"/>
      <c r="L27" s="179"/>
      <c r="M27" s="179"/>
      <c r="N27" s="130"/>
      <c r="O27" s="130"/>
      <c r="P27" s="130"/>
    </row>
    <row r="28" spans="1:18" s="126" customFormat="1" ht="17.45" customHeight="1">
      <c r="A28" s="124" t="s">
        <v>4</v>
      </c>
      <c r="B28" s="125"/>
      <c r="C28" s="130"/>
      <c r="D28" s="130"/>
      <c r="E28" s="130"/>
      <c r="F28" s="130"/>
      <c r="G28" s="130"/>
      <c r="H28" s="130"/>
      <c r="I28" s="130"/>
      <c r="J28" s="130"/>
      <c r="K28" s="179"/>
      <c r="L28" s="179"/>
      <c r="M28" s="179"/>
      <c r="N28" s="130"/>
      <c r="O28" s="130"/>
      <c r="P28" s="130"/>
    </row>
    <row r="29" spans="1:18">
      <c r="A29" s="125"/>
      <c r="B29" s="133"/>
      <c r="K29" s="586"/>
      <c r="L29" s="586"/>
      <c r="M29" s="586"/>
    </row>
    <row r="30" spans="1:18">
      <c r="M30" s="586"/>
    </row>
  </sheetData>
  <mergeCells count="11">
    <mergeCell ref="N6:N7"/>
    <mergeCell ref="O5:P5"/>
    <mergeCell ref="O6:O7"/>
    <mergeCell ref="A1:Q1"/>
    <mergeCell ref="P6:P7"/>
    <mergeCell ref="E6:F6"/>
    <mergeCell ref="J6:K6"/>
    <mergeCell ref="A5:A7"/>
    <mergeCell ref="M5:N5"/>
    <mergeCell ref="Q5:Q7"/>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9C503-0F65-43E9-83A6-0787789E6AAB}">
  <sheetPr codeName="工作表24"/>
  <dimension ref="A1:AM55"/>
  <sheetViews>
    <sheetView showZeros="0" view="pageBreakPreview" zoomScaleNormal="90" zoomScaleSheetLayoutView="100" workbookViewId="0">
      <selection activeCell="R7" sqref="R7"/>
    </sheetView>
  </sheetViews>
  <sheetFormatPr defaultRowHeight="16.5"/>
  <cols>
    <col min="1" max="1" width="14.25" style="567" customWidth="1"/>
    <col min="2" max="2" width="22.25" style="567" customWidth="1"/>
    <col min="3" max="3" width="3.75" style="172" customWidth="1"/>
    <col min="4" max="4" width="8.75" style="172" customWidth="1"/>
    <col min="5" max="6" width="9.25" style="172" customWidth="1"/>
    <col min="7" max="7" width="2.75" style="159" customWidth="1"/>
    <col min="8" max="8" width="9.25" style="172" customWidth="1"/>
    <col min="9" max="9" width="3.25" style="173" customWidth="1"/>
    <col min="10" max="10" width="8.75" style="174" customWidth="1"/>
    <col min="11" max="11" width="9.25" style="174" customWidth="1"/>
    <col min="12" max="12" width="9.25" style="106" customWidth="1"/>
    <col min="13" max="13" width="2.75" style="159" customWidth="1"/>
    <col min="14" max="14" width="9.25" style="106" customWidth="1"/>
    <col min="15" max="15" width="7.75" style="173" customWidth="1"/>
    <col min="16" max="16" width="7.75" style="174" customWidth="1"/>
    <col min="17" max="17" width="7.75" style="108" customWidth="1"/>
    <col min="18" max="18" width="7.75" style="1022" customWidth="1"/>
    <col min="19" max="19" width="8.5" style="108" customWidth="1"/>
    <col min="20" max="20" width="6.25" style="570" bestFit="1" customWidth="1"/>
    <col min="21" max="21" width="5.375" style="570" bestFit="1" customWidth="1"/>
    <col min="22" max="22" width="3.25" style="570" bestFit="1" customWidth="1"/>
    <col min="23" max="23" width="5.375" style="570" bestFit="1" customWidth="1"/>
    <col min="24" max="39" width="9" style="570"/>
    <col min="40" max="16384" width="9" style="567"/>
  </cols>
  <sheetData>
    <row r="1" spans="1:39" s="93" customFormat="1" ht="25.5">
      <c r="A1" s="1132" t="s">
        <v>590</v>
      </c>
      <c r="B1" s="1132"/>
      <c r="C1" s="1132"/>
      <c r="D1" s="1132"/>
      <c r="E1" s="1132"/>
      <c r="F1" s="1132"/>
      <c r="G1" s="1132"/>
      <c r="H1" s="1132"/>
      <c r="I1" s="1132"/>
      <c r="J1" s="1132"/>
      <c r="K1" s="1132"/>
      <c r="L1" s="1132"/>
      <c r="M1" s="1132"/>
      <c r="N1" s="1132"/>
      <c r="O1" s="1132"/>
      <c r="P1" s="1132"/>
      <c r="Q1" s="1132"/>
      <c r="R1" s="1132"/>
      <c r="S1" s="1132"/>
      <c r="T1" s="92"/>
      <c r="U1" s="92"/>
      <c r="V1" s="92"/>
      <c r="W1" s="92"/>
      <c r="X1" s="92"/>
      <c r="Y1" s="92"/>
      <c r="Z1" s="92"/>
      <c r="AA1" s="92"/>
      <c r="AB1" s="92"/>
      <c r="AC1" s="92"/>
      <c r="AD1" s="92"/>
      <c r="AE1" s="92"/>
      <c r="AF1" s="92"/>
      <c r="AG1" s="92"/>
      <c r="AH1" s="92"/>
      <c r="AI1" s="92"/>
      <c r="AJ1" s="92"/>
      <c r="AK1" s="92"/>
      <c r="AL1" s="92"/>
      <c r="AM1" s="92"/>
    </row>
    <row r="2" spans="1:39" s="93" customFormat="1" ht="6" customHeight="1">
      <c r="A2" s="514"/>
      <c r="B2" s="86"/>
      <c r="C2" s="87"/>
      <c r="D2" s="87"/>
      <c r="E2" s="87"/>
      <c r="F2" s="87"/>
      <c r="G2" s="507"/>
      <c r="H2" s="87"/>
      <c r="I2" s="88"/>
      <c r="J2" s="89"/>
      <c r="K2" s="89"/>
      <c r="L2" s="90"/>
      <c r="M2" s="507"/>
      <c r="N2" s="90"/>
      <c r="O2" s="88"/>
      <c r="P2" s="89"/>
      <c r="Q2" s="91"/>
      <c r="R2" s="91"/>
      <c r="S2" s="91"/>
      <c r="T2" s="92"/>
      <c r="U2" s="92"/>
      <c r="V2" s="92"/>
      <c r="W2" s="92"/>
      <c r="X2" s="92"/>
      <c r="Y2" s="92"/>
      <c r="Z2" s="92"/>
      <c r="AA2" s="92"/>
      <c r="AB2" s="92"/>
      <c r="AC2" s="92"/>
      <c r="AD2" s="92"/>
      <c r="AE2" s="92"/>
      <c r="AF2" s="92"/>
      <c r="AG2" s="92"/>
      <c r="AH2" s="92"/>
      <c r="AI2" s="92"/>
      <c r="AJ2" s="92"/>
      <c r="AK2" s="92"/>
      <c r="AL2" s="92"/>
      <c r="AM2" s="92"/>
    </row>
    <row r="3" spans="1:39" s="93" customFormat="1" ht="15" customHeight="1">
      <c r="A3" s="571" t="s">
        <v>516</v>
      </c>
      <c r="B3" s="86"/>
      <c r="C3" s="87"/>
      <c r="D3" s="87"/>
      <c r="E3" s="87"/>
      <c r="F3" s="880"/>
      <c r="G3" s="507"/>
      <c r="H3" s="87"/>
      <c r="I3" s="88"/>
      <c r="J3" s="87"/>
      <c r="K3" s="87"/>
      <c r="L3" s="87"/>
      <c r="M3" s="507"/>
      <c r="N3" s="90"/>
      <c r="O3" s="90"/>
      <c r="P3" s="89"/>
      <c r="Q3" s="91"/>
      <c r="R3" s="91"/>
      <c r="S3" s="91"/>
      <c r="T3" s="92"/>
      <c r="U3" s="92"/>
      <c r="V3" s="92"/>
      <c r="W3" s="92"/>
      <c r="X3" s="92"/>
      <c r="Y3" s="92"/>
      <c r="Z3" s="92"/>
      <c r="AA3" s="92"/>
      <c r="AB3" s="92"/>
      <c r="AC3" s="92"/>
      <c r="AD3" s="92"/>
      <c r="AE3" s="92"/>
      <c r="AF3" s="92"/>
      <c r="AG3" s="92"/>
      <c r="AH3" s="92"/>
      <c r="AI3" s="92"/>
      <c r="AJ3" s="92"/>
      <c r="AK3" s="92"/>
      <c r="AL3" s="92"/>
      <c r="AM3" s="92"/>
    </row>
    <row r="4" spans="1:39" s="93" customFormat="1" ht="6" customHeight="1">
      <c r="A4" s="881"/>
      <c r="B4" s="95"/>
      <c r="C4" s="87"/>
      <c r="D4" s="87"/>
      <c r="E4" s="87"/>
      <c r="F4" s="880"/>
      <c r="G4" s="507"/>
      <c r="H4" s="87"/>
      <c r="I4" s="88"/>
      <c r="J4" s="87"/>
      <c r="K4" s="87"/>
      <c r="L4" s="87"/>
      <c r="M4" s="507"/>
      <c r="N4" s="90"/>
      <c r="O4" s="90"/>
      <c r="P4" s="89"/>
      <c r="Q4" s="91"/>
      <c r="R4" s="91"/>
      <c r="S4" s="91"/>
      <c r="T4" s="92"/>
      <c r="U4" s="92"/>
      <c r="V4" s="92"/>
      <c r="W4" s="92"/>
      <c r="X4" s="92"/>
      <c r="Y4" s="92"/>
      <c r="Z4" s="92"/>
      <c r="AA4" s="92"/>
      <c r="AB4" s="92"/>
      <c r="AC4" s="92"/>
      <c r="AD4" s="92"/>
      <c r="AE4" s="92"/>
      <c r="AF4" s="92"/>
      <c r="AG4" s="92"/>
      <c r="AH4" s="92"/>
      <c r="AI4" s="92"/>
      <c r="AJ4" s="92"/>
      <c r="AK4" s="92"/>
      <c r="AL4" s="92"/>
      <c r="AM4" s="92"/>
    </row>
    <row r="5" spans="1:39" s="99" customFormat="1" ht="15" customHeight="1">
      <c r="A5" s="1137" t="s">
        <v>307</v>
      </c>
      <c r="B5" s="96"/>
      <c r="C5" s="883" t="s">
        <v>459</v>
      </c>
      <c r="D5" s="97"/>
      <c r="E5" s="97"/>
      <c r="F5" s="98"/>
      <c r="G5" s="508"/>
      <c r="H5" s="157"/>
      <c r="I5" s="883" t="s">
        <v>460</v>
      </c>
      <c r="J5" s="97"/>
      <c r="K5" s="97"/>
      <c r="L5" s="98"/>
      <c r="M5" s="508"/>
      <c r="N5" s="157"/>
      <c r="O5" s="1128" t="s">
        <v>261</v>
      </c>
      <c r="P5" s="1129"/>
      <c r="Q5" s="1128" t="s">
        <v>472</v>
      </c>
      <c r="R5" s="1129"/>
      <c r="S5" s="1134" t="s">
        <v>594</v>
      </c>
      <c r="T5" s="100"/>
      <c r="U5" s="100"/>
      <c r="V5" s="100"/>
      <c r="W5" s="100"/>
      <c r="X5" s="100"/>
      <c r="Y5" s="100"/>
      <c r="Z5" s="100"/>
      <c r="AA5" s="100"/>
      <c r="AB5" s="100"/>
      <c r="AC5" s="100"/>
      <c r="AD5" s="100"/>
      <c r="AE5" s="100"/>
      <c r="AF5" s="100"/>
      <c r="AG5" s="100"/>
      <c r="AH5" s="100"/>
      <c r="AI5" s="100"/>
      <c r="AJ5" s="100"/>
      <c r="AK5" s="100"/>
      <c r="AL5" s="100"/>
      <c r="AM5" s="100"/>
    </row>
    <row r="6" spans="1:39" s="99" customFormat="1" ht="15" customHeight="1">
      <c r="A6" s="1138"/>
      <c r="B6" s="862" t="s">
        <v>179</v>
      </c>
      <c r="C6" s="101" t="s">
        <v>0</v>
      </c>
      <c r="D6" s="101" t="s">
        <v>17</v>
      </c>
      <c r="E6" s="1141" t="s">
        <v>299</v>
      </c>
      <c r="F6" s="1142"/>
      <c r="G6" s="506"/>
      <c r="H6" s="1018" t="s">
        <v>585</v>
      </c>
      <c r="I6" s="101" t="s">
        <v>0</v>
      </c>
      <c r="J6" s="101" t="s">
        <v>17</v>
      </c>
      <c r="K6" s="1141" t="s">
        <v>299</v>
      </c>
      <c r="L6" s="1142"/>
      <c r="M6" s="506"/>
      <c r="N6" s="1018" t="s">
        <v>585</v>
      </c>
      <c r="O6" s="1130" t="s">
        <v>305</v>
      </c>
      <c r="P6" s="1130" t="s">
        <v>520</v>
      </c>
      <c r="Q6" s="1130" t="s">
        <v>305</v>
      </c>
      <c r="R6" s="1130" t="s">
        <v>520</v>
      </c>
      <c r="S6" s="1135"/>
      <c r="T6" s="100"/>
      <c r="U6" s="100"/>
      <c r="V6" s="100"/>
      <c r="W6" s="100"/>
      <c r="X6" s="100"/>
      <c r="Y6" s="100"/>
      <c r="Z6" s="100"/>
      <c r="AA6" s="100"/>
      <c r="AB6" s="100"/>
      <c r="AC6" s="100"/>
      <c r="AD6" s="100"/>
      <c r="AE6" s="100"/>
      <c r="AF6" s="100"/>
      <c r="AG6" s="100"/>
      <c r="AH6" s="100"/>
      <c r="AI6" s="100"/>
      <c r="AJ6" s="100"/>
      <c r="AK6" s="100"/>
      <c r="AL6" s="100"/>
      <c r="AM6" s="100"/>
    </row>
    <row r="7" spans="1:39" s="99" customFormat="1" ht="30" customHeight="1">
      <c r="A7" s="1138"/>
      <c r="B7" s="104"/>
      <c r="C7" s="105" t="s">
        <v>9</v>
      </c>
      <c r="D7" s="926" t="s">
        <v>19</v>
      </c>
      <c r="E7" s="503" t="s">
        <v>261</v>
      </c>
      <c r="F7" s="513" t="s">
        <v>303</v>
      </c>
      <c r="G7" s="158"/>
      <c r="H7" s="505" t="s">
        <v>518</v>
      </c>
      <c r="I7" s="105" t="s">
        <v>9</v>
      </c>
      <c r="J7" s="105" t="s">
        <v>19</v>
      </c>
      <c r="K7" s="503" t="s">
        <v>261</v>
      </c>
      <c r="L7" s="513" t="s">
        <v>303</v>
      </c>
      <c r="M7" s="506"/>
      <c r="N7" s="505" t="s">
        <v>518</v>
      </c>
      <c r="O7" s="1131"/>
      <c r="P7" s="1133"/>
      <c r="Q7" s="1131"/>
      <c r="R7" s="1133"/>
      <c r="S7" s="1136"/>
      <c r="T7" s="100"/>
      <c r="U7" s="100"/>
      <c r="V7" s="100"/>
      <c r="W7" s="100"/>
      <c r="X7" s="100"/>
      <c r="Y7" s="100"/>
      <c r="Z7" s="100"/>
      <c r="AA7" s="100"/>
      <c r="AB7" s="100"/>
      <c r="AC7" s="100"/>
      <c r="AD7" s="100"/>
      <c r="AE7" s="100"/>
      <c r="AF7" s="100"/>
      <c r="AG7" s="100"/>
      <c r="AH7" s="100"/>
      <c r="AI7" s="100"/>
      <c r="AJ7" s="100"/>
      <c r="AK7" s="100"/>
      <c r="AL7" s="100"/>
      <c r="AM7" s="100"/>
    </row>
    <row r="8" spans="1:39" s="107" customFormat="1" ht="27.6" customHeight="1">
      <c r="A8" s="1074" t="s">
        <v>22</v>
      </c>
      <c r="B8" s="638" t="s">
        <v>23</v>
      </c>
      <c r="C8" s="120">
        <v>0</v>
      </c>
      <c r="D8" s="950">
        <v>46093</v>
      </c>
      <c r="E8" s="951">
        <v>196.94800000000001</v>
      </c>
      <c r="F8" s="952">
        <v>130.15090000000001</v>
      </c>
      <c r="G8" s="953" t="s">
        <v>853</v>
      </c>
      <c r="H8" s="931">
        <v>100</v>
      </c>
      <c r="I8" s="120">
        <v>0</v>
      </c>
      <c r="J8" s="112">
        <v>44791</v>
      </c>
      <c r="K8" s="520">
        <v>191.86821214</v>
      </c>
      <c r="L8" s="113">
        <v>130.44777536000001</v>
      </c>
      <c r="M8" s="509"/>
      <c r="N8" s="114">
        <v>100</v>
      </c>
      <c r="O8" s="524">
        <f>(E8-K8)/K8*100</f>
        <v>2.6475401023143186</v>
      </c>
      <c r="P8" s="525">
        <f>E8-K8</f>
        <v>5.0797878600000104</v>
      </c>
      <c r="Q8" s="524">
        <f>(F8-L8)/L8*100</f>
        <v>-0.22758177299743668</v>
      </c>
      <c r="R8" s="1049">
        <f>F8-L8</f>
        <v>-0.29687536000000136</v>
      </c>
      <c r="S8" s="973">
        <f>H8-N8</f>
        <v>0</v>
      </c>
      <c r="T8" s="108"/>
      <c r="U8" s="108"/>
      <c r="V8" s="108"/>
      <c r="W8" s="108"/>
      <c r="X8" s="108"/>
      <c r="Y8" s="108"/>
      <c r="Z8" s="108"/>
      <c r="AA8" s="108"/>
      <c r="AB8" s="108"/>
      <c r="AC8" s="108"/>
      <c r="AD8" s="108"/>
      <c r="AE8" s="108"/>
      <c r="AF8" s="108"/>
      <c r="AG8" s="108"/>
      <c r="AH8" s="108"/>
      <c r="AI8" s="108"/>
      <c r="AJ8" s="108"/>
      <c r="AK8" s="108"/>
      <c r="AL8" s="108"/>
      <c r="AM8" s="108"/>
    </row>
    <row r="9" spans="1:39" s="107" customFormat="1" ht="27.6" customHeight="1">
      <c r="A9" s="1071" t="s">
        <v>53</v>
      </c>
      <c r="B9" s="638" t="s">
        <v>54</v>
      </c>
      <c r="C9" s="120">
        <v>1</v>
      </c>
      <c r="D9" s="950">
        <v>9167</v>
      </c>
      <c r="E9" s="951">
        <v>39.169130000000003</v>
      </c>
      <c r="F9" s="952">
        <v>25.32526</v>
      </c>
      <c r="G9" s="953" t="s">
        <v>853</v>
      </c>
      <c r="H9" s="931">
        <v>19.88805</v>
      </c>
      <c r="I9" s="120">
        <v>1</v>
      </c>
      <c r="J9" s="112">
        <v>8854</v>
      </c>
      <c r="K9" s="520">
        <v>37.927287855000003</v>
      </c>
      <c r="L9" s="113">
        <v>25.284431643000001</v>
      </c>
      <c r="M9" s="509"/>
      <c r="N9" s="114">
        <v>19.767363978999999</v>
      </c>
      <c r="O9" s="524">
        <f t="shared" ref="O9:O24" si="0">(E9-K9)/K9*100</f>
        <v>3.2742708884107201</v>
      </c>
      <c r="P9" s="525">
        <f t="shared" ref="P9:P24" si="1">E9-K9</f>
        <v>1.2418421449999997</v>
      </c>
      <c r="Q9" s="524">
        <f t="shared" ref="Q9:Q24" si="2">(F9-L9)/L9*100</f>
        <v>0.16147626957358205</v>
      </c>
      <c r="R9" s="1049">
        <f t="shared" ref="R9:R24" si="3">F9-L9</f>
        <v>4.0828356999998761E-2</v>
      </c>
      <c r="S9" s="927">
        <f t="shared" ref="S9:S24" si="4">H9-N9</f>
        <v>0.12068602100000092</v>
      </c>
      <c r="T9" s="108"/>
      <c r="U9" s="108"/>
      <c r="V9" s="108"/>
      <c r="W9" s="108"/>
      <c r="X9" s="108"/>
      <c r="Y9" s="108"/>
      <c r="Z9" s="108"/>
      <c r="AA9" s="108"/>
      <c r="AB9" s="108"/>
      <c r="AC9" s="108"/>
      <c r="AD9" s="108"/>
      <c r="AE9" s="108"/>
      <c r="AF9" s="108"/>
      <c r="AG9" s="108"/>
      <c r="AH9" s="108"/>
      <c r="AI9" s="108"/>
      <c r="AJ9" s="108"/>
      <c r="AK9" s="108"/>
      <c r="AL9" s="108"/>
      <c r="AM9" s="108"/>
    </row>
    <row r="10" spans="1:39" s="107" customFormat="1" ht="27.6" customHeight="1">
      <c r="A10" s="1071" t="s">
        <v>55</v>
      </c>
      <c r="B10" s="638" t="s">
        <v>56</v>
      </c>
      <c r="C10" s="120">
        <v>2</v>
      </c>
      <c r="D10" s="950">
        <v>8178</v>
      </c>
      <c r="E10" s="951">
        <v>34.943289999999998</v>
      </c>
      <c r="F10" s="952">
        <v>23.342089999999999</v>
      </c>
      <c r="G10" s="953" t="s">
        <v>853</v>
      </c>
      <c r="H10" s="931">
        <v>17.74239</v>
      </c>
      <c r="I10" s="120">
        <v>2</v>
      </c>
      <c r="J10" s="112">
        <v>8217</v>
      </c>
      <c r="K10" s="520">
        <v>35.198613541999997</v>
      </c>
      <c r="L10" s="113">
        <v>24.154369272</v>
      </c>
      <c r="M10" s="509"/>
      <c r="N10" s="114">
        <v>18.345203277</v>
      </c>
      <c r="O10" s="524">
        <f t="shared" si="0"/>
        <v>-0.72537954284858386</v>
      </c>
      <c r="P10" s="525">
        <f t="shared" si="1"/>
        <v>-0.25532354199999929</v>
      </c>
      <c r="Q10" s="524">
        <f t="shared" si="2"/>
        <v>-3.3628668289906627</v>
      </c>
      <c r="R10" s="1049">
        <f t="shared" si="3"/>
        <v>-0.81227927200000138</v>
      </c>
      <c r="S10" s="927">
        <f t="shared" si="4"/>
        <v>-0.6028132769999992</v>
      </c>
      <c r="T10" s="108"/>
      <c r="U10" s="108"/>
      <c r="V10" s="108"/>
      <c r="W10" s="108"/>
      <c r="X10" s="108"/>
      <c r="Y10" s="108"/>
      <c r="Z10" s="108"/>
      <c r="AA10" s="108"/>
      <c r="AB10" s="108"/>
      <c r="AC10" s="108"/>
      <c r="AD10" s="108"/>
      <c r="AE10" s="108"/>
      <c r="AF10" s="108"/>
      <c r="AG10" s="108"/>
      <c r="AH10" s="108"/>
      <c r="AI10" s="108"/>
      <c r="AJ10" s="108"/>
      <c r="AK10" s="108"/>
      <c r="AL10" s="108"/>
      <c r="AM10" s="108"/>
    </row>
    <row r="11" spans="1:39" s="107" customFormat="1" ht="27.6" customHeight="1">
      <c r="A11" s="1072" t="s">
        <v>57</v>
      </c>
      <c r="B11" s="638" t="s">
        <v>58</v>
      </c>
      <c r="C11" s="120">
        <v>3</v>
      </c>
      <c r="D11" s="950">
        <v>5603</v>
      </c>
      <c r="E11" s="951">
        <v>23.940729999999999</v>
      </c>
      <c r="F11" s="952">
        <v>15.32152</v>
      </c>
      <c r="G11" s="953" t="s">
        <v>853</v>
      </c>
      <c r="H11" s="931">
        <v>12.155860000000001</v>
      </c>
      <c r="I11" s="120">
        <v>3</v>
      </c>
      <c r="J11" s="112">
        <v>5265</v>
      </c>
      <c r="K11" s="520">
        <v>22.553328501999999</v>
      </c>
      <c r="L11" s="113">
        <v>14.934475761</v>
      </c>
      <c r="M11" s="509"/>
      <c r="N11" s="114">
        <v>11.754593557</v>
      </c>
      <c r="O11" s="524">
        <f t="shared" si="0"/>
        <v>6.1516485155482314</v>
      </c>
      <c r="P11" s="525">
        <f t="shared" si="1"/>
        <v>1.3874014979999991</v>
      </c>
      <c r="Q11" s="524">
        <f t="shared" si="2"/>
        <v>2.5916158370334625</v>
      </c>
      <c r="R11" s="1049">
        <f t="shared" si="3"/>
        <v>0.38704423899999973</v>
      </c>
      <c r="S11" s="927">
        <f t="shared" si="4"/>
        <v>0.40126644300000081</v>
      </c>
      <c r="T11" s="108"/>
      <c r="U11" s="108"/>
      <c r="V11" s="108"/>
      <c r="W11" s="108"/>
      <c r="X11" s="108"/>
      <c r="Y11" s="108"/>
      <c r="Z11" s="108"/>
      <c r="AA11" s="108"/>
      <c r="AB11" s="108"/>
      <c r="AC11" s="108"/>
      <c r="AD11" s="108"/>
      <c r="AE11" s="108"/>
      <c r="AF11" s="108"/>
      <c r="AG11" s="108"/>
      <c r="AH11" s="108"/>
      <c r="AI11" s="108"/>
      <c r="AJ11" s="108"/>
      <c r="AK11" s="108"/>
      <c r="AL11" s="108"/>
      <c r="AM11" s="108"/>
    </row>
    <row r="12" spans="1:39" s="107" customFormat="1" ht="27.6" customHeight="1">
      <c r="A12" s="1072" t="s">
        <v>59</v>
      </c>
      <c r="B12" s="638" t="s">
        <v>1288</v>
      </c>
      <c r="C12" s="120">
        <v>4</v>
      </c>
      <c r="D12" s="950">
        <v>2071</v>
      </c>
      <c r="E12" s="951">
        <v>17.68225</v>
      </c>
      <c r="F12" s="952">
        <v>11.94472</v>
      </c>
      <c r="G12" s="642" t="s">
        <v>91</v>
      </c>
      <c r="H12" s="931">
        <v>4.4930899999999996</v>
      </c>
      <c r="I12" s="120">
        <v>4</v>
      </c>
      <c r="J12" s="112">
        <v>1962</v>
      </c>
      <c r="K12" s="520">
        <v>16.818575319000001</v>
      </c>
      <c r="L12" s="113">
        <v>11.562435059</v>
      </c>
      <c r="M12" s="510" t="s">
        <v>91</v>
      </c>
      <c r="N12" s="114">
        <v>4.3803442655999998</v>
      </c>
      <c r="O12" s="524">
        <f t="shared" si="0"/>
        <v>5.1352428170553956</v>
      </c>
      <c r="P12" s="525">
        <f t="shared" si="1"/>
        <v>0.86367468099999911</v>
      </c>
      <c r="Q12" s="524">
        <f t="shared" si="2"/>
        <v>3.3062667080878954</v>
      </c>
      <c r="R12" s="1049">
        <f t="shared" si="3"/>
        <v>0.38228494099999999</v>
      </c>
      <c r="S12" s="927">
        <f t="shared" si="4"/>
        <v>0.1127457343999998</v>
      </c>
      <c r="T12" s="108"/>
      <c r="U12" s="108"/>
      <c r="V12" s="108"/>
      <c r="W12" s="108"/>
      <c r="X12" s="108"/>
      <c r="Y12" s="108"/>
      <c r="Z12" s="108"/>
      <c r="AA12" s="108"/>
      <c r="AB12" s="108"/>
      <c r="AC12" s="108"/>
      <c r="AD12" s="108"/>
      <c r="AE12" s="108"/>
      <c r="AF12" s="108"/>
      <c r="AG12" s="108"/>
      <c r="AH12" s="108"/>
      <c r="AI12" s="108"/>
      <c r="AJ12" s="108"/>
      <c r="AK12" s="108"/>
      <c r="AL12" s="108"/>
      <c r="AM12" s="108"/>
    </row>
    <row r="13" spans="1:39" s="107" customFormat="1" ht="27.6" customHeight="1">
      <c r="A13" s="1072" t="s">
        <v>60</v>
      </c>
      <c r="B13" s="638" t="s">
        <v>61</v>
      </c>
      <c r="C13" s="120">
        <v>5</v>
      </c>
      <c r="D13" s="950">
        <v>2717</v>
      </c>
      <c r="E13" s="951">
        <v>11.609310000000001</v>
      </c>
      <c r="F13" s="952">
        <v>8.1469970000000007</v>
      </c>
      <c r="G13" s="642" t="s">
        <v>853</v>
      </c>
      <c r="H13" s="931">
        <v>5.8946040000000002</v>
      </c>
      <c r="I13" s="120">
        <v>5</v>
      </c>
      <c r="J13" s="112">
        <v>2694</v>
      </c>
      <c r="K13" s="520">
        <v>11.540107688999999</v>
      </c>
      <c r="L13" s="113">
        <v>8.2158743064999999</v>
      </c>
      <c r="M13" s="509"/>
      <c r="N13" s="114">
        <v>6.0146011475999996</v>
      </c>
      <c r="O13" s="524">
        <f t="shared" si="0"/>
        <v>0.59966780956442012</v>
      </c>
      <c r="P13" s="525">
        <f t="shared" si="1"/>
        <v>6.9202311000001515E-2</v>
      </c>
      <c r="Q13" s="524">
        <f t="shared" si="2"/>
        <v>-0.83834420939846743</v>
      </c>
      <c r="R13" s="1049">
        <f t="shared" si="3"/>
        <v>-6.8877306499999236E-2</v>
      </c>
      <c r="S13" s="927">
        <f t="shared" si="4"/>
        <v>-0.11999714759999947</v>
      </c>
      <c r="T13" s="108"/>
      <c r="U13" s="108"/>
      <c r="V13" s="108"/>
      <c r="W13" s="108"/>
      <c r="X13" s="108"/>
      <c r="Y13" s="108"/>
      <c r="Z13" s="108"/>
      <c r="AA13" s="108"/>
      <c r="AB13" s="108"/>
      <c r="AC13" s="108"/>
      <c r="AD13" s="108"/>
      <c r="AE13" s="108"/>
      <c r="AF13" s="108"/>
      <c r="AG13" s="108"/>
      <c r="AH13" s="108"/>
      <c r="AI13" s="108"/>
      <c r="AJ13" s="108"/>
      <c r="AK13" s="108"/>
      <c r="AL13" s="108"/>
      <c r="AM13" s="108"/>
    </row>
    <row r="14" spans="1:39" s="107" customFormat="1" ht="27.6" customHeight="1">
      <c r="A14" s="1072" t="s">
        <v>64</v>
      </c>
      <c r="B14" s="638" t="s">
        <v>65</v>
      </c>
      <c r="C14" s="120">
        <v>6</v>
      </c>
      <c r="D14" s="950">
        <v>1218</v>
      </c>
      <c r="E14" s="951">
        <v>10.41798</v>
      </c>
      <c r="F14" s="952">
        <v>6.4778079999999996</v>
      </c>
      <c r="G14" s="642" t="s">
        <v>90</v>
      </c>
      <c r="H14" s="931">
        <v>2.6424840000000001</v>
      </c>
      <c r="I14" s="120">
        <v>6</v>
      </c>
      <c r="J14" s="112">
        <v>1207</v>
      </c>
      <c r="K14" s="520">
        <v>10.334792035</v>
      </c>
      <c r="L14" s="113">
        <v>6.6062499960999999</v>
      </c>
      <c r="M14" s="510" t="s">
        <v>90</v>
      </c>
      <c r="N14" s="114">
        <v>2.6947377820999998</v>
      </c>
      <c r="O14" s="524">
        <f t="shared" si="0"/>
        <v>0.80493119472820118</v>
      </c>
      <c r="P14" s="525">
        <f t="shared" si="1"/>
        <v>8.3187965000000474E-2</v>
      </c>
      <c r="Q14" s="524">
        <f t="shared" si="2"/>
        <v>-1.9442497055943391</v>
      </c>
      <c r="R14" s="1049">
        <f t="shared" si="3"/>
        <v>-0.12844199610000029</v>
      </c>
      <c r="S14" s="927">
        <f t="shared" si="4"/>
        <v>-5.2253782099999757E-2</v>
      </c>
      <c r="T14" s="108"/>
      <c r="U14" s="108"/>
      <c r="V14" s="108"/>
      <c r="W14" s="108"/>
      <c r="X14" s="108"/>
      <c r="Y14" s="108"/>
      <c r="Z14" s="108"/>
      <c r="AA14" s="108"/>
      <c r="AB14" s="108"/>
      <c r="AC14" s="108"/>
      <c r="AD14" s="108"/>
      <c r="AE14" s="108"/>
      <c r="AF14" s="108"/>
      <c r="AG14" s="108"/>
      <c r="AH14" s="108"/>
      <c r="AI14" s="108"/>
      <c r="AJ14" s="108"/>
      <c r="AK14" s="108"/>
      <c r="AL14" s="108"/>
      <c r="AM14" s="108"/>
    </row>
    <row r="15" spans="1:39" s="107" customFormat="1" ht="27.6" customHeight="1">
      <c r="A15" s="1072" t="s">
        <v>62</v>
      </c>
      <c r="B15" s="638" t="s">
        <v>63</v>
      </c>
      <c r="C15" s="120">
        <v>7</v>
      </c>
      <c r="D15" s="950">
        <v>2350</v>
      </c>
      <c r="E15" s="951">
        <v>10.041169999999999</v>
      </c>
      <c r="F15" s="952">
        <v>6.3149360000000003</v>
      </c>
      <c r="G15" s="642" t="s">
        <v>853</v>
      </c>
      <c r="H15" s="931">
        <v>5.0983879999999999</v>
      </c>
      <c r="I15" s="120">
        <v>7</v>
      </c>
      <c r="J15" s="112">
        <v>2241</v>
      </c>
      <c r="K15" s="520">
        <v>9.5996218751000004</v>
      </c>
      <c r="L15" s="113">
        <v>6.2359314353000004</v>
      </c>
      <c r="M15" s="509"/>
      <c r="N15" s="114">
        <v>5.0032372575000004</v>
      </c>
      <c r="O15" s="524">
        <f t="shared" si="0"/>
        <v>4.5996408050749311</v>
      </c>
      <c r="P15" s="525">
        <f t="shared" si="1"/>
        <v>0.44154812489999884</v>
      </c>
      <c r="Q15" s="524">
        <f t="shared" si="2"/>
        <v>1.2669248454653539</v>
      </c>
      <c r="R15" s="1049">
        <f t="shared" si="3"/>
        <v>7.9004564699999946E-2</v>
      </c>
      <c r="S15" s="927">
        <f t="shared" si="4"/>
        <v>9.5150742499999552E-2</v>
      </c>
      <c r="T15" s="108"/>
      <c r="U15" s="108"/>
      <c r="V15" s="108"/>
      <c r="W15" s="108"/>
      <c r="X15" s="108"/>
      <c r="Y15" s="108"/>
      <c r="Z15" s="108"/>
      <c r="AA15" s="108"/>
      <c r="AB15" s="108"/>
      <c r="AC15" s="108"/>
      <c r="AD15" s="108"/>
      <c r="AE15" s="108"/>
      <c r="AF15" s="108"/>
      <c r="AG15" s="108"/>
      <c r="AH15" s="108"/>
      <c r="AI15" s="108"/>
      <c r="AJ15" s="108"/>
      <c r="AK15" s="108"/>
      <c r="AL15" s="108"/>
      <c r="AM15" s="108"/>
    </row>
    <row r="16" spans="1:39" s="107" customFormat="1" ht="27.6" customHeight="1">
      <c r="A16" s="1072" t="s">
        <v>68</v>
      </c>
      <c r="B16" s="638" t="s">
        <v>69</v>
      </c>
      <c r="C16" s="120">
        <v>8</v>
      </c>
      <c r="D16" s="950">
        <v>1890</v>
      </c>
      <c r="E16" s="951">
        <v>8.0756680000000003</v>
      </c>
      <c r="F16" s="952">
        <v>5.2977319999999999</v>
      </c>
      <c r="G16" s="642" t="s">
        <v>853</v>
      </c>
      <c r="H16" s="931">
        <v>4.1004060000000004</v>
      </c>
      <c r="I16" s="120">
        <v>8</v>
      </c>
      <c r="J16" s="112">
        <v>1798</v>
      </c>
      <c r="K16" s="520">
        <v>7.7019723925000001</v>
      </c>
      <c r="L16" s="113">
        <v>5.2387787985000003</v>
      </c>
      <c r="M16" s="510"/>
      <c r="N16" s="114">
        <v>4.0141992810999998</v>
      </c>
      <c r="O16" s="524">
        <f t="shared" si="0"/>
        <v>4.8519468579749283</v>
      </c>
      <c r="P16" s="525">
        <f t="shared" si="1"/>
        <v>0.37369560750000019</v>
      </c>
      <c r="Q16" s="524">
        <f t="shared" si="2"/>
        <v>1.1253233581245967</v>
      </c>
      <c r="R16" s="1049">
        <f t="shared" si="3"/>
        <v>5.8953201499999608E-2</v>
      </c>
      <c r="S16" s="927">
        <f t="shared" si="4"/>
        <v>8.6206718900000645E-2</v>
      </c>
      <c r="T16" s="108"/>
      <c r="U16" s="108"/>
      <c r="V16" s="108"/>
      <c r="W16" s="108"/>
      <c r="X16" s="108"/>
      <c r="Y16" s="108"/>
      <c r="Z16" s="108"/>
      <c r="AA16" s="108"/>
      <c r="AB16" s="108"/>
      <c r="AC16" s="108"/>
      <c r="AD16" s="108"/>
      <c r="AE16" s="108"/>
      <c r="AF16" s="108"/>
      <c r="AG16" s="108"/>
      <c r="AH16" s="108"/>
      <c r="AI16" s="108"/>
      <c r="AJ16" s="108"/>
      <c r="AK16" s="108"/>
      <c r="AL16" s="108"/>
      <c r="AM16" s="108"/>
    </row>
    <row r="17" spans="1:39" s="107" customFormat="1" ht="27.6" customHeight="1">
      <c r="A17" s="1072" t="s">
        <v>66</v>
      </c>
      <c r="B17" s="638" t="s">
        <v>67</v>
      </c>
      <c r="C17" s="120">
        <v>9</v>
      </c>
      <c r="D17" s="950">
        <v>1791</v>
      </c>
      <c r="E17" s="951">
        <v>7.6526579999999997</v>
      </c>
      <c r="F17" s="952">
        <v>5.213158</v>
      </c>
      <c r="G17" s="642" t="s">
        <v>853</v>
      </c>
      <c r="H17" s="931">
        <v>3.8856229999999998</v>
      </c>
      <c r="I17" s="120">
        <v>9</v>
      </c>
      <c r="J17" s="112">
        <v>1660</v>
      </c>
      <c r="K17" s="520">
        <v>7.1108310185999999</v>
      </c>
      <c r="L17" s="113">
        <v>4.9715648585999999</v>
      </c>
      <c r="M17" s="509"/>
      <c r="N17" s="114">
        <v>3.7061016722</v>
      </c>
      <c r="O17" s="524">
        <f t="shared" si="0"/>
        <v>7.6197420524088937</v>
      </c>
      <c r="P17" s="525">
        <f t="shared" si="1"/>
        <v>0.54182698139999985</v>
      </c>
      <c r="Q17" s="524">
        <f t="shared" si="2"/>
        <v>4.859498935874953</v>
      </c>
      <c r="R17" s="1049">
        <f t="shared" si="3"/>
        <v>0.2415931414000001</v>
      </c>
      <c r="S17" s="927">
        <f t="shared" si="4"/>
        <v>0.17952132779999985</v>
      </c>
      <c r="T17" s="108"/>
      <c r="U17" s="108"/>
      <c r="V17" s="108"/>
      <c r="W17" s="108"/>
      <c r="X17" s="108"/>
      <c r="Y17" s="108"/>
      <c r="Z17" s="108"/>
      <c r="AA17" s="108"/>
      <c r="AB17" s="108"/>
      <c r="AC17" s="108"/>
      <c r="AD17" s="108"/>
      <c r="AE17" s="108"/>
      <c r="AF17" s="108"/>
      <c r="AG17" s="108"/>
      <c r="AH17" s="108"/>
      <c r="AI17" s="108"/>
      <c r="AJ17" s="108"/>
      <c r="AK17" s="108"/>
      <c r="AL17" s="108"/>
      <c r="AM17" s="108"/>
    </row>
    <row r="18" spans="1:39" s="107" customFormat="1" ht="27.6" customHeight="1">
      <c r="A18" s="1072" t="s">
        <v>70</v>
      </c>
      <c r="B18" s="638" t="s">
        <v>71</v>
      </c>
      <c r="C18" s="120">
        <v>10</v>
      </c>
      <c r="D18" s="950">
        <v>640</v>
      </c>
      <c r="E18" s="951">
        <v>5.4643350000000002</v>
      </c>
      <c r="F18" s="952">
        <v>3.4420280000000001</v>
      </c>
      <c r="G18" s="642" t="s">
        <v>91</v>
      </c>
      <c r="H18" s="931">
        <v>1.3884970000000001</v>
      </c>
      <c r="I18" s="120">
        <v>10</v>
      </c>
      <c r="J18" s="112">
        <v>702</v>
      </c>
      <c r="K18" s="520">
        <v>6.0176553893999998</v>
      </c>
      <c r="L18" s="113">
        <v>3.9514718270000002</v>
      </c>
      <c r="M18" s="509" t="s">
        <v>91</v>
      </c>
      <c r="N18" s="114">
        <v>1.5672791409</v>
      </c>
      <c r="O18" s="524">
        <f t="shared" si="0"/>
        <v>-9.1949497535977933</v>
      </c>
      <c r="P18" s="525">
        <f t="shared" si="1"/>
        <v>-0.55332038939999961</v>
      </c>
      <c r="Q18" s="524">
        <f t="shared" si="2"/>
        <v>-12.892508141372105</v>
      </c>
      <c r="R18" s="1049">
        <f t="shared" si="3"/>
        <v>-0.50944382700000013</v>
      </c>
      <c r="S18" s="927">
        <f t="shared" si="4"/>
        <v>-0.17878214089999989</v>
      </c>
      <c r="T18" s="108"/>
      <c r="U18" s="108"/>
      <c r="V18" s="108"/>
      <c r="W18" s="108"/>
      <c r="X18" s="108"/>
      <c r="Y18" s="108"/>
      <c r="Z18" s="108"/>
      <c r="AA18" s="108"/>
      <c r="AB18" s="108"/>
      <c r="AC18" s="108"/>
      <c r="AD18" s="108"/>
      <c r="AE18" s="108"/>
      <c r="AF18" s="108"/>
      <c r="AG18" s="108"/>
      <c r="AH18" s="108"/>
      <c r="AI18" s="108"/>
      <c r="AJ18" s="108"/>
      <c r="AK18" s="108"/>
      <c r="AL18" s="108"/>
      <c r="AM18" s="108"/>
    </row>
    <row r="19" spans="1:39" s="162" customFormat="1" ht="27.6" customHeight="1">
      <c r="A19" s="1075"/>
      <c r="B19" s="647" t="s">
        <v>40</v>
      </c>
      <c r="C19" s="122"/>
      <c r="D19" s="950">
        <v>10468</v>
      </c>
      <c r="E19" s="954">
        <v>44.728094588725213</v>
      </c>
      <c r="F19" s="955">
        <v>30.222302941993199</v>
      </c>
      <c r="G19" s="651"/>
      <c r="H19" s="934">
        <v>22.710606816653289</v>
      </c>
      <c r="I19" s="122"/>
      <c r="J19" s="117">
        <v>10191</v>
      </c>
      <c r="K19" s="523">
        <v>43.654505368000002</v>
      </c>
      <c r="L19" s="118">
        <v>29.647885251999998</v>
      </c>
      <c r="M19" s="511"/>
      <c r="N19" s="119">
        <v>22.752338639000001</v>
      </c>
      <c r="O19" s="526">
        <f t="shared" si="0"/>
        <v>2.4592861874737499</v>
      </c>
      <c r="P19" s="525">
        <f t="shared" si="1"/>
        <v>1.0735892207252107</v>
      </c>
      <c r="Q19" s="527">
        <f t="shared" si="2"/>
        <v>1.93746597813229</v>
      </c>
      <c r="R19" s="1049">
        <f t="shared" si="3"/>
        <v>0.57441768999320075</v>
      </c>
      <c r="S19" s="927">
        <f t="shared" si="4"/>
        <v>-4.1731822346712022E-2</v>
      </c>
      <c r="T19" s="108"/>
      <c r="U19" s="108"/>
      <c r="V19" s="108"/>
      <c r="W19" s="108"/>
      <c r="X19" s="108"/>
      <c r="Y19" s="108"/>
      <c r="Z19" s="108"/>
      <c r="AA19" s="108"/>
      <c r="AB19" s="108"/>
      <c r="AC19" s="108"/>
      <c r="AD19" s="108"/>
      <c r="AE19" s="108"/>
      <c r="AF19" s="108"/>
      <c r="AG19" s="108"/>
      <c r="AH19" s="108"/>
      <c r="AI19" s="108"/>
      <c r="AJ19" s="108"/>
      <c r="AK19" s="108"/>
      <c r="AL19" s="108"/>
      <c r="AM19" s="108"/>
    </row>
    <row r="20" spans="1:39" s="107" customFormat="1" ht="27.6" customHeight="1">
      <c r="A20" s="1072" t="s">
        <v>72</v>
      </c>
      <c r="B20" s="654" t="s">
        <v>73</v>
      </c>
      <c r="C20" s="120">
        <v>11</v>
      </c>
      <c r="D20" s="956">
        <v>1108</v>
      </c>
      <c r="E20" s="951">
        <v>4.7343070000000003</v>
      </c>
      <c r="F20" s="952">
        <v>3.1232690000000001</v>
      </c>
      <c r="G20" s="642" t="s">
        <v>853</v>
      </c>
      <c r="H20" s="931">
        <v>2.4038360000000001</v>
      </c>
      <c r="I20" s="120">
        <v>12</v>
      </c>
      <c r="J20" s="112">
        <v>1070</v>
      </c>
      <c r="K20" s="520">
        <v>4.5834874638000001</v>
      </c>
      <c r="L20" s="113">
        <v>3.0952659049000002</v>
      </c>
      <c r="M20" s="509"/>
      <c r="N20" s="114">
        <v>2.3888727645999999</v>
      </c>
      <c r="O20" s="524">
        <f t="shared" si="0"/>
        <v>3.2904974081670404</v>
      </c>
      <c r="P20" s="920">
        <f t="shared" si="1"/>
        <v>0.15081953620000021</v>
      </c>
      <c r="Q20" s="524">
        <f t="shared" si="2"/>
        <v>0.90470725166678623</v>
      </c>
      <c r="R20" s="920">
        <f t="shared" si="3"/>
        <v>2.8003095099999875E-2</v>
      </c>
      <c r="S20" s="958">
        <f t="shared" si="4"/>
        <v>1.4963235400000219E-2</v>
      </c>
      <c r="T20" s="108"/>
      <c r="U20" s="108"/>
      <c r="V20" s="108"/>
      <c r="W20" s="108"/>
      <c r="X20" s="108"/>
      <c r="Y20" s="108"/>
      <c r="Z20" s="108"/>
      <c r="AA20" s="108"/>
      <c r="AB20" s="108"/>
      <c r="AC20" s="108"/>
      <c r="AD20" s="108"/>
      <c r="AE20" s="108"/>
      <c r="AF20" s="108"/>
      <c r="AG20" s="108"/>
      <c r="AH20" s="108"/>
      <c r="AI20" s="108"/>
      <c r="AJ20" s="108"/>
      <c r="AK20" s="108"/>
      <c r="AL20" s="108"/>
      <c r="AM20" s="108"/>
    </row>
    <row r="21" spans="1:39" s="107" customFormat="1" ht="27.6" customHeight="1">
      <c r="A21" s="1072" t="s">
        <v>76</v>
      </c>
      <c r="B21" s="638" t="s">
        <v>77</v>
      </c>
      <c r="C21" s="120">
        <v>12</v>
      </c>
      <c r="D21" s="950">
        <v>548</v>
      </c>
      <c r="E21" s="951">
        <v>4.6788369999999997</v>
      </c>
      <c r="F21" s="952">
        <v>3.1322890000000001</v>
      </c>
      <c r="G21" s="642" t="s">
        <v>91</v>
      </c>
      <c r="H21" s="931">
        <v>1.188901</v>
      </c>
      <c r="I21" s="120">
        <v>11</v>
      </c>
      <c r="J21" s="112">
        <v>558</v>
      </c>
      <c r="K21" s="520">
        <v>4.7832645403000003</v>
      </c>
      <c r="L21" s="113">
        <v>3.2642409000999999</v>
      </c>
      <c r="M21" s="509" t="s">
        <v>91</v>
      </c>
      <c r="N21" s="114">
        <v>1.2457859838000001</v>
      </c>
      <c r="O21" s="524">
        <f t="shared" si="0"/>
        <v>-2.1831855507922842</v>
      </c>
      <c r="P21" s="524">
        <f t="shared" si="1"/>
        <v>-0.10442754030000057</v>
      </c>
      <c r="Q21" s="524">
        <f t="shared" si="2"/>
        <v>-4.0423456521225951</v>
      </c>
      <c r="R21" s="1049">
        <f t="shared" si="3"/>
        <v>-0.1319519000999998</v>
      </c>
      <c r="S21" s="959">
        <f t="shared" si="4"/>
        <v>-5.6884983800000066E-2</v>
      </c>
      <c r="T21" s="108"/>
      <c r="U21" s="108"/>
      <c r="V21" s="108"/>
      <c r="W21" s="108"/>
      <c r="X21" s="108"/>
      <c r="Y21" s="108"/>
      <c r="Z21" s="108"/>
      <c r="AA21" s="108"/>
      <c r="AB21" s="108"/>
      <c r="AC21" s="108"/>
      <c r="AD21" s="108"/>
      <c r="AE21" s="108"/>
      <c r="AF21" s="108"/>
      <c r="AG21" s="108"/>
      <c r="AH21" s="108"/>
      <c r="AI21" s="108"/>
      <c r="AJ21" s="108"/>
      <c r="AK21" s="108"/>
      <c r="AL21" s="108"/>
      <c r="AM21" s="108"/>
    </row>
    <row r="22" spans="1:39" s="107" customFormat="1" ht="27.6" customHeight="1">
      <c r="A22" s="1072" t="s">
        <v>74</v>
      </c>
      <c r="B22" s="638" t="s">
        <v>75</v>
      </c>
      <c r="C22" s="120">
        <v>13</v>
      </c>
      <c r="D22" s="950">
        <v>989</v>
      </c>
      <c r="E22" s="951">
        <v>4.2258389999999997</v>
      </c>
      <c r="F22" s="952">
        <v>3.0724420000000001</v>
      </c>
      <c r="G22" s="642" t="s">
        <v>853</v>
      </c>
      <c r="H22" s="931">
        <v>2.1456620000000002</v>
      </c>
      <c r="I22" s="120">
        <v>13</v>
      </c>
      <c r="J22" s="112">
        <v>983</v>
      </c>
      <c r="K22" s="520">
        <v>4.2108113803</v>
      </c>
      <c r="L22" s="113">
        <v>3.1845603072999999</v>
      </c>
      <c r="M22" s="509"/>
      <c r="N22" s="114">
        <v>2.1946373155000001</v>
      </c>
      <c r="O22" s="524">
        <f t="shared" si="0"/>
        <v>0.35688180596987501</v>
      </c>
      <c r="P22" s="524">
        <f t="shared" si="1"/>
        <v>1.5027619699999661E-2</v>
      </c>
      <c r="Q22" s="524">
        <f t="shared" si="2"/>
        <v>-3.5206840656460452</v>
      </c>
      <c r="R22" s="1049">
        <f t="shared" si="3"/>
        <v>-0.11211830729999983</v>
      </c>
      <c r="S22" s="959">
        <f t="shared" si="4"/>
        <v>-4.8975315499999894E-2</v>
      </c>
      <c r="T22" s="108"/>
      <c r="U22" s="108"/>
      <c r="V22" s="108"/>
      <c r="W22" s="108"/>
      <c r="X22" s="108"/>
      <c r="Y22" s="108"/>
      <c r="Z22" s="108"/>
      <c r="AA22" s="108"/>
      <c r="AB22" s="108"/>
      <c r="AC22" s="108"/>
      <c r="AD22" s="108"/>
      <c r="AE22" s="108"/>
      <c r="AF22" s="108"/>
      <c r="AG22" s="108"/>
      <c r="AH22" s="108"/>
      <c r="AI22" s="108"/>
      <c r="AJ22" s="108"/>
      <c r="AK22" s="108"/>
      <c r="AL22" s="108"/>
      <c r="AM22" s="108"/>
    </row>
    <row r="23" spans="1:39" s="107" customFormat="1" ht="27.6" customHeight="1">
      <c r="A23" s="1072" t="s">
        <v>78</v>
      </c>
      <c r="B23" s="638" t="s">
        <v>79</v>
      </c>
      <c r="C23" s="120">
        <v>14</v>
      </c>
      <c r="D23" s="950">
        <v>879</v>
      </c>
      <c r="E23" s="951">
        <v>3.755827</v>
      </c>
      <c r="F23" s="952">
        <v>2.2873770000000002</v>
      </c>
      <c r="G23" s="642" t="s">
        <v>853</v>
      </c>
      <c r="H23" s="931">
        <v>1.907014</v>
      </c>
      <c r="I23" s="120">
        <v>14</v>
      </c>
      <c r="J23" s="112">
        <v>833</v>
      </c>
      <c r="K23" s="520">
        <v>3.5682664087</v>
      </c>
      <c r="L23" s="113">
        <v>2.2369542475999999</v>
      </c>
      <c r="M23" s="509"/>
      <c r="N23" s="114">
        <v>1.8597486102</v>
      </c>
      <c r="O23" s="524">
        <f t="shared" si="0"/>
        <v>5.2563505584307695</v>
      </c>
      <c r="P23" s="524">
        <f t="shared" si="1"/>
        <v>0.18756059130000002</v>
      </c>
      <c r="Q23" s="524">
        <f t="shared" si="2"/>
        <v>2.2540806301290339</v>
      </c>
      <c r="R23" s="1049">
        <f t="shared" si="3"/>
        <v>5.042275240000027E-2</v>
      </c>
      <c r="S23" s="959">
        <f t="shared" si="4"/>
        <v>4.7265389799999946E-2</v>
      </c>
      <c r="T23" s="108"/>
      <c r="U23" s="108"/>
      <c r="V23" s="108"/>
      <c r="W23" s="108"/>
      <c r="X23" s="108"/>
      <c r="Y23" s="108"/>
      <c r="Z23" s="108"/>
      <c r="AA23" s="108"/>
      <c r="AB23" s="108"/>
      <c r="AC23" s="108"/>
      <c r="AD23" s="108"/>
      <c r="AE23" s="108"/>
      <c r="AF23" s="108"/>
      <c r="AG23" s="108"/>
      <c r="AH23" s="108"/>
      <c r="AI23" s="108"/>
      <c r="AJ23" s="108"/>
      <c r="AK23" s="108"/>
      <c r="AL23" s="108"/>
      <c r="AM23" s="108"/>
    </row>
    <row r="24" spans="1:39" s="107" customFormat="1" ht="27.6" customHeight="1">
      <c r="A24" s="1076" t="s">
        <v>80</v>
      </c>
      <c r="B24" s="647" t="s">
        <v>81</v>
      </c>
      <c r="C24" s="122">
        <v>15</v>
      </c>
      <c r="D24" s="957">
        <v>678</v>
      </c>
      <c r="E24" s="954">
        <v>2.8969860000000001</v>
      </c>
      <c r="F24" s="955">
        <v>2.03884</v>
      </c>
      <c r="G24" s="651" t="s">
        <v>853</v>
      </c>
      <c r="H24" s="934">
        <v>1.470939</v>
      </c>
      <c r="I24" s="122">
        <v>15</v>
      </c>
      <c r="J24" s="117">
        <v>661</v>
      </c>
      <c r="K24" s="523">
        <v>2.831481508</v>
      </c>
      <c r="L24" s="118">
        <v>2.0421612838000001</v>
      </c>
      <c r="M24" s="512"/>
      <c r="N24" s="119">
        <v>1.4757428948</v>
      </c>
      <c r="O24" s="526">
        <f t="shared" si="0"/>
        <v>2.3134352746053701</v>
      </c>
      <c r="P24" s="527">
        <f t="shared" si="1"/>
        <v>6.5504492000000081E-2</v>
      </c>
      <c r="Q24" s="527">
        <f t="shared" si="2"/>
        <v>-0.16263572453101827</v>
      </c>
      <c r="R24" s="1052">
        <f t="shared" si="3"/>
        <v>-3.3212838000000744E-3</v>
      </c>
      <c r="S24" s="928">
        <f t="shared" si="4"/>
        <v>-4.8038947999999859E-3</v>
      </c>
      <c r="T24" s="108"/>
      <c r="U24" s="108"/>
      <c r="V24" s="108"/>
      <c r="W24" s="108"/>
      <c r="X24" s="108"/>
      <c r="Y24" s="108"/>
      <c r="Z24" s="108"/>
      <c r="AA24" s="108"/>
      <c r="AB24" s="108"/>
      <c r="AC24" s="108"/>
      <c r="AD24" s="108"/>
      <c r="AE24" s="108"/>
      <c r="AF24" s="108"/>
      <c r="AG24" s="108"/>
      <c r="AH24" s="108"/>
      <c r="AI24" s="108"/>
      <c r="AJ24" s="108"/>
      <c r="AK24" s="108"/>
      <c r="AL24" s="108"/>
      <c r="AM24" s="108"/>
    </row>
    <row r="25" spans="1:39" s="355" customFormat="1" ht="14.45" customHeight="1">
      <c r="A25" s="123" t="s">
        <v>466</v>
      </c>
      <c r="B25" s="354"/>
      <c r="G25" s="164"/>
      <c r="M25" s="164"/>
      <c r="N25" s="356" t="s">
        <v>4</v>
      </c>
      <c r="P25" s="568"/>
      <c r="Q25" s="357"/>
      <c r="R25" s="1046"/>
      <c r="S25" s="357"/>
      <c r="T25" s="357"/>
      <c r="U25" s="357"/>
      <c r="V25" s="357"/>
      <c r="W25" s="357"/>
      <c r="X25" s="357"/>
      <c r="Y25" s="357"/>
      <c r="Z25" s="357"/>
      <c r="AA25" s="357"/>
      <c r="AB25" s="357"/>
      <c r="AC25" s="357"/>
      <c r="AD25" s="357"/>
      <c r="AE25" s="357"/>
      <c r="AF25" s="357"/>
      <c r="AG25" s="357"/>
      <c r="AH25" s="357"/>
      <c r="AI25" s="357"/>
      <c r="AJ25" s="357"/>
      <c r="AK25" s="357"/>
      <c r="AL25" s="357"/>
      <c r="AM25" s="357"/>
    </row>
    <row r="26" spans="1:39" s="355" customFormat="1" ht="14.45" customHeight="1">
      <c r="A26" s="1029" t="s">
        <v>522</v>
      </c>
      <c r="B26" s="354"/>
      <c r="G26" s="164"/>
      <c r="M26" s="164"/>
      <c r="N26" s="356" t="s">
        <v>4</v>
      </c>
      <c r="P26" s="568"/>
      <c r="Q26" s="357"/>
      <c r="R26" s="1046"/>
      <c r="S26" s="357"/>
      <c r="T26" s="357"/>
      <c r="U26" s="357"/>
      <c r="V26" s="357"/>
      <c r="W26" s="357"/>
      <c r="X26" s="357"/>
      <c r="Y26" s="357"/>
      <c r="Z26" s="357"/>
      <c r="AA26" s="357"/>
      <c r="AB26" s="357"/>
      <c r="AC26" s="357"/>
      <c r="AD26" s="357"/>
      <c r="AE26" s="357"/>
      <c r="AF26" s="357"/>
      <c r="AG26" s="357"/>
      <c r="AH26" s="357"/>
      <c r="AI26" s="357"/>
      <c r="AJ26" s="357"/>
      <c r="AK26" s="357"/>
      <c r="AL26" s="357"/>
      <c r="AM26" s="357"/>
    </row>
    <row r="27" spans="1:39" s="355" customFormat="1" ht="14.45" customHeight="1">
      <c r="A27" s="25" t="s">
        <v>523</v>
      </c>
      <c r="B27" s="125"/>
      <c r="G27" s="164"/>
      <c r="M27" s="164"/>
      <c r="N27" s="356" t="s">
        <v>4</v>
      </c>
      <c r="P27" s="568"/>
      <c r="Q27" s="357"/>
      <c r="R27" s="1046"/>
      <c r="S27" s="357"/>
      <c r="T27" s="357"/>
      <c r="U27" s="357"/>
      <c r="V27" s="357"/>
      <c r="W27" s="357"/>
      <c r="X27" s="357"/>
      <c r="Y27" s="357"/>
      <c r="Z27" s="357"/>
      <c r="AA27" s="357"/>
      <c r="AB27" s="357"/>
      <c r="AC27" s="357"/>
      <c r="AD27" s="357"/>
      <c r="AE27" s="357"/>
      <c r="AF27" s="357"/>
      <c r="AG27" s="357"/>
      <c r="AH27" s="357"/>
      <c r="AI27" s="357"/>
      <c r="AJ27" s="357"/>
      <c r="AK27" s="357"/>
      <c r="AL27" s="357"/>
      <c r="AM27" s="357"/>
    </row>
    <row r="28" spans="1:39" s="355" customFormat="1" ht="15.75">
      <c r="A28" s="1081" t="s">
        <v>524</v>
      </c>
      <c r="B28" s="125"/>
      <c r="G28" s="164"/>
      <c r="M28" s="164"/>
      <c r="N28" s="356" t="s">
        <v>4</v>
      </c>
      <c r="P28" s="568"/>
      <c r="Q28" s="357"/>
      <c r="R28" s="1046"/>
      <c r="S28" s="357"/>
      <c r="T28" s="357"/>
      <c r="U28" s="357"/>
      <c r="V28" s="357"/>
      <c r="W28" s="357"/>
      <c r="X28" s="357"/>
      <c r="Y28" s="357"/>
      <c r="Z28" s="357"/>
      <c r="AA28" s="357"/>
      <c r="AB28" s="357"/>
      <c r="AC28" s="357"/>
      <c r="AD28" s="357"/>
      <c r="AE28" s="357"/>
      <c r="AF28" s="357"/>
      <c r="AG28" s="357"/>
      <c r="AH28" s="357"/>
      <c r="AI28" s="357"/>
      <c r="AJ28" s="357"/>
      <c r="AK28" s="357"/>
      <c r="AL28" s="357"/>
      <c r="AM28" s="357"/>
    </row>
    <row r="29" spans="1:39" s="132" customFormat="1">
      <c r="A29" s="125" t="s">
        <v>256</v>
      </c>
      <c r="B29" s="133"/>
      <c r="C29" s="126"/>
      <c r="D29" s="126"/>
      <c r="E29" s="126"/>
      <c r="F29" s="126"/>
      <c r="G29" s="572"/>
      <c r="H29" s="126"/>
      <c r="I29" s="127"/>
      <c r="J29" s="165"/>
      <c r="K29" s="165"/>
      <c r="L29" s="130"/>
      <c r="M29" s="572"/>
      <c r="N29" s="130"/>
      <c r="O29" s="127"/>
      <c r="P29" s="165"/>
      <c r="Q29" s="91"/>
      <c r="R29" s="91"/>
      <c r="S29" s="91"/>
      <c r="T29" s="91"/>
      <c r="U29" s="91"/>
      <c r="V29" s="91"/>
      <c r="W29" s="91"/>
      <c r="X29" s="91"/>
      <c r="Y29" s="91"/>
      <c r="Z29" s="91"/>
      <c r="AA29" s="91"/>
      <c r="AB29" s="91"/>
      <c r="AC29" s="91"/>
      <c r="AD29" s="91"/>
      <c r="AE29" s="91"/>
      <c r="AF29" s="91"/>
      <c r="AG29" s="91"/>
      <c r="AH29" s="91"/>
      <c r="AI29" s="91"/>
      <c r="AJ29" s="91"/>
      <c r="AK29" s="91"/>
      <c r="AL29" s="91"/>
      <c r="AM29" s="91"/>
    </row>
    <row r="31" spans="1:39" s="577" customFormat="1" ht="15.75" hidden="1">
      <c r="A31" s="135"/>
      <c r="B31" s="43"/>
      <c r="C31" s="573"/>
      <c r="D31" s="573"/>
      <c r="E31" s="573"/>
      <c r="F31" s="573"/>
      <c r="G31" s="574"/>
      <c r="H31" s="573"/>
      <c r="I31" s="575"/>
      <c r="J31" s="576"/>
      <c r="K31" s="576"/>
      <c r="L31" s="111"/>
      <c r="M31" s="574"/>
      <c r="N31" s="111"/>
      <c r="O31" s="575"/>
      <c r="P31" s="576"/>
      <c r="Q31" s="108"/>
      <c r="R31" s="1022"/>
      <c r="S31" s="108"/>
    </row>
    <row r="32" spans="1:39" s="577" customFormat="1" ht="15.75" hidden="1">
      <c r="A32" s="137"/>
      <c r="B32" s="51"/>
      <c r="C32" s="120"/>
      <c r="D32" s="112"/>
      <c r="E32" s="112"/>
      <c r="F32" s="113"/>
      <c r="G32" s="159"/>
      <c r="H32" s="114"/>
      <c r="I32" s="578"/>
      <c r="J32" s="579"/>
      <c r="K32" s="579"/>
      <c r="L32" s="580"/>
      <c r="M32" s="574"/>
      <c r="N32" s="148"/>
      <c r="P32" s="109"/>
      <c r="Q32" s="103"/>
      <c r="R32" s="1019"/>
      <c r="S32" s="111"/>
      <c r="T32" s="115"/>
      <c r="U32" s="113"/>
      <c r="V32" s="111"/>
      <c r="W32" s="113"/>
    </row>
    <row r="33" spans="1:23" s="577" customFormat="1" ht="15.75" hidden="1">
      <c r="A33" s="138"/>
      <c r="B33" s="43"/>
      <c r="C33" s="120"/>
      <c r="D33" s="106"/>
      <c r="E33" s="106"/>
      <c r="F33" s="166"/>
      <c r="G33" s="159"/>
      <c r="H33" s="166"/>
      <c r="I33" s="120"/>
      <c r="J33" s="106"/>
      <c r="K33" s="106"/>
      <c r="L33" s="166"/>
      <c r="M33" s="159"/>
      <c r="N33" s="166"/>
      <c r="P33" s="150"/>
      <c r="Q33" s="103"/>
      <c r="R33" s="1019"/>
      <c r="S33" s="111"/>
      <c r="T33" s="111"/>
      <c r="U33" s="113"/>
      <c r="V33" s="111"/>
      <c r="W33" s="113"/>
    </row>
    <row r="34" spans="1:23" s="577" customFormat="1" ht="15.75" hidden="1">
      <c r="A34" s="138"/>
      <c r="B34" s="43"/>
      <c r="C34" s="120"/>
      <c r="D34" s="112"/>
      <c r="E34" s="112"/>
      <c r="F34" s="113"/>
      <c r="G34" s="159"/>
      <c r="H34" s="114"/>
      <c r="I34" s="578"/>
      <c r="J34" s="579"/>
      <c r="K34" s="579"/>
      <c r="L34" s="580"/>
      <c r="M34" s="574"/>
      <c r="N34" s="148"/>
      <c r="P34" s="109"/>
      <c r="Q34" s="103"/>
      <c r="R34" s="1019"/>
      <c r="S34" s="111"/>
      <c r="T34" s="115"/>
      <c r="U34" s="113"/>
      <c r="V34" s="111"/>
      <c r="W34" s="113"/>
    </row>
    <row r="35" spans="1:23" s="577" customFormat="1" ht="15.75" hidden="1">
      <c r="A35" s="138"/>
      <c r="B35" s="43"/>
      <c r="C35" s="120"/>
      <c r="D35" s="112"/>
      <c r="E35" s="112"/>
      <c r="F35" s="113"/>
      <c r="G35" s="159"/>
      <c r="H35" s="114"/>
      <c r="I35" s="578"/>
      <c r="J35" s="579"/>
      <c r="K35" s="579"/>
      <c r="L35" s="580"/>
      <c r="M35" s="574"/>
      <c r="N35" s="148"/>
      <c r="P35" s="109"/>
      <c r="Q35" s="103"/>
      <c r="R35" s="1019"/>
      <c r="S35" s="111"/>
      <c r="T35" s="115"/>
      <c r="U35" s="113"/>
      <c r="V35" s="111"/>
      <c r="W35" s="113"/>
    </row>
    <row r="36" spans="1:23" s="577" customFormat="1" ht="15.75" hidden="1">
      <c r="A36" s="138"/>
      <c r="B36" s="43"/>
      <c r="C36" s="120"/>
      <c r="D36" s="112"/>
      <c r="E36" s="112"/>
      <c r="F36" s="113"/>
      <c r="G36" s="159"/>
      <c r="H36" s="114"/>
      <c r="I36" s="578"/>
      <c r="J36" s="579"/>
      <c r="K36" s="579"/>
      <c r="L36" s="580"/>
      <c r="M36" s="574"/>
      <c r="N36" s="148"/>
      <c r="P36" s="109"/>
      <c r="Q36" s="103"/>
      <c r="R36" s="1019"/>
      <c r="S36" s="111"/>
      <c r="T36" s="115"/>
      <c r="U36" s="113"/>
      <c r="V36" s="111"/>
      <c r="W36" s="113"/>
    </row>
    <row r="37" spans="1:23" s="577" customFormat="1" ht="15.75" hidden="1">
      <c r="A37" s="138"/>
      <c r="B37" s="43"/>
      <c r="C37" s="120"/>
      <c r="D37" s="112"/>
      <c r="E37" s="112"/>
      <c r="F37" s="113"/>
      <c r="G37" s="160"/>
      <c r="H37" s="114"/>
      <c r="I37" s="578"/>
      <c r="J37" s="579"/>
      <c r="K37" s="579"/>
      <c r="L37" s="580"/>
      <c r="M37" s="574"/>
      <c r="N37" s="148"/>
      <c r="P37" s="109"/>
      <c r="Q37" s="103"/>
      <c r="R37" s="1019"/>
      <c r="S37" s="111"/>
      <c r="T37" s="115"/>
      <c r="U37" s="113"/>
      <c r="V37" s="167"/>
      <c r="W37" s="113"/>
    </row>
    <row r="38" spans="1:23" s="577" customFormat="1" ht="15.75" hidden="1">
      <c r="A38" s="138"/>
      <c r="B38" s="43"/>
      <c r="C38" s="120"/>
      <c r="D38" s="112"/>
      <c r="E38" s="112"/>
      <c r="F38" s="113"/>
      <c r="G38" s="159"/>
      <c r="H38" s="114"/>
      <c r="I38" s="578"/>
      <c r="J38" s="579"/>
      <c r="K38" s="579"/>
      <c r="L38" s="580"/>
      <c r="M38" s="574"/>
      <c r="N38" s="148"/>
      <c r="P38" s="109"/>
      <c r="Q38" s="103"/>
      <c r="R38" s="1019"/>
      <c r="S38" s="111"/>
      <c r="T38" s="115"/>
      <c r="U38" s="113"/>
      <c r="V38" s="168"/>
      <c r="W38" s="113"/>
    </row>
    <row r="39" spans="1:23" s="577" customFormat="1" ht="15.75" hidden="1">
      <c r="A39" s="138"/>
      <c r="B39" s="43"/>
      <c r="C39" s="120"/>
      <c r="D39" s="112"/>
      <c r="E39" s="112"/>
      <c r="F39" s="113"/>
      <c r="G39" s="160"/>
      <c r="H39" s="114"/>
      <c r="I39" s="578"/>
      <c r="J39" s="579"/>
      <c r="K39" s="579"/>
      <c r="L39" s="580"/>
      <c r="M39" s="574"/>
      <c r="N39" s="148"/>
      <c r="P39" s="109"/>
      <c r="Q39" s="103"/>
      <c r="R39" s="1019"/>
      <c r="S39" s="111"/>
      <c r="T39" s="115"/>
      <c r="U39" s="113"/>
      <c r="V39" s="167"/>
      <c r="W39" s="113"/>
    </row>
    <row r="40" spans="1:23" s="577" customFormat="1" ht="15.75" hidden="1">
      <c r="A40" s="138"/>
      <c r="B40" s="43"/>
      <c r="C40" s="120"/>
      <c r="D40" s="112"/>
      <c r="E40" s="112"/>
      <c r="F40" s="113"/>
      <c r="G40" s="159"/>
      <c r="H40" s="114"/>
      <c r="I40" s="578"/>
      <c r="J40" s="579"/>
      <c r="K40" s="579"/>
      <c r="L40" s="580"/>
      <c r="M40" s="574"/>
      <c r="N40" s="148"/>
      <c r="P40" s="109"/>
      <c r="Q40" s="103"/>
      <c r="R40" s="1019"/>
      <c r="S40" s="111"/>
      <c r="T40" s="115"/>
      <c r="U40" s="113"/>
      <c r="V40" s="168"/>
      <c r="W40" s="113"/>
    </row>
    <row r="41" spans="1:23" s="577" customFormat="1" ht="15.75" hidden="1">
      <c r="A41" s="138"/>
      <c r="B41" s="43"/>
      <c r="C41" s="120"/>
      <c r="D41" s="112"/>
      <c r="E41" s="112"/>
      <c r="F41" s="113"/>
      <c r="G41" s="160"/>
      <c r="H41" s="114"/>
      <c r="I41" s="578"/>
      <c r="J41" s="579"/>
      <c r="K41" s="579"/>
      <c r="L41" s="580"/>
      <c r="M41" s="574"/>
      <c r="N41" s="148"/>
      <c r="P41" s="109"/>
      <c r="Q41" s="103"/>
      <c r="R41" s="1019"/>
      <c r="S41" s="111"/>
      <c r="T41" s="115"/>
      <c r="U41" s="113"/>
      <c r="V41" s="167"/>
      <c r="W41" s="113"/>
    </row>
    <row r="42" spans="1:23" s="577" customFormat="1" ht="15.75" hidden="1">
      <c r="A42" s="138"/>
      <c r="B42" s="43"/>
      <c r="C42" s="120"/>
      <c r="D42" s="112"/>
      <c r="E42" s="112"/>
      <c r="F42" s="113"/>
      <c r="G42" s="159"/>
      <c r="H42" s="114"/>
      <c r="I42" s="578"/>
      <c r="J42" s="579"/>
      <c r="K42" s="579"/>
      <c r="L42" s="580"/>
      <c r="M42" s="574"/>
      <c r="N42" s="148"/>
      <c r="P42" s="109"/>
      <c r="Q42" s="103"/>
      <c r="R42" s="1019"/>
      <c r="S42" s="111"/>
      <c r="T42" s="115"/>
      <c r="U42" s="113"/>
      <c r="V42" s="111"/>
      <c r="W42" s="113"/>
    </row>
    <row r="43" spans="1:23" s="577" customFormat="1" ht="15.75" hidden="1">
      <c r="A43" s="139"/>
      <c r="B43" s="43"/>
      <c r="C43" s="120"/>
      <c r="D43" s="112"/>
      <c r="E43" s="112"/>
      <c r="F43" s="113"/>
      <c r="G43" s="159"/>
      <c r="H43" s="114"/>
      <c r="I43" s="578"/>
      <c r="J43" s="579"/>
      <c r="K43" s="579"/>
      <c r="L43" s="580"/>
      <c r="M43" s="574"/>
      <c r="N43" s="148"/>
      <c r="P43" s="109"/>
      <c r="Q43" s="103"/>
      <c r="R43" s="1019"/>
      <c r="S43" s="111"/>
      <c r="T43" s="115"/>
      <c r="U43" s="113"/>
      <c r="V43" s="111"/>
      <c r="W43" s="113"/>
    </row>
    <row r="44" spans="1:23" s="577" customFormat="1" ht="15.75" hidden="1">
      <c r="A44" s="140"/>
      <c r="B44" s="51"/>
      <c r="C44" s="120"/>
      <c r="D44" s="115"/>
      <c r="E44" s="115"/>
      <c r="F44" s="113"/>
      <c r="G44" s="159"/>
      <c r="H44" s="114"/>
      <c r="I44" s="578"/>
      <c r="J44" s="579"/>
      <c r="K44" s="579"/>
      <c r="L44" s="580"/>
      <c r="M44" s="574"/>
      <c r="N44" s="148"/>
      <c r="P44" s="151"/>
      <c r="Q44" s="103"/>
      <c r="R44" s="1019"/>
      <c r="S44" s="111"/>
      <c r="T44" s="115"/>
      <c r="U44" s="113"/>
      <c r="V44" s="111"/>
      <c r="W44" s="113"/>
    </row>
    <row r="45" spans="1:23" s="577" customFormat="1" ht="15.75" hidden="1">
      <c r="A45" s="145"/>
      <c r="B45" s="56"/>
      <c r="C45" s="122"/>
      <c r="D45" s="106"/>
      <c r="E45" s="106"/>
      <c r="F45" s="166"/>
      <c r="G45" s="159"/>
      <c r="H45" s="166"/>
      <c r="I45" s="122"/>
      <c r="J45" s="106"/>
      <c r="K45" s="106"/>
      <c r="L45" s="166"/>
      <c r="M45" s="159"/>
      <c r="N45" s="166"/>
      <c r="P45" s="151"/>
      <c r="Q45" s="103"/>
      <c r="R45" s="1019"/>
      <c r="S45" s="111"/>
      <c r="T45" s="111"/>
      <c r="U45" s="113"/>
      <c r="V45" s="111"/>
      <c r="W45" s="113"/>
    </row>
    <row r="46" spans="1:23" s="577" customFormat="1" ht="15.75" hidden="1">
      <c r="A46" s="138"/>
      <c r="B46" s="43"/>
      <c r="C46" s="169"/>
      <c r="D46" s="142"/>
      <c r="E46" s="142"/>
      <c r="F46" s="144"/>
      <c r="G46" s="170"/>
      <c r="H46" s="153"/>
      <c r="I46" s="169"/>
      <c r="J46" s="142"/>
      <c r="K46" s="142"/>
      <c r="L46" s="144"/>
      <c r="M46" s="170"/>
      <c r="N46" s="153"/>
      <c r="P46" s="154"/>
      <c r="Q46" s="103"/>
      <c r="R46" s="1019"/>
      <c r="S46" s="111"/>
      <c r="T46" s="111"/>
      <c r="U46" s="113"/>
      <c r="V46" s="111"/>
      <c r="W46" s="113"/>
    </row>
    <row r="47" spans="1:23" s="577" customFormat="1" ht="15.75" hidden="1">
      <c r="A47" s="138"/>
      <c r="B47" s="43"/>
      <c r="C47" s="120"/>
      <c r="D47" s="112"/>
      <c r="E47" s="112"/>
      <c r="F47" s="113"/>
      <c r="G47" s="159"/>
      <c r="H47" s="114"/>
      <c r="I47" s="186"/>
      <c r="J47" s="579"/>
      <c r="K47" s="579"/>
      <c r="L47" s="580"/>
      <c r="M47" s="574"/>
      <c r="N47" s="148"/>
      <c r="P47" s="109"/>
      <c r="Q47" s="103"/>
      <c r="R47" s="1019"/>
      <c r="S47" s="111"/>
      <c r="T47" s="115"/>
      <c r="U47" s="113"/>
      <c r="V47" s="111"/>
      <c r="W47" s="113"/>
    </row>
    <row r="48" spans="1:23" s="577" customFormat="1" ht="15.75" hidden="1">
      <c r="A48" s="138"/>
      <c r="B48" s="43"/>
      <c r="C48" s="120"/>
      <c r="D48" s="112"/>
      <c r="E48" s="112"/>
      <c r="F48" s="113"/>
      <c r="G48" s="159"/>
      <c r="H48" s="114"/>
      <c r="I48" s="581"/>
      <c r="J48" s="579"/>
      <c r="K48" s="579"/>
      <c r="L48" s="580"/>
      <c r="M48" s="574"/>
      <c r="N48" s="148"/>
      <c r="P48" s="109"/>
      <c r="Q48" s="103"/>
      <c r="R48" s="1019"/>
      <c r="S48" s="111"/>
      <c r="T48" s="115"/>
      <c r="U48" s="113"/>
      <c r="V48" s="111"/>
      <c r="W48" s="113"/>
    </row>
    <row r="49" spans="1:23" s="577" customFormat="1" ht="15.75" hidden="1">
      <c r="A49" s="138"/>
      <c r="B49" s="43"/>
      <c r="C49" s="120"/>
      <c r="D49" s="112"/>
      <c r="E49" s="112"/>
      <c r="F49" s="113"/>
      <c r="G49" s="159"/>
      <c r="H49" s="114"/>
      <c r="I49" s="581"/>
      <c r="J49" s="579"/>
      <c r="K49" s="579"/>
      <c r="L49" s="580"/>
      <c r="M49" s="574"/>
      <c r="N49" s="148"/>
      <c r="P49" s="109"/>
      <c r="Q49" s="103"/>
      <c r="R49" s="1019"/>
      <c r="S49" s="111"/>
      <c r="T49" s="115"/>
      <c r="U49" s="113"/>
      <c r="V49" s="111"/>
      <c r="W49" s="113"/>
    </row>
    <row r="50" spans="1:23" s="577" customFormat="1" ht="15.75" hidden="1">
      <c r="A50" s="147"/>
      <c r="B50" s="62"/>
      <c r="C50" s="120"/>
      <c r="D50" s="112"/>
      <c r="E50" s="112"/>
      <c r="F50" s="113"/>
      <c r="G50" s="159"/>
      <c r="H50" s="114"/>
      <c r="I50" s="186"/>
      <c r="J50" s="579"/>
      <c r="K50" s="579"/>
      <c r="L50" s="580"/>
      <c r="M50" s="574"/>
      <c r="N50" s="148"/>
      <c r="P50" s="109"/>
      <c r="Q50" s="103"/>
      <c r="R50" s="1019"/>
      <c r="S50" s="111"/>
      <c r="T50" s="115"/>
      <c r="U50" s="113"/>
      <c r="V50" s="111"/>
      <c r="W50" s="113"/>
    </row>
    <row r="51" spans="1:23" s="577" customFormat="1" hidden="1">
      <c r="A51" s="567"/>
      <c r="B51" s="567"/>
      <c r="C51" s="122"/>
      <c r="D51" s="117"/>
      <c r="E51" s="117"/>
      <c r="F51" s="118"/>
      <c r="G51" s="163"/>
      <c r="H51" s="119"/>
      <c r="I51" s="186"/>
      <c r="J51" s="161"/>
      <c r="K51" s="161"/>
      <c r="L51" s="582"/>
      <c r="M51" s="583"/>
      <c r="N51" s="156"/>
      <c r="P51" s="121"/>
      <c r="Q51" s="103"/>
      <c r="R51" s="1019"/>
      <c r="S51" s="111"/>
      <c r="T51" s="115"/>
      <c r="U51" s="113"/>
      <c r="V51" s="171"/>
      <c r="W51" s="113"/>
    </row>
    <row r="52" spans="1:23" s="577" customFormat="1" hidden="1">
      <c r="A52" s="567"/>
      <c r="B52" s="567"/>
      <c r="C52" s="573"/>
      <c r="D52" s="573"/>
      <c r="E52" s="573"/>
      <c r="F52" s="573"/>
      <c r="G52" s="574"/>
      <c r="H52" s="573"/>
      <c r="I52" s="575"/>
      <c r="J52" s="576"/>
      <c r="K52" s="576"/>
      <c r="L52" s="111"/>
      <c r="M52" s="574"/>
      <c r="N52" s="111"/>
      <c r="O52" s="575"/>
      <c r="P52" s="576"/>
      <c r="Q52" s="108"/>
      <c r="R52" s="1022"/>
      <c r="S52" s="108"/>
    </row>
    <row r="53" spans="1:23" s="577" customFormat="1" hidden="1">
      <c r="A53" s="567"/>
      <c r="B53" s="567"/>
      <c r="C53" s="573"/>
      <c r="D53" s="573"/>
      <c r="E53" s="573"/>
      <c r="F53" s="573"/>
      <c r="G53" s="574"/>
      <c r="H53" s="573"/>
      <c r="I53" s="575"/>
      <c r="J53" s="108"/>
      <c r="K53" s="108"/>
      <c r="L53" s="108"/>
      <c r="M53" s="584"/>
      <c r="R53" s="1059"/>
    </row>
    <row r="54" spans="1:23" s="577" customFormat="1">
      <c r="A54" s="567"/>
      <c r="B54" s="567"/>
      <c r="C54" s="573"/>
      <c r="D54" s="573"/>
      <c r="E54" s="573"/>
      <c r="F54" s="573"/>
      <c r="G54" s="574"/>
      <c r="H54" s="573"/>
      <c r="I54" s="575"/>
      <c r="J54" s="576"/>
      <c r="K54" s="576"/>
      <c r="L54" s="111"/>
      <c r="M54" s="574"/>
      <c r="N54" s="111"/>
      <c r="O54" s="575"/>
      <c r="P54" s="576"/>
      <c r="Q54" s="108"/>
      <c r="R54" s="1022"/>
      <c r="S54" s="108"/>
    </row>
    <row r="55" spans="1:23" s="577" customFormat="1">
      <c r="A55" s="567"/>
      <c r="B55" s="567"/>
      <c r="C55" s="573"/>
      <c r="D55" s="573"/>
      <c r="E55" s="573"/>
      <c r="F55" s="573"/>
      <c r="G55" s="574"/>
      <c r="H55" s="573"/>
      <c r="I55" s="575"/>
      <c r="J55" s="576"/>
      <c r="K55" s="576"/>
      <c r="L55" s="111"/>
      <c r="M55" s="574"/>
      <c r="N55" s="111"/>
      <c r="O55" s="575"/>
      <c r="P55" s="576"/>
      <c r="Q55" s="108"/>
      <c r="R55" s="1022"/>
      <c r="S55" s="108"/>
    </row>
  </sheetData>
  <mergeCells count="11">
    <mergeCell ref="S5:S7"/>
    <mergeCell ref="Q5:R5"/>
    <mergeCell ref="Q6:Q7"/>
    <mergeCell ref="O5:P5"/>
    <mergeCell ref="O6:O7"/>
    <mergeCell ref="P6:P7"/>
    <mergeCell ref="A1:S1"/>
    <mergeCell ref="R6:R7"/>
    <mergeCell ref="E6:F6"/>
    <mergeCell ref="K6:L6"/>
    <mergeCell ref="A5:A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F433B-2B44-436E-92DA-53B2A487F08B}">
  <dimension ref="A1:Q27"/>
  <sheetViews>
    <sheetView view="pageBreakPreview" topLeftCell="A10" zoomScaleNormal="100" zoomScaleSheetLayoutView="100" workbookViewId="0">
      <selection activeCell="R7" sqref="R7"/>
    </sheetView>
  </sheetViews>
  <sheetFormatPr defaultRowHeight="16.5"/>
  <cols>
    <col min="1" max="1" width="13.75" customWidth="1"/>
    <col min="2" max="2" width="22.25" customWidth="1"/>
    <col min="3" max="3" width="4.625" customWidth="1"/>
    <col min="8" max="8" width="4.625" customWidth="1"/>
  </cols>
  <sheetData>
    <row r="1" spans="1:17" ht="25.5">
      <c r="A1" s="1132" t="s">
        <v>591</v>
      </c>
      <c r="B1" s="1132"/>
      <c r="C1" s="1132"/>
      <c r="D1" s="1132"/>
      <c r="E1" s="1132"/>
      <c r="F1" s="1132"/>
      <c r="G1" s="1132"/>
      <c r="H1" s="1132"/>
      <c r="I1" s="1132"/>
      <c r="J1" s="1132"/>
      <c r="K1" s="1132"/>
      <c r="L1" s="1132"/>
      <c r="M1" s="1132"/>
      <c r="N1" s="1132"/>
      <c r="O1" s="1132"/>
      <c r="P1" s="1132"/>
      <c r="Q1" s="1132"/>
    </row>
    <row r="2" spans="1:17" ht="6" customHeight="1">
      <c r="A2" s="987"/>
      <c r="B2" s="1013"/>
      <c r="C2" s="1012"/>
      <c r="D2" s="1012"/>
      <c r="E2" s="1012"/>
      <c r="F2" s="1012"/>
      <c r="G2" s="1012"/>
      <c r="H2" s="1012"/>
      <c r="I2" s="1011"/>
      <c r="J2" s="1011"/>
      <c r="K2" s="1010"/>
      <c r="L2" s="986"/>
      <c r="M2" s="1011"/>
      <c r="N2" s="986"/>
      <c r="O2" s="91"/>
      <c r="P2" s="91"/>
      <c r="Q2" s="91"/>
    </row>
    <row r="3" spans="1:17">
      <c r="A3" s="1058" t="s">
        <v>516</v>
      </c>
      <c r="B3" s="1013"/>
      <c r="C3" s="1012"/>
      <c r="D3" s="1012"/>
      <c r="E3" s="1012"/>
      <c r="F3" s="988"/>
      <c r="G3" s="1011"/>
      <c r="H3" s="1012"/>
      <c r="I3" s="1011"/>
      <c r="J3" s="1011"/>
      <c r="K3" s="1012"/>
      <c r="L3" s="1012"/>
      <c r="M3" s="1011"/>
      <c r="N3" s="986"/>
      <c r="O3" s="91"/>
      <c r="P3" s="91"/>
      <c r="Q3" s="91"/>
    </row>
    <row r="4" spans="1:17" ht="6" customHeight="1">
      <c r="A4" s="1064"/>
      <c r="B4" s="1016"/>
      <c r="C4" s="1013"/>
      <c r="D4" s="1013"/>
      <c r="E4" s="1013"/>
      <c r="F4" s="1013"/>
      <c r="G4" s="1013"/>
      <c r="H4" s="1013"/>
      <c r="I4" s="1013"/>
      <c r="J4" s="1013"/>
      <c r="K4" s="1013"/>
      <c r="L4" s="1013"/>
      <c r="M4" s="1013"/>
      <c r="N4" s="1013"/>
      <c r="O4" s="92"/>
      <c r="P4" s="92"/>
      <c r="Q4" s="92"/>
    </row>
    <row r="5" spans="1:17" ht="16.7" customHeight="1">
      <c r="A5" s="1137" t="s">
        <v>306</v>
      </c>
      <c r="B5" s="1017"/>
      <c r="C5" s="882" t="s">
        <v>459</v>
      </c>
      <c r="D5" s="989"/>
      <c r="E5" s="989"/>
      <c r="F5" s="990"/>
      <c r="G5" s="991"/>
      <c r="H5" s="882" t="s">
        <v>460</v>
      </c>
      <c r="I5" s="989"/>
      <c r="J5" s="989"/>
      <c r="K5" s="990"/>
      <c r="L5" s="991"/>
      <c r="M5" s="1128" t="s">
        <v>261</v>
      </c>
      <c r="N5" s="1129"/>
      <c r="O5" s="1128" t="s">
        <v>472</v>
      </c>
      <c r="P5" s="1129"/>
      <c r="Q5" s="1134" t="s">
        <v>594</v>
      </c>
    </row>
    <row r="6" spans="1:17" ht="16.7" customHeight="1">
      <c r="A6" s="1143"/>
      <c r="B6" s="1063" t="s">
        <v>179</v>
      </c>
      <c r="C6" s="1018" t="s">
        <v>0</v>
      </c>
      <c r="D6" s="1018" t="s">
        <v>17</v>
      </c>
      <c r="E6" s="1092" t="s">
        <v>299</v>
      </c>
      <c r="F6" s="1144"/>
      <c r="G6" s="1018" t="s">
        <v>585</v>
      </c>
      <c r="H6" s="1018" t="s">
        <v>0</v>
      </c>
      <c r="I6" s="1018" t="s">
        <v>17</v>
      </c>
      <c r="J6" s="1092" t="s">
        <v>299</v>
      </c>
      <c r="K6" s="1144"/>
      <c r="L6" s="1018" t="s">
        <v>585</v>
      </c>
      <c r="M6" s="1130" t="s">
        <v>305</v>
      </c>
      <c r="N6" s="1130" t="s">
        <v>520</v>
      </c>
      <c r="O6" s="1130" t="s">
        <v>305</v>
      </c>
      <c r="P6" s="1130" t="s">
        <v>520</v>
      </c>
      <c r="Q6" s="1135"/>
    </row>
    <row r="7" spans="1:17" ht="28.5">
      <c r="A7" s="1143"/>
      <c r="B7" s="1020"/>
      <c r="C7" s="1021" t="s">
        <v>9</v>
      </c>
      <c r="D7" s="1078" t="s">
        <v>19</v>
      </c>
      <c r="E7" s="1047" t="s">
        <v>261</v>
      </c>
      <c r="F7" s="1048" t="s">
        <v>221</v>
      </c>
      <c r="G7" s="505" t="s">
        <v>518</v>
      </c>
      <c r="H7" s="1021" t="s">
        <v>9</v>
      </c>
      <c r="I7" s="1021" t="s">
        <v>19</v>
      </c>
      <c r="J7" s="1047" t="s">
        <v>261</v>
      </c>
      <c r="K7" s="1048" t="s">
        <v>221</v>
      </c>
      <c r="L7" s="505" t="s">
        <v>518</v>
      </c>
      <c r="M7" s="1131"/>
      <c r="N7" s="1133"/>
      <c r="O7" s="1131"/>
      <c r="P7" s="1133"/>
      <c r="Q7" s="1136"/>
    </row>
    <row r="8" spans="1:17" ht="27.6" customHeight="1">
      <c r="A8" s="1074" t="s">
        <v>22</v>
      </c>
      <c r="B8" s="1060" t="s">
        <v>23</v>
      </c>
      <c r="C8" s="1033" t="s">
        <v>525</v>
      </c>
      <c r="D8" s="950">
        <v>28476</v>
      </c>
      <c r="E8" s="951">
        <v>243.56530000000001</v>
      </c>
      <c r="F8" s="952">
        <v>168.84010000000001</v>
      </c>
      <c r="G8" s="931">
        <v>100</v>
      </c>
      <c r="H8" s="1033" t="s">
        <v>525</v>
      </c>
      <c r="I8" s="1023">
        <v>27883</v>
      </c>
      <c r="J8" s="1054">
        <v>238.74482709</v>
      </c>
      <c r="K8" s="1055">
        <v>169.36297931999999</v>
      </c>
      <c r="L8" s="1053">
        <v>100</v>
      </c>
      <c r="M8" s="1049">
        <f t="shared" ref="M8:M24" si="0">(E8-J8)/J8*100</f>
        <v>2.0190899919196261</v>
      </c>
      <c r="N8" s="1050">
        <f t="shared" ref="N8:N24" si="1">E8-J8</f>
        <v>4.8204729100000066</v>
      </c>
      <c r="O8" s="920">
        <f>(F8-K8)/K8*100</f>
        <v>-0.3087329486640889</v>
      </c>
      <c r="P8" s="1049">
        <f>F8-K8</f>
        <v>-0.52287931999998705</v>
      </c>
      <c r="Q8" s="973">
        <f t="shared" ref="Q8:Q24" si="2">G8-L8</f>
        <v>0</v>
      </c>
    </row>
    <row r="9" spans="1:17" ht="27.6" customHeight="1">
      <c r="A9" s="1071" t="s">
        <v>53</v>
      </c>
      <c r="B9" s="1060" t="s">
        <v>54</v>
      </c>
      <c r="C9" s="1027">
        <v>1</v>
      </c>
      <c r="D9" s="950">
        <v>5893</v>
      </c>
      <c r="E9" s="951">
        <v>50.404899999999998</v>
      </c>
      <c r="F9" s="952">
        <v>34.371479999999998</v>
      </c>
      <c r="G9" s="931">
        <v>20.69462</v>
      </c>
      <c r="H9" s="1027">
        <v>1</v>
      </c>
      <c r="I9" s="1023">
        <v>5713</v>
      </c>
      <c r="J9" s="1054">
        <v>48.916873979999998</v>
      </c>
      <c r="K9" s="1055">
        <v>34.166543705999999</v>
      </c>
      <c r="L9" s="1053">
        <v>20.489186960000001</v>
      </c>
      <c r="M9" s="1049">
        <f t="shared" si="0"/>
        <v>3.0419483072618032</v>
      </c>
      <c r="N9" s="1050">
        <f t="shared" si="1"/>
        <v>1.4880260199999995</v>
      </c>
      <c r="O9" s="1049">
        <f t="shared" ref="O9:O23" si="3">(F9-K9)/K9*100</f>
        <v>0.5998157020606405</v>
      </c>
      <c r="P9" s="1049">
        <f t="shared" ref="P9:P24" si="4">F9-K9</f>
        <v>0.20493629399999946</v>
      </c>
      <c r="Q9" s="927">
        <f t="shared" si="2"/>
        <v>0.20543303999999907</v>
      </c>
    </row>
    <row r="10" spans="1:17" ht="27.6" customHeight="1">
      <c r="A10" s="1071" t="s">
        <v>55</v>
      </c>
      <c r="B10" s="1060" t="s">
        <v>56</v>
      </c>
      <c r="C10" s="1027">
        <v>2</v>
      </c>
      <c r="D10" s="950">
        <v>5554</v>
      </c>
      <c r="E10" s="951">
        <v>47.505319999999998</v>
      </c>
      <c r="F10" s="952">
        <v>33.584429999999998</v>
      </c>
      <c r="G10" s="931">
        <v>19.50414</v>
      </c>
      <c r="H10" s="1027">
        <v>2</v>
      </c>
      <c r="I10" s="1023">
        <v>5649</v>
      </c>
      <c r="J10" s="1054">
        <v>48.368881692999999</v>
      </c>
      <c r="K10" s="1055">
        <v>34.940868356000003</v>
      </c>
      <c r="L10" s="1053">
        <v>20.259656420999999</v>
      </c>
      <c r="M10" s="1049">
        <f t="shared" si="0"/>
        <v>-1.7853662577544702</v>
      </c>
      <c r="N10" s="1050">
        <f t="shared" si="1"/>
        <v>-0.86356169300000118</v>
      </c>
      <c r="O10" s="1049">
        <f t="shared" si="3"/>
        <v>-3.8820968677130181</v>
      </c>
      <c r="P10" s="1049">
        <f t="shared" si="4"/>
        <v>-1.3564383560000053</v>
      </c>
      <c r="Q10" s="927">
        <f t="shared" si="2"/>
        <v>-0.75551642099999938</v>
      </c>
    </row>
    <row r="11" spans="1:17" ht="27.6" customHeight="1">
      <c r="A11" s="1072" t="s">
        <v>57</v>
      </c>
      <c r="B11" s="1060" t="s">
        <v>58</v>
      </c>
      <c r="C11" s="1027">
        <v>3</v>
      </c>
      <c r="D11" s="950">
        <v>3158</v>
      </c>
      <c r="E11" s="951">
        <v>27.011489999999998</v>
      </c>
      <c r="F11" s="952">
        <v>18.381889999999999</v>
      </c>
      <c r="G11" s="931">
        <v>11.09004</v>
      </c>
      <c r="H11" s="1027">
        <v>3</v>
      </c>
      <c r="I11" s="1023">
        <v>3069</v>
      </c>
      <c r="J11" s="1054">
        <v>26.277942629999998</v>
      </c>
      <c r="K11" s="1055">
        <v>18.344543851000001</v>
      </c>
      <c r="L11" s="1053">
        <v>11.006706595000001</v>
      </c>
      <c r="M11" s="1049">
        <f t="shared" si="0"/>
        <v>2.7914946779834726</v>
      </c>
      <c r="N11" s="1050">
        <f t="shared" si="1"/>
        <v>0.73354737000000014</v>
      </c>
      <c r="O11" s="1049">
        <f t="shared" si="3"/>
        <v>0.20358178051923451</v>
      </c>
      <c r="P11" s="1049">
        <f t="shared" si="4"/>
        <v>3.7346148999997553E-2</v>
      </c>
      <c r="Q11" s="927">
        <f t="shared" si="2"/>
        <v>8.3333404999999416E-2</v>
      </c>
    </row>
    <row r="12" spans="1:17" ht="31.7" customHeight="1">
      <c r="A12" s="1072" t="s">
        <v>60</v>
      </c>
      <c r="B12" s="1060" t="s">
        <v>61</v>
      </c>
      <c r="C12" s="1027">
        <v>4</v>
      </c>
      <c r="D12" s="950">
        <v>2503</v>
      </c>
      <c r="E12" s="951">
        <v>21.409040000000001</v>
      </c>
      <c r="F12" s="952">
        <v>15.56434</v>
      </c>
      <c r="G12" s="931">
        <v>8.7898580000000006</v>
      </c>
      <c r="H12" s="1027">
        <v>4</v>
      </c>
      <c r="I12" s="1023">
        <v>2505</v>
      </c>
      <c r="J12" s="1054">
        <v>21.448760602</v>
      </c>
      <c r="K12" s="1055">
        <v>15.73116602</v>
      </c>
      <c r="L12" s="1053">
        <v>8.9839687265000006</v>
      </c>
      <c r="M12" s="1049">
        <f t="shared" si="0"/>
        <v>-0.18518833203022181</v>
      </c>
      <c r="N12" s="1050">
        <f t="shared" si="1"/>
        <v>-3.9720601999999161E-2</v>
      </c>
      <c r="O12" s="1049">
        <f t="shared" si="3"/>
        <v>-1.0604809572787171</v>
      </c>
      <c r="P12" s="1049">
        <f t="shared" si="4"/>
        <v>-0.16682602000000024</v>
      </c>
      <c r="Q12" s="927">
        <f t="shared" si="2"/>
        <v>-0.19411072649999994</v>
      </c>
    </row>
    <row r="13" spans="1:17" ht="27.6" customHeight="1">
      <c r="A13" s="1072" t="s">
        <v>66</v>
      </c>
      <c r="B13" s="1060" t="s">
        <v>67</v>
      </c>
      <c r="C13" s="1027">
        <v>5</v>
      </c>
      <c r="D13" s="950">
        <v>1677</v>
      </c>
      <c r="E13" s="951">
        <v>14.343970000000001</v>
      </c>
      <c r="F13" s="952">
        <v>10.113989999999999</v>
      </c>
      <c r="G13" s="931">
        <v>5.88917</v>
      </c>
      <c r="H13" s="1027">
        <v>5</v>
      </c>
      <c r="I13" s="1023">
        <v>1538</v>
      </c>
      <c r="J13" s="1054">
        <v>13.168939643</v>
      </c>
      <c r="K13" s="1055">
        <v>9.5209681589000006</v>
      </c>
      <c r="L13" s="1053">
        <v>5.5159057489999999</v>
      </c>
      <c r="M13" s="1049">
        <f t="shared" si="0"/>
        <v>8.9227408497129268</v>
      </c>
      <c r="N13" s="1050">
        <f t="shared" si="1"/>
        <v>1.1750303570000007</v>
      </c>
      <c r="O13" s="1049">
        <f t="shared" si="3"/>
        <v>6.2285875890221778</v>
      </c>
      <c r="P13" s="1049">
        <f t="shared" si="4"/>
        <v>0.59302184109999878</v>
      </c>
      <c r="Q13" s="927">
        <f t="shared" si="2"/>
        <v>0.37326425100000016</v>
      </c>
    </row>
    <row r="14" spans="1:17" ht="27.6" customHeight="1">
      <c r="A14" s="1072" t="s">
        <v>62</v>
      </c>
      <c r="B14" s="1060" t="s">
        <v>63</v>
      </c>
      <c r="C14" s="1027">
        <v>6</v>
      </c>
      <c r="D14" s="950">
        <v>1536</v>
      </c>
      <c r="E14" s="951">
        <v>13.13795</v>
      </c>
      <c r="F14" s="952">
        <v>8.6355769999999996</v>
      </c>
      <c r="G14" s="931">
        <v>5.3940159999999997</v>
      </c>
      <c r="H14" s="1027">
        <v>6</v>
      </c>
      <c r="I14" s="1023">
        <v>1420</v>
      </c>
      <c r="J14" s="1054">
        <v>12.158578864000001</v>
      </c>
      <c r="K14" s="1055">
        <v>8.2584681255000003</v>
      </c>
      <c r="L14" s="1053">
        <v>5.0927088190000003</v>
      </c>
      <c r="M14" s="1049">
        <f t="shared" si="0"/>
        <v>8.0549803307999426</v>
      </c>
      <c r="N14" s="1050">
        <f t="shared" si="1"/>
        <v>0.97937113599999925</v>
      </c>
      <c r="O14" s="1049">
        <f t="shared" si="3"/>
        <v>4.566329599742418</v>
      </c>
      <c r="P14" s="1049">
        <f t="shared" si="4"/>
        <v>0.3771088744999993</v>
      </c>
      <c r="Q14" s="927">
        <f t="shared" si="2"/>
        <v>0.30130718099999942</v>
      </c>
    </row>
    <row r="15" spans="1:17" ht="27.6" customHeight="1">
      <c r="A15" s="1072" t="s">
        <v>64</v>
      </c>
      <c r="B15" s="1060" t="s">
        <v>65</v>
      </c>
      <c r="C15" s="1027">
        <v>7</v>
      </c>
      <c r="D15" s="950">
        <v>1218</v>
      </c>
      <c r="E15" s="951">
        <v>10.41798</v>
      </c>
      <c r="F15" s="952">
        <v>6.4778079999999996</v>
      </c>
      <c r="G15" s="931">
        <v>4.2772860000000001</v>
      </c>
      <c r="H15" s="1027">
        <v>7</v>
      </c>
      <c r="I15" s="1023">
        <v>1207</v>
      </c>
      <c r="J15" s="1054">
        <v>10.334792035</v>
      </c>
      <c r="K15" s="1055">
        <v>6.6062499960999999</v>
      </c>
      <c r="L15" s="1053">
        <v>4.3288024960999998</v>
      </c>
      <c r="M15" s="1049">
        <f t="shared" si="0"/>
        <v>0.80493119472820118</v>
      </c>
      <c r="N15" s="1050">
        <f t="shared" si="1"/>
        <v>8.3187965000000474E-2</v>
      </c>
      <c r="O15" s="1049">
        <f t="shared" si="3"/>
        <v>-1.9442497055943391</v>
      </c>
      <c r="P15" s="1049">
        <f t="shared" si="4"/>
        <v>-0.12844199610000029</v>
      </c>
      <c r="Q15" s="927">
        <f t="shared" si="2"/>
        <v>-5.1516496099999642E-2</v>
      </c>
    </row>
    <row r="16" spans="1:17" ht="27.6" customHeight="1">
      <c r="A16" s="1072" t="s">
        <v>68</v>
      </c>
      <c r="B16" s="1060" t="s">
        <v>69</v>
      </c>
      <c r="C16" s="1027">
        <v>8</v>
      </c>
      <c r="D16" s="950">
        <v>1013</v>
      </c>
      <c r="E16" s="951">
        <v>8.6645459999999996</v>
      </c>
      <c r="F16" s="952">
        <v>6.0004520000000001</v>
      </c>
      <c r="G16" s="931">
        <v>3.557382</v>
      </c>
      <c r="H16" s="1027">
        <v>8</v>
      </c>
      <c r="I16" s="1023">
        <v>1009</v>
      </c>
      <c r="J16" s="1054">
        <v>8.6394408972000001</v>
      </c>
      <c r="K16" s="1055">
        <v>6.2064880058999998</v>
      </c>
      <c r="L16" s="1053">
        <v>3.6186923931999999</v>
      </c>
      <c r="M16" s="1049">
        <f t="shared" si="0"/>
        <v>0.290587123619724</v>
      </c>
      <c r="N16" s="1050">
        <f t="shared" si="1"/>
        <v>2.5105102799999557E-2</v>
      </c>
      <c r="O16" s="1049">
        <f t="shared" si="3"/>
        <v>-3.3196874899965674</v>
      </c>
      <c r="P16" s="1049">
        <f t="shared" si="4"/>
        <v>-0.20603600589999971</v>
      </c>
      <c r="Q16" s="927">
        <f t="shared" si="2"/>
        <v>-6.1310393199999869E-2</v>
      </c>
    </row>
    <row r="17" spans="1:17" ht="27.6" customHeight="1">
      <c r="A17" s="1072" t="s">
        <v>72</v>
      </c>
      <c r="B17" s="1060" t="s">
        <v>73</v>
      </c>
      <c r="C17" s="1027">
        <v>9</v>
      </c>
      <c r="D17" s="950">
        <v>658</v>
      </c>
      <c r="E17" s="951">
        <v>5.6281059999999998</v>
      </c>
      <c r="F17" s="952">
        <v>3.896347</v>
      </c>
      <c r="G17" s="931">
        <v>2.310718</v>
      </c>
      <c r="H17" s="1027">
        <v>9</v>
      </c>
      <c r="I17" s="1023">
        <v>621</v>
      </c>
      <c r="J17" s="1054">
        <v>5.3172376581999998</v>
      </c>
      <c r="K17" s="1055">
        <v>3.7249274418999998</v>
      </c>
      <c r="L17" s="1053">
        <v>2.2271635046</v>
      </c>
      <c r="M17" s="1049">
        <f t="shared" si="0"/>
        <v>5.8464255649847265</v>
      </c>
      <c r="N17" s="1050">
        <f t="shared" si="1"/>
        <v>0.3108683418</v>
      </c>
      <c r="O17" s="1049">
        <f t="shared" si="3"/>
        <v>4.6019569716118554</v>
      </c>
      <c r="P17" s="1049">
        <f t="shared" si="4"/>
        <v>0.1714195581000002</v>
      </c>
      <c r="Q17" s="927">
        <f t="shared" si="2"/>
        <v>8.3554495400000039E-2</v>
      </c>
    </row>
    <row r="18" spans="1:17" ht="27.6" customHeight="1">
      <c r="A18" s="1072" t="s">
        <v>78</v>
      </c>
      <c r="B18" s="1060" t="s">
        <v>79</v>
      </c>
      <c r="C18" s="1027">
        <v>10</v>
      </c>
      <c r="D18" s="950">
        <v>597</v>
      </c>
      <c r="E18" s="951">
        <v>5.1063510000000001</v>
      </c>
      <c r="F18" s="952">
        <v>3.29834</v>
      </c>
      <c r="G18" s="931">
        <v>2.0965020000000001</v>
      </c>
      <c r="H18" s="1027">
        <v>11</v>
      </c>
      <c r="I18" s="1023">
        <v>558</v>
      </c>
      <c r="J18" s="1054">
        <v>4.7778077509000001</v>
      </c>
      <c r="K18" s="1055">
        <v>3.1827851748999998</v>
      </c>
      <c r="L18" s="1053">
        <v>2.0012193809999999</v>
      </c>
      <c r="M18" s="1049">
        <f t="shared" si="0"/>
        <v>6.8764434700854595</v>
      </c>
      <c r="N18" s="1050">
        <f t="shared" si="1"/>
        <v>0.32854324909999999</v>
      </c>
      <c r="O18" s="1049">
        <f t="shared" si="3"/>
        <v>3.63061968527709</v>
      </c>
      <c r="P18" s="1049">
        <f t="shared" si="4"/>
        <v>0.11555482510000026</v>
      </c>
      <c r="Q18" s="927">
        <f t="shared" si="2"/>
        <v>9.5282619000000235E-2</v>
      </c>
    </row>
    <row r="19" spans="1:17" ht="27.6" customHeight="1">
      <c r="A19" s="1073"/>
      <c r="B19" s="1061" t="s">
        <v>40</v>
      </c>
      <c r="C19" s="1028"/>
      <c r="D19" s="957">
        <v>4669</v>
      </c>
      <c r="E19" s="954">
        <v>39.935601810659143</v>
      </c>
      <c r="F19" s="955">
        <v>28.515429422253</v>
      </c>
      <c r="G19" s="934">
        <v>16.396263520157326</v>
      </c>
      <c r="H19" s="1028"/>
      <c r="I19" s="1026">
        <v>4594</v>
      </c>
      <c r="J19" s="1056">
        <v>39.335571000000002</v>
      </c>
      <c r="K19" s="1056">
        <v>28.679970000000001</v>
      </c>
      <c r="L19" s="1057">
        <v>16.475988953842844</v>
      </c>
      <c r="M19" s="1051">
        <f t="shared" si="0"/>
        <v>1.5254152803810623</v>
      </c>
      <c r="N19" s="1050">
        <f t="shared" si="1"/>
        <v>0.60003081065914188</v>
      </c>
      <c r="O19" s="1052">
        <f t="shared" si="3"/>
        <v>-0.5737125169482431</v>
      </c>
      <c r="P19" s="1049">
        <f>F19-K19</f>
        <v>-0.16454057774700104</v>
      </c>
      <c r="Q19" s="928">
        <f t="shared" si="2"/>
        <v>-7.9725433685517544E-2</v>
      </c>
    </row>
    <row r="20" spans="1:17" ht="27.6" customHeight="1">
      <c r="A20" s="1077" t="s">
        <v>74</v>
      </c>
      <c r="B20" s="1062" t="s">
        <v>75</v>
      </c>
      <c r="C20" s="1027">
        <v>11</v>
      </c>
      <c r="D20" s="950">
        <v>559</v>
      </c>
      <c r="E20" s="951">
        <v>4.7813239999999997</v>
      </c>
      <c r="F20" s="952">
        <v>3.5583119999999999</v>
      </c>
      <c r="G20" s="931">
        <v>1.9630570000000001</v>
      </c>
      <c r="H20" s="1027">
        <v>10</v>
      </c>
      <c r="I20" s="1023">
        <v>583</v>
      </c>
      <c r="J20" s="1054">
        <v>4.9918672379000002</v>
      </c>
      <c r="K20" s="1055">
        <v>3.8189903577000002</v>
      </c>
      <c r="L20" s="1053">
        <v>2.0908797474999998</v>
      </c>
      <c r="M20" s="1049">
        <f t="shared" si="0"/>
        <v>-4.2177251089829211</v>
      </c>
      <c r="N20" s="920">
        <f t="shared" si="1"/>
        <v>-0.21054323790000051</v>
      </c>
      <c r="O20" s="1049">
        <f t="shared" si="3"/>
        <v>-6.8258448774140055</v>
      </c>
      <c r="P20" s="920">
        <f>F20-K20</f>
        <v>-0.26067835770000025</v>
      </c>
      <c r="Q20" s="927">
        <f t="shared" si="2"/>
        <v>-0.12782274749999978</v>
      </c>
    </row>
    <row r="21" spans="1:17" ht="27.6" customHeight="1">
      <c r="A21" s="1072" t="s">
        <v>80</v>
      </c>
      <c r="B21" s="1060" t="s">
        <v>81</v>
      </c>
      <c r="C21" s="1027">
        <v>12</v>
      </c>
      <c r="D21" s="950">
        <v>533</v>
      </c>
      <c r="E21" s="951">
        <v>4.5589370000000002</v>
      </c>
      <c r="F21" s="952">
        <v>3.303115</v>
      </c>
      <c r="G21" s="931">
        <v>1.8717520000000001</v>
      </c>
      <c r="H21" s="1027">
        <v>12</v>
      </c>
      <c r="I21" s="1023">
        <v>533</v>
      </c>
      <c r="J21" s="1054">
        <v>4.5637482638</v>
      </c>
      <c r="K21" s="1055">
        <v>3.3808920781</v>
      </c>
      <c r="L21" s="1053">
        <v>1.9115590145000001</v>
      </c>
      <c r="M21" s="1049">
        <f t="shared" si="0"/>
        <v>-0.10542351422323303</v>
      </c>
      <c r="N21" s="1049">
        <f t="shared" si="1"/>
        <v>-4.8112637999997432E-3</v>
      </c>
      <c r="O21" s="1049">
        <f t="shared" si="3"/>
        <v>-2.3004898205360438</v>
      </c>
      <c r="P21" s="1049">
        <f t="shared" si="4"/>
        <v>-7.7777078100000008E-2</v>
      </c>
      <c r="Q21" s="927">
        <f t="shared" si="2"/>
        <v>-3.9807014500000015E-2</v>
      </c>
    </row>
    <row r="22" spans="1:17" ht="27.6" customHeight="1">
      <c r="A22" s="1072" t="s">
        <v>84</v>
      </c>
      <c r="B22" s="1060" t="s">
        <v>85</v>
      </c>
      <c r="C22" s="1027">
        <v>13</v>
      </c>
      <c r="D22" s="950">
        <v>311</v>
      </c>
      <c r="E22" s="951">
        <v>2.6600929999999998</v>
      </c>
      <c r="F22" s="952">
        <v>2.189854</v>
      </c>
      <c r="G22" s="931">
        <v>1.0921479999999999</v>
      </c>
      <c r="H22" s="1027">
        <v>13</v>
      </c>
      <c r="I22" s="1023">
        <v>315</v>
      </c>
      <c r="J22" s="1054">
        <v>2.6971495368</v>
      </c>
      <c r="K22" s="1055">
        <v>2.1280738245999999</v>
      </c>
      <c r="L22" s="1053">
        <v>1.1297206182999999</v>
      </c>
      <c r="M22" s="1049">
        <f t="shared" si="0"/>
        <v>-1.3739148050339649</v>
      </c>
      <c r="N22" s="1049">
        <f t="shared" si="1"/>
        <v>-3.7056536800000206E-2</v>
      </c>
      <c r="O22" s="1049">
        <f t="shared" si="3"/>
        <v>2.903103016720411</v>
      </c>
      <c r="P22" s="1049">
        <f t="shared" si="4"/>
        <v>6.1780175400000026E-2</v>
      </c>
      <c r="Q22" s="927">
        <f t="shared" si="2"/>
        <v>-3.7572618300000027E-2</v>
      </c>
    </row>
    <row r="23" spans="1:17" ht="27.6" customHeight="1">
      <c r="A23" s="1072" t="s">
        <v>86</v>
      </c>
      <c r="B23" s="1060" t="s">
        <v>87</v>
      </c>
      <c r="C23" s="1027">
        <v>14</v>
      </c>
      <c r="D23" s="950">
        <v>293</v>
      </c>
      <c r="E23" s="951">
        <v>2.506132</v>
      </c>
      <c r="F23" s="952">
        <v>1.7133210000000001</v>
      </c>
      <c r="G23" s="931">
        <v>1.028937</v>
      </c>
      <c r="H23" s="1027">
        <v>15</v>
      </c>
      <c r="I23" s="1025">
        <v>285</v>
      </c>
      <c r="J23" s="1055">
        <v>2.4402781522999999</v>
      </c>
      <c r="K23" s="1055">
        <v>1.6868236087999999</v>
      </c>
      <c r="L23" s="1053">
        <v>1.0221281785</v>
      </c>
      <c r="M23" s="1049">
        <f t="shared" si="0"/>
        <v>2.6986205501996507</v>
      </c>
      <c r="N23" s="1049">
        <f t="shared" si="1"/>
        <v>6.5853847700000134E-2</v>
      </c>
      <c r="O23" s="1049">
        <f t="shared" si="3"/>
        <v>1.5708454080062533</v>
      </c>
      <c r="P23" s="1049">
        <f t="shared" si="4"/>
        <v>2.6497391200000164E-2</v>
      </c>
      <c r="Q23" s="927">
        <f t="shared" si="2"/>
        <v>6.8088214999999508E-3</v>
      </c>
    </row>
    <row r="24" spans="1:17" ht="27.6" customHeight="1">
      <c r="A24" s="1076" t="s">
        <v>82</v>
      </c>
      <c r="B24" s="1061" t="s">
        <v>83</v>
      </c>
      <c r="C24" s="1028">
        <v>15</v>
      </c>
      <c r="D24" s="957">
        <v>293</v>
      </c>
      <c r="E24" s="954">
        <v>2.506132</v>
      </c>
      <c r="F24" s="955">
        <v>1.742245</v>
      </c>
      <c r="G24" s="960">
        <v>1.028937</v>
      </c>
      <c r="H24" s="1028">
        <v>14</v>
      </c>
      <c r="I24" s="1026">
        <v>306</v>
      </c>
      <c r="J24" s="1056">
        <v>2.6200881213999998</v>
      </c>
      <c r="K24" s="1056">
        <v>1.8879976816999999</v>
      </c>
      <c r="L24" s="1057">
        <v>1.0974428863000001</v>
      </c>
      <c r="M24" s="1051">
        <f t="shared" si="0"/>
        <v>-4.3493239967482182</v>
      </c>
      <c r="N24" s="1052">
        <f t="shared" si="1"/>
        <v>-0.11395612139999978</v>
      </c>
      <c r="O24" s="1052">
        <f>(F24-K24)/K24*100</f>
        <v>-7.7199608406701303</v>
      </c>
      <c r="P24" s="1052">
        <f t="shared" si="4"/>
        <v>-0.14575268169999989</v>
      </c>
      <c r="Q24" s="928">
        <f t="shared" si="2"/>
        <v>-6.8505886300000096E-2</v>
      </c>
    </row>
    <row r="25" spans="1:17" ht="14.45" customHeight="1">
      <c r="A25" s="1029" t="s">
        <v>465</v>
      </c>
      <c r="B25" s="1043"/>
      <c r="C25" s="1044"/>
      <c r="D25" s="1044"/>
      <c r="E25" s="1044"/>
      <c r="F25" s="1044"/>
      <c r="G25" s="1044"/>
      <c r="H25" s="1044"/>
      <c r="I25" s="1044"/>
      <c r="J25" s="1044"/>
      <c r="K25" s="1044"/>
      <c r="L25" s="1044"/>
      <c r="M25" s="1044"/>
      <c r="N25" s="1045" t="s">
        <v>4</v>
      </c>
      <c r="O25" s="1046"/>
      <c r="P25" s="1046"/>
      <c r="Q25" s="1046"/>
    </row>
    <row r="26" spans="1:17" ht="14.45" customHeight="1">
      <c r="A26" s="1029" t="s">
        <v>522</v>
      </c>
      <c r="B26" s="1043"/>
      <c r="C26" s="1044"/>
      <c r="D26" s="1044"/>
      <c r="E26" s="1044"/>
      <c r="F26" s="1044"/>
      <c r="H26" s="1044"/>
      <c r="I26" s="1044"/>
      <c r="J26" s="1044"/>
      <c r="K26" s="1044"/>
      <c r="L26" s="1044"/>
      <c r="M26" s="1044"/>
      <c r="N26" s="1045" t="s">
        <v>4</v>
      </c>
      <c r="O26" s="1046"/>
      <c r="P26" s="1046"/>
      <c r="Q26" s="1046"/>
    </row>
    <row r="27" spans="1:17" ht="14.45" customHeight="1">
      <c r="A27" s="25" t="s">
        <v>523</v>
      </c>
      <c r="B27" s="125"/>
      <c r="C27" s="93"/>
      <c r="D27" s="93"/>
      <c r="E27" s="93"/>
      <c r="F27" s="93"/>
      <c r="G27" s="1044"/>
      <c r="H27" s="93"/>
      <c r="I27" s="1030"/>
      <c r="J27" s="1030"/>
      <c r="K27" s="1032"/>
      <c r="L27" s="132"/>
      <c r="M27" s="1030"/>
      <c r="N27" s="132"/>
      <c r="O27" s="91"/>
      <c r="P27" s="91"/>
      <c r="Q27" s="91"/>
    </row>
  </sheetData>
  <mergeCells count="11">
    <mergeCell ref="N6:N7"/>
    <mergeCell ref="O5:P5"/>
    <mergeCell ref="O6:O7"/>
    <mergeCell ref="A1:Q1"/>
    <mergeCell ref="P6:P7"/>
    <mergeCell ref="A5:A7"/>
    <mergeCell ref="M5:N5"/>
    <mergeCell ref="Q5:Q7"/>
    <mergeCell ref="E6:F6"/>
    <mergeCell ref="J6:K6"/>
    <mergeCell ref="M6:M7"/>
  </mergeCells>
  <phoneticPr fontId="2" type="noConversion"/>
  <pageMargins left="0.7" right="0.7" top="0.75" bottom="0.75" header="0.3" footer="0.3"/>
  <pageSetup paperSize="9" scale="80"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C810B-A6E7-4D82-9BEA-4A5F17A69C9C}">
  <sheetPr codeName="工作表26"/>
  <dimension ref="A1:AK27"/>
  <sheetViews>
    <sheetView showZeros="0" view="pageBreakPreview" zoomScaleNormal="90" zoomScaleSheetLayoutView="100" workbookViewId="0">
      <selection activeCell="R7" sqref="R7"/>
    </sheetView>
  </sheetViews>
  <sheetFormatPr defaultRowHeight="16.5"/>
  <cols>
    <col min="1" max="1" width="14.25" style="567" customWidth="1"/>
    <col min="2" max="2" width="22.25" style="567" customWidth="1"/>
    <col min="3" max="3" width="3.75" style="569" customWidth="1"/>
    <col min="4" max="4" width="9.875" style="569" customWidth="1"/>
    <col min="5" max="7" width="9.25" style="569" customWidth="1"/>
    <col min="8" max="8" width="3.75" style="569" customWidth="1"/>
    <col min="9" max="9" width="9.875" style="569" customWidth="1"/>
    <col min="10" max="12" width="9.25" style="569" customWidth="1"/>
    <col min="13" max="14" width="7.375" style="569" customWidth="1"/>
    <col min="15" max="15" width="7.375" style="567" customWidth="1"/>
    <col min="16" max="16" width="7.375" style="1064" customWidth="1"/>
    <col min="17" max="17" width="8.25" style="567" customWidth="1"/>
    <col min="18" max="37" width="9" style="570"/>
    <col min="38" max="16384" width="9" style="567"/>
  </cols>
  <sheetData>
    <row r="1" spans="1:37" s="93" customFormat="1" ht="25.5">
      <c r="A1" s="1132" t="s">
        <v>592</v>
      </c>
      <c r="B1" s="1132"/>
      <c r="C1" s="1132"/>
      <c r="D1" s="1132"/>
      <c r="E1" s="1132"/>
      <c r="F1" s="1132"/>
      <c r="G1" s="1132"/>
      <c r="H1" s="1132"/>
      <c r="I1" s="1132"/>
      <c r="J1" s="1132"/>
      <c r="K1" s="1132"/>
      <c r="L1" s="1132"/>
      <c r="M1" s="1132"/>
      <c r="N1" s="1132"/>
      <c r="O1" s="1132"/>
      <c r="P1" s="1132"/>
      <c r="Q1" s="1132"/>
      <c r="R1" s="92"/>
      <c r="S1" s="92"/>
      <c r="T1" s="92"/>
      <c r="U1" s="92"/>
      <c r="V1" s="92"/>
      <c r="W1" s="92"/>
      <c r="X1" s="92"/>
      <c r="Y1" s="92"/>
      <c r="Z1" s="92"/>
      <c r="AA1" s="92"/>
      <c r="AB1" s="92"/>
      <c r="AC1" s="92"/>
      <c r="AD1" s="92"/>
      <c r="AE1" s="92"/>
      <c r="AF1" s="92"/>
      <c r="AG1" s="92"/>
      <c r="AH1" s="92"/>
      <c r="AI1" s="92"/>
      <c r="AJ1" s="92"/>
      <c r="AK1" s="92"/>
    </row>
    <row r="2" spans="1:37" s="93" customFormat="1" ht="6" customHeight="1">
      <c r="A2" s="94"/>
      <c r="B2" s="86"/>
      <c r="C2" s="87"/>
      <c r="D2" s="87"/>
      <c r="E2" s="87"/>
      <c r="F2" s="87"/>
      <c r="G2" s="87"/>
      <c r="H2" s="87"/>
      <c r="I2" s="88"/>
      <c r="J2" s="88"/>
      <c r="K2" s="89"/>
      <c r="L2" s="90"/>
      <c r="M2" s="88"/>
      <c r="N2" s="90"/>
      <c r="O2" s="88"/>
      <c r="P2" s="1015"/>
      <c r="Q2" s="89"/>
      <c r="R2" s="92"/>
      <c r="S2" s="92"/>
      <c r="T2" s="92"/>
      <c r="U2" s="92"/>
      <c r="V2" s="92"/>
      <c r="W2" s="92"/>
      <c r="X2" s="92"/>
      <c r="Y2" s="92"/>
      <c r="Z2" s="92"/>
      <c r="AA2" s="92"/>
      <c r="AB2" s="92"/>
      <c r="AC2" s="92"/>
      <c r="AD2" s="92"/>
      <c r="AE2" s="92"/>
      <c r="AF2" s="92"/>
      <c r="AG2" s="92"/>
      <c r="AH2" s="92"/>
      <c r="AI2" s="92"/>
      <c r="AJ2" s="92"/>
      <c r="AK2" s="92"/>
    </row>
    <row r="3" spans="1:37" s="93" customFormat="1" ht="19.5" customHeight="1">
      <c r="A3" s="566" t="s">
        <v>516</v>
      </c>
      <c r="B3" s="86"/>
      <c r="C3" s="87"/>
      <c r="D3" s="87"/>
      <c r="E3" s="87"/>
      <c r="F3" s="880"/>
      <c r="G3" s="88"/>
      <c r="H3" s="87"/>
      <c r="I3" s="88"/>
      <c r="J3" s="88"/>
      <c r="K3" s="87"/>
      <c r="L3" s="87"/>
      <c r="M3" s="88"/>
      <c r="N3" s="90"/>
      <c r="O3" s="90"/>
      <c r="P3" s="90"/>
      <c r="Q3" s="89"/>
      <c r="R3" s="92"/>
      <c r="S3" s="92"/>
      <c r="T3" s="92"/>
      <c r="U3" s="92"/>
      <c r="V3" s="92"/>
      <c r="W3" s="92"/>
      <c r="X3" s="92"/>
      <c r="Y3" s="92"/>
      <c r="Z3" s="92"/>
      <c r="AA3" s="92"/>
      <c r="AB3" s="92"/>
      <c r="AC3" s="92"/>
      <c r="AD3" s="92"/>
      <c r="AE3" s="92"/>
      <c r="AF3" s="92"/>
      <c r="AG3" s="92"/>
      <c r="AH3" s="92"/>
      <c r="AI3" s="92"/>
      <c r="AJ3" s="92"/>
      <c r="AK3" s="92"/>
    </row>
    <row r="4" spans="1:37" s="93" customFormat="1" ht="6" customHeight="1">
      <c r="A4" s="881"/>
      <c r="B4" s="95"/>
      <c r="C4" s="86"/>
      <c r="D4" s="86"/>
      <c r="E4" s="86"/>
      <c r="F4" s="86"/>
      <c r="G4" s="86"/>
      <c r="H4" s="86"/>
      <c r="I4" s="86"/>
      <c r="J4" s="86"/>
      <c r="K4" s="86"/>
      <c r="L4" s="86"/>
      <c r="M4" s="86"/>
      <c r="N4" s="86"/>
      <c r="R4" s="92"/>
      <c r="S4" s="92"/>
      <c r="T4" s="92"/>
      <c r="U4" s="92"/>
      <c r="V4" s="92"/>
      <c r="W4" s="92"/>
      <c r="X4" s="92"/>
      <c r="Y4" s="92"/>
      <c r="Z4" s="92"/>
      <c r="AA4" s="92"/>
      <c r="AB4" s="92"/>
      <c r="AC4" s="92"/>
      <c r="AD4" s="92"/>
      <c r="AE4" s="92"/>
      <c r="AF4" s="92"/>
      <c r="AG4" s="92"/>
      <c r="AH4" s="92"/>
      <c r="AI4" s="92"/>
      <c r="AJ4" s="92"/>
      <c r="AK4" s="92"/>
    </row>
    <row r="5" spans="1:37" s="99" customFormat="1" ht="15" customHeight="1">
      <c r="A5" s="1137" t="s">
        <v>307</v>
      </c>
      <c r="B5" s="96"/>
      <c r="C5" s="882" t="s">
        <v>459</v>
      </c>
      <c r="D5" s="989"/>
      <c r="E5" s="989"/>
      <c r="F5" s="990"/>
      <c r="G5" s="991"/>
      <c r="H5" s="882" t="s">
        <v>460</v>
      </c>
      <c r="I5" s="989"/>
      <c r="J5" s="989"/>
      <c r="K5" s="990"/>
      <c r="L5" s="991"/>
      <c r="M5" s="1128" t="s">
        <v>261</v>
      </c>
      <c r="N5" s="1129"/>
      <c r="O5" s="1128" t="s">
        <v>472</v>
      </c>
      <c r="P5" s="1129"/>
      <c r="Q5" s="1134" t="s">
        <v>594</v>
      </c>
      <c r="R5" s="100"/>
      <c r="S5" s="100"/>
      <c r="T5" s="100"/>
      <c r="U5" s="100"/>
      <c r="V5" s="100"/>
      <c r="W5" s="100"/>
      <c r="X5" s="100"/>
      <c r="Y5" s="100"/>
      <c r="Z5" s="100"/>
      <c r="AA5" s="100"/>
      <c r="AB5" s="100"/>
      <c r="AC5" s="100"/>
      <c r="AD5" s="100"/>
      <c r="AE5" s="100"/>
      <c r="AF5" s="100"/>
      <c r="AG5" s="100"/>
      <c r="AH5" s="100"/>
      <c r="AI5" s="100"/>
      <c r="AJ5" s="100"/>
      <c r="AK5" s="100"/>
    </row>
    <row r="6" spans="1:37" s="102" customFormat="1" ht="15" customHeight="1">
      <c r="A6" s="1138"/>
      <c r="B6" s="862" t="s">
        <v>179</v>
      </c>
      <c r="C6" s="1018" t="s">
        <v>0</v>
      </c>
      <c r="D6" s="1018" t="s">
        <v>17</v>
      </c>
      <c r="E6" s="1092" t="s">
        <v>299</v>
      </c>
      <c r="F6" s="1144"/>
      <c r="G6" s="1018" t="s">
        <v>585</v>
      </c>
      <c r="H6" s="1018" t="s">
        <v>0</v>
      </c>
      <c r="I6" s="1018" t="s">
        <v>17</v>
      </c>
      <c r="J6" s="1092" t="s">
        <v>299</v>
      </c>
      <c r="K6" s="1144"/>
      <c r="L6" s="1018" t="s">
        <v>585</v>
      </c>
      <c r="M6" s="1130" t="s">
        <v>305</v>
      </c>
      <c r="N6" s="1130" t="s">
        <v>520</v>
      </c>
      <c r="O6" s="1130" t="s">
        <v>305</v>
      </c>
      <c r="P6" s="1130" t="s">
        <v>520</v>
      </c>
      <c r="Q6" s="1135"/>
      <c r="R6" s="103"/>
      <c r="S6" s="103"/>
      <c r="T6" s="103"/>
      <c r="U6" s="103"/>
      <c r="V6" s="103"/>
      <c r="W6" s="103"/>
      <c r="X6" s="103"/>
      <c r="Y6" s="103"/>
      <c r="Z6" s="103"/>
      <c r="AA6" s="103"/>
      <c r="AB6" s="103"/>
      <c r="AC6" s="103"/>
      <c r="AD6" s="103"/>
      <c r="AE6" s="103"/>
      <c r="AF6" s="103"/>
      <c r="AG6" s="103"/>
      <c r="AH6" s="103"/>
      <c r="AI6" s="103"/>
      <c r="AJ6" s="103"/>
      <c r="AK6" s="103"/>
    </row>
    <row r="7" spans="1:37" s="102" customFormat="1" ht="29.65" customHeight="1">
      <c r="A7" s="1138"/>
      <c r="B7" s="104"/>
      <c r="C7" s="1021" t="s">
        <v>9</v>
      </c>
      <c r="D7" s="1078" t="s">
        <v>19</v>
      </c>
      <c r="E7" s="1047" t="s">
        <v>261</v>
      </c>
      <c r="F7" s="1048" t="s">
        <v>221</v>
      </c>
      <c r="G7" s="505" t="s">
        <v>518</v>
      </c>
      <c r="H7" s="1021" t="s">
        <v>9</v>
      </c>
      <c r="I7" s="1021" t="s">
        <v>19</v>
      </c>
      <c r="J7" s="1047" t="s">
        <v>261</v>
      </c>
      <c r="K7" s="1048" t="s">
        <v>221</v>
      </c>
      <c r="L7" s="505" t="s">
        <v>518</v>
      </c>
      <c r="M7" s="1131"/>
      <c r="N7" s="1133"/>
      <c r="O7" s="1131"/>
      <c r="P7" s="1133"/>
      <c r="Q7" s="1136"/>
      <c r="R7" s="103"/>
      <c r="S7" s="103"/>
      <c r="T7" s="103"/>
      <c r="U7" s="103"/>
      <c r="V7" s="103"/>
      <c r="W7" s="103"/>
      <c r="X7" s="103"/>
      <c r="Y7" s="103"/>
      <c r="Z7" s="103"/>
      <c r="AA7" s="103"/>
      <c r="AB7" s="103"/>
      <c r="AC7" s="103"/>
      <c r="AD7" s="103"/>
      <c r="AE7" s="103"/>
      <c r="AF7" s="103"/>
      <c r="AG7" s="103"/>
      <c r="AH7" s="103"/>
      <c r="AI7" s="103"/>
      <c r="AJ7" s="103"/>
      <c r="AK7" s="103"/>
    </row>
    <row r="8" spans="1:37" s="349" customFormat="1" ht="27.6" customHeight="1">
      <c r="A8" s="1074" t="s">
        <v>22</v>
      </c>
      <c r="B8" s="638" t="s">
        <v>23</v>
      </c>
      <c r="C8" s="904">
        <v>0</v>
      </c>
      <c r="D8" s="956">
        <v>17617</v>
      </c>
      <c r="E8" s="951">
        <v>150.4144</v>
      </c>
      <c r="F8" s="952">
        <v>94.881360000000001</v>
      </c>
      <c r="G8" s="931">
        <v>100</v>
      </c>
      <c r="H8" s="904">
        <v>0</v>
      </c>
      <c r="I8" s="347">
        <v>16908</v>
      </c>
      <c r="J8" s="529">
        <v>144.93805886999999</v>
      </c>
      <c r="K8" s="530">
        <v>94.658721231000001</v>
      </c>
      <c r="L8" s="528">
        <v>100</v>
      </c>
      <c r="M8" s="524">
        <f t="shared" ref="M8:M24" si="0">(E8-J8)/J8*100</f>
        <v>3.778401044346765</v>
      </c>
      <c r="N8" s="525">
        <f t="shared" ref="N8:N24" si="1">E8-J8</f>
        <v>5.4763411300000087</v>
      </c>
      <c r="O8" s="920">
        <f>(F8-K8)/K8*100</f>
        <v>0.23520153885946124</v>
      </c>
      <c r="P8" s="1049">
        <f>F8-K8</f>
        <v>0.22263876899999957</v>
      </c>
      <c r="Q8" s="973">
        <f t="shared" ref="Q8:Q24" si="2">G8-L8</f>
        <v>0</v>
      </c>
      <c r="R8" s="350"/>
      <c r="S8" s="350"/>
      <c r="T8" s="350"/>
      <c r="U8" s="350"/>
      <c r="V8" s="350"/>
      <c r="W8" s="350"/>
      <c r="X8" s="350"/>
      <c r="Y8" s="350"/>
      <c r="Z8" s="350"/>
      <c r="AA8" s="350"/>
      <c r="AB8" s="350"/>
      <c r="AC8" s="350"/>
      <c r="AD8" s="350"/>
      <c r="AE8" s="350"/>
      <c r="AF8" s="350"/>
      <c r="AG8" s="350"/>
      <c r="AH8" s="350"/>
      <c r="AI8" s="350"/>
      <c r="AJ8" s="350"/>
      <c r="AK8" s="350"/>
    </row>
    <row r="9" spans="1:37" s="349" customFormat="1" ht="27.6" customHeight="1">
      <c r="A9" s="1071" t="s">
        <v>53</v>
      </c>
      <c r="B9" s="638" t="s">
        <v>54</v>
      </c>
      <c r="C9" s="352">
        <v>1</v>
      </c>
      <c r="D9" s="950">
        <v>3274</v>
      </c>
      <c r="E9" s="951">
        <v>27.953489999999999</v>
      </c>
      <c r="F9" s="952">
        <v>17.284410000000001</v>
      </c>
      <c r="G9" s="931">
        <v>18.584320000000002</v>
      </c>
      <c r="H9" s="352">
        <v>1</v>
      </c>
      <c r="I9" s="347">
        <v>3141</v>
      </c>
      <c r="J9" s="529">
        <v>26.925150395999999</v>
      </c>
      <c r="K9" s="530">
        <v>17.286022066000001</v>
      </c>
      <c r="L9" s="528">
        <v>18.577004968000001</v>
      </c>
      <c r="M9" s="524">
        <f t="shared" si="0"/>
        <v>3.8192529619176034</v>
      </c>
      <c r="N9" s="525">
        <f t="shared" si="1"/>
        <v>1.0283396039999992</v>
      </c>
      <c r="O9" s="524">
        <f t="shared" ref="O9:O23" si="3">(F9-K9)/K9*100</f>
        <v>-9.3258356019956749E-3</v>
      </c>
      <c r="P9" s="1049">
        <f t="shared" ref="P9:P24" si="4">F9-K9</f>
        <v>-1.6120659999998566E-3</v>
      </c>
      <c r="Q9" s="927">
        <f t="shared" si="2"/>
        <v>7.3150320000010538E-3</v>
      </c>
      <c r="R9" s="350"/>
      <c r="S9" s="350"/>
      <c r="T9" s="350"/>
      <c r="U9" s="350"/>
      <c r="V9" s="350"/>
      <c r="W9" s="350"/>
      <c r="X9" s="350"/>
      <c r="Y9" s="350"/>
      <c r="Z9" s="350"/>
      <c r="AA9" s="350"/>
      <c r="AB9" s="350"/>
      <c r="AC9" s="350"/>
      <c r="AD9" s="350"/>
      <c r="AE9" s="350"/>
      <c r="AF9" s="350"/>
      <c r="AG9" s="350"/>
      <c r="AH9" s="350"/>
      <c r="AI9" s="350"/>
      <c r="AJ9" s="350"/>
      <c r="AK9" s="350"/>
    </row>
    <row r="10" spans="1:37" s="349" customFormat="1" ht="27.6" customHeight="1">
      <c r="A10" s="1071" t="s">
        <v>55</v>
      </c>
      <c r="B10" s="638" t="s">
        <v>56</v>
      </c>
      <c r="C10" s="352">
        <v>2</v>
      </c>
      <c r="D10" s="950">
        <v>2624</v>
      </c>
      <c r="E10" s="951">
        <v>22.403770000000002</v>
      </c>
      <c r="F10" s="952">
        <v>13.791650000000001</v>
      </c>
      <c r="G10" s="931">
        <v>14.8947</v>
      </c>
      <c r="H10" s="352">
        <v>2</v>
      </c>
      <c r="I10" s="347">
        <v>2568</v>
      </c>
      <c r="J10" s="529">
        <v>22.013303476000001</v>
      </c>
      <c r="K10" s="530">
        <v>14.094988122</v>
      </c>
      <c r="L10" s="528">
        <v>15.188076649999999</v>
      </c>
      <c r="M10" s="524">
        <f t="shared" si="0"/>
        <v>1.7737752283554657</v>
      </c>
      <c r="N10" s="525">
        <f t="shared" si="1"/>
        <v>0.3904665240000007</v>
      </c>
      <c r="O10" s="524">
        <f t="shared" si="3"/>
        <v>-2.1520991672673899</v>
      </c>
      <c r="P10" s="1049">
        <f t="shared" si="4"/>
        <v>-0.30333812199999954</v>
      </c>
      <c r="Q10" s="927">
        <f t="shared" si="2"/>
        <v>-0.29337664999999902</v>
      </c>
      <c r="R10" s="350"/>
      <c r="S10" s="350"/>
      <c r="T10" s="350"/>
      <c r="U10" s="350"/>
      <c r="V10" s="350"/>
      <c r="W10" s="350"/>
      <c r="X10" s="350"/>
      <c r="Y10" s="350"/>
      <c r="Z10" s="350"/>
      <c r="AA10" s="350"/>
      <c r="AB10" s="350"/>
      <c r="AC10" s="350"/>
      <c r="AD10" s="350"/>
      <c r="AE10" s="350"/>
      <c r="AF10" s="350"/>
      <c r="AG10" s="350"/>
      <c r="AH10" s="350"/>
      <c r="AI10" s="350"/>
      <c r="AJ10" s="350"/>
      <c r="AK10" s="350"/>
    </row>
    <row r="11" spans="1:37" s="349" customFormat="1" ht="27.6" customHeight="1">
      <c r="A11" s="1072" t="s">
        <v>57</v>
      </c>
      <c r="B11" s="638" t="s">
        <v>58</v>
      </c>
      <c r="C11" s="352">
        <v>3</v>
      </c>
      <c r="D11" s="950">
        <v>2445</v>
      </c>
      <c r="E11" s="951">
        <v>20.87547</v>
      </c>
      <c r="F11" s="952">
        <v>12.607570000000001</v>
      </c>
      <c r="G11" s="931">
        <v>13.878640000000001</v>
      </c>
      <c r="H11" s="352">
        <v>3</v>
      </c>
      <c r="I11" s="347">
        <v>2196</v>
      </c>
      <c r="J11" s="529">
        <v>18.824460449</v>
      </c>
      <c r="K11" s="530">
        <v>11.85552687</v>
      </c>
      <c r="L11" s="528">
        <v>12.987934705000001</v>
      </c>
      <c r="M11" s="524">
        <f t="shared" si="0"/>
        <v>10.895449336020436</v>
      </c>
      <c r="N11" s="525">
        <f t="shared" si="1"/>
        <v>2.0510095509999999</v>
      </c>
      <c r="O11" s="524">
        <f t="shared" si="3"/>
        <v>6.3433969510289723</v>
      </c>
      <c r="P11" s="1049">
        <f t="shared" si="4"/>
        <v>0.75204313000000056</v>
      </c>
      <c r="Q11" s="927">
        <f t="shared" si="2"/>
        <v>0.89070529500000006</v>
      </c>
      <c r="R11" s="350"/>
      <c r="S11" s="350"/>
      <c r="T11" s="350"/>
      <c r="U11" s="350"/>
      <c r="V11" s="350"/>
      <c r="W11" s="350"/>
      <c r="X11" s="350"/>
      <c r="Y11" s="350"/>
      <c r="Z11" s="350"/>
      <c r="AA11" s="350"/>
      <c r="AB11" s="350"/>
      <c r="AC11" s="350"/>
      <c r="AD11" s="350"/>
      <c r="AE11" s="350"/>
      <c r="AF11" s="350"/>
      <c r="AG11" s="350"/>
      <c r="AH11" s="350"/>
      <c r="AI11" s="350"/>
      <c r="AJ11" s="350"/>
      <c r="AK11" s="350"/>
    </row>
    <row r="12" spans="1:37" s="349" customFormat="1" ht="27.6" customHeight="1">
      <c r="A12" s="1072" t="s">
        <v>59</v>
      </c>
      <c r="B12" s="638" t="s">
        <v>1288</v>
      </c>
      <c r="C12" s="352">
        <v>4</v>
      </c>
      <c r="D12" s="950">
        <v>2071</v>
      </c>
      <c r="E12" s="951">
        <v>17.68225</v>
      </c>
      <c r="F12" s="952">
        <v>11.94472</v>
      </c>
      <c r="G12" s="931">
        <v>11.75569</v>
      </c>
      <c r="H12" s="352">
        <v>4</v>
      </c>
      <c r="I12" s="347">
        <v>1962</v>
      </c>
      <c r="J12" s="529">
        <v>16.818575319000001</v>
      </c>
      <c r="K12" s="530">
        <v>11.562435059</v>
      </c>
      <c r="L12" s="528">
        <v>11.603974450000001</v>
      </c>
      <c r="M12" s="524">
        <f t="shared" si="0"/>
        <v>5.1352428170553956</v>
      </c>
      <c r="N12" s="525">
        <f t="shared" si="1"/>
        <v>0.86367468099999911</v>
      </c>
      <c r="O12" s="524">
        <f t="shared" si="3"/>
        <v>3.3062667080878954</v>
      </c>
      <c r="P12" s="1049">
        <f t="shared" si="4"/>
        <v>0.38228494099999999</v>
      </c>
      <c r="Q12" s="927">
        <f t="shared" si="2"/>
        <v>0.1517155499999987</v>
      </c>
      <c r="R12" s="350"/>
      <c r="S12" s="350"/>
      <c r="T12" s="350"/>
      <c r="U12" s="350"/>
      <c r="V12" s="350"/>
      <c r="W12" s="350"/>
      <c r="X12" s="350"/>
      <c r="Y12" s="350"/>
      <c r="Z12" s="350"/>
      <c r="AA12" s="350"/>
      <c r="AB12" s="350"/>
      <c r="AC12" s="350"/>
      <c r="AD12" s="350"/>
      <c r="AE12" s="350"/>
      <c r="AF12" s="350"/>
      <c r="AG12" s="350"/>
      <c r="AH12" s="350"/>
      <c r="AI12" s="350"/>
      <c r="AJ12" s="350"/>
      <c r="AK12" s="350"/>
    </row>
    <row r="13" spans="1:37" s="349" customFormat="1" ht="27.6" customHeight="1">
      <c r="A13" s="1072" t="s">
        <v>68</v>
      </c>
      <c r="B13" s="638" t="s">
        <v>69</v>
      </c>
      <c r="C13" s="352">
        <v>5</v>
      </c>
      <c r="D13" s="950">
        <v>877</v>
      </c>
      <c r="E13" s="951">
        <v>7.4878470000000004</v>
      </c>
      <c r="F13" s="952">
        <v>4.6359269999999997</v>
      </c>
      <c r="G13" s="931">
        <v>4.9781459999999997</v>
      </c>
      <c r="H13" s="352">
        <v>6</v>
      </c>
      <c r="I13" s="347">
        <v>789</v>
      </c>
      <c r="J13" s="529">
        <v>6.7634331941000001</v>
      </c>
      <c r="K13" s="530">
        <v>4.3427755411</v>
      </c>
      <c r="L13" s="528">
        <v>4.6664300922999997</v>
      </c>
      <c r="M13" s="524">
        <f t="shared" si="0"/>
        <v>10.710740907915435</v>
      </c>
      <c r="N13" s="525">
        <f t="shared" si="1"/>
        <v>0.72441380590000026</v>
      </c>
      <c r="O13" s="524">
        <f t="shared" si="3"/>
        <v>6.7503249045596805</v>
      </c>
      <c r="P13" s="1049">
        <f t="shared" si="4"/>
        <v>0.29315145889999972</v>
      </c>
      <c r="Q13" s="927">
        <f t="shared" si="2"/>
        <v>0.31171590770000002</v>
      </c>
      <c r="R13" s="350"/>
      <c r="S13" s="350"/>
      <c r="T13" s="350"/>
      <c r="U13" s="350"/>
      <c r="V13" s="350"/>
      <c r="W13" s="350"/>
      <c r="X13" s="350"/>
      <c r="Y13" s="350"/>
      <c r="Z13" s="350"/>
      <c r="AA13" s="350"/>
      <c r="AB13" s="350"/>
      <c r="AC13" s="350"/>
      <c r="AD13" s="350"/>
      <c r="AE13" s="350"/>
      <c r="AF13" s="350"/>
      <c r="AG13" s="350"/>
      <c r="AH13" s="350"/>
      <c r="AI13" s="350"/>
      <c r="AJ13" s="350"/>
      <c r="AK13" s="350"/>
    </row>
    <row r="14" spans="1:37" s="349" customFormat="1" ht="27.6" customHeight="1">
      <c r="A14" s="1072" t="s">
        <v>62</v>
      </c>
      <c r="B14" s="638" t="s">
        <v>63</v>
      </c>
      <c r="C14" s="352">
        <v>6</v>
      </c>
      <c r="D14" s="950">
        <v>814</v>
      </c>
      <c r="E14" s="951">
        <v>6.9499510000000004</v>
      </c>
      <c r="F14" s="952">
        <v>4.2538859999999996</v>
      </c>
      <c r="G14" s="931">
        <v>4.6205369999999997</v>
      </c>
      <c r="H14" s="352">
        <v>5</v>
      </c>
      <c r="I14" s="347">
        <v>821</v>
      </c>
      <c r="J14" s="529">
        <v>7.0377422717</v>
      </c>
      <c r="K14" s="530">
        <v>4.4091253157999999</v>
      </c>
      <c r="L14" s="528">
        <v>4.8556896144000001</v>
      </c>
      <c r="M14" s="524">
        <f t="shared" si="0"/>
        <v>-1.247435161884568</v>
      </c>
      <c r="N14" s="525">
        <f t="shared" si="1"/>
        <v>-8.7791271699999562E-2</v>
      </c>
      <c r="O14" s="524">
        <f t="shared" si="3"/>
        <v>-3.5208642231987315</v>
      </c>
      <c r="P14" s="1049">
        <f t="shared" si="4"/>
        <v>-0.15523931580000028</v>
      </c>
      <c r="Q14" s="927">
        <f t="shared" si="2"/>
        <v>-0.23515261440000046</v>
      </c>
      <c r="R14" s="350"/>
      <c r="S14" s="350"/>
      <c r="T14" s="350"/>
      <c r="U14" s="350"/>
      <c r="V14" s="350"/>
      <c r="W14" s="350"/>
      <c r="X14" s="350"/>
      <c r="Y14" s="350"/>
      <c r="Z14" s="350"/>
      <c r="AA14" s="350"/>
      <c r="AB14" s="350"/>
      <c r="AC14" s="350"/>
      <c r="AD14" s="350"/>
      <c r="AE14" s="350"/>
      <c r="AF14" s="350"/>
      <c r="AG14" s="350"/>
      <c r="AH14" s="350"/>
      <c r="AI14" s="350"/>
      <c r="AJ14" s="350"/>
      <c r="AK14" s="350"/>
    </row>
    <row r="15" spans="1:37" s="349" customFormat="1" ht="27.6" customHeight="1">
      <c r="A15" s="1072" t="s">
        <v>70</v>
      </c>
      <c r="B15" s="638" t="s">
        <v>71</v>
      </c>
      <c r="C15" s="352">
        <v>7</v>
      </c>
      <c r="D15" s="950">
        <v>640</v>
      </c>
      <c r="E15" s="951">
        <v>5.4643350000000002</v>
      </c>
      <c r="F15" s="952">
        <v>3.4420280000000001</v>
      </c>
      <c r="G15" s="931">
        <v>3.6328550000000002</v>
      </c>
      <c r="H15" s="352">
        <v>7</v>
      </c>
      <c r="I15" s="347">
        <v>702</v>
      </c>
      <c r="J15" s="529">
        <v>6.0176553893999998</v>
      </c>
      <c r="K15" s="530">
        <v>3.9514718270000002</v>
      </c>
      <c r="L15" s="528">
        <v>4.1518807664999997</v>
      </c>
      <c r="M15" s="524">
        <f t="shared" si="0"/>
        <v>-9.1949497535977933</v>
      </c>
      <c r="N15" s="525">
        <f t="shared" si="1"/>
        <v>-0.55332038939999961</v>
      </c>
      <c r="O15" s="524">
        <f t="shared" si="3"/>
        <v>-12.892508141372105</v>
      </c>
      <c r="P15" s="1049">
        <f t="shared" si="4"/>
        <v>-0.50944382700000013</v>
      </c>
      <c r="Q15" s="927">
        <f t="shared" si="2"/>
        <v>-0.51902576649999954</v>
      </c>
      <c r="R15" s="350"/>
      <c r="S15" s="350"/>
      <c r="T15" s="350"/>
      <c r="U15" s="350"/>
      <c r="V15" s="350"/>
      <c r="W15" s="350"/>
      <c r="X15" s="350"/>
      <c r="Y15" s="350"/>
      <c r="Z15" s="350"/>
      <c r="AA15" s="350"/>
      <c r="AB15" s="350"/>
      <c r="AC15" s="350"/>
      <c r="AD15" s="350"/>
      <c r="AE15" s="350"/>
      <c r="AF15" s="350"/>
      <c r="AG15" s="350"/>
      <c r="AH15" s="350"/>
      <c r="AI15" s="350"/>
      <c r="AJ15" s="350"/>
      <c r="AK15" s="350"/>
    </row>
    <row r="16" spans="1:37" s="349" customFormat="1" ht="27.6" customHeight="1">
      <c r="A16" s="1072" t="s">
        <v>76</v>
      </c>
      <c r="B16" s="638" t="s">
        <v>77</v>
      </c>
      <c r="C16" s="352">
        <v>8</v>
      </c>
      <c r="D16" s="950">
        <v>548</v>
      </c>
      <c r="E16" s="951">
        <v>4.6788369999999997</v>
      </c>
      <c r="F16" s="952">
        <v>3.1322890000000001</v>
      </c>
      <c r="G16" s="931">
        <v>3.1106319999999998</v>
      </c>
      <c r="H16" s="352">
        <v>8</v>
      </c>
      <c r="I16" s="347">
        <v>558</v>
      </c>
      <c r="J16" s="529">
        <v>4.7832645403000003</v>
      </c>
      <c r="K16" s="530">
        <v>3.2642409000999999</v>
      </c>
      <c r="L16" s="528">
        <v>3.3002129170000001</v>
      </c>
      <c r="M16" s="524">
        <f t="shared" si="0"/>
        <v>-2.1831855507922842</v>
      </c>
      <c r="N16" s="525">
        <f t="shared" si="1"/>
        <v>-0.10442754030000057</v>
      </c>
      <c r="O16" s="524">
        <f t="shared" si="3"/>
        <v>-4.0423456521225951</v>
      </c>
      <c r="P16" s="1049">
        <f t="shared" si="4"/>
        <v>-0.1319519000999998</v>
      </c>
      <c r="Q16" s="927">
        <f t="shared" si="2"/>
        <v>-0.18958091700000024</v>
      </c>
      <c r="R16" s="350"/>
      <c r="S16" s="350"/>
      <c r="T16" s="350"/>
      <c r="U16" s="350"/>
      <c r="V16" s="350"/>
      <c r="W16" s="350"/>
      <c r="X16" s="350"/>
      <c r="Y16" s="350"/>
      <c r="Z16" s="350"/>
      <c r="AA16" s="350"/>
      <c r="AB16" s="350"/>
      <c r="AC16" s="350"/>
      <c r="AD16" s="350"/>
      <c r="AE16" s="350"/>
      <c r="AF16" s="350"/>
      <c r="AG16" s="350"/>
      <c r="AH16" s="350"/>
      <c r="AI16" s="350"/>
      <c r="AJ16" s="350"/>
      <c r="AK16" s="350"/>
    </row>
    <row r="17" spans="1:37" s="349" customFormat="1" ht="27.6" customHeight="1">
      <c r="A17" s="1072" t="s">
        <v>72</v>
      </c>
      <c r="B17" s="638" t="s">
        <v>73</v>
      </c>
      <c r="C17" s="352">
        <v>9</v>
      </c>
      <c r="D17" s="950">
        <v>450</v>
      </c>
      <c r="E17" s="951">
        <v>3.8421110000000001</v>
      </c>
      <c r="F17" s="952">
        <v>2.4122460000000001</v>
      </c>
      <c r="G17" s="931">
        <v>2.554351</v>
      </c>
      <c r="H17" s="352">
        <v>9</v>
      </c>
      <c r="I17" s="347">
        <v>449</v>
      </c>
      <c r="J17" s="529">
        <v>3.8488992448000001</v>
      </c>
      <c r="K17" s="530">
        <v>2.5116218775000001</v>
      </c>
      <c r="L17" s="528">
        <v>2.6555476696999998</v>
      </c>
      <c r="M17" s="524">
        <f t="shared" si="0"/>
        <v>-0.17636847234105246</v>
      </c>
      <c r="N17" s="525">
        <f t="shared" si="1"/>
        <v>-6.788244800000065E-3</v>
      </c>
      <c r="O17" s="524">
        <f t="shared" si="3"/>
        <v>-3.9566416581351023</v>
      </c>
      <c r="P17" s="1049">
        <f t="shared" si="4"/>
        <v>-9.9375877499999987E-2</v>
      </c>
      <c r="Q17" s="927">
        <f t="shared" si="2"/>
        <v>-0.10119666969999974</v>
      </c>
      <c r="R17" s="350"/>
      <c r="S17" s="350"/>
      <c r="T17" s="350"/>
      <c r="U17" s="350"/>
      <c r="V17" s="350"/>
      <c r="W17" s="350"/>
      <c r="X17" s="350"/>
      <c r="Y17" s="350"/>
      <c r="Z17" s="350"/>
      <c r="AA17" s="350"/>
      <c r="AB17" s="350"/>
      <c r="AC17" s="350"/>
      <c r="AD17" s="350"/>
      <c r="AE17" s="350"/>
      <c r="AF17" s="350"/>
      <c r="AG17" s="350"/>
      <c r="AH17" s="350"/>
      <c r="AI17" s="350"/>
      <c r="AJ17" s="350"/>
      <c r="AK17" s="350"/>
    </row>
    <row r="18" spans="1:37" s="349" customFormat="1" ht="27.6" customHeight="1">
      <c r="A18" s="1072" t="s">
        <v>74</v>
      </c>
      <c r="B18" s="638" t="s">
        <v>75</v>
      </c>
      <c r="C18" s="352">
        <v>10</v>
      </c>
      <c r="D18" s="950">
        <v>430</v>
      </c>
      <c r="E18" s="951">
        <v>3.6713499999999999</v>
      </c>
      <c r="F18" s="952">
        <v>2.6283850000000002</v>
      </c>
      <c r="G18" s="931">
        <v>2.4408240000000001</v>
      </c>
      <c r="H18" s="352">
        <v>10</v>
      </c>
      <c r="I18" s="347">
        <v>400</v>
      </c>
      <c r="J18" s="529">
        <v>3.4288634698</v>
      </c>
      <c r="K18" s="530">
        <v>2.5933863402999999</v>
      </c>
      <c r="L18" s="528">
        <v>2.3657440264999998</v>
      </c>
      <c r="M18" s="524">
        <f t="shared" si="0"/>
        <v>7.0719214204858298</v>
      </c>
      <c r="N18" s="525">
        <f t="shared" si="1"/>
        <v>0.24248653019999988</v>
      </c>
      <c r="O18" s="524">
        <f t="shared" si="3"/>
        <v>1.34953512926854</v>
      </c>
      <c r="P18" s="1049">
        <f t="shared" si="4"/>
        <v>3.4998659700000267E-2</v>
      </c>
      <c r="Q18" s="927">
        <f t="shared" si="2"/>
        <v>7.5079973500000285E-2</v>
      </c>
      <c r="R18" s="350"/>
      <c r="S18" s="350"/>
      <c r="T18" s="350"/>
      <c r="U18" s="350"/>
      <c r="V18" s="350"/>
      <c r="W18" s="350"/>
      <c r="X18" s="350"/>
      <c r="Y18" s="350"/>
      <c r="Z18" s="350"/>
      <c r="AA18" s="350"/>
      <c r="AB18" s="350"/>
      <c r="AC18" s="350"/>
      <c r="AD18" s="350"/>
      <c r="AE18" s="350"/>
      <c r="AF18" s="350"/>
      <c r="AG18" s="350"/>
      <c r="AH18" s="350"/>
      <c r="AI18" s="350"/>
      <c r="AJ18" s="350"/>
      <c r="AK18" s="350"/>
    </row>
    <row r="19" spans="1:37" s="349" customFormat="1" ht="27.6" customHeight="1">
      <c r="A19" s="1073"/>
      <c r="B19" s="647" t="s">
        <v>40</v>
      </c>
      <c r="C19" s="353"/>
      <c r="D19" s="957">
        <v>3444</v>
      </c>
      <c r="E19" s="954">
        <v>29.404953120914421</v>
      </c>
      <c r="F19" s="955">
        <v>18.7482458142455</v>
      </c>
      <c r="G19" s="934">
        <v>19.549298972583301</v>
      </c>
      <c r="H19" s="353"/>
      <c r="I19" s="351">
        <v>3322</v>
      </c>
      <c r="J19" s="531">
        <v>28.476711000000002</v>
      </c>
      <c r="K19" s="531">
        <v>18.787127000000002</v>
      </c>
      <c r="L19" s="532">
        <v>19.647504140052046</v>
      </c>
      <c r="M19" s="526">
        <f t="shared" si="0"/>
        <v>3.2596535495774734</v>
      </c>
      <c r="N19" s="525">
        <f t="shared" si="1"/>
        <v>0.92824212091441893</v>
      </c>
      <c r="O19" s="527">
        <f t="shared" si="3"/>
        <v>-0.20695652802315917</v>
      </c>
      <c r="P19" s="1049">
        <f>F19-K19</f>
        <v>-3.8881185754501502E-2</v>
      </c>
      <c r="Q19" s="928">
        <f t="shared" si="2"/>
        <v>-9.8205167468744747E-2</v>
      </c>
      <c r="R19" s="350"/>
      <c r="S19" s="350"/>
      <c r="T19" s="350"/>
      <c r="U19" s="350"/>
      <c r="V19" s="350"/>
      <c r="W19" s="350"/>
      <c r="X19" s="350"/>
      <c r="Y19" s="350"/>
      <c r="Z19" s="350"/>
      <c r="AA19" s="350"/>
      <c r="AB19" s="350"/>
      <c r="AC19" s="350"/>
      <c r="AD19" s="350"/>
      <c r="AE19" s="350"/>
      <c r="AF19" s="350"/>
      <c r="AG19" s="350"/>
      <c r="AH19" s="350"/>
      <c r="AI19" s="350"/>
      <c r="AJ19" s="350"/>
      <c r="AK19" s="350"/>
    </row>
    <row r="20" spans="1:37" s="349" customFormat="1" ht="27.6" customHeight="1">
      <c r="A20" s="1077" t="s">
        <v>88</v>
      </c>
      <c r="B20" s="654" t="s">
        <v>89</v>
      </c>
      <c r="C20" s="352">
        <v>11</v>
      </c>
      <c r="D20" s="950">
        <v>287</v>
      </c>
      <c r="E20" s="951">
        <v>2.4504130000000002</v>
      </c>
      <c r="F20" s="952">
        <v>1.6362840000000001</v>
      </c>
      <c r="G20" s="931">
        <v>1.629108</v>
      </c>
      <c r="H20" s="352">
        <v>13</v>
      </c>
      <c r="I20" s="348">
        <v>250</v>
      </c>
      <c r="J20" s="530">
        <v>2.1430396686000002</v>
      </c>
      <c r="K20" s="530">
        <v>1.4574526111999999</v>
      </c>
      <c r="L20" s="528">
        <v>1.4785900165999999</v>
      </c>
      <c r="M20" s="524">
        <f t="shared" si="0"/>
        <v>14.34286709218034</v>
      </c>
      <c r="N20" s="920">
        <f t="shared" si="1"/>
        <v>0.3073733314</v>
      </c>
      <c r="O20" s="524">
        <f t="shared" si="3"/>
        <v>12.270134028766709</v>
      </c>
      <c r="P20" s="920">
        <f>F20-K20</f>
        <v>0.17883138880000016</v>
      </c>
      <c r="Q20" s="927">
        <f t="shared" si="2"/>
        <v>0.15051798340000011</v>
      </c>
      <c r="R20" s="350"/>
      <c r="S20" s="350"/>
      <c r="T20" s="350"/>
      <c r="U20" s="350"/>
      <c r="V20" s="350"/>
      <c r="W20" s="350"/>
      <c r="X20" s="350"/>
      <c r="Y20" s="350"/>
      <c r="Z20" s="350"/>
      <c r="AA20" s="350"/>
      <c r="AB20" s="350"/>
      <c r="AC20" s="350"/>
      <c r="AD20" s="350"/>
      <c r="AE20" s="350"/>
      <c r="AF20" s="350"/>
      <c r="AG20" s="350"/>
      <c r="AH20" s="350"/>
      <c r="AI20" s="350"/>
      <c r="AJ20" s="350"/>
      <c r="AK20" s="350"/>
    </row>
    <row r="21" spans="1:37" s="349" customFormat="1" ht="27.6" customHeight="1">
      <c r="A21" s="1072" t="s">
        <v>78</v>
      </c>
      <c r="B21" s="638" t="s">
        <v>79</v>
      </c>
      <c r="C21" s="352">
        <v>12</v>
      </c>
      <c r="D21" s="950">
        <v>282</v>
      </c>
      <c r="E21" s="951">
        <v>2.4077229999999998</v>
      </c>
      <c r="F21" s="952">
        <v>1.385035</v>
      </c>
      <c r="G21" s="931">
        <v>1.600727</v>
      </c>
      <c r="H21" s="352">
        <v>11</v>
      </c>
      <c r="I21" s="347">
        <v>275</v>
      </c>
      <c r="J21" s="529">
        <v>2.3573436354999999</v>
      </c>
      <c r="K21" s="530">
        <v>1.3882538734000001</v>
      </c>
      <c r="L21" s="528">
        <v>1.6264490182</v>
      </c>
      <c r="M21" s="524">
        <f t="shared" si="0"/>
        <v>2.1371243352611291</v>
      </c>
      <c r="N21" s="524">
        <f t="shared" si="1"/>
        <v>5.0379364499999912E-2</v>
      </c>
      <c r="O21" s="524">
        <f t="shared" si="3"/>
        <v>-0.2318648960162191</v>
      </c>
      <c r="P21" s="1049">
        <f t="shared" si="4"/>
        <v>-3.2188734000000441E-3</v>
      </c>
      <c r="Q21" s="927">
        <f t="shared" si="2"/>
        <v>-2.5722018199999974E-2</v>
      </c>
      <c r="R21" s="350"/>
      <c r="S21" s="350"/>
      <c r="T21" s="350"/>
      <c r="U21" s="350"/>
      <c r="V21" s="350"/>
      <c r="W21" s="350"/>
      <c r="X21" s="350"/>
      <c r="Y21" s="350"/>
      <c r="Z21" s="350"/>
      <c r="AA21" s="350"/>
      <c r="AB21" s="350"/>
      <c r="AC21" s="350"/>
      <c r="AD21" s="350"/>
      <c r="AE21" s="350"/>
      <c r="AF21" s="350"/>
      <c r="AG21" s="350"/>
      <c r="AH21" s="350"/>
      <c r="AI21" s="350"/>
      <c r="AJ21" s="350"/>
      <c r="AK21" s="350"/>
    </row>
    <row r="22" spans="1:37" s="350" customFormat="1" ht="27.6" customHeight="1">
      <c r="A22" s="1072" t="s">
        <v>86</v>
      </c>
      <c r="B22" s="638" t="s">
        <v>87</v>
      </c>
      <c r="C22" s="352">
        <v>13</v>
      </c>
      <c r="D22" s="950">
        <v>274</v>
      </c>
      <c r="E22" s="951">
        <v>2.3394180000000002</v>
      </c>
      <c r="F22" s="952">
        <v>1.429433</v>
      </c>
      <c r="G22" s="931">
        <v>1.5553159999999999</v>
      </c>
      <c r="H22" s="352">
        <v>12</v>
      </c>
      <c r="I22" s="347">
        <v>256</v>
      </c>
      <c r="J22" s="529">
        <v>2.1944726207</v>
      </c>
      <c r="K22" s="530">
        <v>1.3784446953</v>
      </c>
      <c r="L22" s="528">
        <v>1.514076177</v>
      </c>
      <c r="M22" s="524">
        <f t="shared" si="0"/>
        <v>6.6050210849185724</v>
      </c>
      <c r="N22" s="524">
        <f t="shared" si="1"/>
        <v>0.14494537930000018</v>
      </c>
      <c r="O22" s="524">
        <f t="shared" si="3"/>
        <v>3.6989735514128124</v>
      </c>
      <c r="P22" s="1049">
        <f t="shared" si="4"/>
        <v>5.0988304699999931E-2</v>
      </c>
      <c r="Q22" s="927">
        <f t="shared" si="2"/>
        <v>4.1239822999999953E-2</v>
      </c>
    </row>
    <row r="23" spans="1:37" s="350" customFormat="1" ht="27.6" customHeight="1">
      <c r="A23" s="1072" t="s">
        <v>84</v>
      </c>
      <c r="B23" s="638" t="s">
        <v>85</v>
      </c>
      <c r="C23" s="352">
        <v>14</v>
      </c>
      <c r="D23" s="950">
        <v>254</v>
      </c>
      <c r="E23" s="951">
        <v>2.1686580000000002</v>
      </c>
      <c r="F23" s="952">
        <v>1.6725760000000001</v>
      </c>
      <c r="G23" s="931">
        <v>1.441789</v>
      </c>
      <c r="H23" s="352">
        <v>14</v>
      </c>
      <c r="I23" s="348">
        <v>226</v>
      </c>
      <c r="J23" s="530">
        <v>1.9373078604</v>
      </c>
      <c r="K23" s="530">
        <v>1.5309865749</v>
      </c>
      <c r="L23" s="528">
        <v>1.336645375</v>
      </c>
      <c r="M23" s="524">
        <f t="shared" si="0"/>
        <v>11.941836624367633</v>
      </c>
      <c r="N23" s="524">
        <f t="shared" si="1"/>
        <v>0.23135013960000017</v>
      </c>
      <c r="O23" s="524">
        <f t="shared" si="3"/>
        <v>9.2482473341902622</v>
      </c>
      <c r="P23" s="1049">
        <f t="shared" si="4"/>
        <v>0.14158942510000005</v>
      </c>
      <c r="Q23" s="927">
        <f t="shared" si="2"/>
        <v>0.10514362499999996</v>
      </c>
    </row>
    <row r="24" spans="1:37" s="349" customFormat="1" ht="27.6" customHeight="1">
      <c r="A24" s="1076" t="s">
        <v>82</v>
      </c>
      <c r="B24" s="647" t="s">
        <v>83</v>
      </c>
      <c r="C24" s="353">
        <v>15</v>
      </c>
      <c r="D24" s="957">
        <v>229</v>
      </c>
      <c r="E24" s="954">
        <v>1.9552069999999999</v>
      </c>
      <c r="F24" s="955">
        <v>1.2053210000000001</v>
      </c>
      <c r="G24" s="934">
        <v>1.2998810000000001</v>
      </c>
      <c r="H24" s="353">
        <v>15</v>
      </c>
      <c r="I24" s="351">
        <v>190</v>
      </c>
      <c r="J24" s="531">
        <v>1.6287101480999999</v>
      </c>
      <c r="K24" s="531">
        <v>1.0375970825</v>
      </c>
      <c r="L24" s="532">
        <v>1.1237284126</v>
      </c>
      <c r="M24" s="526">
        <f t="shared" si="0"/>
        <v>20.04634478890431</v>
      </c>
      <c r="N24" s="527">
        <f t="shared" si="1"/>
        <v>0.3264968519</v>
      </c>
      <c r="O24" s="527">
        <f>(F24-K24)/K24*100</f>
        <v>16.164648140286193</v>
      </c>
      <c r="P24" s="1052">
        <f t="shared" si="4"/>
        <v>0.16772391750000004</v>
      </c>
      <c r="Q24" s="928">
        <f t="shared" si="2"/>
        <v>0.17615258740000006</v>
      </c>
      <c r="R24" s="350"/>
      <c r="S24" s="350"/>
      <c r="T24" s="350"/>
      <c r="U24" s="350"/>
      <c r="V24" s="350"/>
      <c r="W24" s="350"/>
      <c r="X24" s="350"/>
      <c r="Y24" s="350"/>
      <c r="Z24" s="350"/>
      <c r="AA24" s="350"/>
      <c r="AB24" s="350"/>
      <c r="AC24" s="350"/>
      <c r="AD24" s="350"/>
      <c r="AE24" s="350"/>
      <c r="AF24" s="350"/>
      <c r="AG24" s="350"/>
      <c r="AH24" s="350"/>
      <c r="AI24" s="350"/>
      <c r="AJ24" s="350"/>
      <c r="AK24" s="350"/>
    </row>
    <row r="25" spans="1:37" s="355" customFormat="1" ht="14.25">
      <c r="A25" s="123" t="s">
        <v>466</v>
      </c>
      <c r="B25" s="354"/>
      <c r="N25" s="356" t="s">
        <v>4</v>
      </c>
      <c r="P25" s="1044"/>
      <c r="Q25" s="568"/>
      <c r="R25" s="357"/>
      <c r="S25" s="357"/>
      <c r="T25" s="357"/>
      <c r="U25" s="357"/>
      <c r="V25" s="357"/>
      <c r="W25" s="357"/>
      <c r="X25" s="357"/>
      <c r="Y25" s="357"/>
      <c r="Z25" s="357"/>
      <c r="AA25" s="357"/>
      <c r="AB25" s="357"/>
      <c r="AC25" s="357"/>
      <c r="AD25" s="357"/>
      <c r="AE25" s="357"/>
      <c r="AF25" s="357"/>
      <c r="AG25" s="357"/>
      <c r="AH25" s="357"/>
      <c r="AI25" s="357"/>
      <c r="AJ25" s="357"/>
      <c r="AK25" s="357"/>
    </row>
    <row r="26" spans="1:37" s="355" customFormat="1" ht="14.25">
      <c r="A26" s="1029" t="s">
        <v>522</v>
      </c>
      <c r="B26" s="354"/>
      <c r="N26" s="356" t="s">
        <v>4</v>
      </c>
      <c r="P26" s="1044"/>
      <c r="Q26" s="568"/>
      <c r="R26" s="357"/>
      <c r="S26" s="357"/>
      <c r="T26" s="357"/>
      <c r="U26" s="357"/>
      <c r="V26" s="357"/>
      <c r="W26" s="357"/>
      <c r="X26" s="357"/>
      <c r="Y26" s="357"/>
      <c r="Z26" s="357"/>
      <c r="AA26" s="357"/>
      <c r="AB26" s="357"/>
      <c r="AC26" s="357"/>
      <c r="AD26" s="357"/>
      <c r="AE26" s="357"/>
      <c r="AF26" s="357"/>
      <c r="AG26" s="357"/>
      <c r="AH26" s="357"/>
      <c r="AI26" s="357"/>
      <c r="AJ26" s="357"/>
      <c r="AK26" s="357"/>
    </row>
    <row r="27" spans="1:37" s="132" customFormat="1">
      <c r="A27" s="25" t="s">
        <v>523</v>
      </c>
      <c r="B27" s="125"/>
      <c r="C27" s="126"/>
      <c r="D27" s="126"/>
      <c r="E27" s="126"/>
      <c r="F27" s="126"/>
      <c r="G27" s="127"/>
      <c r="H27" s="126"/>
      <c r="I27" s="115"/>
      <c r="J27" s="115"/>
      <c r="K27" s="128"/>
      <c r="L27" s="128"/>
      <c r="M27" s="129"/>
      <c r="N27" s="130"/>
      <c r="O27" s="131"/>
      <c r="P27" s="1030"/>
      <c r="Q27" s="131"/>
      <c r="R27" s="91"/>
      <c r="S27" s="91"/>
      <c r="T27" s="91"/>
      <c r="U27" s="91"/>
      <c r="V27" s="91"/>
      <c r="W27" s="91"/>
      <c r="X27" s="91"/>
      <c r="Y27" s="91"/>
      <c r="Z27" s="91"/>
      <c r="AA27" s="91"/>
      <c r="AB27" s="91"/>
      <c r="AC27" s="91"/>
      <c r="AD27" s="91"/>
      <c r="AE27" s="91"/>
      <c r="AF27" s="91"/>
      <c r="AG27" s="91"/>
      <c r="AH27" s="91"/>
      <c r="AI27" s="91"/>
      <c r="AJ27" s="91"/>
      <c r="AK27" s="91"/>
    </row>
  </sheetData>
  <mergeCells count="11">
    <mergeCell ref="N6:N7"/>
    <mergeCell ref="O5:P5"/>
    <mergeCell ref="O6:O7"/>
    <mergeCell ref="A1:Q1"/>
    <mergeCell ref="P6:P7"/>
    <mergeCell ref="E6:F6"/>
    <mergeCell ref="J6:K6"/>
    <mergeCell ref="A5:A7"/>
    <mergeCell ref="M5:N5"/>
    <mergeCell ref="Q5:Q7"/>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8E269-58E4-468F-B67C-D804AA4E3316}">
  <sheetPr codeName="工作表27"/>
  <dimension ref="A1:T25"/>
  <sheetViews>
    <sheetView showZeros="0" view="pageBreakPreview" zoomScaleNormal="100" zoomScaleSheetLayoutView="100" workbookViewId="0">
      <selection activeCell="S14" sqref="S14"/>
    </sheetView>
  </sheetViews>
  <sheetFormatPr defaultRowHeight="16.5"/>
  <cols>
    <col min="1" max="1" width="12.375" style="536" customWidth="1"/>
    <col min="2" max="2" width="18.25" style="536" customWidth="1"/>
    <col min="3" max="3" width="10.75" style="536" customWidth="1"/>
    <col min="4" max="4" width="8.125" style="536" customWidth="1"/>
    <col min="5" max="5" width="10.75" style="536" customWidth="1"/>
    <col min="6" max="6" width="8.125" style="536" customWidth="1"/>
    <col min="7" max="7" width="10.75" style="536" customWidth="1"/>
    <col min="8" max="8" width="8.125" style="536" customWidth="1"/>
    <col min="9" max="9" width="10.75" style="536" customWidth="1"/>
    <col min="10" max="10" width="8.125" style="536" customWidth="1"/>
    <col min="11" max="11" width="10.75" style="536" customWidth="1"/>
    <col min="12" max="12" width="8.125" style="536" customWidth="1"/>
    <col min="13" max="13" width="10.75" style="536" customWidth="1"/>
    <col min="14" max="14" width="8.125" style="536" customWidth="1"/>
    <col min="15" max="17" width="6.375" style="536" customWidth="1"/>
    <col min="18" max="16384" width="9" style="536"/>
  </cols>
  <sheetData>
    <row r="1" spans="1:20" s="318" customFormat="1" ht="26.1" customHeight="1">
      <c r="A1" s="1097" t="s">
        <v>593</v>
      </c>
      <c r="B1" s="1145"/>
      <c r="C1" s="1145"/>
      <c r="D1" s="1145"/>
      <c r="E1" s="1145"/>
      <c r="F1" s="1145"/>
      <c r="G1" s="1145"/>
      <c r="H1" s="1145"/>
      <c r="I1" s="1145"/>
      <c r="J1" s="1145"/>
      <c r="K1" s="1145"/>
      <c r="L1" s="1145"/>
      <c r="M1" s="1145"/>
      <c r="N1" s="1145"/>
      <c r="O1" s="1145"/>
      <c r="P1" s="1145"/>
      <c r="Q1" s="1145"/>
    </row>
    <row r="2" spans="1:20" s="318" customFormat="1" ht="8.1" customHeight="1">
      <c r="A2" s="863"/>
      <c r="B2" s="864"/>
      <c r="C2" s="864"/>
      <c r="D2" s="864"/>
      <c r="E2" s="864"/>
      <c r="F2" s="864"/>
      <c r="G2" s="864"/>
      <c r="H2" s="864"/>
      <c r="I2" s="864"/>
      <c r="J2" s="864"/>
      <c r="K2" s="864"/>
      <c r="L2" s="864"/>
      <c r="M2" s="864"/>
      <c r="N2" s="864"/>
      <c r="O2" s="864"/>
      <c r="P2" s="864"/>
      <c r="Q2" s="864"/>
    </row>
    <row r="3" spans="1:20" s="739" customFormat="1" ht="22.5" customHeight="1">
      <c r="A3" s="10" t="s">
        <v>1104</v>
      </c>
      <c r="B3" s="561"/>
      <c r="C3" s="561"/>
      <c r="D3" s="561"/>
      <c r="E3" s="561"/>
      <c r="F3" s="561"/>
      <c r="G3" s="561"/>
      <c r="H3" s="562"/>
      <c r="I3" s="561"/>
      <c r="J3" s="561"/>
      <c r="K3" s="561"/>
      <c r="L3" s="561"/>
      <c r="M3" s="561"/>
      <c r="N3" s="562"/>
      <c r="O3" s="561"/>
      <c r="P3" s="561"/>
    </row>
    <row r="4" spans="1:20" s="739" customFormat="1" ht="12.95" customHeight="1">
      <c r="A4" s="10"/>
      <c r="B4" s="561"/>
      <c r="C4" s="563"/>
      <c r="D4" s="561"/>
      <c r="E4" s="561"/>
      <c r="F4" s="561"/>
      <c r="G4" s="561"/>
      <c r="H4" s="562"/>
      <c r="I4" s="561"/>
      <c r="J4" s="561"/>
      <c r="K4" s="561"/>
      <c r="L4" s="561"/>
      <c r="M4" s="561"/>
      <c r="N4" s="562"/>
      <c r="O4" s="561"/>
      <c r="P4" s="561"/>
      <c r="Q4" s="319" t="s">
        <v>180</v>
      </c>
    </row>
    <row r="5" spans="1:20" s="322" customFormat="1" ht="21.6" customHeight="1">
      <c r="A5" s="16"/>
      <c r="B5" s="320"/>
      <c r="C5" s="879" t="s">
        <v>459</v>
      </c>
      <c r="D5" s="787"/>
      <c r="E5" s="787"/>
      <c r="F5" s="787"/>
      <c r="G5" s="787"/>
      <c r="H5" s="788"/>
      <c r="I5" s="879" t="s">
        <v>460</v>
      </c>
      <c r="J5" s="787"/>
      <c r="K5" s="787"/>
      <c r="L5" s="787"/>
      <c r="M5" s="787"/>
      <c r="N5" s="788"/>
      <c r="O5" s="321" t="s">
        <v>461</v>
      </c>
      <c r="P5" s="321"/>
      <c r="Q5" s="321"/>
    </row>
    <row r="6" spans="1:20" s="66" customFormat="1" ht="21.6" customHeight="1">
      <c r="A6" s="323" t="s">
        <v>5</v>
      </c>
      <c r="B6" s="324"/>
      <c r="C6" s="325" t="s">
        <v>181</v>
      </c>
      <c r="D6" s="326"/>
      <c r="E6" s="325" t="s">
        <v>182</v>
      </c>
      <c r="F6" s="327"/>
      <c r="G6" s="325" t="s">
        <v>183</v>
      </c>
      <c r="H6" s="327"/>
      <c r="I6" s="325" t="s">
        <v>181</v>
      </c>
      <c r="J6" s="326"/>
      <c r="K6" s="325" t="s">
        <v>182</v>
      </c>
      <c r="L6" s="327"/>
      <c r="M6" s="325" t="s">
        <v>183</v>
      </c>
      <c r="N6" s="327"/>
      <c r="O6" s="325" t="s">
        <v>184</v>
      </c>
      <c r="P6" s="325"/>
      <c r="Q6" s="325"/>
    </row>
    <row r="7" spans="1:20" s="39" customFormat="1" ht="21.6" customHeight="1">
      <c r="A7" s="323" t="s">
        <v>7</v>
      </c>
      <c r="B7" s="31" t="s">
        <v>185</v>
      </c>
      <c r="C7" s="328" t="s">
        <v>186</v>
      </c>
      <c r="D7" s="329" t="s">
        <v>187</v>
      </c>
      <c r="E7" s="328" t="s">
        <v>186</v>
      </c>
      <c r="F7" s="328" t="s">
        <v>187</v>
      </c>
      <c r="G7" s="328" t="s">
        <v>186</v>
      </c>
      <c r="H7" s="328" t="s">
        <v>187</v>
      </c>
      <c r="I7" s="328" t="s">
        <v>186</v>
      </c>
      <c r="J7" s="329" t="s">
        <v>187</v>
      </c>
      <c r="K7" s="328" t="s">
        <v>186</v>
      </c>
      <c r="L7" s="328" t="s">
        <v>187</v>
      </c>
      <c r="M7" s="328" t="s">
        <v>186</v>
      </c>
      <c r="N7" s="328" t="s">
        <v>187</v>
      </c>
      <c r="O7" s="23" t="s">
        <v>188</v>
      </c>
      <c r="P7" s="330" t="s">
        <v>122</v>
      </c>
      <c r="Q7" s="23" t="s">
        <v>189</v>
      </c>
    </row>
    <row r="8" spans="1:20" s="39" customFormat="1" ht="21.6" customHeight="1">
      <c r="A8" s="323" t="s">
        <v>10</v>
      </c>
      <c r="B8" s="324"/>
      <c r="C8" s="331" t="s">
        <v>190</v>
      </c>
      <c r="D8" s="332" t="s">
        <v>190</v>
      </c>
      <c r="E8" s="331" t="s">
        <v>190</v>
      </c>
      <c r="F8" s="331" t="s">
        <v>190</v>
      </c>
      <c r="G8" s="331" t="s">
        <v>190</v>
      </c>
      <c r="H8" s="331" t="s">
        <v>190</v>
      </c>
      <c r="I8" s="331" t="s">
        <v>190</v>
      </c>
      <c r="J8" s="332" t="s">
        <v>190</v>
      </c>
      <c r="K8" s="331" t="s">
        <v>190</v>
      </c>
      <c r="L8" s="331" t="s">
        <v>190</v>
      </c>
      <c r="M8" s="331" t="s">
        <v>190</v>
      </c>
      <c r="N8" s="331" t="s">
        <v>190</v>
      </c>
      <c r="O8" s="30"/>
      <c r="P8" s="31"/>
      <c r="Q8" s="30"/>
    </row>
    <row r="9" spans="1:20" s="39" customFormat="1" ht="21.6" customHeight="1">
      <c r="A9" s="333"/>
      <c r="B9" s="334"/>
      <c r="C9" s="335" t="s">
        <v>255</v>
      </c>
      <c r="D9" s="336" t="s">
        <v>191</v>
      </c>
      <c r="E9" s="335" t="s">
        <v>255</v>
      </c>
      <c r="F9" s="335" t="s">
        <v>191</v>
      </c>
      <c r="G9" s="335" t="s">
        <v>255</v>
      </c>
      <c r="H9" s="335" t="s">
        <v>191</v>
      </c>
      <c r="I9" s="335" t="s">
        <v>255</v>
      </c>
      <c r="J9" s="336" t="s">
        <v>191</v>
      </c>
      <c r="K9" s="335" t="s">
        <v>255</v>
      </c>
      <c r="L9" s="335" t="s">
        <v>191</v>
      </c>
      <c r="M9" s="335" t="s">
        <v>255</v>
      </c>
      <c r="N9" s="335" t="s">
        <v>191</v>
      </c>
      <c r="O9" s="36" t="s">
        <v>174</v>
      </c>
      <c r="P9" s="337" t="s">
        <v>192</v>
      </c>
      <c r="Q9" s="36" t="s">
        <v>192</v>
      </c>
    </row>
    <row r="10" spans="1:20" s="344" customFormat="1" ht="34.9" customHeight="1">
      <c r="A10" s="496" t="s">
        <v>20</v>
      </c>
      <c r="B10" s="339" t="s">
        <v>458</v>
      </c>
      <c r="C10" s="340">
        <v>1001531</v>
      </c>
      <c r="D10" s="978">
        <v>16.564361675735572</v>
      </c>
      <c r="E10" s="340">
        <v>699650</v>
      </c>
      <c r="F10" s="978">
        <v>16.817296829555559</v>
      </c>
      <c r="G10" s="340">
        <v>301881</v>
      </c>
      <c r="H10" s="978">
        <v>16.006415694591727</v>
      </c>
      <c r="I10" s="905">
        <v>980815</v>
      </c>
      <c r="J10" s="341">
        <v>16.900404928</v>
      </c>
      <c r="K10" s="340">
        <v>684802</v>
      </c>
      <c r="L10" s="341">
        <v>17.109356651999999</v>
      </c>
      <c r="M10" s="340">
        <v>296013</v>
      </c>
      <c r="N10" s="343">
        <v>16.436035535999999</v>
      </c>
      <c r="O10" s="736">
        <v>80.024498412</v>
      </c>
      <c r="P10" s="736">
        <v>76.914790011999997</v>
      </c>
      <c r="Q10" s="736">
        <v>83.362394706000003</v>
      </c>
    </row>
    <row r="11" spans="1:20" s="344" customFormat="1" ht="34.9" customHeight="1">
      <c r="A11" s="338" t="s">
        <v>1084</v>
      </c>
      <c r="B11" s="339" t="s">
        <v>1085</v>
      </c>
      <c r="C11" s="340">
        <v>320733</v>
      </c>
      <c r="D11" s="978">
        <v>13.9140601275433</v>
      </c>
      <c r="E11" s="340">
        <v>202487</v>
      </c>
      <c r="F11" s="978">
        <v>13.8348592511615</v>
      </c>
      <c r="G11" s="340">
        <v>118246</v>
      </c>
      <c r="H11" s="978">
        <v>14.0518122400475</v>
      </c>
      <c r="I11" s="906">
        <v>317303</v>
      </c>
      <c r="J11" s="341">
        <v>14.164047853</v>
      </c>
      <c r="K11" s="340">
        <v>201346</v>
      </c>
      <c r="L11" s="341">
        <v>14.107763453</v>
      </c>
      <c r="M11" s="342">
        <v>115957</v>
      </c>
      <c r="N11" s="343">
        <v>14.262853629</v>
      </c>
      <c r="O11" s="497">
        <v>84.205659812999997</v>
      </c>
      <c r="P11" s="497">
        <v>81.585028949999995</v>
      </c>
      <c r="Q11" s="497">
        <v>86.892114491000001</v>
      </c>
    </row>
    <row r="12" spans="1:20" s="344" customFormat="1" ht="34.9" customHeight="1">
      <c r="A12" s="338" t="s">
        <v>1086</v>
      </c>
      <c r="B12" s="339" t="s">
        <v>1087</v>
      </c>
      <c r="C12" s="340">
        <v>84117</v>
      </c>
      <c r="D12" s="978">
        <v>14.4011299435028</v>
      </c>
      <c r="E12" s="340">
        <v>66146</v>
      </c>
      <c r="F12" s="978">
        <v>14.8742972790645</v>
      </c>
      <c r="G12" s="340">
        <v>17971</v>
      </c>
      <c r="H12" s="978">
        <v>12.8916786226686</v>
      </c>
      <c r="I12" s="906">
        <v>79468</v>
      </c>
      <c r="J12" s="341">
        <v>14.943211734</v>
      </c>
      <c r="K12" s="340">
        <v>62277</v>
      </c>
      <c r="L12" s="341">
        <v>15.380834774</v>
      </c>
      <c r="M12" s="340">
        <v>17191</v>
      </c>
      <c r="N12" s="343">
        <v>13.546887312999999</v>
      </c>
      <c r="O12" s="497">
        <v>81.617793695000003</v>
      </c>
      <c r="P12" s="497">
        <v>78.529916021000005</v>
      </c>
      <c r="Q12" s="497">
        <v>84.943259478000002</v>
      </c>
    </row>
    <row r="13" spans="1:20" s="344" customFormat="1" ht="34.9" customHeight="1">
      <c r="A13" s="338" t="s">
        <v>1088</v>
      </c>
      <c r="B13" s="339" t="s">
        <v>1089</v>
      </c>
      <c r="C13" s="340">
        <v>45104</v>
      </c>
      <c r="D13" s="978">
        <v>13.776420281001799</v>
      </c>
      <c r="E13" s="340">
        <v>33299</v>
      </c>
      <c r="F13" s="978">
        <v>13.915169243627201</v>
      </c>
      <c r="G13" s="340">
        <v>11805</v>
      </c>
      <c r="H13" s="978">
        <v>13.3995459704881</v>
      </c>
      <c r="I13" s="906">
        <v>41692</v>
      </c>
      <c r="J13" s="341">
        <v>13.638207393</v>
      </c>
      <c r="K13" s="340">
        <v>29690</v>
      </c>
      <c r="L13" s="341">
        <v>13.600549702</v>
      </c>
      <c r="M13" s="340">
        <v>12002</v>
      </c>
      <c r="N13" s="343">
        <v>13.732265446</v>
      </c>
      <c r="O13" s="497">
        <v>80.986492896000001</v>
      </c>
      <c r="P13" s="497">
        <v>77.871947098000007</v>
      </c>
      <c r="Q13" s="497">
        <v>84.333955162999999</v>
      </c>
    </row>
    <row r="14" spans="1:20" s="344" customFormat="1" ht="34.9" customHeight="1">
      <c r="A14" s="338" t="s">
        <v>1090</v>
      </c>
      <c r="B14" s="339" t="s">
        <v>1091</v>
      </c>
      <c r="C14" s="340">
        <v>18828</v>
      </c>
      <c r="D14" s="978">
        <v>13.277856135402001</v>
      </c>
      <c r="E14" s="340">
        <v>13497</v>
      </c>
      <c r="F14" s="978">
        <v>13.232352941176501</v>
      </c>
      <c r="G14" s="340">
        <v>5331</v>
      </c>
      <c r="H14" s="978">
        <v>13.394472361808999</v>
      </c>
      <c r="I14" s="906">
        <v>17053</v>
      </c>
      <c r="J14" s="341">
        <v>13.18870843</v>
      </c>
      <c r="K14" s="340">
        <v>12813</v>
      </c>
      <c r="L14" s="341">
        <v>13.388714734000001</v>
      </c>
      <c r="M14" s="340">
        <v>4240</v>
      </c>
      <c r="N14" s="343">
        <v>12.619047619</v>
      </c>
      <c r="O14" s="497">
        <v>80.812366955000002</v>
      </c>
      <c r="P14" s="497">
        <v>77.722320327999995</v>
      </c>
      <c r="Q14" s="497">
        <v>84.095783205000004</v>
      </c>
    </row>
    <row r="15" spans="1:20" s="344" customFormat="1" ht="34.9" customHeight="1">
      <c r="A15" s="338" t="s">
        <v>1092</v>
      </c>
      <c r="B15" s="339" t="s">
        <v>1093</v>
      </c>
      <c r="C15" s="340">
        <v>32020</v>
      </c>
      <c r="D15" s="978">
        <v>11.266713581984501</v>
      </c>
      <c r="E15" s="340">
        <v>22158</v>
      </c>
      <c r="F15" s="978">
        <v>12.0162689804772</v>
      </c>
      <c r="G15" s="340">
        <v>9862</v>
      </c>
      <c r="H15" s="978">
        <v>9.88176352705411</v>
      </c>
      <c r="I15" s="906">
        <v>30940</v>
      </c>
      <c r="J15" s="341">
        <v>11.181785327</v>
      </c>
      <c r="K15" s="340">
        <v>21849</v>
      </c>
      <c r="L15" s="341">
        <v>12.104709141000001</v>
      </c>
      <c r="M15" s="340">
        <v>9091</v>
      </c>
      <c r="N15" s="343">
        <v>9.4501039501000008</v>
      </c>
      <c r="O15" s="497">
        <v>80.805570321000005</v>
      </c>
      <c r="P15" s="497">
        <v>77.584514605999999</v>
      </c>
      <c r="Q15" s="497">
        <v>84.305462606999996</v>
      </c>
    </row>
    <row r="16" spans="1:20" s="564" customFormat="1" ht="34.9" customHeight="1">
      <c r="A16" s="338" t="s">
        <v>1094</v>
      </c>
      <c r="B16" s="339" t="s">
        <v>1095</v>
      </c>
      <c r="C16" s="340">
        <v>119041</v>
      </c>
      <c r="D16" s="978">
        <v>25.53432003432</v>
      </c>
      <c r="E16" s="340">
        <v>91860</v>
      </c>
      <c r="F16" s="978">
        <v>25.9785067873303</v>
      </c>
      <c r="G16" s="340">
        <v>27181</v>
      </c>
      <c r="H16" s="978">
        <v>24.139431616341</v>
      </c>
      <c r="I16" s="906">
        <v>112957</v>
      </c>
      <c r="J16" s="341">
        <v>25.789269405999999</v>
      </c>
      <c r="K16" s="340">
        <v>87233</v>
      </c>
      <c r="L16" s="341">
        <v>26.148980815000002</v>
      </c>
      <c r="M16" s="340">
        <v>25724</v>
      </c>
      <c r="N16" s="343">
        <v>24.639846743</v>
      </c>
      <c r="O16" s="497">
        <v>80.723430049000001</v>
      </c>
      <c r="P16" s="497">
        <v>77.822522660000004</v>
      </c>
      <c r="Q16" s="497">
        <v>83.804259599999995</v>
      </c>
      <c r="T16" s="344"/>
    </row>
    <row r="17" spans="1:20" s="344" customFormat="1" ht="34.9" customHeight="1">
      <c r="A17" s="338" t="s">
        <v>1096</v>
      </c>
      <c r="B17" s="339" t="s">
        <v>1097</v>
      </c>
      <c r="C17" s="340">
        <v>7701</v>
      </c>
      <c r="D17" s="978">
        <v>10.9700854700855</v>
      </c>
      <c r="E17" s="340">
        <v>5654</v>
      </c>
      <c r="F17" s="978">
        <v>10.688090737240101</v>
      </c>
      <c r="G17" s="340">
        <v>2047</v>
      </c>
      <c r="H17" s="978">
        <v>11.8323699421965</v>
      </c>
      <c r="I17" s="906">
        <v>7238</v>
      </c>
      <c r="J17" s="341">
        <v>10.659793814</v>
      </c>
      <c r="K17" s="340">
        <v>5460</v>
      </c>
      <c r="L17" s="341">
        <v>10.479846449</v>
      </c>
      <c r="M17" s="340">
        <v>1778</v>
      </c>
      <c r="N17" s="343">
        <v>11.253164557</v>
      </c>
      <c r="O17" s="497">
        <v>80.519177893999995</v>
      </c>
      <c r="P17" s="497">
        <v>77.515830928</v>
      </c>
      <c r="Q17" s="497">
        <v>83.677782609999994</v>
      </c>
    </row>
    <row r="18" spans="1:20" s="344" customFormat="1" ht="34.9" customHeight="1">
      <c r="A18" s="338" t="s">
        <v>1098</v>
      </c>
      <c r="B18" s="339" t="s">
        <v>1099</v>
      </c>
      <c r="C18" s="340">
        <v>14881</v>
      </c>
      <c r="D18" s="978">
        <v>12.653911564625901</v>
      </c>
      <c r="E18" s="340">
        <v>11449</v>
      </c>
      <c r="F18" s="978">
        <v>13.453584018801401</v>
      </c>
      <c r="G18" s="340">
        <v>3432</v>
      </c>
      <c r="H18" s="978">
        <v>10.56</v>
      </c>
      <c r="I18" s="906">
        <v>12114</v>
      </c>
      <c r="J18" s="341">
        <v>12.089820359000001</v>
      </c>
      <c r="K18" s="340">
        <v>9123</v>
      </c>
      <c r="L18" s="341">
        <v>12.497260274</v>
      </c>
      <c r="M18" s="340">
        <v>2991</v>
      </c>
      <c r="N18" s="343">
        <v>10.996323529</v>
      </c>
      <c r="O18" s="497">
        <v>80.439916490000002</v>
      </c>
      <c r="P18" s="497">
        <v>77.263362938</v>
      </c>
      <c r="Q18" s="497">
        <v>83.876530958999993</v>
      </c>
    </row>
    <row r="19" spans="1:20" s="344" customFormat="1" ht="34.9" customHeight="1">
      <c r="A19" s="338" t="s">
        <v>1100</v>
      </c>
      <c r="B19" s="339" t="s">
        <v>1101</v>
      </c>
      <c r="C19" s="906">
        <v>61958</v>
      </c>
      <c r="D19" s="979">
        <v>18.153530618224401</v>
      </c>
      <c r="E19" s="342">
        <v>54396</v>
      </c>
      <c r="F19" s="979">
        <v>19.1400422237861</v>
      </c>
      <c r="G19" s="342">
        <v>7562</v>
      </c>
      <c r="H19" s="979">
        <v>13.2434325744308</v>
      </c>
      <c r="I19" s="906">
        <v>61184</v>
      </c>
      <c r="J19" s="341">
        <v>18.462281230999999</v>
      </c>
      <c r="K19" s="340">
        <v>53638</v>
      </c>
      <c r="L19" s="341">
        <v>19.156428570999999</v>
      </c>
      <c r="M19" s="340">
        <v>7546</v>
      </c>
      <c r="N19" s="343">
        <v>14.680933852000001</v>
      </c>
      <c r="O19" s="497">
        <v>80.442730624000006</v>
      </c>
      <c r="P19" s="497">
        <v>77.476567963999997</v>
      </c>
      <c r="Q19" s="497">
        <v>83.609385484000001</v>
      </c>
    </row>
    <row r="20" spans="1:20" s="564" customFormat="1" ht="34.9" customHeight="1">
      <c r="A20" s="473" t="s">
        <v>1102</v>
      </c>
      <c r="B20" s="474" t="s">
        <v>1103</v>
      </c>
      <c r="C20" s="907">
        <v>14355</v>
      </c>
      <c r="D20" s="980">
        <v>11.6046887631366</v>
      </c>
      <c r="E20" s="475">
        <v>9137</v>
      </c>
      <c r="F20" s="980">
        <v>11.9594240837696</v>
      </c>
      <c r="G20" s="475">
        <v>5218</v>
      </c>
      <c r="H20" s="980">
        <v>11.031712473572901</v>
      </c>
      <c r="I20" s="907">
        <v>12240</v>
      </c>
      <c r="J20" s="476">
        <v>11.503759398</v>
      </c>
      <c r="K20" s="475">
        <v>7378</v>
      </c>
      <c r="L20" s="476">
        <v>11.8048</v>
      </c>
      <c r="M20" s="475">
        <v>4862</v>
      </c>
      <c r="N20" s="477">
        <v>11.075170843</v>
      </c>
      <c r="O20" s="498">
        <v>80.392038210999999</v>
      </c>
      <c r="P20" s="498">
        <v>77.225811992000004</v>
      </c>
      <c r="Q20" s="498">
        <v>83.804330383000007</v>
      </c>
      <c r="T20" s="344"/>
    </row>
    <row r="21" spans="1:20" s="25" customFormat="1" ht="14.25">
      <c r="A21" s="345" t="s">
        <v>530</v>
      </c>
      <c r="C21" s="346"/>
      <c r="I21" s="346"/>
    </row>
    <row r="22" spans="1:20" s="25" customFormat="1" ht="14.25">
      <c r="A22" s="345" t="s">
        <v>320</v>
      </c>
      <c r="C22" s="346"/>
      <c r="I22" s="346"/>
    </row>
    <row r="23" spans="1:20" s="25" customFormat="1">
      <c r="A23" s="25" t="s">
        <v>577</v>
      </c>
      <c r="C23" s="346"/>
      <c r="O23" s="536"/>
      <c r="P23" s="536"/>
      <c r="Q23" s="536"/>
    </row>
    <row r="25" spans="1:20">
      <c r="D25" s="565"/>
      <c r="F25" s="565"/>
      <c r="H25" s="565"/>
    </row>
  </sheetData>
  <mergeCells count="1">
    <mergeCell ref="A1:Q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57B4A-3046-4421-84C8-52D108AF7AB5}">
  <sheetPr codeName="工作表28"/>
  <dimension ref="A1:Q41"/>
  <sheetViews>
    <sheetView view="pageBreakPreview" zoomScaleNormal="90" zoomScaleSheetLayoutView="100" workbookViewId="0">
      <selection activeCell="R7" sqref="R7"/>
    </sheetView>
  </sheetViews>
  <sheetFormatPr defaultRowHeight="16.5"/>
  <cols>
    <col min="1" max="1" width="14.375" style="314" customWidth="1"/>
    <col min="2" max="2" width="3.25" style="690" customWidth="1"/>
    <col min="3" max="10" width="14.25" style="542" customWidth="1"/>
    <col min="11" max="11" width="14.25" style="1008" customWidth="1"/>
    <col min="12" max="15" width="9" style="542"/>
    <col min="16" max="16" width="11" style="542" bestFit="1" customWidth="1"/>
    <col min="17" max="17" width="10.25" style="542" bestFit="1" customWidth="1"/>
    <col min="18" max="16384" width="9" style="542"/>
  </cols>
  <sheetData>
    <row r="1" spans="1:12" s="297" customFormat="1" ht="25.5">
      <c r="A1" s="1146" t="s">
        <v>528</v>
      </c>
      <c r="B1" s="1146"/>
      <c r="C1" s="1146"/>
      <c r="D1" s="1146"/>
      <c r="E1" s="1146"/>
      <c r="F1" s="1146"/>
      <c r="G1" s="1146"/>
      <c r="H1" s="1146"/>
      <c r="I1" s="1146"/>
      <c r="J1" s="1146"/>
      <c r="K1" s="1146"/>
      <c r="L1" s="1146"/>
    </row>
    <row r="2" spans="1:12" s="297" customFormat="1" ht="24.2" hidden="1" customHeight="1">
      <c r="A2" s="314"/>
      <c r="B2" s="690"/>
      <c r="C2" s="876"/>
      <c r="D2" s="298"/>
      <c r="E2" s="298"/>
      <c r="F2" s="299"/>
      <c r="G2" s="300"/>
      <c r="H2" s="298"/>
      <c r="I2" s="301"/>
      <c r="J2" s="302"/>
      <c r="K2" s="1037"/>
      <c r="L2" s="1037"/>
    </row>
    <row r="3" spans="1:12" s="297" customFormat="1" ht="24.2" hidden="1" customHeight="1">
      <c r="A3" s="314"/>
      <c r="B3" s="690"/>
      <c r="C3" s="876"/>
      <c r="D3" s="298"/>
      <c r="E3" s="298"/>
      <c r="F3" s="299"/>
      <c r="G3" s="300"/>
      <c r="H3" s="298"/>
      <c r="I3" s="301"/>
      <c r="J3" s="302"/>
      <c r="K3" s="1037"/>
      <c r="L3" s="1037"/>
    </row>
    <row r="4" spans="1:12" s="304" customFormat="1" ht="10.5" customHeight="1">
      <c r="A4" s="314"/>
      <c r="B4" s="690"/>
      <c r="D4" s="877"/>
      <c r="E4" s="877"/>
      <c r="F4" s="305" t="s">
        <v>4</v>
      </c>
      <c r="G4" s="306"/>
      <c r="H4" s="306"/>
      <c r="I4" s="306"/>
      <c r="J4" s="306"/>
      <c r="K4" s="1038"/>
      <c r="L4" s="1038"/>
    </row>
    <row r="5" spans="1:12" s="303" customFormat="1" ht="22.7" customHeight="1">
      <c r="A5" s="684"/>
      <c r="B5" s="688"/>
      <c r="C5" s="307" t="s">
        <v>553</v>
      </c>
      <c r="D5" s="308"/>
      <c r="E5" s="308"/>
      <c r="F5" s="309"/>
      <c r="G5" s="310" t="s">
        <v>554</v>
      </c>
      <c r="H5" s="311"/>
      <c r="I5" s="311"/>
      <c r="J5" s="311"/>
      <c r="K5" s="1014" t="s">
        <v>555</v>
      </c>
      <c r="L5" s="1039"/>
    </row>
    <row r="6" spans="1:12" s="303" customFormat="1" ht="22.7" customHeight="1">
      <c r="A6" s="685" t="s">
        <v>281</v>
      </c>
      <c r="B6" s="691"/>
      <c r="C6" s="1149" t="s">
        <v>556</v>
      </c>
      <c r="D6" s="1149" t="s">
        <v>557</v>
      </c>
      <c r="E6" s="1149" t="s">
        <v>558</v>
      </c>
      <c r="F6" s="312" t="s">
        <v>12</v>
      </c>
      <c r="G6" s="1149" t="s">
        <v>556</v>
      </c>
      <c r="H6" s="1149" t="s">
        <v>557</v>
      </c>
      <c r="I6" s="1149" t="s">
        <v>559</v>
      </c>
      <c r="J6" s="312" t="s">
        <v>12</v>
      </c>
      <c r="K6" s="1147" t="s">
        <v>560</v>
      </c>
      <c r="L6" s="1039" t="s">
        <v>12</v>
      </c>
    </row>
    <row r="7" spans="1:12" s="314" customFormat="1" ht="22.7" customHeight="1">
      <c r="A7" s="686" t="s">
        <v>4</v>
      </c>
      <c r="B7" s="692"/>
      <c r="C7" s="1150"/>
      <c r="D7" s="1151"/>
      <c r="E7" s="1151"/>
      <c r="F7" s="313" t="s">
        <v>120</v>
      </c>
      <c r="G7" s="1150"/>
      <c r="H7" s="1151"/>
      <c r="I7" s="1151"/>
      <c r="J7" s="313" t="s">
        <v>120</v>
      </c>
      <c r="K7" s="1148"/>
      <c r="L7" s="1040" t="s">
        <v>471</v>
      </c>
    </row>
    <row r="8" spans="1:12" s="878" customFormat="1" ht="16.5" hidden="1" customHeight="1">
      <c r="A8" s="551" t="s">
        <v>266</v>
      </c>
      <c r="B8" s="693"/>
      <c r="C8" s="315">
        <v>801</v>
      </c>
      <c r="D8" s="315">
        <v>444</v>
      </c>
      <c r="E8" s="315">
        <v>357</v>
      </c>
      <c r="F8" s="316">
        <v>2.3278049177421747</v>
      </c>
      <c r="G8" s="315">
        <v>2339</v>
      </c>
      <c r="H8" s="315">
        <v>1296</v>
      </c>
      <c r="I8" s="315">
        <v>1043</v>
      </c>
      <c r="J8" s="317">
        <v>6.7974228496865745</v>
      </c>
      <c r="K8" s="1041">
        <v>34</v>
      </c>
      <c r="L8" s="1042">
        <v>9.8808198755597925</v>
      </c>
    </row>
    <row r="9" spans="1:12" ht="20.45" customHeight="1">
      <c r="A9" s="762" t="s">
        <v>365</v>
      </c>
      <c r="B9" s="694"/>
      <c r="C9" s="315">
        <v>642</v>
      </c>
      <c r="D9" s="315">
        <v>355</v>
      </c>
      <c r="E9" s="315">
        <v>287</v>
      </c>
      <c r="F9" s="316">
        <v>2.0887354691358424</v>
      </c>
      <c r="G9" s="315">
        <v>1938</v>
      </c>
      <c r="H9" s="315">
        <v>1050</v>
      </c>
      <c r="I9" s="315">
        <v>888</v>
      </c>
      <c r="J9" s="317">
        <v>6.3052481918773573</v>
      </c>
      <c r="K9" s="1041">
        <v>29</v>
      </c>
      <c r="L9" s="1042">
        <v>9.4350979135419681</v>
      </c>
    </row>
    <row r="10" spans="1:12" ht="16.5" hidden="1" customHeight="1">
      <c r="A10" s="762" t="s">
        <v>366</v>
      </c>
      <c r="B10" s="694"/>
      <c r="C10" s="315">
        <v>545</v>
      </c>
      <c r="D10" s="315">
        <v>306</v>
      </c>
      <c r="E10" s="315">
        <v>239</v>
      </c>
      <c r="F10" s="316">
        <v>1.7343155817912774</v>
      </c>
      <c r="G10" s="315">
        <v>1590</v>
      </c>
      <c r="H10" s="315">
        <v>895</v>
      </c>
      <c r="I10" s="315">
        <v>695</v>
      </c>
      <c r="J10" s="317">
        <v>5.0597463762351031</v>
      </c>
      <c r="K10" s="1041">
        <v>28</v>
      </c>
      <c r="L10" s="1042">
        <v>8.910245190854269</v>
      </c>
    </row>
    <row r="11" spans="1:12" ht="16.5" hidden="1" customHeight="1">
      <c r="A11" s="762" t="s">
        <v>367</v>
      </c>
      <c r="B11" s="694"/>
      <c r="C11" s="315">
        <v>611</v>
      </c>
      <c r="D11" s="315">
        <v>338</v>
      </c>
      <c r="E11" s="315">
        <v>273</v>
      </c>
      <c r="F11" s="316">
        <v>1.7802615323652129</v>
      </c>
      <c r="G11" s="315">
        <v>1820</v>
      </c>
      <c r="H11" s="315">
        <v>997</v>
      </c>
      <c r="I11" s="315">
        <v>823</v>
      </c>
      <c r="J11" s="317">
        <v>5.3029066921516987</v>
      </c>
      <c r="K11" s="1041">
        <v>31</v>
      </c>
      <c r="L11" s="1042">
        <v>9.0324234866320126</v>
      </c>
    </row>
    <row r="12" spans="1:12" ht="16.5" hidden="1" customHeight="1">
      <c r="A12" s="762" t="s">
        <v>368</v>
      </c>
      <c r="B12" s="694"/>
      <c r="C12" s="315">
        <v>611</v>
      </c>
      <c r="D12" s="315">
        <v>334</v>
      </c>
      <c r="E12" s="315">
        <v>277</v>
      </c>
      <c r="F12" s="316">
        <v>1.94729864103414</v>
      </c>
      <c r="G12" s="315">
        <v>1797</v>
      </c>
      <c r="H12" s="315">
        <v>959</v>
      </c>
      <c r="I12" s="315">
        <v>838</v>
      </c>
      <c r="J12" s="317">
        <v>5.7271614696208664</v>
      </c>
      <c r="K12" s="1041">
        <v>40</v>
      </c>
      <c r="L12" s="1042">
        <v>12.748272609061472</v>
      </c>
    </row>
    <row r="13" spans="1:12" ht="16.5" hidden="1" customHeight="1">
      <c r="A13" s="762" t="s">
        <v>369</v>
      </c>
      <c r="B13" s="694"/>
      <c r="C13" s="315">
        <v>605</v>
      </c>
      <c r="D13" s="315">
        <v>319</v>
      </c>
      <c r="E13" s="315">
        <v>286</v>
      </c>
      <c r="F13" s="316">
        <v>1.795028512766955</v>
      </c>
      <c r="G13" s="315">
        <v>1765</v>
      </c>
      <c r="H13" s="315">
        <v>965</v>
      </c>
      <c r="I13" s="315">
        <v>800</v>
      </c>
      <c r="J13" s="317">
        <v>5.2367360744358269</v>
      </c>
      <c r="K13" s="1041">
        <v>40</v>
      </c>
      <c r="L13" s="1042">
        <v>11.867957109203008</v>
      </c>
    </row>
    <row r="14" spans="1:12" ht="20.45" customHeight="1">
      <c r="A14" s="762" t="s">
        <v>370</v>
      </c>
      <c r="B14" s="694"/>
      <c r="C14" s="315">
        <v>520</v>
      </c>
      <c r="D14" s="315">
        <v>295</v>
      </c>
      <c r="E14" s="315">
        <v>225</v>
      </c>
      <c r="F14" s="316">
        <v>1.6230523371953656</v>
      </c>
      <c r="G14" s="315">
        <v>1621</v>
      </c>
      <c r="H14" s="315">
        <v>880</v>
      </c>
      <c r="I14" s="315">
        <v>741</v>
      </c>
      <c r="J14" s="317">
        <v>5.0595535357570913</v>
      </c>
      <c r="K14" s="1041">
        <v>25</v>
      </c>
      <c r="L14" s="1042">
        <v>7.8031362365161803</v>
      </c>
    </row>
    <row r="15" spans="1:12" ht="20.45" customHeight="1">
      <c r="A15" s="762" t="s">
        <v>371</v>
      </c>
      <c r="B15" s="694"/>
      <c r="C15" s="315">
        <v>589</v>
      </c>
      <c r="D15" s="315">
        <v>355</v>
      </c>
      <c r="E15" s="315">
        <v>234</v>
      </c>
      <c r="F15" s="316">
        <v>1.8325788335589053</v>
      </c>
      <c r="G15" s="315">
        <v>1664</v>
      </c>
      <c r="H15" s="315">
        <v>972</v>
      </c>
      <c r="I15" s="315">
        <v>692</v>
      </c>
      <c r="J15" s="317">
        <v>5.1772685552496069</v>
      </c>
      <c r="K15" s="1041">
        <v>22</v>
      </c>
      <c r="L15" s="1042">
        <v>6.8449464071809718</v>
      </c>
    </row>
    <row r="16" spans="1:12" ht="20.45" customHeight="1">
      <c r="A16" s="762" t="s">
        <v>372</v>
      </c>
      <c r="B16" s="694"/>
      <c r="C16" s="315">
        <v>551</v>
      </c>
      <c r="D16" s="315">
        <v>322</v>
      </c>
      <c r="E16" s="315">
        <v>229</v>
      </c>
      <c r="F16" s="316">
        <v>1.6902151573341839</v>
      </c>
      <c r="G16" s="315">
        <v>1560</v>
      </c>
      <c r="H16" s="315">
        <v>877</v>
      </c>
      <c r="I16" s="315">
        <v>683</v>
      </c>
      <c r="J16" s="317">
        <v>4.7853641478064013</v>
      </c>
      <c r="K16" s="1041">
        <v>29</v>
      </c>
      <c r="L16" s="1042">
        <v>8.8958692491272853</v>
      </c>
    </row>
    <row r="17" spans="1:12" ht="20.45" customHeight="1">
      <c r="A17" s="762" t="s">
        <v>377</v>
      </c>
      <c r="B17" s="872" t="s">
        <v>455</v>
      </c>
      <c r="C17" s="315">
        <v>693</v>
      </c>
      <c r="D17" s="315">
        <v>395</v>
      </c>
      <c r="E17" s="315">
        <v>298</v>
      </c>
      <c r="F17" s="316">
        <v>2.1404215364087866</v>
      </c>
      <c r="G17" s="315">
        <v>1636</v>
      </c>
      <c r="H17" s="315">
        <v>940</v>
      </c>
      <c r="I17" s="315">
        <v>696</v>
      </c>
      <c r="J17" s="317">
        <v>5.0530009142348842</v>
      </c>
      <c r="K17" s="1041">
        <v>26</v>
      </c>
      <c r="L17" s="1042">
        <v>8.0304415507400364</v>
      </c>
    </row>
    <row r="18" spans="1:12" ht="20.45" customHeight="1">
      <c r="A18" s="762" t="s">
        <v>373</v>
      </c>
      <c r="B18" s="694"/>
      <c r="C18" s="315">
        <v>1086</v>
      </c>
      <c r="D18" s="315">
        <v>613</v>
      </c>
      <c r="E18" s="315">
        <v>473</v>
      </c>
      <c r="F18" s="316">
        <v>3.3257080910251817</v>
      </c>
      <c r="G18" s="315">
        <v>2120</v>
      </c>
      <c r="H18" s="315">
        <v>1192</v>
      </c>
      <c r="I18" s="315">
        <v>928</v>
      </c>
      <c r="J18" s="317">
        <v>6.4921741740086416</v>
      </c>
      <c r="K18" s="1041">
        <v>25</v>
      </c>
      <c r="L18" s="1042">
        <v>7.6558657712366065</v>
      </c>
    </row>
    <row r="19" spans="1:12" ht="20.45" customHeight="1">
      <c r="A19" s="762" t="s">
        <v>374</v>
      </c>
      <c r="B19" s="694"/>
      <c r="C19" s="315">
        <v>1129</v>
      </c>
      <c r="D19" s="315">
        <v>621</v>
      </c>
      <c r="E19" s="315">
        <v>508</v>
      </c>
      <c r="F19" s="316">
        <v>3.481161949574028</v>
      </c>
      <c r="G19" s="315">
        <v>2169</v>
      </c>
      <c r="H19" s="315">
        <v>1183</v>
      </c>
      <c r="I19" s="315">
        <v>986</v>
      </c>
      <c r="J19" s="317">
        <v>6.6879010350983759</v>
      </c>
      <c r="K19" s="1041">
        <v>25</v>
      </c>
      <c r="L19" s="1042">
        <v>7.708507417125837</v>
      </c>
    </row>
    <row r="20" spans="1:12" ht="20.45" customHeight="1">
      <c r="A20" s="762" t="s">
        <v>375</v>
      </c>
      <c r="B20" s="694"/>
      <c r="C20" s="315">
        <v>1064</v>
      </c>
      <c r="D20" s="315">
        <v>578</v>
      </c>
      <c r="E20" s="315">
        <v>486</v>
      </c>
      <c r="F20" s="316">
        <v>3.2740476337005355</v>
      </c>
      <c r="G20" s="315">
        <v>2071</v>
      </c>
      <c r="H20" s="315">
        <v>1123</v>
      </c>
      <c r="I20" s="315">
        <v>948</v>
      </c>
      <c r="J20" s="317">
        <v>6.3726998584528278</v>
      </c>
      <c r="K20" s="1041">
        <v>30</v>
      </c>
      <c r="L20" s="1042">
        <v>9.2313373130654188</v>
      </c>
    </row>
    <row r="21" spans="1:12" ht="20.45" customHeight="1">
      <c r="A21" s="762" t="s">
        <v>378</v>
      </c>
      <c r="B21" s="694"/>
      <c r="C21" s="315">
        <v>918</v>
      </c>
      <c r="D21" s="315">
        <v>546</v>
      </c>
      <c r="E21" s="315">
        <v>372</v>
      </c>
      <c r="F21" s="316">
        <v>3.4141497539803853</v>
      </c>
      <c r="G21" s="315">
        <v>1784</v>
      </c>
      <c r="H21" s="315">
        <v>1015</v>
      </c>
      <c r="I21" s="315">
        <v>769</v>
      </c>
      <c r="J21" s="317">
        <v>6.634905404249464</v>
      </c>
      <c r="K21" s="1041">
        <v>24</v>
      </c>
      <c r="L21" s="1042">
        <v>8.9258817097526411</v>
      </c>
    </row>
    <row r="22" spans="1:12" ht="20.45" customHeight="1">
      <c r="A22" s="762" t="s">
        <v>379</v>
      </c>
      <c r="B22" s="694"/>
      <c r="C22" s="315">
        <v>980</v>
      </c>
      <c r="D22" s="315">
        <v>554</v>
      </c>
      <c r="E22" s="315">
        <v>426</v>
      </c>
      <c r="F22" s="316">
        <v>3.4498174764937182</v>
      </c>
      <c r="G22" s="315">
        <v>1721</v>
      </c>
      <c r="H22" s="315">
        <v>977</v>
      </c>
      <c r="I22" s="315">
        <v>744</v>
      </c>
      <c r="J22" s="316">
        <v>6.058301915352744</v>
      </c>
      <c r="K22" s="1041">
        <v>24</v>
      </c>
      <c r="L22" s="1042">
        <v>8.4485325954948198</v>
      </c>
    </row>
    <row r="23" spans="1:12" ht="20.45" customHeight="1">
      <c r="A23" s="762" t="s">
        <v>380</v>
      </c>
      <c r="B23" s="694"/>
      <c r="C23" s="315">
        <v>1038</v>
      </c>
      <c r="D23" s="315">
        <v>575</v>
      </c>
      <c r="E23" s="315">
        <v>463</v>
      </c>
      <c r="F23" s="316">
        <v>3.37890625</v>
      </c>
      <c r="G23" s="315">
        <v>1789</v>
      </c>
      <c r="H23" s="315">
        <v>992</v>
      </c>
      <c r="I23" s="315">
        <v>797</v>
      </c>
      <c r="J23" s="316">
        <v>5.823567708333333</v>
      </c>
      <c r="K23" s="1041">
        <v>24</v>
      </c>
      <c r="L23" s="1042">
        <v>7.8125</v>
      </c>
    </row>
    <row r="24" spans="1:12" ht="20.45" customHeight="1">
      <c r="A24" s="762" t="s">
        <v>376</v>
      </c>
      <c r="B24" s="694"/>
      <c r="C24" s="315">
        <v>865</v>
      </c>
      <c r="D24" s="315">
        <v>485</v>
      </c>
      <c r="E24" s="315">
        <v>380</v>
      </c>
      <c r="F24" s="316">
        <v>3.3544554148278563</v>
      </c>
      <c r="G24" s="315">
        <v>1559</v>
      </c>
      <c r="H24" s="315">
        <v>863</v>
      </c>
      <c r="I24" s="315">
        <v>696</v>
      </c>
      <c r="J24" s="316">
        <v>6.0457757129671998</v>
      </c>
      <c r="K24" s="1041">
        <v>18</v>
      </c>
      <c r="L24" s="1042">
        <v>6.980369649352764</v>
      </c>
    </row>
    <row r="25" spans="1:12" ht="20.45" customHeight="1">
      <c r="A25" s="762" t="s">
        <v>381</v>
      </c>
      <c r="B25" s="694"/>
      <c r="C25" s="315">
        <v>745</v>
      </c>
      <c r="D25" s="315">
        <v>415</v>
      </c>
      <c r="E25" s="315">
        <v>330</v>
      </c>
      <c r="F25" s="316">
        <v>3.0191523679070182</v>
      </c>
      <c r="G25" s="315">
        <v>1325</v>
      </c>
      <c r="H25" s="315">
        <v>721</v>
      </c>
      <c r="I25" s="315">
        <v>604</v>
      </c>
      <c r="J25" s="316">
        <v>5.3696334060091262</v>
      </c>
      <c r="K25" s="1041">
        <v>19</v>
      </c>
      <c r="L25" s="1042">
        <v>7.6998516765413889</v>
      </c>
    </row>
    <row r="26" spans="1:12" ht="20.45" customHeight="1">
      <c r="A26" s="762" t="s">
        <v>382</v>
      </c>
      <c r="B26" s="694"/>
      <c r="C26" s="315">
        <v>624</v>
      </c>
      <c r="D26" s="315">
        <v>324</v>
      </c>
      <c r="E26" s="315">
        <v>300</v>
      </c>
      <c r="F26" s="316">
        <v>2.7434962870470923</v>
      </c>
      <c r="G26" s="315">
        <v>1105</v>
      </c>
      <c r="H26" s="315">
        <v>574</v>
      </c>
      <c r="I26" s="315">
        <v>531</v>
      </c>
      <c r="J26" s="316">
        <v>4.858274674979226</v>
      </c>
      <c r="K26" s="1041">
        <v>15</v>
      </c>
      <c r="L26" s="1042">
        <v>6.5949429977093565</v>
      </c>
    </row>
    <row r="27" spans="1:12" ht="20.45" customHeight="1">
      <c r="A27" s="762" t="s">
        <v>383</v>
      </c>
      <c r="B27" s="694"/>
      <c r="C27" s="315">
        <v>623</v>
      </c>
      <c r="D27" s="315">
        <v>358</v>
      </c>
      <c r="E27" s="315">
        <v>265</v>
      </c>
      <c r="F27" s="316">
        <v>2.8619335278039371</v>
      </c>
      <c r="G27" s="315">
        <v>1146</v>
      </c>
      <c r="H27" s="315">
        <v>645</v>
      </c>
      <c r="I27" s="315">
        <v>501</v>
      </c>
      <c r="J27" s="316">
        <v>5.264487677148173</v>
      </c>
      <c r="K27" s="1041">
        <v>12</v>
      </c>
      <c r="L27" s="1042">
        <v>5.5125525415164116</v>
      </c>
    </row>
    <row r="28" spans="1:12" ht="20.45" customHeight="1">
      <c r="A28" s="762" t="s">
        <v>384</v>
      </c>
      <c r="B28" s="694"/>
      <c r="C28" s="315">
        <v>605</v>
      </c>
      <c r="D28" s="315">
        <v>343</v>
      </c>
      <c r="E28" s="315">
        <v>262</v>
      </c>
      <c r="F28" s="316">
        <v>2.9302787397379704</v>
      </c>
      <c r="G28" s="315">
        <v>1026</v>
      </c>
      <c r="H28" s="315">
        <v>563</v>
      </c>
      <c r="I28" s="315">
        <v>463</v>
      </c>
      <c r="J28" s="317">
        <v>4.9693652677209208</v>
      </c>
      <c r="K28" s="1041">
        <v>15</v>
      </c>
      <c r="L28" s="1042">
        <v>7.2651539001767853</v>
      </c>
    </row>
    <row r="29" spans="1:12" ht="20.45" customHeight="1">
      <c r="A29" s="762" t="s">
        <v>385</v>
      </c>
      <c r="B29" s="694"/>
      <c r="C29" s="315">
        <v>554</v>
      </c>
      <c r="D29" s="315">
        <v>307</v>
      </c>
      <c r="E29" s="315">
        <v>247</v>
      </c>
      <c r="F29" s="316">
        <v>2.6929807505347076</v>
      </c>
      <c r="G29" s="315">
        <v>943</v>
      </c>
      <c r="H29" s="315">
        <v>524</v>
      </c>
      <c r="I29" s="315">
        <v>419</v>
      </c>
      <c r="J29" s="317">
        <v>4.5839004472097997</v>
      </c>
      <c r="K29" s="1041">
        <v>15</v>
      </c>
      <c r="L29" s="1042">
        <v>7.2914641259964998</v>
      </c>
    </row>
    <row r="30" spans="1:12" ht="20.45" customHeight="1">
      <c r="A30" s="762" t="s">
        <v>386</v>
      </c>
      <c r="B30" s="694"/>
      <c r="C30" s="315">
        <v>588</v>
      </c>
      <c r="D30" s="315">
        <v>342</v>
      </c>
      <c r="E30" s="315">
        <v>246</v>
      </c>
      <c r="F30" s="316">
        <v>2.8864420674386753</v>
      </c>
      <c r="G30" s="315">
        <v>959</v>
      </c>
      <c r="H30" s="315">
        <v>547</v>
      </c>
      <c r="I30" s="315">
        <v>412</v>
      </c>
      <c r="J30" s="317">
        <v>4.7076495623702206</v>
      </c>
      <c r="K30" s="1041">
        <v>14</v>
      </c>
      <c r="L30" s="1042">
        <v>6.8724811129492265</v>
      </c>
    </row>
    <row r="31" spans="1:12" ht="20.45" customHeight="1">
      <c r="A31" s="762" t="s">
        <v>387</v>
      </c>
      <c r="B31" s="695" t="s">
        <v>454</v>
      </c>
      <c r="C31" s="315">
        <v>538</v>
      </c>
      <c r="D31" s="315">
        <v>291</v>
      </c>
      <c r="E31" s="315">
        <v>247</v>
      </c>
      <c r="F31" s="316">
        <v>2.7381085675315293</v>
      </c>
      <c r="G31" s="315">
        <v>897</v>
      </c>
      <c r="H31" s="315">
        <v>496</v>
      </c>
      <c r="I31" s="315">
        <v>401</v>
      </c>
      <c r="J31" s="317">
        <v>4.5652107529289614</v>
      </c>
      <c r="K31" s="1041">
        <v>13</v>
      </c>
      <c r="L31" s="1042">
        <v>6.6162474680129888</v>
      </c>
    </row>
    <row r="32" spans="1:12" ht="20.45" customHeight="1">
      <c r="A32" s="762" t="s">
        <v>388</v>
      </c>
      <c r="B32" s="694"/>
      <c r="C32" s="315">
        <v>452</v>
      </c>
      <c r="D32" s="315">
        <v>233</v>
      </c>
      <c r="E32" s="315">
        <v>219</v>
      </c>
      <c r="F32" s="316">
        <v>2.3525370446513612</v>
      </c>
      <c r="G32" s="315">
        <v>778</v>
      </c>
      <c r="H32" s="315">
        <v>417</v>
      </c>
      <c r="I32" s="315">
        <v>361</v>
      </c>
      <c r="J32" s="317">
        <v>4.0492783644662804</v>
      </c>
      <c r="K32" s="1041">
        <v>16</v>
      </c>
      <c r="L32" s="1042">
        <v>8.327564759827828</v>
      </c>
    </row>
    <row r="33" spans="1:17" ht="20.45" customHeight="1">
      <c r="A33" s="762" t="s">
        <v>389</v>
      </c>
      <c r="B33" s="694"/>
      <c r="C33" s="315">
        <v>429</v>
      </c>
      <c r="D33" s="315">
        <v>246</v>
      </c>
      <c r="E33" s="315">
        <v>183</v>
      </c>
      <c r="F33" s="316">
        <v>2.5769944675713181</v>
      </c>
      <c r="G33" s="315">
        <v>705</v>
      </c>
      <c r="H33" s="315">
        <v>403</v>
      </c>
      <c r="I33" s="315">
        <v>302</v>
      </c>
      <c r="J33" s="317">
        <v>4.2349209781766408</v>
      </c>
      <c r="K33" s="1041">
        <v>7</v>
      </c>
      <c r="L33" s="1042">
        <v>4.2048860776221968</v>
      </c>
    </row>
    <row r="34" spans="1:17" ht="20.45" customHeight="1">
      <c r="A34" s="762" t="s">
        <v>390</v>
      </c>
      <c r="B34" s="694"/>
      <c r="C34" s="315">
        <v>530</v>
      </c>
      <c r="D34" s="315">
        <v>293</v>
      </c>
      <c r="E34" s="315">
        <v>237</v>
      </c>
      <c r="F34" s="316">
        <v>2.6720713090124426</v>
      </c>
      <c r="G34" s="315">
        <v>832</v>
      </c>
      <c r="H34" s="315">
        <v>452</v>
      </c>
      <c r="I34" s="315">
        <v>380</v>
      </c>
      <c r="J34" s="317">
        <v>4.194647790751608</v>
      </c>
      <c r="K34" s="1041">
        <v>10</v>
      </c>
      <c r="L34" s="1042">
        <v>5.0416439792999999</v>
      </c>
      <c r="M34" s="900"/>
      <c r="N34" s="900"/>
      <c r="O34" s="899"/>
      <c r="P34" s="901"/>
      <c r="Q34" s="901"/>
    </row>
    <row r="35" spans="1:17" ht="20.45" customHeight="1">
      <c r="A35" s="762" t="s">
        <v>391</v>
      </c>
      <c r="B35" s="695"/>
      <c r="C35" s="315">
        <v>538</v>
      </c>
      <c r="D35" s="315">
        <v>312</v>
      </c>
      <c r="E35" s="315">
        <v>226</v>
      </c>
      <c r="F35" s="316">
        <v>2.2932749073951721</v>
      </c>
      <c r="G35" s="315">
        <v>860</v>
      </c>
      <c r="H35" s="315">
        <v>485</v>
      </c>
      <c r="I35" s="315">
        <v>375</v>
      </c>
      <c r="J35" s="317">
        <v>3.6658297776205355</v>
      </c>
      <c r="K35" s="1041">
        <v>20</v>
      </c>
      <c r="L35" s="1042">
        <v>8.5251855293999999</v>
      </c>
      <c r="M35" s="900"/>
      <c r="N35" s="900"/>
      <c r="O35" s="899"/>
      <c r="P35" s="901"/>
      <c r="Q35" s="901"/>
    </row>
    <row r="36" spans="1:17" s="911" customFormat="1" ht="20.45" customHeight="1">
      <c r="A36" s="762" t="s">
        <v>443</v>
      </c>
      <c r="B36" s="695"/>
      <c r="C36" s="908">
        <v>459</v>
      </c>
      <c r="D36" s="908">
        <v>252</v>
      </c>
      <c r="E36" s="908">
        <v>207</v>
      </c>
      <c r="F36" s="909">
        <v>2.354582715618732</v>
      </c>
      <c r="G36" s="908">
        <v>767</v>
      </c>
      <c r="H36" s="908">
        <v>426</v>
      </c>
      <c r="I36" s="908">
        <v>341</v>
      </c>
      <c r="J36" s="910">
        <v>3.9345641457071188</v>
      </c>
      <c r="K36" s="1041">
        <v>18</v>
      </c>
      <c r="L36" s="1042">
        <v>9.2336580000000001</v>
      </c>
      <c r="M36" s="912"/>
      <c r="N36" s="912"/>
      <c r="O36" s="913"/>
      <c r="P36" s="914"/>
      <c r="Q36" s="914"/>
    </row>
    <row r="37" spans="1:17" ht="20.45" customHeight="1">
      <c r="A37" s="796" t="s">
        <v>462</v>
      </c>
      <c r="B37" s="755"/>
      <c r="C37" s="756">
        <v>458</v>
      </c>
      <c r="D37" s="756">
        <v>258</v>
      </c>
      <c r="E37" s="756">
        <v>200</v>
      </c>
      <c r="F37" s="757">
        <v>2.1665199999999998</v>
      </c>
      <c r="G37" s="756">
        <v>761</v>
      </c>
      <c r="H37" s="756">
        <v>446</v>
      </c>
      <c r="I37" s="756">
        <v>315</v>
      </c>
      <c r="J37" s="758">
        <v>3.5998299999999999</v>
      </c>
      <c r="K37" s="756">
        <v>14</v>
      </c>
      <c r="L37" s="757">
        <v>6.6225478833863924</v>
      </c>
      <c r="M37" s="900"/>
      <c r="N37" s="900"/>
      <c r="O37" s="899"/>
      <c r="P37" s="901"/>
      <c r="Q37" s="901"/>
    </row>
    <row r="38" spans="1:17" s="221" customFormat="1" ht="15.75" customHeight="1">
      <c r="A38" s="491" t="s">
        <v>529</v>
      </c>
      <c r="B38" s="689"/>
      <c r="G38" s="220"/>
      <c r="H38" s="220"/>
      <c r="I38" s="220"/>
      <c r="K38" s="1036"/>
      <c r="L38" s="1036"/>
    </row>
    <row r="39" spans="1:17" s="221" customFormat="1" ht="15.75" customHeight="1">
      <c r="A39" s="495" t="s">
        <v>583</v>
      </c>
      <c r="B39" s="696"/>
      <c r="G39" s="220"/>
      <c r="H39" s="220"/>
      <c r="I39" s="220"/>
      <c r="K39" s="1036"/>
      <c r="L39" s="1036"/>
    </row>
    <row r="40" spans="1:17" s="221" customFormat="1" ht="15.75" customHeight="1">
      <c r="A40" s="494"/>
      <c r="B40" s="696"/>
      <c r="G40" s="220"/>
      <c r="H40" s="220"/>
      <c r="I40" s="220"/>
      <c r="K40" s="1036"/>
      <c r="L40" s="1036"/>
    </row>
    <row r="41" spans="1:17">
      <c r="A41" s="494"/>
      <c r="B41" s="696"/>
      <c r="K41" s="996"/>
      <c r="L41" s="221"/>
    </row>
  </sheetData>
  <mergeCells count="8">
    <mergeCell ref="A1:L1"/>
    <mergeCell ref="K6:K7"/>
    <mergeCell ref="C6:C7"/>
    <mergeCell ref="D6:D7"/>
    <mergeCell ref="E6:E7"/>
    <mergeCell ref="G6:G7"/>
    <mergeCell ref="H6:H7"/>
    <mergeCell ref="I6:I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ignoredErrors>
    <ignoredError sqref="B9:B16 B18:B30 B32:B34"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966A-E5BF-4961-8510-D333B609EF5C}">
  <sheetPr codeName="工作表29"/>
  <dimension ref="A1:Y283"/>
  <sheetViews>
    <sheetView view="pageBreakPreview" topLeftCell="A23" zoomScaleNormal="90" zoomScaleSheetLayoutView="100" workbookViewId="0">
      <selection activeCell="R7" sqref="R7"/>
    </sheetView>
  </sheetViews>
  <sheetFormatPr defaultRowHeight="15.75"/>
  <cols>
    <col min="1" max="1" width="12.75" style="492" customWidth="1"/>
    <col min="2" max="2" width="3.125" style="493" customWidth="1"/>
    <col min="3" max="16" width="7.25" style="492" customWidth="1"/>
    <col min="17" max="22" width="9" style="492" customWidth="1"/>
    <col min="23" max="16384" width="9" style="492"/>
  </cols>
  <sheetData>
    <row r="1" spans="1:25" s="257" customFormat="1" ht="22.5" customHeight="1">
      <c r="A1" s="1152" t="s">
        <v>492</v>
      </c>
      <c r="B1" s="1152"/>
      <c r="C1" s="1152"/>
      <c r="D1" s="1152"/>
      <c r="E1" s="1152"/>
      <c r="F1" s="1152"/>
      <c r="G1" s="1152"/>
      <c r="H1" s="1152"/>
      <c r="I1" s="1152"/>
      <c r="J1" s="1152"/>
      <c r="K1" s="1152"/>
      <c r="L1" s="1152"/>
      <c r="M1" s="1152"/>
      <c r="N1" s="1152"/>
      <c r="O1" s="1152"/>
      <c r="P1" s="1152"/>
      <c r="Q1" s="1152"/>
      <c r="R1" s="1152"/>
      <c r="S1" s="1152"/>
      <c r="T1" s="1152"/>
      <c r="U1" s="1152"/>
      <c r="V1" s="1152"/>
    </row>
    <row r="2" spans="1:25" s="727" customFormat="1" ht="23.45" customHeight="1">
      <c r="B2" s="728"/>
      <c r="C2" s="289"/>
      <c r="D2" s="289"/>
      <c r="E2" s="289"/>
      <c r="F2" s="289"/>
      <c r="G2" s="289"/>
      <c r="H2" s="289"/>
      <c r="I2" s="289"/>
      <c r="J2" s="558"/>
      <c r="K2" s="289"/>
      <c r="L2" s="289"/>
      <c r="M2" s="289"/>
      <c r="N2" s="289"/>
      <c r="O2" s="289"/>
      <c r="P2" s="289"/>
      <c r="Q2" s="289"/>
      <c r="R2" s="289"/>
      <c r="S2" s="289"/>
      <c r="T2" s="289"/>
      <c r="U2" s="289"/>
      <c r="V2" s="729" t="s">
        <v>176</v>
      </c>
    </row>
    <row r="3" spans="1:25" s="293" customFormat="1" ht="18" customHeight="1">
      <c r="A3" s="697" t="s">
        <v>282</v>
      </c>
      <c r="B3" s="490"/>
      <c r="C3" s="290" t="s">
        <v>193</v>
      </c>
      <c r="D3" s="291">
        <v>0</v>
      </c>
      <c r="E3" s="291" t="s">
        <v>194</v>
      </c>
      <c r="F3" s="291" t="s">
        <v>195</v>
      </c>
      <c r="G3" s="291" t="s">
        <v>196</v>
      </c>
      <c r="H3" s="291" t="s">
        <v>197</v>
      </c>
      <c r="I3" s="291" t="s">
        <v>198</v>
      </c>
      <c r="J3" s="291" t="s">
        <v>199</v>
      </c>
      <c r="K3" s="291" t="s">
        <v>200</v>
      </c>
      <c r="L3" s="291" t="s">
        <v>201</v>
      </c>
      <c r="M3" s="291" t="s">
        <v>202</v>
      </c>
      <c r="N3" s="291" t="s">
        <v>203</v>
      </c>
      <c r="O3" s="291" t="s">
        <v>204</v>
      </c>
      <c r="P3" s="291" t="s">
        <v>205</v>
      </c>
      <c r="Q3" s="291" t="s">
        <v>206</v>
      </c>
      <c r="R3" s="291" t="s">
        <v>207</v>
      </c>
      <c r="S3" s="291" t="s">
        <v>208</v>
      </c>
      <c r="T3" s="291" t="s">
        <v>209</v>
      </c>
      <c r="U3" s="291" t="s">
        <v>210</v>
      </c>
      <c r="V3" s="292" t="s">
        <v>211</v>
      </c>
    </row>
    <row r="4" spans="1:25" s="293" customFormat="1" ht="18" hidden="1" customHeight="1">
      <c r="A4" s="730"/>
      <c r="B4" s="731"/>
      <c r="C4" s="732"/>
      <c r="D4" s="733"/>
      <c r="E4" s="733"/>
      <c r="F4" s="733"/>
      <c r="G4" s="733"/>
      <c r="H4" s="733"/>
      <c r="I4" s="733"/>
      <c r="J4" s="733"/>
      <c r="K4" s="733"/>
      <c r="L4" s="733"/>
      <c r="M4" s="733"/>
      <c r="N4" s="733"/>
      <c r="O4" s="733"/>
      <c r="P4" s="733"/>
      <c r="Q4" s="733"/>
      <c r="R4" s="733"/>
      <c r="S4" s="733"/>
      <c r="T4" s="733"/>
      <c r="U4" s="733"/>
      <c r="V4" s="733"/>
    </row>
    <row r="5" spans="1:25" s="293" customFormat="1" ht="18" hidden="1" customHeight="1">
      <c r="A5" s="730"/>
      <c r="B5" s="731"/>
      <c r="C5" s="732"/>
      <c r="D5" s="733"/>
      <c r="E5" s="733"/>
      <c r="F5" s="733"/>
      <c r="G5" s="733"/>
      <c r="H5" s="733"/>
      <c r="I5" s="733"/>
      <c r="J5" s="733"/>
      <c r="K5" s="733"/>
      <c r="L5" s="733"/>
      <c r="M5" s="733"/>
      <c r="N5" s="733"/>
      <c r="O5" s="733"/>
      <c r="P5" s="733"/>
      <c r="Q5" s="733"/>
      <c r="R5" s="733"/>
      <c r="S5" s="733"/>
      <c r="T5" s="733"/>
      <c r="U5" s="733"/>
      <c r="V5" s="733"/>
    </row>
    <row r="6" spans="1:25" s="293" customFormat="1" ht="18" hidden="1" customHeight="1">
      <c r="A6" s="730"/>
      <c r="B6" s="731"/>
      <c r="C6" s="732"/>
      <c r="D6" s="733"/>
      <c r="E6" s="733"/>
      <c r="F6" s="733"/>
      <c r="G6" s="733"/>
      <c r="H6" s="733"/>
      <c r="I6" s="733"/>
      <c r="J6" s="733"/>
      <c r="K6" s="733"/>
      <c r="L6" s="733"/>
      <c r="M6" s="733"/>
      <c r="N6" s="733"/>
      <c r="O6" s="733"/>
      <c r="P6" s="733"/>
      <c r="Q6" s="733"/>
      <c r="R6" s="733"/>
      <c r="S6" s="733"/>
      <c r="T6" s="733"/>
      <c r="U6" s="733"/>
      <c r="V6" s="733"/>
    </row>
    <row r="7" spans="1:25" s="293" customFormat="1" ht="18" hidden="1" customHeight="1">
      <c r="A7" s="730"/>
      <c r="B7" s="731"/>
      <c r="C7" s="732"/>
      <c r="D7" s="733"/>
      <c r="E7" s="733"/>
      <c r="F7" s="733"/>
      <c r="G7" s="733"/>
      <c r="H7" s="733"/>
      <c r="I7" s="733"/>
      <c r="J7" s="733"/>
      <c r="K7" s="733"/>
      <c r="L7" s="733"/>
      <c r="M7" s="733"/>
      <c r="N7" s="733"/>
      <c r="O7" s="733"/>
      <c r="P7" s="733"/>
      <c r="Q7" s="733"/>
      <c r="R7" s="733"/>
      <c r="S7" s="733"/>
      <c r="T7" s="733"/>
      <c r="U7" s="733"/>
      <c r="V7" s="733"/>
    </row>
    <row r="8" spans="1:25" ht="17.45" hidden="1" customHeight="1">
      <c r="A8" s="698" t="s">
        <v>283</v>
      </c>
      <c r="B8" s="296"/>
      <c r="C8" s="294">
        <v>476.19363664493488</v>
      </c>
      <c r="D8" s="294">
        <v>719.50855627639714</v>
      </c>
      <c r="E8" s="294">
        <v>96.750683190015536</v>
      </c>
      <c r="F8" s="294">
        <v>39.859174203500743</v>
      </c>
      <c r="G8" s="294">
        <v>37.409746919480895</v>
      </c>
      <c r="H8" s="294">
        <v>78.837224135064687</v>
      </c>
      <c r="I8" s="294">
        <v>107.85570747290977</v>
      </c>
      <c r="J8" s="294">
        <v>115.64313557950265</v>
      </c>
      <c r="K8" s="294">
        <v>138.13302251908968</v>
      </c>
      <c r="L8" s="294">
        <v>194.42431234950371</v>
      </c>
      <c r="M8" s="294">
        <v>287.62275170844833</v>
      </c>
      <c r="N8" s="294">
        <v>432.60529598847319</v>
      </c>
      <c r="O8" s="294">
        <v>652.26304840531373</v>
      </c>
      <c r="P8" s="294">
        <v>1000.6987096115751</v>
      </c>
      <c r="Q8" s="294">
        <v>1615.1728566256584</v>
      </c>
      <c r="R8" s="294">
        <v>2663.8052987607207</v>
      </c>
      <c r="S8" s="294">
        <v>4342.8500083236222</v>
      </c>
      <c r="T8" s="294">
        <v>6638.6581166882524</v>
      </c>
      <c r="U8" s="294">
        <v>10362.979150345662</v>
      </c>
      <c r="V8" s="294">
        <v>17682.871145475023</v>
      </c>
      <c r="W8" s="295"/>
      <c r="X8" s="295"/>
      <c r="Y8" s="295"/>
    </row>
    <row r="9" spans="1:25" ht="19.149999999999999" customHeight="1">
      <c r="A9" s="764" t="s">
        <v>392</v>
      </c>
      <c r="B9" s="296"/>
      <c r="C9" s="792">
        <v>484.93177761839269</v>
      </c>
      <c r="D9" s="792">
        <v>640.99383812424958</v>
      </c>
      <c r="E9" s="792">
        <v>89.693443924425026</v>
      </c>
      <c r="F9" s="792">
        <v>40.199265732969081</v>
      </c>
      <c r="G9" s="792">
        <v>34.225679538292304</v>
      </c>
      <c r="H9" s="792">
        <v>91.476698293986018</v>
      </c>
      <c r="I9" s="792">
        <v>109.53298207181409</v>
      </c>
      <c r="J9" s="792">
        <v>116.66758675804489</v>
      </c>
      <c r="K9" s="792">
        <v>138.20038186185178</v>
      </c>
      <c r="L9" s="792">
        <v>189.82988228602818</v>
      </c>
      <c r="M9" s="792">
        <v>284.22489620079648</v>
      </c>
      <c r="N9" s="792">
        <v>432.04453926277478</v>
      </c>
      <c r="O9" s="792">
        <v>635.38110842360936</v>
      </c>
      <c r="P9" s="792">
        <v>978.7305179774703</v>
      </c>
      <c r="Q9" s="792">
        <v>1578.7270841102927</v>
      </c>
      <c r="R9" s="792">
        <v>2637.7347826190207</v>
      </c>
      <c r="S9" s="792">
        <v>4333.9908132029132</v>
      </c>
      <c r="T9" s="792">
        <v>6715.0343084361202</v>
      </c>
      <c r="U9" s="792">
        <v>10419.390397087853</v>
      </c>
      <c r="V9" s="792">
        <v>17651.380294425137</v>
      </c>
      <c r="W9" s="295"/>
      <c r="X9" s="295"/>
      <c r="Y9" s="295"/>
    </row>
    <row r="10" spans="1:25" ht="17.45" hidden="1" customHeight="1">
      <c r="A10" s="764" t="s">
        <v>393</v>
      </c>
      <c r="B10" s="296"/>
      <c r="C10" s="792">
        <v>487.40490699799744</v>
      </c>
      <c r="D10" s="792">
        <v>548.86826126129233</v>
      </c>
      <c r="E10" s="792">
        <v>79.738596684267193</v>
      </c>
      <c r="F10" s="792">
        <v>40.701471541402356</v>
      </c>
      <c r="G10" s="792">
        <v>36.979255709409507</v>
      </c>
      <c r="H10" s="792">
        <v>105.90226108273573</v>
      </c>
      <c r="I10" s="792">
        <v>109.63762333599321</v>
      </c>
      <c r="J10" s="792">
        <v>116.78739713007033</v>
      </c>
      <c r="K10" s="792">
        <v>135.56611542910068</v>
      </c>
      <c r="L10" s="792">
        <v>187.96937595627139</v>
      </c>
      <c r="M10" s="792">
        <v>282.38691851329537</v>
      </c>
      <c r="N10" s="792">
        <v>418.16958006382123</v>
      </c>
      <c r="O10" s="792">
        <v>633.45371516130569</v>
      </c>
      <c r="P10" s="792">
        <v>952.05247593681941</v>
      </c>
      <c r="Q10" s="792">
        <v>1531.063539840158</v>
      </c>
      <c r="R10" s="792">
        <v>2541.3737778447521</v>
      </c>
      <c r="S10" s="792">
        <v>4268.9581264563321</v>
      </c>
      <c r="T10" s="792">
        <v>6456.9316572237967</v>
      </c>
      <c r="U10" s="792">
        <v>10291.336970529079</v>
      </c>
      <c r="V10" s="792">
        <v>17247.303869739902</v>
      </c>
      <c r="W10" s="295"/>
      <c r="X10" s="295"/>
      <c r="Y10" s="295"/>
    </row>
    <row r="11" spans="1:25" ht="17.45" hidden="1" customHeight="1">
      <c r="A11" s="764" t="s">
        <v>394</v>
      </c>
      <c r="B11" s="296"/>
      <c r="C11" s="792">
        <v>510.68282470391972</v>
      </c>
      <c r="D11" s="792">
        <v>605.10147086203688</v>
      </c>
      <c r="E11" s="792">
        <v>80.388692579505303</v>
      </c>
      <c r="F11" s="792">
        <v>37.242651537564612</v>
      </c>
      <c r="G11" s="792">
        <v>37.805235210081953</v>
      </c>
      <c r="H11" s="792">
        <v>108.79960644425948</v>
      </c>
      <c r="I11" s="792">
        <v>112.96345596223999</v>
      </c>
      <c r="J11" s="792">
        <v>123.53879327756702</v>
      </c>
      <c r="K11" s="792">
        <v>142.19827670698137</v>
      </c>
      <c r="L11" s="792">
        <v>193.20840317822748</v>
      </c>
      <c r="M11" s="792">
        <v>278.11036921811035</v>
      </c>
      <c r="N11" s="792">
        <v>428.87075430083814</v>
      </c>
      <c r="O11" s="792">
        <v>652.74508390483743</v>
      </c>
      <c r="P11" s="792">
        <v>962.86512586041022</v>
      </c>
      <c r="Q11" s="792">
        <v>1526.5497642662647</v>
      </c>
      <c r="R11" s="792">
        <v>2492.4998584878963</v>
      </c>
      <c r="S11" s="792">
        <v>4286.010362694301</v>
      </c>
      <c r="T11" s="792">
        <v>6678.1766544756147</v>
      </c>
      <c r="U11" s="792">
        <v>10664.359391965256</v>
      </c>
      <c r="V11" s="792">
        <v>18120.723062961421</v>
      </c>
      <c r="W11" s="295"/>
      <c r="X11" s="295"/>
      <c r="Y11" s="295"/>
    </row>
    <row r="12" spans="1:25" ht="17.45" hidden="1" customHeight="1">
      <c r="A12" s="764" t="s">
        <v>395</v>
      </c>
      <c r="B12" s="296"/>
      <c r="C12" s="792">
        <v>511.06623706751287</v>
      </c>
      <c r="D12" s="792">
        <v>590.06833234277155</v>
      </c>
      <c r="E12" s="792">
        <v>80.693998782751549</v>
      </c>
      <c r="F12" s="792">
        <v>36.467495052829754</v>
      </c>
      <c r="G12" s="792">
        <v>38.885933398348421</v>
      </c>
      <c r="H12" s="792">
        <v>107.4803946785165</v>
      </c>
      <c r="I12" s="792">
        <v>109.71405773702288</v>
      </c>
      <c r="J12" s="792">
        <v>128.11346699516793</v>
      </c>
      <c r="K12" s="792">
        <v>149.0258238349239</v>
      </c>
      <c r="L12" s="792">
        <v>192.34172052256133</v>
      </c>
      <c r="M12" s="792">
        <v>286.20772220835391</v>
      </c>
      <c r="N12" s="792">
        <v>434.6220803793384</v>
      </c>
      <c r="O12" s="792">
        <v>624.00663649411047</v>
      </c>
      <c r="P12" s="792">
        <v>937.56752595260912</v>
      </c>
      <c r="Q12" s="792">
        <v>1472.8619791816348</v>
      </c>
      <c r="R12" s="792">
        <v>2491.8100858219159</v>
      </c>
      <c r="S12" s="792">
        <v>4117.3739437273653</v>
      </c>
      <c r="T12" s="792">
        <v>6571.047525505659</v>
      </c>
      <c r="U12" s="792">
        <v>9976.5519729233638</v>
      </c>
      <c r="V12" s="792">
        <v>16935.558006986579</v>
      </c>
      <c r="W12" s="295"/>
      <c r="X12" s="295"/>
      <c r="Y12" s="295"/>
    </row>
    <row r="13" spans="1:25" ht="17.45" hidden="1" customHeight="1">
      <c r="A13" s="764" t="s">
        <v>396</v>
      </c>
      <c r="B13" s="296"/>
      <c r="C13" s="792">
        <v>514.52276578737246</v>
      </c>
      <c r="D13" s="792">
        <v>570.39627190289366</v>
      </c>
      <c r="E13" s="792">
        <v>75.839051479517281</v>
      </c>
      <c r="F13" s="792">
        <v>34.915891785749835</v>
      </c>
      <c r="G13" s="792">
        <v>36.815490192734607</v>
      </c>
      <c r="H13" s="792">
        <v>96.1452575644348</v>
      </c>
      <c r="I13" s="792">
        <v>104.64144577151048</v>
      </c>
      <c r="J13" s="792">
        <v>121.10215128742034</v>
      </c>
      <c r="K13" s="792">
        <v>145.08414287446612</v>
      </c>
      <c r="L13" s="792">
        <v>198.94755041262746</v>
      </c>
      <c r="M13" s="792">
        <v>277.47779068133229</v>
      </c>
      <c r="N13" s="792">
        <v>411.59309430840801</v>
      </c>
      <c r="O13" s="792">
        <v>615.42761052138769</v>
      </c>
      <c r="P13" s="792">
        <v>949.03738442215638</v>
      </c>
      <c r="Q13" s="792">
        <v>1470.2109026813257</v>
      </c>
      <c r="R13" s="792">
        <v>2406.6888570683736</v>
      </c>
      <c r="S13" s="792">
        <v>4077.3341809831354</v>
      </c>
      <c r="T13" s="792">
        <v>6683.054585554125</v>
      </c>
      <c r="U13" s="792">
        <v>9565.4945076832682</v>
      </c>
      <c r="V13" s="792">
        <v>16227.966845858946</v>
      </c>
      <c r="W13" s="295"/>
      <c r="X13" s="295"/>
      <c r="Y13" s="295"/>
    </row>
    <row r="14" spans="1:25" ht="19.149999999999999" customHeight="1">
      <c r="A14" s="764" t="s">
        <v>397</v>
      </c>
      <c r="B14" s="296"/>
      <c r="C14" s="792">
        <v>510.68927040674453</v>
      </c>
      <c r="D14" s="792">
        <v>513.67692541702581</v>
      </c>
      <c r="E14" s="792">
        <v>73.767834606046648</v>
      </c>
      <c r="F14" s="792">
        <v>32.204577401960996</v>
      </c>
      <c r="G14" s="792">
        <v>33.013045381235941</v>
      </c>
      <c r="H14" s="792">
        <v>88.139841193848085</v>
      </c>
      <c r="I14" s="792">
        <v>104.99111184950496</v>
      </c>
      <c r="J14" s="792">
        <v>120.58286462590844</v>
      </c>
      <c r="K14" s="792">
        <v>143.84234878573085</v>
      </c>
      <c r="L14" s="792">
        <v>192.47222362789253</v>
      </c>
      <c r="M14" s="792">
        <v>262.46396448457637</v>
      </c>
      <c r="N14" s="792">
        <v>411.57510875715707</v>
      </c>
      <c r="O14" s="792">
        <v>609.67743809961007</v>
      </c>
      <c r="P14" s="792">
        <v>897.79804738458949</v>
      </c>
      <c r="Q14" s="792">
        <v>1441.2860748561379</v>
      </c>
      <c r="R14" s="792">
        <v>2254.8500802740982</v>
      </c>
      <c r="S14" s="792">
        <v>3836.3568760856178</v>
      </c>
      <c r="T14" s="792">
        <v>6450.9868783768879</v>
      </c>
      <c r="U14" s="792">
        <v>9549.6604730990221</v>
      </c>
      <c r="V14" s="792">
        <v>15787.710377990619</v>
      </c>
      <c r="W14" s="295"/>
      <c r="X14" s="295"/>
      <c r="Y14" s="295"/>
    </row>
    <row r="15" spans="1:25" ht="19.149999999999999" customHeight="1">
      <c r="A15" s="764" t="s">
        <v>398</v>
      </c>
      <c r="B15" s="296"/>
      <c r="C15" s="792">
        <v>526.8058532821733</v>
      </c>
      <c r="D15" s="792">
        <v>541.20861250243934</v>
      </c>
      <c r="E15" s="792">
        <v>69.57799236695206</v>
      </c>
      <c r="F15" s="792">
        <v>30.180251120305812</v>
      </c>
      <c r="G15" s="792">
        <v>33.174721359696044</v>
      </c>
      <c r="H15" s="792">
        <v>88.319227166149531</v>
      </c>
      <c r="I15" s="792">
        <v>99.546510341776354</v>
      </c>
      <c r="J15" s="792">
        <v>116.90980069858229</v>
      </c>
      <c r="K15" s="792">
        <v>142.61760831058805</v>
      </c>
      <c r="L15" s="792">
        <v>185.75844242383297</v>
      </c>
      <c r="M15" s="792">
        <v>267.56183630825194</v>
      </c>
      <c r="N15" s="792">
        <v>403.7597709067515</v>
      </c>
      <c r="O15" s="792">
        <v>588.87286125282822</v>
      </c>
      <c r="P15" s="792">
        <v>903.49205183936408</v>
      </c>
      <c r="Q15" s="792">
        <v>1444.191863638956</v>
      </c>
      <c r="R15" s="792">
        <v>2251.8670935619893</v>
      </c>
      <c r="S15" s="792">
        <v>3808.1553859711239</v>
      </c>
      <c r="T15" s="792">
        <v>6456.861959975804</v>
      </c>
      <c r="U15" s="792">
        <v>9678.3779653245947</v>
      </c>
      <c r="V15" s="792">
        <v>16463.315438425248</v>
      </c>
      <c r="W15" s="295"/>
      <c r="X15" s="295"/>
      <c r="Y15" s="295"/>
    </row>
    <row r="16" spans="1:25" ht="19.149999999999999" customHeight="1">
      <c r="A16" s="764" t="s">
        <v>399</v>
      </c>
      <c r="B16" s="296"/>
      <c r="C16" s="792">
        <v>524.11593299197773</v>
      </c>
      <c r="D16" s="792">
        <v>508.44971725632712</v>
      </c>
      <c r="E16" s="792">
        <v>66.418784543868426</v>
      </c>
      <c r="F16" s="792">
        <v>30.993502051983583</v>
      </c>
      <c r="G16" s="792">
        <v>34.989293575646251</v>
      </c>
      <c r="H16" s="792">
        <v>95.127989176265032</v>
      </c>
      <c r="I16" s="792">
        <v>102.00968304793423</v>
      </c>
      <c r="J16" s="792">
        <v>117.9992331352266</v>
      </c>
      <c r="K16" s="792">
        <v>142.24427088940973</v>
      </c>
      <c r="L16" s="792">
        <v>188.96334043243556</v>
      </c>
      <c r="M16" s="792">
        <v>270.40381946250483</v>
      </c>
      <c r="N16" s="792">
        <v>400.97975554701549</v>
      </c>
      <c r="O16" s="792">
        <v>580.22442280052417</v>
      </c>
      <c r="P16" s="792">
        <v>887.65333696222706</v>
      </c>
      <c r="Q16" s="792">
        <v>1394.3314663965023</v>
      </c>
      <c r="R16" s="792">
        <v>2185.6494275562573</v>
      </c>
      <c r="S16" s="792">
        <v>3556.7127396360238</v>
      </c>
      <c r="T16" s="792">
        <v>6108.6103654759445</v>
      </c>
      <c r="U16" s="792">
        <v>9182.783919520456</v>
      </c>
      <c r="V16" s="792">
        <v>15628.420822176189</v>
      </c>
      <c r="W16" s="295"/>
      <c r="X16" s="295"/>
      <c r="Y16" s="295"/>
    </row>
    <row r="17" spans="1:25" ht="19.149999999999999" customHeight="1">
      <c r="A17" s="764" t="s">
        <v>400</v>
      </c>
      <c r="B17" s="695" t="s">
        <v>328</v>
      </c>
      <c r="C17" s="792">
        <v>532.27054374937313</v>
      </c>
      <c r="D17" s="792">
        <v>544.43863916963119</v>
      </c>
      <c r="E17" s="792">
        <v>59.344367103031303</v>
      </c>
      <c r="F17" s="792">
        <v>28.246764710537629</v>
      </c>
      <c r="G17" s="792">
        <v>31.815800699339672</v>
      </c>
      <c r="H17" s="792">
        <v>93.940041478141396</v>
      </c>
      <c r="I17" s="792">
        <v>99.824027803166615</v>
      </c>
      <c r="J17" s="792">
        <v>110.31932659989316</v>
      </c>
      <c r="K17" s="792">
        <v>142.01911957364561</v>
      </c>
      <c r="L17" s="792">
        <v>191.0212822324267</v>
      </c>
      <c r="M17" s="792">
        <v>273.45972906372231</v>
      </c>
      <c r="N17" s="792">
        <v>398.9240354064525</v>
      </c>
      <c r="O17" s="792">
        <v>582.92250049299946</v>
      </c>
      <c r="P17" s="792">
        <v>900.93654012294087</v>
      </c>
      <c r="Q17" s="792">
        <v>1373.1875533982986</v>
      </c>
      <c r="R17" s="792">
        <v>2159.6951240602334</v>
      </c>
      <c r="S17" s="792">
        <v>3465.5146523742969</v>
      </c>
      <c r="T17" s="792">
        <v>5875.8526386084304</v>
      </c>
      <c r="U17" s="792">
        <v>9097.9379615114522</v>
      </c>
      <c r="V17" s="792">
        <v>15535.143769968052</v>
      </c>
      <c r="W17" s="295"/>
      <c r="X17" s="295"/>
      <c r="Y17" s="295"/>
    </row>
    <row r="18" spans="1:25" ht="19.149999999999999" customHeight="1">
      <c r="A18" s="764" t="s">
        <v>401</v>
      </c>
      <c r="B18" s="700"/>
      <c r="C18" s="792">
        <v>554.61693655698332</v>
      </c>
      <c r="D18" s="792">
        <v>711.57893323577093</v>
      </c>
      <c r="E18" s="792">
        <v>57.390245969201857</v>
      </c>
      <c r="F18" s="792">
        <v>26.236504054223769</v>
      </c>
      <c r="G18" s="792">
        <v>32.945373755360791</v>
      </c>
      <c r="H18" s="792">
        <v>86.850301159831218</v>
      </c>
      <c r="I18" s="792">
        <v>106.36003990735952</v>
      </c>
      <c r="J18" s="792">
        <v>112.7394520767222</v>
      </c>
      <c r="K18" s="792">
        <v>137.72241429740384</v>
      </c>
      <c r="L18" s="792">
        <v>191.98691564490275</v>
      </c>
      <c r="M18" s="792">
        <v>266.05732208986404</v>
      </c>
      <c r="N18" s="792">
        <v>399.46260635915809</v>
      </c>
      <c r="O18" s="792">
        <v>587.04934955763451</v>
      </c>
      <c r="P18" s="792">
        <v>880.73389906386853</v>
      </c>
      <c r="Q18" s="792">
        <v>1402.2768734945041</v>
      </c>
      <c r="R18" s="792">
        <v>2167.053704116227</v>
      </c>
      <c r="S18" s="792">
        <v>3553.9899019717177</v>
      </c>
      <c r="T18" s="792">
        <v>5901.3518950061107</v>
      </c>
      <c r="U18" s="792">
        <v>9394.535694684284</v>
      </c>
      <c r="V18" s="792">
        <v>15766.450052043774</v>
      </c>
      <c r="W18" s="295"/>
      <c r="X18" s="295"/>
      <c r="Y18" s="295"/>
    </row>
    <row r="19" spans="1:25" ht="19.149999999999999" customHeight="1">
      <c r="A19" s="764" t="s">
        <v>402</v>
      </c>
      <c r="B19" s="694"/>
      <c r="C19" s="792">
        <v>562.4857518844824</v>
      </c>
      <c r="D19" s="792">
        <v>715.84158415841591</v>
      </c>
      <c r="E19" s="792">
        <v>57.620774541247002</v>
      </c>
      <c r="F19" s="792">
        <v>26.362126080598468</v>
      </c>
      <c r="G19" s="792">
        <v>29.176899981696142</v>
      </c>
      <c r="H19" s="792">
        <v>84.881425488978891</v>
      </c>
      <c r="I19" s="792">
        <v>91.832612729387321</v>
      </c>
      <c r="J19" s="792">
        <v>106.85587050826204</v>
      </c>
      <c r="K19" s="792">
        <v>141.79481360167006</v>
      </c>
      <c r="L19" s="792">
        <v>190.54563833056534</v>
      </c>
      <c r="M19" s="792">
        <v>268.91216523784237</v>
      </c>
      <c r="N19" s="792">
        <v>393.55685248003414</v>
      </c>
      <c r="O19" s="792">
        <v>598.42139944419512</v>
      </c>
      <c r="P19" s="792">
        <v>898.87530729475634</v>
      </c>
      <c r="Q19" s="792">
        <v>1384.9069849069849</v>
      </c>
      <c r="R19" s="792">
        <v>2108.2401722064019</v>
      </c>
      <c r="S19" s="792">
        <v>3438.2468792418576</v>
      </c>
      <c r="T19" s="792">
        <v>5722.7506627163575</v>
      </c>
      <c r="U19" s="792">
        <v>9389.9389809428794</v>
      </c>
      <c r="V19" s="792">
        <v>16034.496214781862</v>
      </c>
      <c r="W19" s="295"/>
      <c r="X19" s="295"/>
      <c r="Y19" s="295"/>
    </row>
    <row r="20" spans="1:25" ht="19.149999999999999" customHeight="1">
      <c r="A20" s="764" t="s">
        <v>403</v>
      </c>
      <c r="B20" s="694"/>
      <c r="C20" s="792">
        <v>551.83653380187707</v>
      </c>
      <c r="D20" s="792">
        <v>677.63446348757611</v>
      </c>
      <c r="E20" s="792">
        <v>58.321112009883564</v>
      </c>
      <c r="F20" s="792">
        <v>23.316119704218366</v>
      </c>
      <c r="G20" s="792">
        <v>25.921078686349755</v>
      </c>
      <c r="H20" s="792">
        <v>77.918931408906886</v>
      </c>
      <c r="I20" s="792">
        <v>79.697790331161997</v>
      </c>
      <c r="J20" s="792">
        <v>104.77060921808096</v>
      </c>
      <c r="K20" s="792">
        <v>136.29593861833473</v>
      </c>
      <c r="L20" s="792">
        <v>191.87380935684047</v>
      </c>
      <c r="M20" s="792">
        <v>267.91055372060487</v>
      </c>
      <c r="N20" s="792">
        <v>375.57235427642729</v>
      </c>
      <c r="O20" s="792">
        <v>590.47646330022269</v>
      </c>
      <c r="P20" s="792">
        <v>835.55536363930787</v>
      </c>
      <c r="Q20" s="792">
        <v>1309.6485379559958</v>
      </c>
      <c r="R20" s="792">
        <v>2071.1036265884363</v>
      </c>
      <c r="S20" s="792">
        <v>3265.9724849184704</v>
      </c>
      <c r="T20" s="792">
        <v>5329.3620102354816</v>
      </c>
      <c r="U20" s="792">
        <v>8920.5880124270661</v>
      </c>
      <c r="V20" s="792">
        <v>15229.594832648268</v>
      </c>
      <c r="W20" s="295"/>
      <c r="X20" s="295"/>
      <c r="Y20" s="295"/>
    </row>
    <row r="21" spans="1:25" ht="19.149999999999999" customHeight="1">
      <c r="A21" s="764" t="s">
        <v>404</v>
      </c>
      <c r="B21" s="694"/>
      <c r="C21" s="792">
        <v>558.47068445655259</v>
      </c>
      <c r="D21" s="792">
        <v>634.66991116755787</v>
      </c>
      <c r="E21" s="792">
        <v>58.618553507820977</v>
      </c>
      <c r="F21" s="792">
        <v>23.019803202282972</v>
      </c>
      <c r="G21" s="792">
        <v>26.315710778376861</v>
      </c>
      <c r="H21" s="792">
        <v>72.222338844222662</v>
      </c>
      <c r="I21" s="792">
        <v>82.839265172006094</v>
      </c>
      <c r="J21" s="792">
        <v>94.226935146100885</v>
      </c>
      <c r="K21" s="792">
        <v>130.12620151165885</v>
      </c>
      <c r="L21" s="792">
        <v>191.72087099309857</v>
      </c>
      <c r="M21" s="792">
        <v>268.23343262416199</v>
      </c>
      <c r="N21" s="792">
        <v>366.79311674940959</v>
      </c>
      <c r="O21" s="792">
        <v>554.78390725233442</v>
      </c>
      <c r="P21" s="792">
        <v>838.65550193963475</v>
      </c>
      <c r="Q21" s="792">
        <v>1297.7765020203581</v>
      </c>
      <c r="R21" s="792">
        <v>2053.2925181028077</v>
      </c>
      <c r="S21" s="792">
        <v>3177.4321716426384</v>
      </c>
      <c r="T21" s="792">
        <v>5248.2256366560769</v>
      </c>
      <c r="U21" s="792">
        <v>8884.742269298551</v>
      </c>
      <c r="V21" s="792">
        <v>15074.503486720787</v>
      </c>
      <c r="W21" s="295"/>
      <c r="X21" s="295"/>
      <c r="Y21" s="295"/>
    </row>
    <row r="22" spans="1:25" ht="19.149999999999999" customHeight="1">
      <c r="A22" s="764" t="s">
        <v>405</v>
      </c>
      <c r="B22" s="694"/>
      <c r="C22" s="792">
        <v>567.8701640840419</v>
      </c>
      <c r="D22" s="792">
        <v>655.62903815677191</v>
      </c>
      <c r="E22" s="792">
        <v>56.405639614637934</v>
      </c>
      <c r="F22" s="792">
        <v>28.280770002624308</v>
      </c>
      <c r="G22" s="792">
        <v>31.001222860117572</v>
      </c>
      <c r="H22" s="792">
        <v>70.186510854987745</v>
      </c>
      <c r="I22" s="792">
        <v>78.050742311276309</v>
      </c>
      <c r="J22" s="792">
        <v>95.330624188874069</v>
      </c>
      <c r="K22" s="792">
        <v>130.35754761239585</v>
      </c>
      <c r="L22" s="792">
        <v>185.26544101185328</v>
      </c>
      <c r="M22" s="792">
        <v>262.92520718862687</v>
      </c>
      <c r="N22" s="792">
        <v>371.59550632340188</v>
      </c>
      <c r="O22" s="792">
        <v>551.30836792827211</v>
      </c>
      <c r="P22" s="792">
        <v>824.77278226327428</v>
      </c>
      <c r="Q22" s="792">
        <v>1282.8284195001827</v>
      </c>
      <c r="R22" s="792">
        <v>2000.4988100675498</v>
      </c>
      <c r="S22" s="792">
        <v>3182.0116430895309</v>
      </c>
      <c r="T22" s="792">
        <v>5127.2137400141864</v>
      </c>
      <c r="U22" s="792">
        <v>8566.1481775145166</v>
      </c>
      <c r="V22" s="792">
        <v>15209.802176740366</v>
      </c>
      <c r="W22" s="295"/>
      <c r="X22" s="295"/>
      <c r="Y22" s="295"/>
    </row>
    <row r="23" spans="1:25" ht="19.149999999999999" customHeight="1">
      <c r="A23" s="764" t="s">
        <v>406</v>
      </c>
      <c r="B23" s="694"/>
      <c r="C23" s="792">
        <v>561.11623730590634</v>
      </c>
      <c r="D23" s="792">
        <v>635.59171492521398</v>
      </c>
      <c r="E23" s="792">
        <v>45.859458020104192</v>
      </c>
      <c r="F23" s="792">
        <v>19.503548287946437</v>
      </c>
      <c r="G23" s="792">
        <v>21.244755201059739</v>
      </c>
      <c r="H23" s="792">
        <v>64.524312719099612</v>
      </c>
      <c r="I23" s="792">
        <v>77.615600281173499</v>
      </c>
      <c r="J23" s="792">
        <v>87.88968529786267</v>
      </c>
      <c r="K23" s="792">
        <v>123.70735889032588</v>
      </c>
      <c r="L23" s="792">
        <v>177.14928135039656</v>
      </c>
      <c r="M23" s="792">
        <v>260.061662075198</v>
      </c>
      <c r="N23" s="792">
        <v>368.09319382485063</v>
      </c>
      <c r="O23" s="792">
        <v>523.58296486459858</v>
      </c>
      <c r="P23" s="792">
        <v>807.54959394805212</v>
      </c>
      <c r="Q23" s="792">
        <v>1208.9741661587498</v>
      </c>
      <c r="R23" s="792">
        <v>1921.5529704976743</v>
      </c>
      <c r="S23" s="792">
        <v>3052.5976683238573</v>
      </c>
      <c r="T23" s="792">
        <v>4973.1358930677497</v>
      </c>
      <c r="U23" s="792">
        <v>8145.6880935390027</v>
      </c>
      <c r="V23" s="792">
        <v>14687.659916660576</v>
      </c>
      <c r="W23" s="295"/>
      <c r="X23" s="295"/>
      <c r="Y23" s="295"/>
    </row>
    <row r="24" spans="1:25" ht="19.149999999999999" customHeight="1">
      <c r="A24" s="764" t="s">
        <v>407</v>
      </c>
      <c r="B24" s="694"/>
      <c r="C24" s="792">
        <v>566.96799444253463</v>
      </c>
      <c r="D24" s="792">
        <v>578.36706832076925</v>
      </c>
      <c r="E24" s="792">
        <v>44.006973801125497</v>
      </c>
      <c r="F24" s="792">
        <v>19.727146966008085</v>
      </c>
      <c r="G24" s="792">
        <v>19.409901662719363</v>
      </c>
      <c r="H24" s="792">
        <v>58.456902442839848</v>
      </c>
      <c r="I24" s="792">
        <v>72.205419913073086</v>
      </c>
      <c r="J24" s="792">
        <v>81.715923517443642</v>
      </c>
      <c r="K24" s="792">
        <v>118.84253791987014</v>
      </c>
      <c r="L24" s="792">
        <v>175.90555935503349</v>
      </c>
      <c r="M24" s="792">
        <v>251.7615741666784</v>
      </c>
      <c r="N24" s="792">
        <v>356.02801283289608</v>
      </c>
      <c r="O24" s="792">
        <v>520.30200527205272</v>
      </c>
      <c r="P24" s="792">
        <v>812.15326257521656</v>
      </c>
      <c r="Q24" s="792">
        <v>1200.4673977246464</v>
      </c>
      <c r="R24" s="792">
        <v>1908.0382155143309</v>
      </c>
      <c r="S24" s="792">
        <v>3041.6501983018275</v>
      </c>
      <c r="T24" s="792">
        <v>4819.7362018316026</v>
      </c>
      <c r="U24" s="792">
        <v>7998.1239030884999</v>
      </c>
      <c r="V24" s="792">
        <v>14422.389666307858</v>
      </c>
      <c r="W24" s="295"/>
      <c r="X24" s="295"/>
      <c r="Y24" s="295"/>
    </row>
    <row r="25" spans="1:25" ht="19.149999999999999" customHeight="1">
      <c r="A25" s="764" t="s">
        <v>408</v>
      </c>
      <c r="B25" s="296"/>
      <c r="C25" s="793">
        <v>565.08000000000004</v>
      </c>
      <c r="D25" s="793">
        <v>548.58000000000004</v>
      </c>
      <c r="E25" s="793">
        <v>44.11</v>
      </c>
      <c r="F25" s="793">
        <v>16.23</v>
      </c>
      <c r="G25" s="793">
        <v>16.84</v>
      </c>
      <c r="H25" s="793">
        <v>52.47</v>
      </c>
      <c r="I25" s="793">
        <v>67</v>
      </c>
      <c r="J25" s="793">
        <v>86.79</v>
      </c>
      <c r="K25" s="793">
        <v>112.67</v>
      </c>
      <c r="L25" s="793">
        <v>168.01</v>
      </c>
      <c r="M25" s="793">
        <v>240.56</v>
      </c>
      <c r="N25" s="793">
        <v>347.35</v>
      </c>
      <c r="O25" s="793">
        <v>499.57</v>
      </c>
      <c r="P25" s="793">
        <v>761.58</v>
      </c>
      <c r="Q25" s="793">
        <v>1157.47</v>
      </c>
      <c r="R25" s="793">
        <v>1829.85</v>
      </c>
      <c r="S25" s="793">
        <v>2959.27</v>
      </c>
      <c r="T25" s="793">
        <v>4704.46</v>
      </c>
      <c r="U25" s="793">
        <v>7753.6</v>
      </c>
      <c r="V25" s="793">
        <v>14093.38</v>
      </c>
      <c r="W25" s="295"/>
      <c r="X25" s="295"/>
      <c r="Y25" s="295"/>
    </row>
    <row r="26" spans="1:25" ht="19.149999999999999" customHeight="1">
      <c r="A26" s="764" t="s">
        <v>409</v>
      </c>
      <c r="B26" s="296"/>
      <c r="C26" s="793">
        <v>575.63</v>
      </c>
      <c r="D26" s="793">
        <v>486.62</v>
      </c>
      <c r="E26" s="793">
        <v>39.79</v>
      </c>
      <c r="F26" s="793">
        <v>19.73</v>
      </c>
      <c r="G26" s="793">
        <v>17.79</v>
      </c>
      <c r="H26" s="793">
        <v>48.21</v>
      </c>
      <c r="I26" s="793">
        <v>63.63</v>
      </c>
      <c r="J26" s="793">
        <v>81.22</v>
      </c>
      <c r="K26" s="793">
        <v>118.14</v>
      </c>
      <c r="L26" s="793">
        <v>166.86</v>
      </c>
      <c r="M26" s="793">
        <v>241.03</v>
      </c>
      <c r="N26" s="793">
        <v>344.57</v>
      </c>
      <c r="O26" s="793">
        <v>503.16</v>
      </c>
      <c r="P26" s="793">
        <v>738.62</v>
      </c>
      <c r="Q26" s="793">
        <v>1144.44</v>
      </c>
      <c r="R26" s="793">
        <v>1813.68</v>
      </c>
      <c r="S26" s="793">
        <v>2905.77</v>
      </c>
      <c r="T26" s="793">
        <v>4661.49</v>
      </c>
      <c r="U26" s="793">
        <v>7508.35</v>
      </c>
      <c r="V26" s="793">
        <v>14143.51</v>
      </c>
      <c r="W26" s="295"/>
      <c r="X26" s="295"/>
      <c r="Y26" s="295"/>
    </row>
    <row r="27" spans="1:25" ht="19.149999999999999" customHeight="1">
      <c r="A27" s="764" t="s">
        <v>410</v>
      </c>
      <c r="B27" s="296"/>
      <c r="C27" s="793">
        <v>590.27671680052788</v>
      </c>
      <c r="D27" s="793">
        <v>540.06673075835545</v>
      </c>
      <c r="E27" s="793">
        <v>37.192737272758009</v>
      </c>
      <c r="F27" s="793">
        <v>16.093132515265761</v>
      </c>
      <c r="G27" s="793">
        <v>17.074981440237565</v>
      </c>
      <c r="H27" s="793">
        <v>52.860519860981775</v>
      </c>
      <c r="I27" s="793">
        <v>64.220089518912658</v>
      </c>
      <c r="J27" s="793">
        <v>82.123671513604037</v>
      </c>
      <c r="K27" s="793">
        <v>118.40900748707561</v>
      </c>
      <c r="L27" s="793">
        <v>172.96411684309714</v>
      </c>
      <c r="M27" s="793">
        <v>251.03362196739215</v>
      </c>
      <c r="N27" s="793">
        <v>355.92816815182641</v>
      </c>
      <c r="O27" s="793">
        <v>499.05649014333318</v>
      </c>
      <c r="P27" s="793">
        <v>729.17288215001577</v>
      </c>
      <c r="Q27" s="793">
        <v>1117.1214706259429</v>
      </c>
      <c r="R27" s="793">
        <v>1748.9267882973263</v>
      </c>
      <c r="S27" s="793">
        <v>2862.3521163343016</v>
      </c>
      <c r="T27" s="793">
        <v>4576.8091316080245</v>
      </c>
      <c r="U27" s="793">
        <v>7605.3061026643609</v>
      </c>
      <c r="V27" s="793">
        <v>13918.724315970638</v>
      </c>
      <c r="W27" s="295"/>
      <c r="X27" s="295"/>
      <c r="Y27" s="295"/>
    </row>
    <row r="28" spans="1:25" ht="19.149999999999999" customHeight="1">
      <c r="A28" s="764" t="s">
        <v>411</v>
      </c>
      <c r="B28" s="296"/>
      <c r="C28" s="792">
        <v>611.34409624565865</v>
      </c>
      <c r="D28" s="792">
        <v>510.10895748346246</v>
      </c>
      <c r="E28" s="792">
        <v>38.368058440293105</v>
      </c>
      <c r="F28" s="792">
        <v>16.865352646256504</v>
      </c>
      <c r="G28" s="792">
        <v>17.502163032339421</v>
      </c>
      <c r="H28" s="792">
        <v>52.279055797524229</v>
      </c>
      <c r="I28" s="792">
        <v>68.07978360015494</v>
      </c>
      <c r="J28" s="792">
        <v>94.317187489744015</v>
      </c>
      <c r="K28" s="792">
        <v>126.53410021344247</v>
      </c>
      <c r="L28" s="792">
        <v>177.96404859405735</v>
      </c>
      <c r="M28" s="792">
        <v>255.06998326882152</v>
      </c>
      <c r="N28" s="792">
        <v>357.97257250893119</v>
      </c>
      <c r="O28" s="792">
        <v>499.55457179990566</v>
      </c>
      <c r="P28" s="792">
        <v>731.47130370309833</v>
      </c>
      <c r="Q28" s="792">
        <v>1126.571516366015</v>
      </c>
      <c r="R28" s="792">
        <v>1717.8683563484374</v>
      </c>
      <c r="S28" s="792">
        <v>2803.727177677802</v>
      </c>
      <c r="T28" s="792">
        <v>4623.931388871847</v>
      </c>
      <c r="U28" s="792">
        <v>7489.6103113895078</v>
      </c>
      <c r="V28" s="792">
        <v>14100.86967872469</v>
      </c>
      <c r="W28" s="295"/>
      <c r="X28" s="295"/>
      <c r="Y28" s="295"/>
    </row>
    <row r="29" spans="1:25" ht="19.149999999999999" customHeight="1">
      <c r="A29" s="764" t="s">
        <v>412</v>
      </c>
      <c r="B29" s="296"/>
      <c r="C29" s="792">
        <v>591.80785731169976</v>
      </c>
      <c r="D29" s="792">
        <v>485.80201121002312</v>
      </c>
      <c r="E29" s="792">
        <v>31.907759534471197</v>
      </c>
      <c r="F29" s="792">
        <v>14.761402673378456</v>
      </c>
      <c r="G29" s="792">
        <v>16.856258257707402</v>
      </c>
      <c r="H29" s="792">
        <v>46.515640884247325</v>
      </c>
      <c r="I29" s="792">
        <v>62.786172255904965</v>
      </c>
      <c r="J29" s="792">
        <v>85.772295548537826</v>
      </c>
      <c r="K29" s="792">
        <v>120.46873894274999</v>
      </c>
      <c r="L29" s="792">
        <v>176.48241465357731</v>
      </c>
      <c r="M29" s="792">
        <v>257.43600179410936</v>
      </c>
      <c r="N29" s="792">
        <v>348.07340245733121</v>
      </c>
      <c r="O29" s="792">
        <v>494.44874218802323</v>
      </c>
      <c r="P29" s="792">
        <v>703.99430137447757</v>
      </c>
      <c r="Q29" s="792">
        <v>1043.727676435368</v>
      </c>
      <c r="R29" s="792">
        <v>1605.0055905307975</v>
      </c>
      <c r="S29" s="792">
        <v>2639.4846858397723</v>
      </c>
      <c r="T29" s="792">
        <v>4270.0716410786081</v>
      </c>
      <c r="U29" s="792">
        <v>6854.5414978975523</v>
      </c>
      <c r="V29" s="792">
        <v>12735.389224404395</v>
      </c>
      <c r="W29" s="295"/>
      <c r="X29" s="295"/>
      <c r="Y29" s="295"/>
    </row>
    <row r="30" spans="1:25" ht="19.149999999999999" customHeight="1">
      <c r="A30" s="764" t="s">
        <v>413</v>
      </c>
      <c r="B30" s="296"/>
      <c r="C30" s="792">
        <v>608.16555284262938</v>
      </c>
      <c r="D30" s="792">
        <v>498.29571434509705</v>
      </c>
      <c r="E30" s="792">
        <v>29.648713859240171</v>
      </c>
      <c r="F30" s="792">
        <v>15.087885143295582</v>
      </c>
      <c r="G30" s="792">
        <v>13.420710196771115</v>
      </c>
      <c r="H30" s="792">
        <v>40.012536435564328</v>
      </c>
      <c r="I30" s="792">
        <v>59.137053030686658</v>
      </c>
      <c r="J30" s="792">
        <v>76.14890722084877</v>
      </c>
      <c r="K30" s="792">
        <v>109.91818522105437</v>
      </c>
      <c r="L30" s="792">
        <v>164.62544464293541</v>
      </c>
      <c r="M30" s="792">
        <v>249.23115378963655</v>
      </c>
      <c r="N30" s="792">
        <v>346.44864478236349</v>
      </c>
      <c r="O30" s="792">
        <v>477.18944149868196</v>
      </c>
      <c r="P30" s="792">
        <v>681.61072855443854</v>
      </c>
      <c r="Q30" s="792">
        <v>1033.4963432108229</v>
      </c>
      <c r="R30" s="792">
        <v>1607.7456031266656</v>
      </c>
      <c r="S30" s="792">
        <v>2603.9176194877323</v>
      </c>
      <c r="T30" s="792">
        <v>4297.593671737598</v>
      </c>
      <c r="U30" s="792">
        <v>6877.7527035555104</v>
      </c>
      <c r="V30" s="792">
        <v>13184.96779978805</v>
      </c>
      <c r="W30" s="295"/>
      <c r="X30" s="295"/>
      <c r="Y30" s="295"/>
    </row>
    <row r="31" spans="1:25" ht="19.149999999999999" customHeight="1">
      <c r="A31" s="764" t="s">
        <v>414</v>
      </c>
      <c r="B31" s="695" t="s">
        <v>326</v>
      </c>
      <c r="C31" s="792">
        <v>618.68371509911253</v>
      </c>
      <c r="D31" s="792">
        <v>472.61269995152691</v>
      </c>
      <c r="E31" s="792">
        <v>35.899246704331446</v>
      </c>
      <c r="F31" s="792">
        <v>14.180924715709777</v>
      </c>
      <c r="G31" s="792">
        <v>13.658932060346043</v>
      </c>
      <c r="H31" s="792">
        <v>38.930381567332205</v>
      </c>
      <c r="I31" s="792">
        <v>54.733349729226639</v>
      </c>
      <c r="J31" s="792">
        <v>69.399020436814979</v>
      </c>
      <c r="K31" s="792">
        <v>107.78562132410856</v>
      </c>
      <c r="L31" s="792">
        <v>162.82419021266901</v>
      </c>
      <c r="M31" s="792">
        <v>246.69397233976284</v>
      </c>
      <c r="N31" s="792">
        <v>344.01495246092588</v>
      </c>
      <c r="O31" s="792">
        <v>466.42704380332685</v>
      </c>
      <c r="P31" s="792">
        <v>660.97643949372389</v>
      </c>
      <c r="Q31" s="792">
        <v>1011.3970121513078</v>
      </c>
      <c r="R31" s="792">
        <v>1533.0319759902184</v>
      </c>
      <c r="S31" s="792">
        <v>2573.4575002403553</v>
      </c>
      <c r="T31" s="792">
        <v>4220.0593663550271</v>
      </c>
      <c r="U31" s="792">
        <v>6872.383373205741</v>
      </c>
      <c r="V31" s="792">
        <v>13324.689269542845</v>
      </c>
      <c r="W31" s="295"/>
      <c r="X31" s="295"/>
      <c r="Y31" s="295"/>
    </row>
    <row r="32" spans="1:25" ht="19.149999999999999" customHeight="1">
      <c r="A32" s="764" t="s">
        <v>415</v>
      </c>
      <c r="B32" s="296"/>
      <c r="C32" s="792">
        <v>616.29999999999995</v>
      </c>
      <c r="D32" s="792">
        <v>420.4</v>
      </c>
      <c r="E32" s="792">
        <v>30.4</v>
      </c>
      <c r="F32" s="792">
        <v>18.8</v>
      </c>
      <c r="G32" s="792">
        <v>16.2</v>
      </c>
      <c r="H32" s="792">
        <v>38.1</v>
      </c>
      <c r="I32" s="792">
        <v>52.3</v>
      </c>
      <c r="J32" s="792">
        <v>70.599999999999994</v>
      </c>
      <c r="K32" s="792">
        <v>101.3</v>
      </c>
      <c r="L32" s="792">
        <v>156.30000000000001</v>
      </c>
      <c r="M32" s="792">
        <v>238.5</v>
      </c>
      <c r="N32" s="792">
        <v>327.3</v>
      </c>
      <c r="O32" s="792">
        <v>460</v>
      </c>
      <c r="P32" s="792">
        <v>653.20000000000005</v>
      </c>
      <c r="Q32" s="792">
        <v>965.6</v>
      </c>
      <c r="R32" s="792">
        <v>1479.1</v>
      </c>
      <c r="S32" s="792">
        <v>2442.1</v>
      </c>
      <c r="T32" s="792">
        <v>4043.7</v>
      </c>
      <c r="U32" s="792">
        <v>6636.6</v>
      </c>
      <c r="V32" s="792">
        <v>12907.7</v>
      </c>
      <c r="W32" s="295"/>
      <c r="X32" s="559"/>
      <c r="Y32" s="295"/>
    </row>
    <row r="33" spans="1:25" ht="19.149999999999999" customHeight="1">
      <c r="A33" s="764" t="s">
        <v>416</v>
      </c>
      <c r="B33" s="296"/>
      <c r="C33" s="792">
        <v>625.29999999999995</v>
      </c>
      <c r="D33" s="792">
        <v>414.9</v>
      </c>
      <c r="E33" s="792">
        <v>25</v>
      </c>
      <c r="F33" s="792">
        <v>13</v>
      </c>
      <c r="G33" s="792">
        <v>14.2</v>
      </c>
      <c r="H33" s="792">
        <v>37.299999999999997</v>
      </c>
      <c r="I33" s="792">
        <v>46.2</v>
      </c>
      <c r="J33" s="792">
        <v>66.400000000000006</v>
      </c>
      <c r="K33" s="792">
        <v>95</v>
      </c>
      <c r="L33" s="792">
        <v>143.9</v>
      </c>
      <c r="M33" s="792">
        <v>229.3</v>
      </c>
      <c r="N33" s="792">
        <v>328.4</v>
      </c>
      <c r="O33" s="792">
        <v>449.6</v>
      </c>
      <c r="P33" s="792">
        <v>644.5</v>
      </c>
      <c r="Q33" s="792">
        <v>916.9</v>
      </c>
      <c r="R33" s="792">
        <v>1429.4</v>
      </c>
      <c r="S33" s="792">
        <v>2315.3000000000002</v>
      </c>
      <c r="T33" s="792">
        <v>3973.5</v>
      </c>
      <c r="U33" s="792">
        <v>6667</v>
      </c>
      <c r="V33" s="792">
        <v>13020.8</v>
      </c>
      <c r="W33" s="295"/>
      <c r="X33" s="559"/>
      <c r="Y33" s="295"/>
    </row>
    <row r="34" spans="1:25" ht="19.149999999999999" customHeight="1">
      <c r="A34" s="764" t="s">
        <v>417</v>
      </c>
      <c r="B34" s="296"/>
      <c r="C34" s="792">
        <v>655.48487848000002</v>
      </c>
      <c r="D34" s="792">
        <v>482.70500457999998</v>
      </c>
      <c r="E34" s="792">
        <v>28.800546068999999</v>
      </c>
      <c r="F34" s="792">
        <v>11.911642086000001</v>
      </c>
      <c r="G34" s="792">
        <v>13.885447778</v>
      </c>
      <c r="H34" s="792">
        <v>36.952034705999999</v>
      </c>
      <c r="I34" s="792">
        <v>51.085344179000003</v>
      </c>
      <c r="J34" s="792">
        <v>61.764483620999997</v>
      </c>
      <c r="K34" s="792">
        <v>96.392654218000004</v>
      </c>
      <c r="L34" s="792">
        <v>153.23289227000001</v>
      </c>
      <c r="M34" s="792">
        <v>233.33751742999999</v>
      </c>
      <c r="N34" s="792">
        <v>331.75825577000001</v>
      </c>
      <c r="O34" s="792">
        <v>460.72680910999998</v>
      </c>
      <c r="P34" s="792">
        <v>633.8341021</v>
      </c>
      <c r="Q34" s="792">
        <v>924.45207986000003</v>
      </c>
      <c r="R34" s="792">
        <v>1440.0008759</v>
      </c>
      <c r="S34" s="792">
        <v>2322.0476238000001</v>
      </c>
      <c r="T34" s="792">
        <v>4045.0155543000001</v>
      </c>
      <c r="U34" s="792">
        <v>6713.8772172999998</v>
      </c>
      <c r="V34" s="792">
        <v>13324.25296</v>
      </c>
      <c r="W34" s="295"/>
      <c r="X34" s="559"/>
      <c r="Y34" s="295"/>
    </row>
    <row r="35" spans="1:25" ht="19.149999999999999" customHeight="1">
      <c r="A35" s="764" t="s">
        <v>418</v>
      </c>
      <c r="B35" s="296"/>
      <c r="C35" s="792">
        <v>661.02524296000001</v>
      </c>
      <c r="D35" s="792">
        <v>423.24292667999998</v>
      </c>
      <c r="E35" s="792">
        <v>27.634986153</v>
      </c>
      <c r="F35" s="792">
        <v>14.150119908000001</v>
      </c>
      <c r="G35" s="792">
        <v>14.019356726</v>
      </c>
      <c r="H35" s="792">
        <v>35.628401351000001</v>
      </c>
      <c r="I35" s="792">
        <v>47.521711676000002</v>
      </c>
      <c r="J35" s="792">
        <v>62.585207453000002</v>
      </c>
      <c r="K35" s="792">
        <v>93.942621146999997</v>
      </c>
      <c r="L35" s="792">
        <v>146.922045</v>
      </c>
      <c r="M35" s="792">
        <v>226.83872271999999</v>
      </c>
      <c r="N35" s="792">
        <v>332.95500743000002</v>
      </c>
      <c r="O35" s="792">
        <v>440.38748383000001</v>
      </c>
      <c r="P35" s="792">
        <v>612.53467737000005</v>
      </c>
      <c r="Q35" s="792">
        <v>895.41522523000003</v>
      </c>
      <c r="R35" s="792">
        <v>1415.3359538</v>
      </c>
      <c r="S35" s="792">
        <v>2255.2934202000001</v>
      </c>
      <c r="T35" s="792">
        <v>3893.2831596999999</v>
      </c>
      <c r="U35" s="792">
        <v>6630.1604483000001</v>
      </c>
      <c r="V35" s="792">
        <v>13144.375488</v>
      </c>
      <c r="W35" s="295"/>
      <c r="X35" s="559"/>
      <c r="Y35" s="295"/>
    </row>
    <row r="36" spans="1:25" s="917" customFormat="1" ht="19.149999999999999" customHeight="1">
      <c r="A36" s="764" t="s">
        <v>445</v>
      </c>
      <c r="B36" s="296"/>
      <c r="C36" s="795">
        <v>661.28158293000001</v>
      </c>
      <c r="D36" s="795">
        <v>380.94008264000001</v>
      </c>
      <c r="E36" s="795">
        <v>21.046643188000001</v>
      </c>
      <c r="F36" s="795">
        <v>13.565772891</v>
      </c>
      <c r="G36" s="795">
        <v>15.227306741</v>
      </c>
      <c r="H36" s="795">
        <v>33.601504439999999</v>
      </c>
      <c r="I36" s="795">
        <v>43.081997848</v>
      </c>
      <c r="J36" s="795">
        <v>52.292264039000003</v>
      </c>
      <c r="K36" s="795">
        <v>83.835449615000002</v>
      </c>
      <c r="L36" s="795">
        <v>134.79111326</v>
      </c>
      <c r="M36" s="795">
        <v>209.97148275000001</v>
      </c>
      <c r="N36" s="795">
        <v>321.66017601999999</v>
      </c>
      <c r="O36" s="795">
        <v>451.27860470000002</v>
      </c>
      <c r="P36" s="795">
        <v>610.50835237000001</v>
      </c>
      <c r="Q36" s="795">
        <v>885.16315328999997</v>
      </c>
      <c r="R36" s="795">
        <v>1342.3891123000001</v>
      </c>
      <c r="S36" s="795">
        <v>2204.9847037</v>
      </c>
      <c r="T36" s="795">
        <v>3688.9816529</v>
      </c>
      <c r="U36" s="795">
        <v>6471.2890913000001</v>
      </c>
      <c r="V36" s="795">
        <v>12856.655892000001</v>
      </c>
      <c r="W36" s="915"/>
      <c r="X36" s="916"/>
      <c r="Y36" s="915"/>
    </row>
    <row r="37" spans="1:25" ht="19.149999999999999" customHeight="1">
      <c r="A37" s="791" t="s">
        <v>463</v>
      </c>
      <c r="B37" s="761"/>
      <c r="C37" s="794">
        <v>696</v>
      </c>
      <c r="D37" s="794">
        <v>397.4</v>
      </c>
      <c r="E37" s="794">
        <v>22</v>
      </c>
      <c r="F37" s="794">
        <v>14.3</v>
      </c>
      <c r="G37" s="794">
        <v>13.7</v>
      </c>
      <c r="H37" s="794">
        <v>33</v>
      </c>
      <c r="I37" s="794">
        <v>42.2</v>
      </c>
      <c r="J37" s="794">
        <v>52.3</v>
      </c>
      <c r="K37" s="794">
        <v>83.8</v>
      </c>
      <c r="L37" s="794">
        <v>142</v>
      </c>
      <c r="M37" s="794">
        <v>213.6</v>
      </c>
      <c r="N37" s="794">
        <v>326.8</v>
      </c>
      <c r="O37" s="794">
        <v>456.4</v>
      </c>
      <c r="P37" s="794">
        <v>618.70000000000005</v>
      </c>
      <c r="Q37" s="794">
        <v>888.7</v>
      </c>
      <c r="R37" s="794">
        <v>1360.3</v>
      </c>
      <c r="S37" s="794">
        <v>2224.1</v>
      </c>
      <c r="T37" s="794">
        <v>3753.8</v>
      </c>
      <c r="U37" s="794">
        <v>6531.1</v>
      </c>
      <c r="V37" s="794">
        <v>13481.4</v>
      </c>
      <c r="W37" s="295"/>
      <c r="X37" s="559"/>
      <c r="Y37" s="295"/>
    </row>
    <row r="38" spans="1:25" ht="30" customHeight="1">
      <c r="A38" s="753" t="s">
        <v>531</v>
      </c>
      <c r="B38" s="754"/>
      <c r="C38" s="795">
        <f>C37/C27*100-100</f>
        <v>17.910800170557835</v>
      </c>
      <c r="D38" s="795">
        <f t="shared" ref="D38:V38" si="0">D37/D27*100-100</f>
        <v>-26.416500523560202</v>
      </c>
      <c r="E38" s="795">
        <f t="shared" si="0"/>
        <v>-40.848666666666666</v>
      </c>
      <c r="F38" s="795">
        <f t="shared" si="0"/>
        <v>-11.14222177419353</v>
      </c>
      <c r="G38" s="795">
        <f t="shared" si="0"/>
        <v>-19.765652173913054</v>
      </c>
      <c r="H38" s="795">
        <f t="shared" si="0"/>
        <v>-37.571556074766356</v>
      </c>
      <c r="I38" s="795">
        <f t="shared" si="0"/>
        <v>-34.288475279106848</v>
      </c>
      <c r="J38" s="795">
        <f t="shared" si="0"/>
        <v>-36.315560378548909</v>
      </c>
      <c r="K38" s="795">
        <f t="shared" si="0"/>
        <v>-29.228357049486462</v>
      </c>
      <c r="L38" s="795">
        <f t="shared" si="0"/>
        <v>-17.902046625766872</v>
      </c>
      <c r="M38" s="795">
        <f t="shared" si="0"/>
        <v>-14.911796146674959</v>
      </c>
      <c r="N38" s="795">
        <f t="shared" si="0"/>
        <v>-8.1837209746774988</v>
      </c>
      <c r="O38" s="795">
        <f t="shared" si="0"/>
        <v>-8.5474271922767429</v>
      </c>
      <c r="P38" s="795">
        <f t="shared" si="0"/>
        <v>-15.150437551144108</v>
      </c>
      <c r="Q38" s="795">
        <f t="shared" si="0"/>
        <v>-20.447326153167054</v>
      </c>
      <c r="R38" s="795">
        <f t="shared" si="0"/>
        <v>-22.22087230281808</v>
      </c>
      <c r="S38" s="795">
        <f t="shared" si="0"/>
        <v>-22.29816914180654</v>
      </c>
      <c r="T38" s="795">
        <f t="shared" si="0"/>
        <v>-17.982159796095033</v>
      </c>
      <c r="U38" s="795">
        <f t="shared" si="0"/>
        <v>-14.124429551731453</v>
      </c>
      <c r="V38" s="795">
        <f t="shared" si="0"/>
        <v>-3.1419856162309543</v>
      </c>
      <c r="W38" s="295"/>
      <c r="X38" s="295"/>
      <c r="Y38" s="295"/>
    </row>
    <row r="39" spans="1:25" ht="30" customHeight="1">
      <c r="A39" s="699" t="s">
        <v>532</v>
      </c>
      <c r="B39" s="560"/>
      <c r="C39" s="794">
        <f>C27/C17*100-100</f>
        <v>10.89787397261415</v>
      </c>
      <c r="D39" s="794">
        <f>D27/D17*100-100</f>
        <v>-0.80301214806203802</v>
      </c>
      <c r="E39" s="794">
        <f t="shared" ref="E39:V39" si="1">E27/E17*100-100</f>
        <v>-37.327266110723741</v>
      </c>
      <c r="F39" s="794">
        <f t="shared" si="1"/>
        <v>-43.026634447582879</v>
      </c>
      <c r="G39" s="794">
        <f t="shared" si="1"/>
        <v>-46.331756344601594</v>
      </c>
      <c r="H39" s="794">
        <f t="shared" si="1"/>
        <v>-43.729511900117991</v>
      </c>
      <c r="I39" s="794">
        <f t="shared" si="1"/>
        <v>-35.666701762884117</v>
      </c>
      <c r="J39" s="794">
        <f t="shared" si="1"/>
        <v>-25.558218995071741</v>
      </c>
      <c r="K39" s="794">
        <f t="shared" si="1"/>
        <v>-16.624601080086762</v>
      </c>
      <c r="L39" s="794">
        <f t="shared" si="1"/>
        <v>-9.4529599939332201</v>
      </c>
      <c r="M39" s="794">
        <f t="shared" si="1"/>
        <v>-8.2008810485965142</v>
      </c>
      <c r="N39" s="794">
        <f t="shared" si="1"/>
        <v>-10.777958568181731</v>
      </c>
      <c r="O39" s="794">
        <f t="shared" si="1"/>
        <v>-14.387163006872726</v>
      </c>
      <c r="P39" s="794">
        <f t="shared" si="1"/>
        <v>-19.065011831963929</v>
      </c>
      <c r="Q39" s="794">
        <f t="shared" si="1"/>
        <v>-18.64756799889831</v>
      </c>
      <c r="R39" s="794">
        <f t="shared" si="1"/>
        <v>-19.01973714654045</v>
      </c>
      <c r="S39" s="794">
        <f t="shared" si="1"/>
        <v>-17.404703097323676</v>
      </c>
      <c r="T39" s="794">
        <f t="shared" si="1"/>
        <v>-22.108170284339479</v>
      </c>
      <c r="U39" s="794">
        <f t="shared" si="1"/>
        <v>-16.406265520402812</v>
      </c>
      <c r="V39" s="794">
        <f t="shared" si="1"/>
        <v>-10.404921112620897</v>
      </c>
      <c r="W39" s="295"/>
      <c r="X39" s="295"/>
      <c r="Y39" s="295"/>
    </row>
    <row r="40" spans="1:25" s="257" customFormat="1" ht="16.5">
      <c r="A40" s="491" t="s">
        <v>529</v>
      </c>
      <c r="H40" s="258"/>
    </row>
    <row r="41" spans="1:25" s="221" customFormat="1" ht="16.7" customHeight="1">
      <c r="A41" s="495" t="s">
        <v>583</v>
      </c>
      <c r="K41" s="220"/>
      <c r="L41" s="220"/>
      <c r="M41" s="220"/>
      <c r="N41" s="220"/>
      <c r="O41" s="220"/>
      <c r="P41" s="220"/>
      <c r="V41" s="219"/>
    </row>
    <row r="42" spans="1:25">
      <c r="B42" s="492"/>
    </row>
    <row r="43" spans="1:25">
      <c r="B43" s="492"/>
    </row>
    <row r="44" spans="1:25">
      <c r="B44" s="492"/>
    </row>
    <row r="45" spans="1:25" ht="16.5">
      <c r="B45" s="519"/>
    </row>
    <row r="46" spans="1:25">
      <c r="B46" s="492"/>
    </row>
    <row r="47" spans="1:25">
      <c r="B47" s="492"/>
    </row>
    <row r="48" spans="1:25">
      <c r="B48" s="492"/>
    </row>
    <row r="49" spans="2:2">
      <c r="B49" s="492"/>
    </row>
    <row r="50" spans="2:2">
      <c r="B50" s="492"/>
    </row>
    <row r="51" spans="2:2">
      <c r="B51" s="492"/>
    </row>
    <row r="52" spans="2:2">
      <c r="B52" s="492"/>
    </row>
    <row r="53" spans="2:2">
      <c r="B53" s="492"/>
    </row>
    <row r="54" spans="2:2">
      <c r="B54" s="492"/>
    </row>
    <row r="55" spans="2:2">
      <c r="B55" s="492"/>
    </row>
    <row r="56" spans="2:2">
      <c r="B56" s="492"/>
    </row>
    <row r="57" spans="2:2">
      <c r="B57" s="492"/>
    </row>
    <row r="58" spans="2:2">
      <c r="B58" s="492"/>
    </row>
    <row r="59" spans="2:2">
      <c r="B59" s="492"/>
    </row>
    <row r="60" spans="2:2">
      <c r="B60" s="492"/>
    </row>
    <row r="61" spans="2:2">
      <c r="B61" s="492"/>
    </row>
    <row r="62" spans="2:2">
      <c r="B62" s="492"/>
    </row>
    <row r="63" spans="2:2">
      <c r="B63" s="492"/>
    </row>
    <row r="64" spans="2:2">
      <c r="B64" s="492"/>
    </row>
    <row r="65" spans="2:2">
      <c r="B65" s="492"/>
    </row>
    <row r="66" spans="2:2">
      <c r="B66" s="492"/>
    </row>
    <row r="67" spans="2:2">
      <c r="B67" s="492"/>
    </row>
    <row r="68" spans="2:2">
      <c r="B68" s="492"/>
    </row>
    <row r="69" spans="2:2">
      <c r="B69" s="492"/>
    </row>
    <row r="70" spans="2:2">
      <c r="B70" s="492"/>
    </row>
    <row r="71" spans="2:2">
      <c r="B71" s="492"/>
    </row>
    <row r="72" spans="2:2">
      <c r="B72" s="492"/>
    </row>
    <row r="73" spans="2:2">
      <c r="B73" s="492"/>
    </row>
    <row r="74" spans="2:2">
      <c r="B74" s="492"/>
    </row>
    <row r="75" spans="2:2">
      <c r="B75" s="492"/>
    </row>
    <row r="76" spans="2:2">
      <c r="B76" s="492"/>
    </row>
    <row r="77" spans="2:2">
      <c r="B77" s="492"/>
    </row>
    <row r="78" spans="2:2">
      <c r="B78" s="492"/>
    </row>
    <row r="79" spans="2:2">
      <c r="B79" s="492"/>
    </row>
    <row r="80" spans="2:2">
      <c r="B80" s="492"/>
    </row>
    <row r="81" spans="2:2">
      <c r="B81" s="492"/>
    </row>
    <row r="82" spans="2:2">
      <c r="B82" s="492"/>
    </row>
    <row r="83" spans="2:2">
      <c r="B83" s="492"/>
    </row>
    <row r="84" spans="2:2">
      <c r="B84" s="492"/>
    </row>
    <row r="85" spans="2:2">
      <c r="B85" s="492"/>
    </row>
    <row r="86" spans="2:2">
      <c r="B86" s="492"/>
    </row>
    <row r="87" spans="2:2">
      <c r="B87" s="492"/>
    </row>
    <row r="88" spans="2:2">
      <c r="B88" s="492"/>
    </row>
    <row r="89" spans="2:2">
      <c r="B89" s="492"/>
    </row>
    <row r="90" spans="2:2">
      <c r="B90" s="492"/>
    </row>
    <row r="91" spans="2:2">
      <c r="B91" s="492"/>
    </row>
    <row r="92" spans="2:2">
      <c r="B92" s="492"/>
    </row>
    <row r="93" spans="2:2">
      <c r="B93" s="492"/>
    </row>
    <row r="94" spans="2:2">
      <c r="B94" s="492"/>
    </row>
    <row r="95" spans="2:2">
      <c r="B95" s="492"/>
    </row>
    <row r="96" spans="2:2">
      <c r="B96" s="492"/>
    </row>
    <row r="97" spans="2:2">
      <c r="B97" s="492"/>
    </row>
    <row r="98" spans="2:2">
      <c r="B98" s="492"/>
    </row>
    <row r="99" spans="2:2">
      <c r="B99" s="492"/>
    </row>
    <row r="100" spans="2:2">
      <c r="B100" s="492"/>
    </row>
    <row r="101" spans="2:2">
      <c r="B101" s="492"/>
    </row>
    <row r="102" spans="2:2">
      <c r="B102" s="492"/>
    </row>
    <row r="103" spans="2:2">
      <c r="B103" s="492"/>
    </row>
    <row r="104" spans="2:2">
      <c r="B104" s="492"/>
    </row>
    <row r="105" spans="2:2">
      <c r="B105" s="492"/>
    </row>
    <row r="106" spans="2:2">
      <c r="B106" s="492"/>
    </row>
    <row r="107" spans="2:2">
      <c r="B107" s="492"/>
    </row>
    <row r="108" spans="2:2">
      <c r="B108" s="492"/>
    </row>
    <row r="109" spans="2:2">
      <c r="B109" s="492"/>
    </row>
    <row r="110" spans="2:2">
      <c r="B110" s="492"/>
    </row>
    <row r="111" spans="2:2">
      <c r="B111" s="492"/>
    </row>
    <row r="112" spans="2:2">
      <c r="B112" s="492"/>
    </row>
    <row r="113" spans="2:2">
      <c r="B113" s="492"/>
    </row>
    <row r="114" spans="2:2">
      <c r="B114" s="492"/>
    </row>
    <row r="115" spans="2:2">
      <c r="B115" s="492"/>
    </row>
    <row r="116" spans="2:2">
      <c r="B116" s="492"/>
    </row>
    <row r="117" spans="2:2">
      <c r="B117" s="492"/>
    </row>
    <row r="118" spans="2:2">
      <c r="B118" s="492"/>
    </row>
    <row r="119" spans="2:2">
      <c r="B119" s="492"/>
    </row>
    <row r="120" spans="2:2">
      <c r="B120" s="492"/>
    </row>
    <row r="121" spans="2:2">
      <c r="B121" s="492"/>
    </row>
    <row r="122" spans="2:2">
      <c r="B122" s="492"/>
    </row>
    <row r="123" spans="2:2">
      <c r="B123" s="492"/>
    </row>
    <row r="124" spans="2:2">
      <c r="B124" s="492"/>
    </row>
    <row r="125" spans="2:2">
      <c r="B125" s="492"/>
    </row>
    <row r="126" spans="2:2">
      <c r="B126" s="492"/>
    </row>
    <row r="127" spans="2:2">
      <c r="B127" s="492"/>
    </row>
    <row r="128" spans="2:2">
      <c r="B128" s="492"/>
    </row>
    <row r="129" spans="2:2">
      <c r="B129" s="492"/>
    </row>
    <row r="130" spans="2:2">
      <c r="B130" s="492"/>
    </row>
    <row r="131" spans="2:2">
      <c r="B131" s="492"/>
    </row>
    <row r="132" spans="2:2">
      <c r="B132" s="492"/>
    </row>
    <row r="133" spans="2:2">
      <c r="B133" s="492"/>
    </row>
    <row r="134" spans="2:2">
      <c r="B134" s="492"/>
    </row>
    <row r="135" spans="2:2">
      <c r="B135" s="492"/>
    </row>
    <row r="136" spans="2:2">
      <c r="B136" s="492"/>
    </row>
    <row r="137" spans="2:2">
      <c r="B137" s="492"/>
    </row>
    <row r="138" spans="2:2">
      <c r="B138" s="492"/>
    </row>
    <row r="139" spans="2:2">
      <c r="B139" s="492"/>
    </row>
    <row r="140" spans="2:2">
      <c r="B140" s="492"/>
    </row>
    <row r="141" spans="2:2">
      <c r="B141" s="492"/>
    </row>
    <row r="142" spans="2:2">
      <c r="B142" s="492"/>
    </row>
    <row r="143" spans="2:2">
      <c r="B143" s="492"/>
    </row>
    <row r="144" spans="2:2">
      <c r="B144" s="492"/>
    </row>
    <row r="145" spans="2:2">
      <c r="B145" s="492"/>
    </row>
    <row r="146" spans="2:2">
      <c r="B146" s="492"/>
    </row>
    <row r="147" spans="2:2">
      <c r="B147" s="492"/>
    </row>
    <row r="148" spans="2:2">
      <c r="B148" s="492"/>
    </row>
    <row r="149" spans="2:2">
      <c r="B149" s="492"/>
    </row>
    <row r="150" spans="2:2">
      <c r="B150" s="492"/>
    </row>
    <row r="151" spans="2:2">
      <c r="B151" s="492"/>
    </row>
    <row r="152" spans="2:2">
      <c r="B152" s="492"/>
    </row>
    <row r="153" spans="2:2">
      <c r="B153" s="492"/>
    </row>
    <row r="154" spans="2:2">
      <c r="B154" s="492"/>
    </row>
    <row r="155" spans="2:2">
      <c r="B155" s="492"/>
    </row>
    <row r="156" spans="2:2">
      <c r="B156" s="492"/>
    </row>
    <row r="157" spans="2:2">
      <c r="B157" s="492"/>
    </row>
    <row r="158" spans="2:2">
      <c r="B158" s="492"/>
    </row>
    <row r="159" spans="2:2">
      <c r="B159" s="492"/>
    </row>
    <row r="160" spans="2:2">
      <c r="B160" s="492"/>
    </row>
    <row r="161" spans="2:2">
      <c r="B161" s="492"/>
    </row>
    <row r="162" spans="2:2">
      <c r="B162" s="492"/>
    </row>
    <row r="163" spans="2:2">
      <c r="B163" s="492"/>
    </row>
    <row r="164" spans="2:2">
      <c r="B164" s="492"/>
    </row>
    <row r="165" spans="2:2">
      <c r="B165" s="492"/>
    </row>
    <row r="166" spans="2:2">
      <c r="B166" s="492"/>
    </row>
    <row r="167" spans="2:2">
      <c r="B167" s="492"/>
    </row>
    <row r="168" spans="2:2">
      <c r="B168" s="492"/>
    </row>
    <row r="169" spans="2:2">
      <c r="B169" s="492"/>
    </row>
    <row r="170" spans="2:2">
      <c r="B170" s="492"/>
    </row>
    <row r="171" spans="2:2">
      <c r="B171" s="492"/>
    </row>
    <row r="172" spans="2:2">
      <c r="B172" s="492"/>
    </row>
    <row r="173" spans="2:2">
      <c r="B173" s="492"/>
    </row>
    <row r="174" spans="2:2">
      <c r="B174" s="492"/>
    </row>
    <row r="175" spans="2:2">
      <c r="B175" s="492"/>
    </row>
    <row r="176" spans="2:2">
      <c r="B176" s="492"/>
    </row>
    <row r="177" spans="2:2">
      <c r="B177" s="492"/>
    </row>
    <row r="178" spans="2:2">
      <c r="B178" s="492"/>
    </row>
    <row r="179" spans="2:2">
      <c r="B179" s="492"/>
    </row>
    <row r="180" spans="2:2">
      <c r="B180" s="492"/>
    </row>
    <row r="181" spans="2:2">
      <c r="B181" s="492"/>
    </row>
    <row r="182" spans="2:2">
      <c r="B182" s="492"/>
    </row>
    <row r="183" spans="2:2">
      <c r="B183" s="492"/>
    </row>
    <row r="184" spans="2:2">
      <c r="B184" s="492"/>
    </row>
    <row r="185" spans="2:2">
      <c r="B185" s="492"/>
    </row>
    <row r="186" spans="2:2">
      <c r="B186" s="492"/>
    </row>
    <row r="187" spans="2:2">
      <c r="B187" s="492"/>
    </row>
    <row r="188" spans="2:2">
      <c r="B188" s="492"/>
    </row>
    <row r="189" spans="2:2">
      <c r="B189" s="492"/>
    </row>
    <row r="190" spans="2:2">
      <c r="B190" s="492"/>
    </row>
    <row r="191" spans="2:2">
      <c r="B191" s="492"/>
    </row>
    <row r="192" spans="2:2">
      <c r="B192" s="492"/>
    </row>
    <row r="193" spans="2:2">
      <c r="B193" s="492"/>
    </row>
    <row r="194" spans="2:2">
      <c r="B194" s="492"/>
    </row>
    <row r="195" spans="2:2">
      <c r="B195" s="492"/>
    </row>
    <row r="196" spans="2:2">
      <c r="B196" s="492"/>
    </row>
    <row r="197" spans="2:2">
      <c r="B197" s="492"/>
    </row>
    <row r="198" spans="2:2">
      <c r="B198" s="492"/>
    </row>
    <row r="199" spans="2:2">
      <c r="B199" s="492"/>
    </row>
    <row r="200" spans="2:2">
      <c r="B200" s="492"/>
    </row>
    <row r="201" spans="2:2">
      <c r="B201" s="492"/>
    </row>
    <row r="202" spans="2:2">
      <c r="B202" s="492"/>
    </row>
    <row r="203" spans="2:2">
      <c r="B203" s="492"/>
    </row>
    <row r="204" spans="2:2">
      <c r="B204" s="492"/>
    </row>
    <row r="205" spans="2:2">
      <c r="B205" s="492"/>
    </row>
    <row r="206" spans="2:2">
      <c r="B206" s="492"/>
    </row>
    <row r="207" spans="2:2">
      <c r="B207" s="492"/>
    </row>
    <row r="208" spans="2:2">
      <c r="B208" s="492"/>
    </row>
    <row r="209" spans="2:2">
      <c r="B209" s="492"/>
    </row>
    <row r="210" spans="2:2">
      <c r="B210" s="492"/>
    </row>
    <row r="211" spans="2:2">
      <c r="B211" s="492"/>
    </row>
    <row r="212" spans="2:2">
      <c r="B212" s="492"/>
    </row>
    <row r="213" spans="2:2">
      <c r="B213" s="492"/>
    </row>
    <row r="214" spans="2:2">
      <c r="B214" s="492"/>
    </row>
    <row r="215" spans="2:2">
      <c r="B215" s="492"/>
    </row>
    <row r="216" spans="2:2">
      <c r="B216" s="492"/>
    </row>
    <row r="217" spans="2:2">
      <c r="B217" s="492"/>
    </row>
    <row r="218" spans="2:2">
      <c r="B218" s="492"/>
    </row>
    <row r="219" spans="2:2">
      <c r="B219" s="492"/>
    </row>
    <row r="220" spans="2:2">
      <c r="B220" s="492"/>
    </row>
    <row r="221" spans="2:2">
      <c r="B221" s="492"/>
    </row>
    <row r="222" spans="2:2">
      <c r="B222" s="492"/>
    </row>
    <row r="223" spans="2:2">
      <c r="B223" s="492"/>
    </row>
    <row r="224" spans="2:2">
      <c r="B224" s="492"/>
    </row>
    <row r="225" spans="2:2">
      <c r="B225" s="492"/>
    </row>
    <row r="226" spans="2:2">
      <c r="B226" s="492"/>
    </row>
    <row r="227" spans="2:2">
      <c r="B227" s="492"/>
    </row>
    <row r="228" spans="2:2">
      <c r="B228" s="492"/>
    </row>
    <row r="229" spans="2:2">
      <c r="B229" s="492"/>
    </row>
    <row r="230" spans="2:2">
      <c r="B230" s="492"/>
    </row>
    <row r="231" spans="2:2">
      <c r="B231" s="492"/>
    </row>
    <row r="232" spans="2:2">
      <c r="B232" s="492"/>
    </row>
    <row r="233" spans="2:2">
      <c r="B233" s="492"/>
    </row>
    <row r="234" spans="2:2">
      <c r="B234" s="492"/>
    </row>
    <row r="235" spans="2:2">
      <c r="B235" s="492"/>
    </row>
    <row r="236" spans="2:2">
      <c r="B236" s="492"/>
    </row>
    <row r="237" spans="2:2">
      <c r="B237" s="492"/>
    </row>
    <row r="238" spans="2:2">
      <c r="B238" s="492"/>
    </row>
    <row r="239" spans="2:2">
      <c r="B239" s="492"/>
    </row>
    <row r="240" spans="2:2">
      <c r="B240" s="492"/>
    </row>
    <row r="241" spans="2:2">
      <c r="B241" s="492"/>
    </row>
    <row r="242" spans="2:2">
      <c r="B242" s="492"/>
    </row>
    <row r="243" spans="2:2">
      <c r="B243" s="492"/>
    </row>
    <row r="244" spans="2:2">
      <c r="B244" s="492"/>
    </row>
    <row r="245" spans="2:2">
      <c r="B245" s="492"/>
    </row>
    <row r="246" spans="2:2">
      <c r="B246" s="492"/>
    </row>
    <row r="247" spans="2:2">
      <c r="B247" s="492"/>
    </row>
    <row r="248" spans="2:2">
      <c r="B248" s="492"/>
    </row>
    <row r="249" spans="2:2">
      <c r="B249" s="492"/>
    </row>
    <row r="250" spans="2:2">
      <c r="B250" s="492"/>
    </row>
    <row r="251" spans="2:2">
      <c r="B251" s="492"/>
    </row>
    <row r="252" spans="2:2">
      <c r="B252" s="492"/>
    </row>
    <row r="253" spans="2:2">
      <c r="B253" s="492"/>
    </row>
    <row r="254" spans="2:2">
      <c r="B254" s="492"/>
    </row>
    <row r="255" spans="2:2">
      <c r="B255" s="492"/>
    </row>
    <row r="256" spans="2:2">
      <c r="B256" s="492"/>
    </row>
    <row r="257" spans="2:2">
      <c r="B257" s="492"/>
    </row>
    <row r="258" spans="2:2">
      <c r="B258" s="492"/>
    </row>
    <row r="259" spans="2:2">
      <c r="B259" s="492"/>
    </row>
    <row r="260" spans="2:2">
      <c r="B260" s="492"/>
    </row>
    <row r="261" spans="2:2">
      <c r="B261" s="492"/>
    </row>
    <row r="262" spans="2:2">
      <c r="B262" s="492"/>
    </row>
    <row r="263" spans="2:2">
      <c r="B263" s="492"/>
    </row>
    <row r="264" spans="2:2">
      <c r="B264" s="492"/>
    </row>
    <row r="265" spans="2:2">
      <c r="B265" s="492"/>
    </row>
    <row r="266" spans="2:2">
      <c r="B266" s="492"/>
    </row>
    <row r="267" spans="2:2">
      <c r="B267" s="492"/>
    </row>
    <row r="268" spans="2:2">
      <c r="B268" s="492"/>
    </row>
    <row r="269" spans="2:2">
      <c r="B269" s="492"/>
    </row>
    <row r="270" spans="2:2">
      <c r="B270" s="492"/>
    </row>
    <row r="271" spans="2:2">
      <c r="B271" s="492"/>
    </row>
    <row r="272" spans="2:2">
      <c r="B272" s="492"/>
    </row>
    <row r="273" spans="2:2">
      <c r="B273" s="492"/>
    </row>
    <row r="274" spans="2:2">
      <c r="B274" s="492"/>
    </row>
    <row r="275" spans="2:2">
      <c r="B275" s="492"/>
    </row>
    <row r="276" spans="2:2">
      <c r="B276" s="492"/>
    </row>
    <row r="277" spans="2:2">
      <c r="B277" s="492"/>
    </row>
    <row r="278" spans="2:2">
      <c r="B278" s="492"/>
    </row>
    <row r="279" spans="2:2">
      <c r="B279" s="492"/>
    </row>
    <row r="280" spans="2:2">
      <c r="B280" s="492"/>
    </row>
    <row r="281" spans="2:2">
      <c r="B281" s="492"/>
    </row>
    <row r="282" spans="2:2">
      <c r="B282" s="492"/>
    </row>
    <row r="283" spans="2:2">
      <c r="B283" s="492"/>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62252-2464-480F-83FD-98CE52DD29A7}">
  <sheetPr codeName="工作表30"/>
  <dimension ref="A1:V46"/>
  <sheetViews>
    <sheetView view="pageBreakPreview" topLeftCell="A19" zoomScaleNormal="90" zoomScaleSheetLayoutView="100" workbookViewId="0">
      <selection activeCell="R7" sqref="R7"/>
    </sheetView>
  </sheetViews>
  <sheetFormatPr defaultRowHeight="16.5"/>
  <cols>
    <col min="1" max="1" width="12.75" style="282" customWidth="1"/>
    <col min="2" max="2" width="3.25" style="701" customWidth="1"/>
    <col min="3" max="4" width="9.25" style="288" customWidth="1"/>
    <col min="5" max="6" width="9.25" style="555" customWidth="1"/>
    <col min="7" max="12" width="9.25" style="478" customWidth="1"/>
    <col min="13" max="14" width="9.25" style="557" customWidth="1"/>
    <col min="15" max="15" width="9.25" style="478" customWidth="1"/>
    <col min="16" max="16" width="9.25" style="282" customWidth="1"/>
    <col min="17" max="16384" width="9" style="282"/>
  </cols>
  <sheetData>
    <row r="1" spans="1:16" s="217" customFormat="1" ht="25.5" customHeight="1">
      <c r="A1" s="1157" t="s">
        <v>544</v>
      </c>
      <c r="B1" s="1157"/>
      <c r="C1" s="1157"/>
      <c r="D1" s="1157"/>
      <c r="E1" s="1157"/>
      <c r="F1" s="1157"/>
      <c r="G1" s="1157"/>
      <c r="H1" s="1157"/>
      <c r="I1" s="1157"/>
      <c r="J1" s="1157"/>
      <c r="K1" s="1157"/>
      <c r="L1" s="1157"/>
      <c r="M1" s="1157"/>
      <c r="N1" s="1157"/>
      <c r="O1" s="1157"/>
      <c r="P1" s="1157"/>
    </row>
    <row r="2" spans="1:16" s="217" customFormat="1" ht="15.6" customHeight="1">
      <c r="B2" s="701"/>
      <c r="C2" s="260"/>
      <c r="D2" s="260"/>
      <c r="F2" s="261"/>
      <c r="G2" s="262" t="s">
        <v>4</v>
      </c>
      <c r="H2" s="262"/>
      <c r="I2" s="215"/>
      <c r="J2" s="215"/>
      <c r="K2" s="215"/>
      <c r="M2" s="216"/>
      <c r="N2" s="216"/>
      <c r="O2" s="556"/>
      <c r="P2" s="717" t="s">
        <v>533</v>
      </c>
    </row>
    <row r="3" spans="1:16" s="268" customFormat="1" ht="19.5" customHeight="1">
      <c r="A3" s="1155" t="s">
        <v>265</v>
      </c>
      <c r="B3" s="1153"/>
      <c r="C3" s="263" t="s">
        <v>21</v>
      </c>
      <c r="D3" s="264"/>
      <c r="E3" s="265" t="s">
        <v>212</v>
      </c>
      <c r="F3" s="265"/>
      <c r="G3" s="266" t="s">
        <v>27</v>
      </c>
      <c r="H3" s="267"/>
      <c r="I3" s="266" t="s">
        <v>213</v>
      </c>
      <c r="J3" s="267"/>
      <c r="K3" s="266" t="s">
        <v>214</v>
      </c>
      <c r="L3" s="267"/>
      <c r="M3" s="266" t="s">
        <v>215</v>
      </c>
      <c r="N3" s="267"/>
      <c r="O3" s="266" t="s">
        <v>216</v>
      </c>
      <c r="P3" s="263"/>
    </row>
    <row r="4" spans="1:16" s="273" customFormat="1" ht="32.25" customHeight="1">
      <c r="A4" s="1156"/>
      <c r="B4" s="1154"/>
      <c r="C4" s="269" t="s">
        <v>12</v>
      </c>
      <c r="D4" s="270" t="s">
        <v>112</v>
      </c>
      <c r="E4" s="271" t="s">
        <v>12</v>
      </c>
      <c r="F4" s="270" t="s">
        <v>112</v>
      </c>
      <c r="G4" s="269" t="s">
        <v>12</v>
      </c>
      <c r="H4" s="270" t="s">
        <v>112</v>
      </c>
      <c r="I4" s="269" t="s">
        <v>12</v>
      </c>
      <c r="J4" s="270" t="s">
        <v>112</v>
      </c>
      <c r="K4" s="269" t="s">
        <v>12</v>
      </c>
      <c r="L4" s="270" t="s">
        <v>112</v>
      </c>
      <c r="M4" s="269" t="s">
        <v>12</v>
      </c>
      <c r="N4" s="270" t="s">
        <v>112</v>
      </c>
      <c r="O4" s="271" t="s">
        <v>12</v>
      </c>
      <c r="P4" s="272" t="s">
        <v>112</v>
      </c>
    </row>
    <row r="5" spans="1:16" s="273" customFormat="1" ht="5.45" hidden="1" customHeight="1">
      <c r="A5" s="480"/>
      <c r="B5" s="702"/>
      <c r="C5" s="722"/>
      <c r="D5" s="723"/>
      <c r="E5" s="724"/>
      <c r="F5" s="723"/>
      <c r="G5" s="722"/>
      <c r="H5" s="723"/>
      <c r="I5" s="722"/>
      <c r="J5" s="723"/>
      <c r="K5" s="722"/>
      <c r="L5" s="723"/>
      <c r="M5" s="722"/>
      <c r="N5" s="723"/>
      <c r="O5" s="724"/>
      <c r="P5" s="723"/>
    </row>
    <row r="6" spans="1:16" s="273" customFormat="1" ht="5.45" hidden="1" customHeight="1">
      <c r="A6" s="480"/>
      <c r="B6" s="702"/>
      <c r="C6" s="722"/>
      <c r="D6" s="723"/>
      <c r="E6" s="724"/>
      <c r="F6" s="723"/>
      <c r="G6" s="722"/>
      <c r="H6" s="723"/>
      <c r="I6" s="722"/>
      <c r="J6" s="723"/>
      <c r="K6" s="722"/>
      <c r="L6" s="723"/>
      <c r="M6" s="722"/>
      <c r="N6" s="723"/>
      <c r="O6" s="724"/>
      <c r="P6" s="723"/>
    </row>
    <row r="7" spans="1:16" ht="17.45" hidden="1" customHeight="1">
      <c r="A7" s="687" t="s">
        <v>266</v>
      </c>
      <c r="B7" s="702"/>
      <c r="C7" s="274">
        <v>476.19363664493488</v>
      </c>
      <c r="D7" s="275">
        <v>735.94241864817195</v>
      </c>
      <c r="E7" s="276">
        <v>85.015727230164302</v>
      </c>
      <c r="F7" s="277">
        <v>119.38553158345447</v>
      </c>
      <c r="G7" s="278">
        <v>76.424268196085734</v>
      </c>
      <c r="H7" s="278">
        <v>125.26687472130385</v>
      </c>
      <c r="I7" s="279">
        <v>58.969600815415163</v>
      </c>
      <c r="J7" s="277">
        <v>66.466162368033864</v>
      </c>
      <c r="K7" s="278">
        <v>43.52169758868996</v>
      </c>
      <c r="L7" s="278">
        <v>75.747614006609425</v>
      </c>
      <c r="M7" s="279">
        <v>15.31202857046849</v>
      </c>
      <c r="N7" s="280">
        <v>23.555972375507512</v>
      </c>
      <c r="O7" s="276">
        <v>10.718419999327944</v>
      </c>
      <c r="P7" s="281">
        <v>16.463641572106891</v>
      </c>
    </row>
    <row r="8" spans="1:16" ht="18" customHeight="1">
      <c r="A8" s="480" t="s">
        <v>267</v>
      </c>
      <c r="B8" s="702"/>
      <c r="C8" s="281">
        <v>484.93177761839269</v>
      </c>
      <c r="D8" s="767">
        <v>731.71946468820943</v>
      </c>
      <c r="E8" s="768">
        <v>85.548237421647727</v>
      </c>
      <c r="F8" s="769">
        <v>118.32311537317024</v>
      </c>
      <c r="G8" s="768">
        <v>76.781080050759613</v>
      </c>
      <c r="H8" s="768">
        <v>121.878361720339</v>
      </c>
      <c r="I8" s="770">
        <v>62.961312244557092</v>
      </c>
      <c r="J8" s="769">
        <v>70.469244528711144</v>
      </c>
      <c r="K8" s="768">
        <v>51.419868775750935</v>
      </c>
      <c r="L8" s="768">
        <v>87.389950377600869</v>
      </c>
      <c r="M8" s="770">
        <v>15.343816966138883</v>
      </c>
      <c r="N8" s="769">
        <v>23.117166638361905</v>
      </c>
      <c r="O8" s="768">
        <v>9.578261500074575</v>
      </c>
      <c r="P8" s="281">
        <v>14.249212369787585</v>
      </c>
    </row>
    <row r="9" spans="1:16" ht="16.899999999999999" hidden="1" customHeight="1">
      <c r="A9" s="480" t="s">
        <v>268</v>
      </c>
      <c r="B9" s="702"/>
      <c r="C9" s="281">
        <v>487.40490699799744</v>
      </c>
      <c r="D9" s="767">
        <v>714.73367584657262</v>
      </c>
      <c r="E9" s="768">
        <v>88.64416696897112</v>
      </c>
      <c r="F9" s="769">
        <v>118.90019914989196</v>
      </c>
      <c r="G9" s="768">
        <v>73.994519723378275</v>
      </c>
      <c r="H9" s="768">
        <v>114.41508078962252</v>
      </c>
      <c r="I9" s="770">
        <v>66.572577015562203</v>
      </c>
      <c r="J9" s="769">
        <v>73.436272244663044</v>
      </c>
      <c r="K9" s="768">
        <v>57.295148630792141</v>
      </c>
      <c r="L9" s="768">
        <v>94.336640876606481</v>
      </c>
      <c r="M9" s="770">
        <v>16.796490177605762</v>
      </c>
      <c r="N9" s="769">
        <v>24.429834450529214</v>
      </c>
      <c r="O9" s="768">
        <v>9.3847705313707159</v>
      </c>
      <c r="P9" s="281">
        <v>13.530809401476482</v>
      </c>
    </row>
    <row r="10" spans="1:16" ht="18" hidden="1" customHeight="1">
      <c r="A10" s="480" t="s">
        <v>269</v>
      </c>
      <c r="B10" s="702"/>
      <c r="C10" s="281">
        <v>510.68282470391972</v>
      </c>
      <c r="D10" s="767">
        <v>730.0523522133127</v>
      </c>
      <c r="E10" s="768">
        <v>92.140714886216088</v>
      </c>
      <c r="F10" s="769">
        <v>121.07464709634974</v>
      </c>
      <c r="G10" s="768">
        <v>76.141290582494264</v>
      </c>
      <c r="H10" s="768">
        <v>115.07000928831317</v>
      </c>
      <c r="I10" s="770">
        <v>69.384742795357155</v>
      </c>
      <c r="J10" s="769">
        <v>76.5639740143653</v>
      </c>
      <c r="K10" s="768">
        <v>54.759874211980346</v>
      </c>
      <c r="L10" s="768">
        <v>87.289544287092895</v>
      </c>
      <c r="M10" s="770">
        <v>19.622793610660732</v>
      </c>
      <c r="N10" s="769">
        <v>27.561400771613449</v>
      </c>
      <c r="O10" s="768">
        <v>9.5713549056377598</v>
      </c>
      <c r="P10" s="281">
        <v>13.654936583573223</v>
      </c>
    </row>
    <row r="11" spans="1:16" ht="18" hidden="1" customHeight="1">
      <c r="A11" s="480" t="s">
        <v>270</v>
      </c>
      <c r="B11" s="702"/>
      <c r="C11" s="281">
        <v>511.06623706751287</v>
      </c>
      <c r="D11" s="767">
        <v>707.80653920283169</v>
      </c>
      <c r="E11" s="768">
        <v>94.363455559950978</v>
      </c>
      <c r="F11" s="769">
        <v>121.72294951368674</v>
      </c>
      <c r="G11" s="768">
        <v>72.28466632336324</v>
      </c>
      <c r="H11" s="768">
        <v>104.86777250693905</v>
      </c>
      <c r="I11" s="770">
        <v>70.215248450610844</v>
      </c>
      <c r="J11" s="769">
        <v>76.311364616197551</v>
      </c>
      <c r="K11" s="768">
        <v>53.479956088352353</v>
      </c>
      <c r="L11" s="768">
        <v>82.196953273380132</v>
      </c>
      <c r="M11" s="770">
        <v>19.334561187937833</v>
      </c>
      <c r="N11" s="769">
        <v>26.619378901665819</v>
      </c>
      <c r="O11" s="768">
        <v>9.4973284015206527</v>
      </c>
      <c r="P11" s="281">
        <v>13.260078943685956</v>
      </c>
    </row>
    <row r="12" spans="1:16" ht="18" hidden="1" customHeight="1">
      <c r="A12" s="480" t="s">
        <v>271</v>
      </c>
      <c r="B12" s="702"/>
      <c r="C12" s="281">
        <v>514.52276578737246</v>
      </c>
      <c r="D12" s="767">
        <v>693.36487038704695</v>
      </c>
      <c r="E12" s="768">
        <v>91.625378153644817</v>
      </c>
      <c r="F12" s="769">
        <v>115.33962705031078</v>
      </c>
      <c r="G12" s="768">
        <v>70.063557938593107</v>
      </c>
      <c r="H12" s="768">
        <v>98.393722609780696</v>
      </c>
      <c r="I12" s="770">
        <v>68.842611218483583</v>
      </c>
      <c r="J12" s="769">
        <v>74.109331827777794</v>
      </c>
      <c r="K12" s="768">
        <v>56.870413015628166</v>
      </c>
      <c r="L12" s="768">
        <v>83.906810513221544</v>
      </c>
      <c r="M12" s="770">
        <v>19.574692354792486</v>
      </c>
      <c r="N12" s="769">
        <v>26.029027787253291</v>
      </c>
      <c r="O12" s="768">
        <v>9.5846789080663193</v>
      </c>
      <c r="P12" s="281">
        <v>12.886732546490681</v>
      </c>
    </row>
    <row r="13" spans="1:16" ht="18.600000000000001" customHeight="1">
      <c r="A13" s="480" t="s">
        <v>272</v>
      </c>
      <c r="B13" s="702"/>
      <c r="C13" s="281">
        <v>510.68927040674453</v>
      </c>
      <c r="D13" s="767">
        <v>669.51744397594712</v>
      </c>
      <c r="E13" s="768">
        <v>95.967206690385837</v>
      </c>
      <c r="F13" s="769">
        <v>117.77396610550426</v>
      </c>
      <c r="G13" s="768">
        <v>69.113010747936045</v>
      </c>
      <c r="H13" s="768">
        <v>93.69651296688545</v>
      </c>
      <c r="I13" s="770">
        <v>66.66372034794199</v>
      </c>
      <c r="J13" s="769">
        <v>71.285765352739077</v>
      </c>
      <c r="K13" s="768">
        <v>58.792747206244528</v>
      </c>
      <c r="L13" s="768">
        <v>84.146989337053583</v>
      </c>
      <c r="M13" s="770">
        <v>20.581861445059825</v>
      </c>
      <c r="N13" s="769">
        <v>26.609878532258154</v>
      </c>
      <c r="O13" s="768">
        <v>9.0296194985808782</v>
      </c>
      <c r="P13" s="281">
        <v>11.896278123797247</v>
      </c>
    </row>
    <row r="14" spans="1:16" ht="18.600000000000001" customHeight="1">
      <c r="A14" s="480" t="s">
        <v>273</v>
      </c>
      <c r="B14" s="702"/>
      <c r="C14" s="281">
        <v>526.8058532821733</v>
      </c>
      <c r="D14" s="767">
        <v>671.96348118757692</v>
      </c>
      <c r="E14" s="768">
        <v>101.47342963827838</v>
      </c>
      <c r="F14" s="769">
        <v>121.85605622162858</v>
      </c>
      <c r="G14" s="768">
        <v>69.35478217321139</v>
      </c>
      <c r="H14" s="768">
        <v>90.664044337248399</v>
      </c>
      <c r="I14" s="770">
        <v>63.675678543949488</v>
      </c>
      <c r="J14" s="769">
        <v>67.306236698654516</v>
      </c>
      <c r="K14" s="768">
        <v>62.905876773231114</v>
      </c>
      <c r="L14" s="768">
        <v>86.410833795304953</v>
      </c>
      <c r="M14" s="770">
        <v>23.660511028306047</v>
      </c>
      <c r="N14" s="769">
        <v>29.96997411911909</v>
      </c>
      <c r="O14" s="768">
        <v>9.0003867406631759</v>
      </c>
      <c r="P14" s="281">
        <v>11.557249970279681</v>
      </c>
    </row>
    <row r="15" spans="1:16" ht="18.600000000000001" customHeight="1">
      <c r="A15" s="480" t="s">
        <v>274</v>
      </c>
      <c r="B15" s="702"/>
      <c r="C15" s="281">
        <v>524.11593299197773</v>
      </c>
      <c r="D15" s="767">
        <v>647.21641306432923</v>
      </c>
      <c r="E15" s="768">
        <v>107.05454894295686</v>
      </c>
      <c r="F15" s="769">
        <v>125.50755285119963</v>
      </c>
      <c r="G15" s="768">
        <v>65.617018214958094</v>
      </c>
      <c r="H15" s="768">
        <v>82.799527811635343</v>
      </c>
      <c r="I15" s="770">
        <v>63.650426294772942</v>
      </c>
      <c r="J15" s="769">
        <v>66.258245626981292</v>
      </c>
      <c r="K15" s="768">
        <v>59.985850131305988</v>
      </c>
      <c r="L15" s="768">
        <v>79.802748255124655</v>
      </c>
      <c r="M15" s="770">
        <v>25.743167891789479</v>
      </c>
      <c r="N15" s="769">
        <v>31.572737107561615</v>
      </c>
      <c r="O15" s="768">
        <v>8.0870097010540452</v>
      </c>
      <c r="P15" s="281">
        <v>10.194534950670347</v>
      </c>
    </row>
    <row r="16" spans="1:16" ht="18.600000000000001" customHeight="1">
      <c r="A16" s="715" t="s">
        <v>330</v>
      </c>
      <c r="B16" s="702" t="s">
        <v>329</v>
      </c>
      <c r="C16" s="281">
        <v>532.27054374937313</v>
      </c>
      <c r="D16" s="767">
        <v>638.55520412463693</v>
      </c>
      <c r="E16" s="768">
        <v>110.58183983274724</v>
      </c>
      <c r="F16" s="769">
        <v>126.93010472835343</v>
      </c>
      <c r="G16" s="768">
        <v>64.770853779726465</v>
      </c>
      <c r="H16" s="768">
        <v>79.429768936262732</v>
      </c>
      <c r="I16" s="770">
        <v>62.688967353507401</v>
      </c>
      <c r="J16" s="769">
        <v>64.877888192146159</v>
      </c>
      <c r="K16" s="768">
        <v>56.931768899225077</v>
      </c>
      <c r="L16" s="768">
        <v>72.63928857705082</v>
      </c>
      <c r="M16" s="770">
        <v>28.899808385829036</v>
      </c>
      <c r="N16" s="769">
        <v>34.424335246221801</v>
      </c>
      <c r="O16" s="768">
        <v>7.8390848805013782</v>
      </c>
      <c r="P16" s="281">
        <v>9.4256264423048179</v>
      </c>
    </row>
    <row r="17" spans="1:17" ht="18.600000000000001" customHeight="1">
      <c r="A17" s="480" t="s">
        <v>275</v>
      </c>
      <c r="B17" s="702"/>
      <c r="C17" s="281">
        <v>554.61693655698332</v>
      </c>
      <c r="D17" s="767">
        <v>647.73719015805716</v>
      </c>
      <c r="E17" s="768">
        <v>121.50377484077697</v>
      </c>
      <c r="F17" s="769">
        <v>136.38387016229245</v>
      </c>
      <c r="G17" s="768">
        <v>66.448331955027285</v>
      </c>
      <c r="H17" s="768">
        <v>78.979332691229928</v>
      </c>
      <c r="I17" s="770">
        <v>61.045760951890692</v>
      </c>
      <c r="J17" s="769">
        <v>62.608834117023548</v>
      </c>
      <c r="K17" s="768">
        <v>52.925447529421682</v>
      </c>
      <c r="L17" s="768">
        <v>64.699222685481004</v>
      </c>
      <c r="M17" s="770">
        <v>33.97178024165526</v>
      </c>
      <c r="N17" s="769">
        <v>39.186233356637757</v>
      </c>
      <c r="O17" s="768">
        <v>7.5184604299524933</v>
      </c>
      <c r="P17" s="281">
        <v>8.7883765277078503</v>
      </c>
    </row>
    <row r="18" spans="1:17" ht="18.600000000000001" customHeight="1">
      <c r="A18" s="480" t="s">
        <v>276</v>
      </c>
      <c r="B18" s="702"/>
      <c r="C18" s="281">
        <v>562.4857518844824</v>
      </c>
      <c r="D18" s="767">
        <v>641.11633884326886</v>
      </c>
      <c r="E18" s="768">
        <v>130.40640196046607</v>
      </c>
      <c r="F18" s="769">
        <v>143.54359107786919</v>
      </c>
      <c r="G18" s="768">
        <v>65.032969812837123</v>
      </c>
      <c r="H18" s="768">
        <v>75.315789361776652</v>
      </c>
      <c r="I18" s="770">
        <v>57.934563325807716</v>
      </c>
      <c r="J18" s="769">
        <v>58.897577083275273</v>
      </c>
      <c r="K18" s="768">
        <v>52.575779453536498</v>
      </c>
      <c r="L18" s="768">
        <v>62.157562635398968</v>
      </c>
      <c r="M18" s="770">
        <v>35.095603689156583</v>
      </c>
      <c r="N18" s="769">
        <v>39.423494780129545</v>
      </c>
      <c r="O18" s="768">
        <v>7.9239110522095721</v>
      </c>
      <c r="P18" s="281">
        <v>9.0863395467609926</v>
      </c>
    </row>
    <row r="19" spans="1:17" ht="18.600000000000001" customHeight="1">
      <c r="A19" s="480" t="s">
        <v>277</v>
      </c>
      <c r="B19" s="702"/>
      <c r="C19" s="281">
        <v>551.83653380187707</v>
      </c>
      <c r="D19" s="767">
        <v>610.72872925785055</v>
      </c>
      <c r="E19" s="768">
        <v>134.09833464946396</v>
      </c>
      <c r="F19" s="769">
        <v>144.25992305470385</v>
      </c>
      <c r="G19" s="768">
        <v>59.558686083152708</v>
      </c>
      <c r="H19" s="768">
        <v>66.591473939978741</v>
      </c>
      <c r="I19" s="770">
        <v>52.218430475853793</v>
      </c>
      <c r="J19" s="769">
        <v>52.48663422699002</v>
      </c>
      <c r="K19" s="768">
        <v>49.708506801569591</v>
      </c>
      <c r="L19" s="768">
        <v>56.757049883675961</v>
      </c>
      <c r="M19" s="770">
        <v>34.667454064698894</v>
      </c>
      <c r="N19" s="769">
        <v>38.071593559108123</v>
      </c>
      <c r="O19" s="768">
        <v>7.4835477507663359</v>
      </c>
      <c r="P19" s="281">
        <v>8.3064108652742323</v>
      </c>
    </row>
    <row r="20" spans="1:17" s="287" customFormat="1" ht="18.600000000000001" customHeight="1">
      <c r="A20" s="480" t="s">
        <v>308</v>
      </c>
      <c r="B20" s="702"/>
      <c r="C20" s="286">
        <v>558.47068445655259</v>
      </c>
      <c r="D20" s="767">
        <v>600.76294902773395</v>
      </c>
      <c r="E20" s="286">
        <v>134.00072349399511</v>
      </c>
      <c r="F20" s="767">
        <v>140.48013749920142</v>
      </c>
      <c r="G20" s="286">
        <v>58.1845246750242</v>
      </c>
      <c r="H20" s="286">
        <v>63.030443752665505</v>
      </c>
      <c r="I20" s="771">
        <v>50.252561138059079</v>
      </c>
      <c r="J20" s="767">
        <v>50.220592187343065</v>
      </c>
      <c r="K20" s="286">
        <v>50.513601508501928</v>
      </c>
      <c r="L20" s="286">
        <v>55.403783833254515</v>
      </c>
      <c r="M20" s="771">
        <v>34.493966143430328</v>
      </c>
      <c r="N20" s="767">
        <v>36.663127154382977</v>
      </c>
      <c r="O20" s="286">
        <v>6.9290189557899744</v>
      </c>
      <c r="P20" s="286">
        <v>7.4299494175000937</v>
      </c>
      <c r="Q20" s="282"/>
    </row>
    <row r="21" spans="1:17" s="287" customFormat="1" ht="18.600000000000001" customHeight="1">
      <c r="A21" s="480" t="s">
        <v>309</v>
      </c>
      <c r="B21" s="702"/>
      <c r="C21" s="286">
        <v>567.8701640840419</v>
      </c>
      <c r="D21" s="767">
        <v>594.12488722643957</v>
      </c>
      <c r="E21" s="286">
        <v>135.31730258241876</v>
      </c>
      <c r="F21" s="767">
        <v>138.2573778679162</v>
      </c>
      <c r="G21" s="286">
        <v>57.386276152247234</v>
      </c>
      <c r="H21" s="286">
        <v>60.396139179265631</v>
      </c>
      <c r="I21" s="771">
        <v>58.881018045532748</v>
      </c>
      <c r="J21" s="767">
        <v>58.747896600163266</v>
      </c>
      <c r="K21" s="286">
        <v>51.334615964234146</v>
      </c>
      <c r="L21" s="286">
        <v>54.477341816377958</v>
      </c>
      <c r="M21" s="771">
        <v>40.9940914988304</v>
      </c>
      <c r="N21" s="767">
        <v>42.397569989741164</v>
      </c>
      <c r="O21" s="286">
        <v>6.8830819706004709</v>
      </c>
      <c r="P21" s="286">
        <v>7.1695381702717587</v>
      </c>
      <c r="Q21" s="282"/>
    </row>
    <row r="22" spans="1:17" s="287" customFormat="1" ht="18.600000000000001" customHeight="1">
      <c r="A22" s="480" t="s">
        <v>317</v>
      </c>
      <c r="B22" s="702"/>
      <c r="C22" s="286">
        <v>561.11623730590634</v>
      </c>
      <c r="D22" s="767">
        <v>569.36390450852014</v>
      </c>
      <c r="E22" s="286">
        <v>142.23425062419622</v>
      </c>
      <c r="F22" s="767">
        <v>141.64228618845803</v>
      </c>
      <c r="G22" s="286">
        <v>60.095931714577688</v>
      </c>
      <c r="H22" s="286">
        <v>61.107709290172423</v>
      </c>
      <c r="I22" s="771">
        <v>47.397893937802607</v>
      </c>
      <c r="J22" s="767">
        <v>46.468449076874258</v>
      </c>
      <c r="K22" s="286">
        <v>47.564676826599438</v>
      </c>
      <c r="L22" s="286">
        <v>48.817863934216533</v>
      </c>
      <c r="M22" s="771">
        <v>42.597251327839714</v>
      </c>
      <c r="N22" s="767">
        <v>42.715189192610268</v>
      </c>
      <c r="O22" s="286">
        <v>6.9147284166038228</v>
      </c>
      <c r="P22" s="286">
        <v>6.9937267333031912</v>
      </c>
      <c r="Q22" s="282"/>
    </row>
    <row r="23" spans="1:17" s="287" customFormat="1" ht="18.600000000000001" customHeight="1">
      <c r="A23" s="480" t="s">
        <v>278</v>
      </c>
      <c r="B23" s="702"/>
      <c r="C23" s="286">
        <v>566.96799444253463</v>
      </c>
      <c r="D23" s="767">
        <v>558.74062470387832</v>
      </c>
      <c r="E23" s="286">
        <v>147.67836169359458</v>
      </c>
      <c r="F23" s="767">
        <v>143.12082241960104</v>
      </c>
      <c r="G23" s="286">
        <v>58.81979059241435</v>
      </c>
      <c r="H23" s="286">
        <v>57.755460709993692</v>
      </c>
      <c r="I23" s="771">
        <v>42.580676349260912</v>
      </c>
      <c r="J23" s="767">
        <v>41.473901256740938</v>
      </c>
      <c r="K23" s="286">
        <v>49.249992838317866</v>
      </c>
      <c r="L23" s="286">
        <v>48.792253125364638</v>
      </c>
      <c r="M23" s="771">
        <v>40.790255815285889</v>
      </c>
      <c r="N23" s="767">
        <v>39.758366784642192</v>
      </c>
      <c r="O23" s="286">
        <v>5.8143906840838779</v>
      </c>
      <c r="P23" s="286">
        <v>5.6995345656002048</v>
      </c>
      <c r="Q23" s="282"/>
    </row>
    <row r="24" spans="1:17" s="287" customFormat="1" ht="18.600000000000001" customHeight="1">
      <c r="A24" s="480" t="s">
        <v>310</v>
      </c>
      <c r="B24" s="702"/>
      <c r="C24" s="286">
        <v>565.08493101508554</v>
      </c>
      <c r="D24" s="767">
        <v>539.75422517611082</v>
      </c>
      <c r="E24" s="286">
        <v>152.88134730037237</v>
      </c>
      <c r="F24" s="767">
        <v>144.16200186087588</v>
      </c>
      <c r="G24" s="286">
        <v>53.460838033025787</v>
      </c>
      <c r="H24" s="286">
        <v>50.514366211093183</v>
      </c>
      <c r="I24" s="771">
        <v>37.790744779944703</v>
      </c>
      <c r="J24" s="767">
        <v>36.306205925170907</v>
      </c>
      <c r="K24" s="286">
        <v>50.932254803551345</v>
      </c>
      <c r="L24" s="286">
        <v>48.471813981050488</v>
      </c>
      <c r="M24" s="771">
        <v>39.255364291383252</v>
      </c>
      <c r="N24" s="767">
        <v>37.096002718256265</v>
      </c>
      <c r="O24" s="286">
        <v>5.684860535279701</v>
      </c>
      <c r="P24" s="286">
        <v>5.3330421846878391</v>
      </c>
      <c r="Q24" s="282"/>
    </row>
    <row r="25" spans="1:17" s="287" customFormat="1" ht="18.600000000000001" customHeight="1">
      <c r="A25" s="480" t="s">
        <v>311</v>
      </c>
      <c r="B25" s="702"/>
      <c r="C25" s="286">
        <v>575.63243202419994</v>
      </c>
      <c r="D25" s="767">
        <v>532.28623896138799</v>
      </c>
      <c r="E25" s="286">
        <v>156.01439227339398</v>
      </c>
      <c r="F25" s="767">
        <v>143.11931001427556</v>
      </c>
      <c r="G25" s="286">
        <v>54.975782556154059</v>
      </c>
      <c r="H25" s="286">
        <v>49.934049491832056</v>
      </c>
      <c r="I25" s="771">
        <v>36.303340448037559</v>
      </c>
      <c r="J25" s="767">
        <v>34.494976920603484</v>
      </c>
      <c r="K25" s="286">
        <v>52.232311949715857</v>
      </c>
      <c r="L25" s="286">
        <v>47.871958862515811</v>
      </c>
      <c r="M25" s="771">
        <v>44.378628727408142</v>
      </c>
      <c r="N25" s="767">
        <v>40.464098491856276</v>
      </c>
      <c r="O25" s="286">
        <v>5.8016203939056483</v>
      </c>
      <c r="P25" s="286">
        <v>5.2441840579941053</v>
      </c>
      <c r="Q25" s="282"/>
    </row>
    <row r="26" spans="1:17" s="287" customFormat="1" ht="18.600000000000001" customHeight="1">
      <c r="A26" s="480" t="s">
        <v>319</v>
      </c>
      <c r="B26" s="702"/>
      <c r="C26" s="286">
        <v>590.27230117266708</v>
      </c>
      <c r="D26" s="767">
        <v>528.68833966745126</v>
      </c>
      <c r="E26" s="286">
        <v>160.53898213419305</v>
      </c>
      <c r="F26" s="767">
        <v>142.82026012134881</v>
      </c>
      <c r="G26" s="286">
        <v>54.484432174101499</v>
      </c>
      <c r="H26" s="286">
        <v>47.760713399830678</v>
      </c>
      <c r="I26" s="771">
        <v>37.325302307130237</v>
      </c>
      <c r="J26" s="767">
        <v>34.958107179813013</v>
      </c>
      <c r="K26" s="286">
        <v>56.789389917425986</v>
      </c>
      <c r="L26" s="286">
        <v>50.051030820388675</v>
      </c>
      <c r="M26" s="771">
        <v>40.584035668382107</v>
      </c>
      <c r="N26" s="767">
        <v>35.778889450733864</v>
      </c>
      <c r="O26" s="286">
        <v>4.2257558627615799</v>
      </c>
      <c r="P26" s="286">
        <v>3.6809006635112249</v>
      </c>
      <c r="Q26" s="282"/>
    </row>
    <row r="27" spans="1:17" ht="18.600000000000001" customHeight="1">
      <c r="A27" s="480" t="s">
        <v>312</v>
      </c>
      <c r="B27" s="702"/>
      <c r="C27" s="281">
        <v>611.34409624565865</v>
      </c>
      <c r="D27" s="767">
        <v>529.95586762068012</v>
      </c>
      <c r="E27" s="768">
        <v>163.7589322629008</v>
      </c>
      <c r="F27" s="769">
        <v>141.18345004457757</v>
      </c>
      <c r="G27" s="768">
        <v>57.805292864495556</v>
      </c>
      <c r="H27" s="768">
        <v>48.86105502179327</v>
      </c>
      <c r="I27" s="770">
        <v>36.801984535467334</v>
      </c>
      <c r="J27" s="769">
        <v>34.010470780623862</v>
      </c>
      <c r="K27" s="768">
        <v>57.061773989839963</v>
      </c>
      <c r="L27" s="768">
        <v>48.297814168988744</v>
      </c>
      <c r="M27" s="770">
        <v>46.199359187919001</v>
      </c>
      <c r="N27" s="769">
        <v>39.406613949533053</v>
      </c>
      <c r="O27" s="768">
        <v>4.267534369324963</v>
      </c>
      <c r="P27" s="281">
        <v>3.5645630944781979</v>
      </c>
    </row>
    <row r="28" spans="1:17" ht="18.600000000000001" customHeight="1">
      <c r="A28" s="480" t="s">
        <v>313</v>
      </c>
      <c r="B28" s="702"/>
      <c r="C28" s="281">
        <v>591.80785731169976</v>
      </c>
      <c r="D28" s="767">
        <v>495.40271305854776</v>
      </c>
      <c r="E28" s="768">
        <v>166.4866252721159</v>
      </c>
      <c r="F28" s="769">
        <v>139.28205503026092</v>
      </c>
      <c r="G28" s="768">
        <v>55.188839726500653</v>
      </c>
      <c r="H28" s="768">
        <v>44.724376486886797</v>
      </c>
      <c r="I28" s="770">
        <v>35.099856704429719</v>
      </c>
      <c r="J28" s="769">
        <v>31.900950774558929</v>
      </c>
      <c r="K28" s="768">
        <v>53.817443502747508</v>
      </c>
      <c r="L28" s="768">
        <v>43.800146347723825</v>
      </c>
      <c r="M28" s="770">
        <v>42.45632398775733</v>
      </c>
      <c r="N28" s="769">
        <v>34.911550076556473</v>
      </c>
      <c r="O28" s="768">
        <v>3.6453727097847368</v>
      </c>
      <c r="P28" s="281">
        <v>2.9157806928835823</v>
      </c>
    </row>
    <row r="29" spans="1:17" ht="18.600000000000001" customHeight="1">
      <c r="A29" s="480" t="s">
        <v>314</v>
      </c>
      <c r="B29" s="702"/>
      <c r="C29" s="281">
        <v>608.20000000000005</v>
      </c>
      <c r="D29" s="767">
        <v>491.6</v>
      </c>
      <c r="E29" s="768">
        <v>175.9</v>
      </c>
      <c r="F29" s="769">
        <v>142.6</v>
      </c>
      <c r="G29" s="768">
        <v>56.2</v>
      </c>
      <c r="H29" s="768">
        <v>43.8</v>
      </c>
      <c r="I29" s="770">
        <v>31.1</v>
      </c>
      <c r="J29" s="769">
        <v>27.9</v>
      </c>
      <c r="K29" s="768">
        <v>56.7</v>
      </c>
      <c r="L29" s="768">
        <v>44.4</v>
      </c>
      <c r="M29" s="770">
        <v>44.6</v>
      </c>
      <c r="N29" s="769">
        <v>35.5</v>
      </c>
      <c r="O29" s="768">
        <v>3.4</v>
      </c>
      <c r="P29" s="281">
        <v>2.6</v>
      </c>
    </row>
    <row r="30" spans="1:17" ht="33">
      <c r="A30" s="716"/>
      <c r="B30" s="703"/>
      <c r="C30" s="466" t="s">
        <v>21</v>
      </c>
      <c r="D30" s="466"/>
      <c r="E30" s="271" t="s">
        <v>212</v>
      </c>
      <c r="F30" s="271"/>
      <c r="G30" s="467" t="s">
        <v>27</v>
      </c>
      <c r="H30" s="467"/>
      <c r="I30" s="467" t="s">
        <v>217</v>
      </c>
      <c r="J30" s="467"/>
      <c r="K30" s="468" t="s">
        <v>218</v>
      </c>
      <c r="L30" s="467"/>
      <c r="M30" s="467" t="s">
        <v>215</v>
      </c>
      <c r="N30" s="467"/>
      <c r="O30" s="467" t="s">
        <v>216</v>
      </c>
      <c r="P30" s="469"/>
    </row>
    <row r="31" spans="1:17" ht="18.600000000000001" customHeight="1">
      <c r="A31" s="480" t="s">
        <v>1292</v>
      </c>
      <c r="B31" s="702" t="s">
        <v>331</v>
      </c>
      <c r="C31" s="766">
        <v>618.67999999999995</v>
      </c>
      <c r="D31" s="285">
        <v>484.27</v>
      </c>
      <c r="E31" s="276">
        <v>169.2</v>
      </c>
      <c r="F31" s="280">
        <v>133.72</v>
      </c>
      <c r="G31" s="276">
        <v>46.366</v>
      </c>
      <c r="H31" s="276">
        <v>35.012999999999998</v>
      </c>
      <c r="I31" s="772">
        <v>30.773</v>
      </c>
      <c r="J31" s="280">
        <v>27.02</v>
      </c>
      <c r="K31" s="276">
        <v>68.381</v>
      </c>
      <c r="L31" s="276">
        <v>51.695</v>
      </c>
      <c r="M31" s="772">
        <v>34.942999999999998</v>
      </c>
      <c r="N31" s="280">
        <v>26.923999999999999</v>
      </c>
      <c r="O31" s="276">
        <v>3.3130000000000002</v>
      </c>
      <c r="P31" s="766">
        <v>2.46</v>
      </c>
    </row>
    <row r="32" spans="1:17" ht="18.600000000000001" customHeight="1">
      <c r="A32" s="480" t="s">
        <v>315</v>
      </c>
      <c r="B32" s="702"/>
      <c r="C32" s="766">
        <v>616.29999999999995</v>
      </c>
      <c r="D32" s="285">
        <v>466.7</v>
      </c>
      <c r="E32" s="276">
        <v>173</v>
      </c>
      <c r="F32" s="280">
        <v>132.5</v>
      </c>
      <c r="G32" s="276">
        <v>45</v>
      </c>
      <c r="H32" s="276">
        <v>32.799999999999997</v>
      </c>
      <c r="I32" s="772">
        <v>31.9</v>
      </c>
      <c r="J32" s="280">
        <v>27.7</v>
      </c>
      <c r="K32" s="276">
        <v>65.400000000000006</v>
      </c>
      <c r="L32" s="276">
        <v>47.7</v>
      </c>
      <c r="M32" s="772">
        <v>35.700000000000003</v>
      </c>
      <c r="N32" s="280">
        <v>26.6</v>
      </c>
      <c r="O32" s="276">
        <v>3.2</v>
      </c>
      <c r="P32" s="766">
        <v>2.2999999999999998</v>
      </c>
    </row>
    <row r="33" spans="1:22" ht="18.600000000000001" customHeight="1">
      <c r="A33" s="480" t="s">
        <v>316</v>
      </c>
      <c r="B33" s="702"/>
      <c r="C33" s="766">
        <v>625.29999999999995</v>
      </c>
      <c r="D33" s="285">
        <v>455.6</v>
      </c>
      <c r="E33" s="276">
        <v>177.4</v>
      </c>
      <c r="F33" s="280">
        <v>131.6</v>
      </c>
      <c r="G33" s="276">
        <v>43.8</v>
      </c>
      <c r="H33" s="276">
        <v>30.6</v>
      </c>
      <c r="I33" s="772">
        <v>28.8</v>
      </c>
      <c r="J33" s="280">
        <v>24.4</v>
      </c>
      <c r="K33" s="276">
        <v>67.7</v>
      </c>
      <c r="L33" s="276">
        <v>47.4</v>
      </c>
      <c r="M33" s="772">
        <v>35.5</v>
      </c>
      <c r="N33" s="280">
        <v>25.3</v>
      </c>
      <c r="O33" s="276">
        <v>2.8</v>
      </c>
      <c r="P33" s="766">
        <v>1.9</v>
      </c>
    </row>
    <row r="34" spans="1:22" ht="18.600000000000001" customHeight="1">
      <c r="A34" s="715" t="s">
        <v>1293</v>
      </c>
      <c r="B34" s="702"/>
      <c r="C34" s="284">
        <v>655.48500000000001</v>
      </c>
      <c r="D34" s="285">
        <v>462.38</v>
      </c>
      <c r="E34" s="464">
        <v>183.495</v>
      </c>
      <c r="F34" s="280">
        <v>132.22300000000001</v>
      </c>
      <c r="G34" s="464">
        <v>46.663899999999998</v>
      </c>
      <c r="H34" s="464">
        <v>31.345300000000002</v>
      </c>
      <c r="I34" s="772">
        <v>28.999500000000001</v>
      </c>
      <c r="J34" s="280">
        <v>24.056999999999999</v>
      </c>
      <c r="K34" s="464">
        <v>71.196600000000004</v>
      </c>
      <c r="L34" s="464">
        <v>47.905900000000003</v>
      </c>
      <c r="M34" s="772">
        <v>39.153199999999998</v>
      </c>
      <c r="N34" s="280">
        <v>26.8964</v>
      </c>
      <c r="O34" s="464">
        <v>2.8025099999999998</v>
      </c>
      <c r="P34" s="284">
        <v>1.7976000000000001</v>
      </c>
    </row>
    <row r="35" spans="1:22" ht="18.600000000000001" customHeight="1">
      <c r="A35" s="715" t="s">
        <v>1294</v>
      </c>
      <c r="B35" s="702"/>
      <c r="C35" s="284">
        <v>661.02524296000001</v>
      </c>
      <c r="D35" s="285">
        <v>450.62701611</v>
      </c>
      <c r="E35" s="464">
        <v>187.64207715000001</v>
      </c>
      <c r="F35" s="280">
        <v>131.33076957</v>
      </c>
      <c r="G35" s="464">
        <v>47.532555029999997</v>
      </c>
      <c r="H35" s="464">
        <v>30.811054210000002</v>
      </c>
      <c r="I35" s="772">
        <v>29.535417296999999</v>
      </c>
      <c r="J35" s="280">
        <v>23.766447209999999</v>
      </c>
      <c r="K35" s="464">
        <v>73.574258627000006</v>
      </c>
      <c r="L35" s="464">
        <v>47.900923693000003</v>
      </c>
      <c r="M35" s="772">
        <v>39.883341762999997</v>
      </c>
      <c r="N35" s="280">
        <v>26.468755927</v>
      </c>
      <c r="O35" s="464">
        <v>2.6901165761999999</v>
      </c>
      <c r="P35" s="284">
        <v>1.6736898608999999</v>
      </c>
    </row>
    <row r="36" spans="1:22" ht="18.600000000000001" customHeight="1">
      <c r="A36" s="715" t="s">
        <v>460</v>
      </c>
      <c r="B36" s="702"/>
      <c r="C36" s="284">
        <v>661.28158293000001</v>
      </c>
      <c r="D36" s="285">
        <v>435.27514479000001</v>
      </c>
      <c r="E36" s="464">
        <v>191.86821214</v>
      </c>
      <c r="F36" s="280">
        <v>130.44777536000001</v>
      </c>
      <c r="G36" s="464">
        <v>48.460741755000001</v>
      </c>
      <c r="H36" s="464">
        <v>30.263224937</v>
      </c>
      <c r="I36" s="772">
        <v>28.353367777999999</v>
      </c>
      <c r="J36" s="280">
        <v>22.388391691999999</v>
      </c>
      <c r="K36" s="464">
        <v>75.794604844999995</v>
      </c>
      <c r="L36" s="464">
        <v>47.676064064000002</v>
      </c>
      <c r="M36" s="772">
        <v>40.428929611000001</v>
      </c>
      <c r="N36" s="280">
        <v>25.814484631999999</v>
      </c>
      <c r="O36" s="464">
        <v>2.6087325844999998</v>
      </c>
      <c r="P36" s="284">
        <v>1.5392459224999999</v>
      </c>
    </row>
    <row r="37" spans="1:22" s="752" customFormat="1" ht="18.600000000000001" customHeight="1">
      <c r="A37" s="1088" t="s">
        <v>459</v>
      </c>
      <c r="B37" s="742"/>
      <c r="C37" s="773">
        <v>695.98590000000002</v>
      </c>
      <c r="D37" s="774">
        <v>443.49869999999999</v>
      </c>
      <c r="E37" s="750">
        <v>196.94800000000001</v>
      </c>
      <c r="F37" s="751">
        <v>130.15090000000001</v>
      </c>
      <c r="G37" s="750">
        <v>50.133240000000001</v>
      </c>
      <c r="H37" s="750">
        <v>30.38747</v>
      </c>
      <c r="I37" s="775">
        <v>30.414079999999998</v>
      </c>
      <c r="J37" s="751">
        <v>23.688559999999999</v>
      </c>
      <c r="K37" s="750">
        <v>82.888829999999999</v>
      </c>
      <c r="L37" s="750">
        <v>50.242190000000001</v>
      </c>
      <c r="M37" s="775">
        <v>42.070390000000003</v>
      </c>
      <c r="N37" s="751">
        <v>26.012049999999999</v>
      </c>
      <c r="O37" s="750">
        <v>2.5209760000000001</v>
      </c>
      <c r="P37" s="773">
        <v>1.4558059999999999</v>
      </c>
    </row>
    <row r="38" spans="1:22" s="217" customFormat="1" ht="13.35" customHeight="1">
      <c r="A38" s="704" t="s">
        <v>332</v>
      </c>
      <c r="C38" s="212"/>
      <c r="D38" s="213"/>
      <c r="E38" s="214"/>
      <c r="F38" s="212"/>
      <c r="G38" s="212"/>
      <c r="H38" s="212"/>
      <c r="I38" s="212"/>
      <c r="J38" s="215"/>
      <c r="K38" s="216"/>
      <c r="L38" s="216"/>
      <c r="M38" s="215"/>
      <c r="N38" s="215"/>
      <c r="O38" s="216"/>
      <c r="Q38" s="541"/>
    </row>
    <row r="39" spans="1:22" s="217" customFormat="1" ht="13.35" customHeight="1">
      <c r="A39" s="218" t="s">
        <v>542</v>
      </c>
      <c r="C39" s="212"/>
      <c r="D39" s="213"/>
      <c r="E39" s="214"/>
      <c r="F39" s="212"/>
      <c r="G39" s="212"/>
      <c r="H39" s="212"/>
      <c r="I39" s="212"/>
      <c r="J39" s="215"/>
      <c r="K39" s="216"/>
      <c r="L39" s="216"/>
      <c r="M39" s="215"/>
      <c r="N39" s="215"/>
      <c r="O39" s="216"/>
      <c r="Q39" s="541"/>
    </row>
    <row r="40" spans="1:22" s="221" customFormat="1" ht="13.35" customHeight="1">
      <c r="A40" s="218" t="s">
        <v>543</v>
      </c>
      <c r="C40" s="219"/>
      <c r="D40" s="219"/>
      <c r="E40" s="219"/>
      <c r="F40" s="219"/>
      <c r="G40" s="219"/>
      <c r="H40" s="219"/>
      <c r="I40" s="219"/>
      <c r="J40" s="220"/>
      <c r="K40" s="220"/>
      <c r="L40" s="220"/>
      <c r="M40" s="220"/>
      <c r="N40" s="220"/>
      <c r="R40" s="219"/>
      <c r="V40" s="542"/>
    </row>
    <row r="41" spans="1:22">
      <c r="D41" s="478"/>
      <c r="E41" s="478"/>
      <c r="F41" s="478"/>
      <c r="H41" s="557"/>
      <c r="I41" s="557"/>
      <c r="K41" s="282"/>
      <c r="L41" s="282"/>
      <c r="M41" s="282"/>
      <c r="N41" s="282"/>
      <c r="O41" s="282"/>
    </row>
    <row r="42" spans="1:22">
      <c r="D42" s="478"/>
      <c r="E42" s="478"/>
      <c r="F42" s="478"/>
      <c r="H42" s="557"/>
      <c r="I42" s="557"/>
      <c r="K42" s="282"/>
      <c r="L42" s="282"/>
      <c r="M42" s="282"/>
      <c r="N42" s="282"/>
      <c r="O42" s="282"/>
    </row>
    <row r="43" spans="1:22">
      <c r="D43" s="478"/>
      <c r="E43" s="478"/>
      <c r="F43" s="478"/>
      <c r="H43" s="557"/>
      <c r="I43" s="557"/>
      <c r="K43" s="282"/>
      <c r="L43" s="282"/>
      <c r="M43" s="282"/>
      <c r="N43" s="282"/>
      <c r="O43" s="282"/>
    </row>
    <row r="44" spans="1:22">
      <c r="D44" s="478"/>
      <c r="E44" s="478"/>
      <c r="F44" s="478"/>
      <c r="H44" s="557"/>
      <c r="I44" s="557"/>
      <c r="K44" s="282"/>
      <c r="L44" s="282"/>
      <c r="M44" s="282"/>
      <c r="N44" s="282"/>
      <c r="O44" s="282"/>
    </row>
    <row r="45" spans="1:22">
      <c r="D45" s="478"/>
      <c r="E45" s="478"/>
      <c r="F45" s="478"/>
      <c r="H45" s="557"/>
      <c r="I45" s="557"/>
      <c r="K45" s="282"/>
      <c r="L45" s="282"/>
      <c r="M45" s="282"/>
      <c r="N45" s="282"/>
      <c r="O45" s="282"/>
    </row>
    <row r="46" spans="1:22">
      <c r="D46" s="478"/>
      <c r="E46" s="478"/>
      <c r="F46" s="478"/>
      <c r="H46" s="557"/>
      <c r="I46" s="557"/>
      <c r="K46" s="282"/>
      <c r="L46" s="282"/>
      <c r="M46" s="282"/>
      <c r="N46" s="282"/>
      <c r="O46" s="282"/>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FF951-F0D3-4AA2-AFF0-92175D491B11}">
  <sheetPr codeName="工作表31"/>
  <dimension ref="A1:V45"/>
  <sheetViews>
    <sheetView view="pageBreakPreview" topLeftCell="A16" zoomScaleNormal="90" zoomScaleSheetLayoutView="100" workbookViewId="0">
      <selection activeCell="R7" sqref="R7"/>
    </sheetView>
  </sheetViews>
  <sheetFormatPr defaultRowHeight="16.5"/>
  <cols>
    <col min="1" max="1" width="12.75" style="282" customWidth="1"/>
    <col min="2" max="2" width="3.25" style="701" customWidth="1"/>
    <col min="3" max="4" width="9.25" style="288" customWidth="1"/>
    <col min="5" max="6" width="9.25" style="555" customWidth="1"/>
    <col min="7" max="12" width="9.25" style="478" customWidth="1"/>
    <col min="13" max="14" width="9.25" style="557" customWidth="1"/>
    <col min="15" max="15" width="9.25" style="478" customWidth="1"/>
    <col min="16" max="16" width="9.25" style="282" customWidth="1"/>
    <col min="17" max="16384" width="9" style="282"/>
  </cols>
  <sheetData>
    <row r="1" spans="1:16" s="217" customFormat="1" ht="25.5" customHeight="1">
      <c r="A1" s="1157" t="s">
        <v>545</v>
      </c>
      <c r="B1" s="1157"/>
      <c r="C1" s="1157"/>
      <c r="D1" s="1157"/>
      <c r="E1" s="1157"/>
      <c r="F1" s="1157"/>
      <c r="G1" s="1157"/>
      <c r="H1" s="1157"/>
      <c r="I1" s="1157"/>
      <c r="J1" s="1157"/>
      <c r="K1" s="1157"/>
      <c r="L1" s="1157"/>
      <c r="M1" s="1157"/>
      <c r="N1" s="1157"/>
      <c r="O1" s="1157"/>
      <c r="P1" s="1157"/>
    </row>
    <row r="2" spans="1:16" s="217" customFormat="1" ht="15.6" customHeight="1">
      <c r="B2" s="701"/>
      <c r="C2" s="260"/>
      <c r="D2" s="260"/>
      <c r="F2" s="261"/>
      <c r="G2" s="262" t="s">
        <v>4</v>
      </c>
      <c r="H2" s="262"/>
      <c r="I2" s="215"/>
      <c r="J2" s="215"/>
      <c r="K2" s="215"/>
      <c r="M2" s="216"/>
      <c r="N2" s="216"/>
      <c r="O2" s="556"/>
      <c r="P2" s="717" t="s">
        <v>533</v>
      </c>
    </row>
    <row r="3" spans="1:16" s="268" customFormat="1" ht="19.5" customHeight="1">
      <c r="A3" s="1155" t="s">
        <v>265</v>
      </c>
      <c r="B3" s="1153"/>
      <c r="C3" s="263" t="s">
        <v>21</v>
      </c>
      <c r="D3" s="264"/>
      <c r="E3" s="265" t="s">
        <v>212</v>
      </c>
      <c r="F3" s="265"/>
      <c r="G3" s="266" t="s">
        <v>27</v>
      </c>
      <c r="H3" s="267"/>
      <c r="I3" s="266" t="s">
        <v>213</v>
      </c>
      <c r="J3" s="267"/>
      <c r="K3" s="266" t="s">
        <v>214</v>
      </c>
      <c r="L3" s="267"/>
      <c r="M3" s="266" t="s">
        <v>215</v>
      </c>
      <c r="N3" s="267"/>
      <c r="O3" s="266" t="s">
        <v>216</v>
      </c>
      <c r="P3" s="263"/>
    </row>
    <row r="4" spans="1:16" s="273" customFormat="1" ht="32.25" customHeight="1">
      <c r="A4" s="1156"/>
      <c r="B4" s="1154"/>
      <c r="C4" s="269" t="s">
        <v>12</v>
      </c>
      <c r="D4" s="270" t="s">
        <v>112</v>
      </c>
      <c r="E4" s="271" t="s">
        <v>12</v>
      </c>
      <c r="F4" s="270" t="s">
        <v>112</v>
      </c>
      <c r="G4" s="269" t="s">
        <v>12</v>
      </c>
      <c r="H4" s="270" t="s">
        <v>112</v>
      </c>
      <c r="I4" s="269" t="s">
        <v>12</v>
      </c>
      <c r="J4" s="270" t="s">
        <v>112</v>
      </c>
      <c r="K4" s="269" t="s">
        <v>12</v>
      </c>
      <c r="L4" s="270" t="s">
        <v>112</v>
      </c>
      <c r="M4" s="269" t="s">
        <v>12</v>
      </c>
      <c r="N4" s="270" t="s">
        <v>112</v>
      </c>
      <c r="O4" s="271" t="s">
        <v>12</v>
      </c>
      <c r="P4" s="272" t="s">
        <v>112</v>
      </c>
    </row>
    <row r="5" spans="1:16" s="273" customFormat="1" ht="5.45" hidden="1" customHeight="1">
      <c r="A5" s="480"/>
      <c r="B5" s="702"/>
      <c r="C5" s="722"/>
      <c r="D5" s="723"/>
      <c r="E5" s="724"/>
      <c r="F5" s="723"/>
      <c r="G5" s="722"/>
      <c r="H5" s="723"/>
      <c r="I5" s="722"/>
      <c r="J5" s="723"/>
      <c r="K5" s="722"/>
      <c r="L5" s="723"/>
      <c r="M5" s="722"/>
      <c r="N5" s="723"/>
      <c r="O5" s="724"/>
      <c r="P5" s="723"/>
    </row>
    <row r="6" spans="1:16" s="273" customFormat="1" ht="5.45" hidden="1" customHeight="1">
      <c r="A6" s="480"/>
      <c r="B6" s="702"/>
      <c r="C6" s="722"/>
      <c r="D6" s="723"/>
      <c r="E6" s="724"/>
      <c r="F6" s="723"/>
      <c r="G6" s="722"/>
      <c r="H6" s="723"/>
      <c r="I6" s="722"/>
      <c r="J6" s="723"/>
      <c r="K6" s="722"/>
      <c r="L6" s="723"/>
      <c r="M6" s="722"/>
      <c r="N6" s="723"/>
      <c r="O6" s="724"/>
      <c r="P6" s="723"/>
    </row>
    <row r="7" spans="1:16" ht="16.5" hidden="1" customHeight="1">
      <c r="A7" s="687" t="s">
        <v>266</v>
      </c>
      <c r="B7" s="702"/>
      <c r="C7" s="274">
        <v>557.4723224111342</v>
      </c>
      <c r="D7" s="275">
        <v>853.66589155230554</v>
      </c>
      <c r="E7" s="276">
        <v>104.75253609946327</v>
      </c>
      <c r="F7" s="277">
        <v>145.83136171832959</v>
      </c>
      <c r="G7" s="278">
        <v>82.074774608919341</v>
      </c>
      <c r="H7" s="278">
        <v>133.34552553442589</v>
      </c>
      <c r="I7" s="279">
        <v>86.05068041840218</v>
      </c>
      <c r="J7" s="277">
        <v>95.840490413013271</v>
      </c>
      <c r="K7" s="278">
        <v>46.825098292947359</v>
      </c>
      <c r="L7" s="278">
        <v>81.104659811995035</v>
      </c>
      <c r="M7" s="279">
        <v>12.873882355262181</v>
      </c>
      <c r="N7" s="280">
        <v>20.016978493120526</v>
      </c>
      <c r="O7" s="276">
        <v>16.165328430454313</v>
      </c>
      <c r="P7" s="281">
        <v>25.417897634922827</v>
      </c>
    </row>
    <row r="8" spans="1:16" ht="18" customHeight="1">
      <c r="A8" s="480" t="s">
        <v>267</v>
      </c>
      <c r="B8" s="702"/>
      <c r="C8" s="766">
        <v>569.38310854014901</v>
      </c>
      <c r="D8" s="285">
        <v>849.98779927478824</v>
      </c>
      <c r="E8" s="276">
        <v>105.41475687078326</v>
      </c>
      <c r="F8" s="280">
        <v>143.81458199012457</v>
      </c>
      <c r="G8" s="276">
        <v>83.044996484182803</v>
      </c>
      <c r="H8" s="276">
        <v>131.09949656468478</v>
      </c>
      <c r="I8" s="772">
        <v>91.172211299617345</v>
      </c>
      <c r="J8" s="280">
        <v>100.24845966364381</v>
      </c>
      <c r="K8" s="276">
        <v>55.884561678190181</v>
      </c>
      <c r="L8" s="276">
        <v>95.565700021272391</v>
      </c>
      <c r="M8" s="772">
        <v>12.459737419250743</v>
      </c>
      <c r="N8" s="280">
        <v>18.572548526508754</v>
      </c>
      <c r="O8" s="276">
        <v>14.083188417922104</v>
      </c>
      <c r="P8" s="766">
        <v>21.510692003901489</v>
      </c>
    </row>
    <row r="9" spans="1:16" ht="18" hidden="1" customHeight="1">
      <c r="A9" s="480" t="s">
        <v>268</v>
      </c>
      <c r="B9" s="702"/>
      <c r="C9" s="766">
        <v>574.92958621699825</v>
      </c>
      <c r="D9" s="285">
        <v>833.59398633762896</v>
      </c>
      <c r="E9" s="276">
        <v>110.29478851699278</v>
      </c>
      <c r="F9" s="280">
        <v>146.0068290695375</v>
      </c>
      <c r="G9" s="276">
        <v>79.037036342931771</v>
      </c>
      <c r="H9" s="276">
        <v>121.48666715404792</v>
      </c>
      <c r="I9" s="772">
        <v>95.962975986569717</v>
      </c>
      <c r="J9" s="280">
        <v>104.06609622887009</v>
      </c>
      <c r="K9" s="276">
        <v>62.584549556458512</v>
      </c>
      <c r="L9" s="276">
        <v>102.80596230015742</v>
      </c>
      <c r="M9" s="772">
        <v>13.690678453012517</v>
      </c>
      <c r="N9" s="280">
        <v>19.638562193755245</v>
      </c>
      <c r="O9" s="276">
        <v>13.976722887549522</v>
      </c>
      <c r="P9" s="766">
        <v>20.572193638242634</v>
      </c>
    </row>
    <row r="10" spans="1:16" ht="18" hidden="1" customHeight="1">
      <c r="A10" s="480" t="s">
        <v>269</v>
      </c>
      <c r="B10" s="702"/>
      <c r="C10" s="766">
        <v>601.98196601440486</v>
      </c>
      <c r="D10" s="285">
        <v>848.7389338733708</v>
      </c>
      <c r="E10" s="276">
        <v>114.12271808243382</v>
      </c>
      <c r="F10" s="280">
        <v>148.0147731777279</v>
      </c>
      <c r="G10" s="276">
        <v>81.104916382880788</v>
      </c>
      <c r="H10" s="276">
        <v>121.40075828778077</v>
      </c>
      <c r="I10" s="772">
        <v>101.32746593105517</v>
      </c>
      <c r="J10" s="280">
        <v>110.10774521530753</v>
      </c>
      <c r="K10" s="276">
        <v>59.232940737389107</v>
      </c>
      <c r="L10" s="276">
        <v>93.626567693038993</v>
      </c>
      <c r="M10" s="772">
        <v>15.986745250921631</v>
      </c>
      <c r="N10" s="280">
        <v>22.13804053286654</v>
      </c>
      <c r="O10" s="276">
        <v>14.717955945292928</v>
      </c>
      <c r="P10" s="766">
        <v>21.501556018164489</v>
      </c>
    </row>
    <row r="11" spans="1:16" ht="18" hidden="1" customHeight="1">
      <c r="A11" s="480" t="s">
        <v>270</v>
      </c>
      <c r="B11" s="702"/>
      <c r="C11" s="766">
        <v>605.73661901287403</v>
      </c>
      <c r="D11" s="285">
        <v>825.79962873118825</v>
      </c>
      <c r="E11" s="276">
        <v>117.4082685101594</v>
      </c>
      <c r="F11" s="280">
        <v>149.13768751027268</v>
      </c>
      <c r="G11" s="276">
        <v>76.54918625789935</v>
      </c>
      <c r="H11" s="276">
        <v>108.69363253897912</v>
      </c>
      <c r="I11" s="772">
        <v>101.68877765548287</v>
      </c>
      <c r="J11" s="280">
        <v>109.30870726550965</v>
      </c>
      <c r="K11" s="276">
        <v>57.83458651265753</v>
      </c>
      <c r="L11" s="276">
        <v>87.297540680976368</v>
      </c>
      <c r="M11" s="772">
        <v>15.622874438851857</v>
      </c>
      <c r="N11" s="280">
        <v>21.068794846877594</v>
      </c>
      <c r="O11" s="276">
        <v>14.830619829089425</v>
      </c>
      <c r="P11" s="766">
        <v>21.38525934486443</v>
      </c>
    </row>
    <row r="12" spans="1:16" ht="18" hidden="1" customHeight="1">
      <c r="A12" s="480" t="s">
        <v>271</v>
      </c>
      <c r="B12" s="702"/>
      <c r="C12" s="766">
        <v>611.50785370554865</v>
      </c>
      <c r="D12" s="285">
        <v>811.47866293073446</v>
      </c>
      <c r="E12" s="276">
        <v>114.44853459400127</v>
      </c>
      <c r="F12" s="280">
        <v>142.54181742606599</v>
      </c>
      <c r="G12" s="276">
        <v>75.919695533236649</v>
      </c>
      <c r="H12" s="276">
        <v>104.40255212653447</v>
      </c>
      <c r="I12" s="772">
        <v>99.635635188410703</v>
      </c>
      <c r="J12" s="280">
        <v>106.32342846218809</v>
      </c>
      <c r="K12" s="276">
        <v>62.168275684792974</v>
      </c>
      <c r="L12" s="276">
        <v>90.467066301486327</v>
      </c>
      <c r="M12" s="772">
        <v>16.706349426447215</v>
      </c>
      <c r="N12" s="280">
        <v>21.739401604063353</v>
      </c>
      <c r="O12" s="276">
        <v>14.516450159900897</v>
      </c>
      <c r="P12" s="766">
        <v>19.809862859885445</v>
      </c>
    </row>
    <row r="13" spans="1:16" ht="18.600000000000001" customHeight="1">
      <c r="A13" s="480" t="s">
        <v>272</v>
      </c>
      <c r="B13" s="702"/>
      <c r="C13" s="766">
        <v>607.09029213972349</v>
      </c>
      <c r="D13" s="285">
        <v>781.45525887128781</v>
      </c>
      <c r="E13" s="276">
        <v>120.69871227573672</v>
      </c>
      <c r="F13" s="280">
        <v>146.62200423955846</v>
      </c>
      <c r="G13" s="276">
        <v>75.701717438938388</v>
      </c>
      <c r="H13" s="276">
        <v>100.13489809683908</v>
      </c>
      <c r="I13" s="772">
        <v>97.083335305225191</v>
      </c>
      <c r="J13" s="280">
        <v>102.48423313589984</v>
      </c>
      <c r="K13" s="276">
        <v>64.608642565415536</v>
      </c>
      <c r="L13" s="276">
        <v>90.861943777446754</v>
      </c>
      <c r="M13" s="772">
        <v>17.311633057741727</v>
      </c>
      <c r="N13" s="280">
        <v>21.893288231478945</v>
      </c>
      <c r="O13" s="276">
        <v>13.819018187153045</v>
      </c>
      <c r="P13" s="766">
        <v>18.516667320840991</v>
      </c>
    </row>
    <row r="14" spans="1:16" ht="18.600000000000001" customHeight="1">
      <c r="A14" s="480" t="s">
        <v>273</v>
      </c>
      <c r="B14" s="702"/>
      <c r="C14" s="766">
        <v>626.8537498201473</v>
      </c>
      <c r="D14" s="285">
        <v>785.76958016206845</v>
      </c>
      <c r="E14" s="276">
        <v>126.8958639770884</v>
      </c>
      <c r="F14" s="280">
        <v>150.22053770875539</v>
      </c>
      <c r="G14" s="276">
        <v>76.762196081638805</v>
      </c>
      <c r="H14" s="276">
        <v>98.377706960873098</v>
      </c>
      <c r="I14" s="772">
        <v>92.426036191161884</v>
      </c>
      <c r="J14" s="280">
        <v>96.469521639114916</v>
      </c>
      <c r="K14" s="276">
        <v>69.830712344550463</v>
      </c>
      <c r="L14" s="276">
        <v>94.431469999861918</v>
      </c>
      <c r="M14" s="772">
        <v>19.969051253397975</v>
      </c>
      <c r="N14" s="280">
        <v>24.84834444703149</v>
      </c>
      <c r="O14" s="276">
        <v>13.741033389491795</v>
      </c>
      <c r="P14" s="766">
        <v>17.917251418294544</v>
      </c>
    </row>
    <row r="15" spans="1:16" ht="18.600000000000001" customHeight="1">
      <c r="A15" s="480" t="s">
        <v>274</v>
      </c>
      <c r="B15" s="702"/>
      <c r="C15" s="766">
        <v>626.23510009745485</v>
      </c>
      <c r="D15" s="285">
        <v>758.93661268099493</v>
      </c>
      <c r="E15" s="276">
        <v>132.71121193980548</v>
      </c>
      <c r="F15" s="280">
        <v>152.98992429156161</v>
      </c>
      <c r="G15" s="276">
        <v>73.488717361481619</v>
      </c>
      <c r="H15" s="276">
        <v>90.27516845109966</v>
      </c>
      <c r="I15" s="772">
        <v>91.967846872651464</v>
      </c>
      <c r="J15" s="280">
        <v>94.663212353761622</v>
      </c>
      <c r="K15" s="276">
        <v>66.895006831325915</v>
      </c>
      <c r="L15" s="276">
        <v>87.482582568336596</v>
      </c>
      <c r="M15" s="772">
        <v>22.35723570450542</v>
      </c>
      <c r="N15" s="280">
        <v>26.881388333041972</v>
      </c>
      <c r="O15" s="276">
        <v>12.238819545394813</v>
      </c>
      <c r="P15" s="766">
        <v>15.717127647464054</v>
      </c>
    </row>
    <row r="16" spans="1:16" ht="18.600000000000001" customHeight="1">
      <c r="A16" s="715" t="s">
        <v>330</v>
      </c>
      <c r="B16" s="702" t="s">
        <v>329</v>
      </c>
      <c r="C16" s="766">
        <v>643.46217179434973</v>
      </c>
      <c r="D16" s="285">
        <v>760.10876510322828</v>
      </c>
      <c r="E16" s="276">
        <v>139.80825350031421</v>
      </c>
      <c r="F16" s="280">
        <v>158.35393742936611</v>
      </c>
      <c r="G16" s="276">
        <v>73.194328226449798</v>
      </c>
      <c r="H16" s="276">
        <v>88.000094743241931</v>
      </c>
      <c r="I16" s="772">
        <v>91.527422885960419</v>
      </c>
      <c r="J16" s="280">
        <v>93.86986345710487</v>
      </c>
      <c r="K16" s="276">
        <v>64.791659840840751</v>
      </c>
      <c r="L16" s="276">
        <v>81.073787161226079</v>
      </c>
      <c r="M16" s="772">
        <v>24.407312769589446</v>
      </c>
      <c r="N16" s="280">
        <v>28.63587854830476</v>
      </c>
      <c r="O16" s="276">
        <v>12.360113517933117</v>
      </c>
      <c r="P16" s="766">
        <v>14.963067279906156</v>
      </c>
    </row>
    <row r="17" spans="1:17" ht="18.600000000000001" customHeight="1">
      <c r="A17" s="480" t="s">
        <v>275</v>
      </c>
      <c r="B17" s="702"/>
      <c r="C17" s="766">
        <v>668.17099595171874</v>
      </c>
      <c r="D17" s="285">
        <v>769.66068304874034</v>
      </c>
      <c r="E17" s="276">
        <v>152.13478244826575</v>
      </c>
      <c r="F17" s="280">
        <v>168.78845018765156</v>
      </c>
      <c r="G17" s="276">
        <v>75.880156845782082</v>
      </c>
      <c r="H17" s="276">
        <v>88.527380059864257</v>
      </c>
      <c r="I17" s="772">
        <v>88.602961189327388</v>
      </c>
      <c r="J17" s="280">
        <v>89.929856170108323</v>
      </c>
      <c r="K17" s="276">
        <v>60.170735832933595</v>
      </c>
      <c r="L17" s="276">
        <v>72.041879965500883</v>
      </c>
      <c r="M17" s="772">
        <v>30.204101912494139</v>
      </c>
      <c r="N17" s="280">
        <v>34.368734997924797</v>
      </c>
      <c r="O17" s="276">
        <v>11.772932375326564</v>
      </c>
      <c r="P17" s="766">
        <v>13.664680397228953</v>
      </c>
    </row>
    <row r="18" spans="1:17" ht="18.600000000000001" customHeight="1">
      <c r="A18" s="480" t="s">
        <v>276</v>
      </c>
      <c r="B18" s="702"/>
      <c r="C18" s="766">
        <v>678.93953588917452</v>
      </c>
      <c r="D18" s="285">
        <v>765.82206683678635</v>
      </c>
      <c r="E18" s="276">
        <v>163.29005892877802</v>
      </c>
      <c r="F18" s="280">
        <v>178.09906864235572</v>
      </c>
      <c r="G18" s="276">
        <v>74.182361844532053</v>
      </c>
      <c r="H18" s="276">
        <v>84.64638289646814</v>
      </c>
      <c r="I18" s="772">
        <v>85.308355975230114</v>
      </c>
      <c r="J18" s="280">
        <v>85.932679909355869</v>
      </c>
      <c r="K18" s="276">
        <v>61.134028059630253</v>
      </c>
      <c r="L18" s="276">
        <v>71.286696588366169</v>
      </c>
      <c r="M18" s="772">
        <v>31.455642737890436</v>
      </c>
      <c r="N18" s="280">
        <v>34.657256142265155</v>
      </c>
      <c r="O18" s="276">
        <v>11.942081719746817</v>
      </c>
      <c r="P18" s="766">
        <v>13.800900927392155</v>
      </c>
    </row>
    <row r="19" spans="1:17" ht="18.600000000000001" customHeight="1">
      <c r="A19" s="480" t="s">
        <v>277</v>
      </c>
      <c r="B19" s="702"/>
      <c r="C19" s="766">
        <v>667.30059728572257</v>
      </c>
      <c r="D19" s="285">
        <v>731.15098040307748</v>
      </c>
      <c r="E19" s="276">
        <v>167.4976771922002</v>
      </c>
      <c r="F19" s="280">
        <v>178.89479432366721</v>
      </c>
      <c r="G19" s="276">
        <v>68.242460197821259</v>
      </c>
      <c r="H19" s="276">
        <v>74.985496518302241</v>
      </c>
      <c r="I19" s="772">
        <v>76.90659851957497</v>
      </c>
      <c r="J19" s="280">
        <v>76.70334438062018</v>
      </c>
      <c r="K19" s="276">
        <v>57.589978605966238</v>
      </c>
      <c r="L19" s="276">
        <v>65.171412020874214</v>
      </c>
      <c r="M19" s="772">
        <v>31.804495293249595</v>
      </c>
      <c r="N19" s="280">
        <v>34.53753504234772</v>
      </c>
      <c r="O19" s="276">
        <v>11.498202258775949</v>
      </c>
      <c r="P19" s="766">
        <v>12.850842104681696</v>
      </c>
    </row>
    <row r="20" spans="1:17" s="287" customFormat="1" ht="18.600000000000001" customHeight="1">
      <c r="A20" s="480" t="s">
        <v>308</v>
      </c>
      <c r="B20" s="702"/>
      <c r="C20" s="284">
        <v>676.70297706466476</v>
      </c>
      <c r="D20" s="285">
        <v>721.99265500689921</v>
      </c>
      <c r="E20" s="284">
        <v>167.61597581345831</v>
      </c>
      <c r="F20" s="285">
        <v>174.54672386220639</v>
      </c>
      <c r="G20" s="284">
        <v>67.094589178857561</v>
      </c>
      <c r="H20" s="284">
        <v>71.729582736082591</v>
      </c>
      <c r="I20" s="776">
        <v>73.039114440679967</v>
      </c>
      <c r="J20" s="285">
        <v>72.462189012282323</v>
      </c>
      <c r="K20" s="284">
        <v>57.865401309902033</v>
      </c>
      <c r="L20" s="284">
        <v>62.390746595893127</v>
      </c>
      <c r="M20" s="776">
        <v>32.266454686918991</v>
      </c>
      <c r="N20" s="285">
        <v>33.928829422884718</v>
      </c>
      <c r="O20" s="284">
        <v>10.987553449404503</v>
      </c>
      <c r="P20" s="284">
        <v>11.942415951754572</v>
      </c>
      <c r="Q20" s="282"/>
    </row>
    <row r="21" spans="1:17" s="287" customFormat="1" ht="18.600000000000001" customHeight="1">
      <c r="A21" s="480" t="s">
        <v>309</v>
      </c>
      <c r="B21" s="702"/>
      <c r="C21" s="284">
        <v>684.09766637335395</v>
      </c>
      <c r="D21" s="285">
        <v>711.8463013316973</v>
      </c>
      <c r="E21" s="284">
        <v>169.68331810022781</v>
      </c>
      <c r="F21" s="285">
        <v>172.71342766908717</v>
      </c>
      <c r="G21" s="284">
        <v>64.869266615523159</v>
      </c>
      <c r="H21" s="284">
        <v>67.520988309421256</v>
      </c>
      <c r="I21" s="776">
        <v>79.765435001810587</v>
      </c>
      <c r="J21" s="285">
        <v>79.040090159909454</v>
      </c>
      <c r="K21" s="284">
        <v>60.249681062394728</v>
      </c>
      <c r="L21" s="284">
        <v>63.319536268655384</v>
      </c>
      <c r="M21" s="776">
        <v>36.504479313300827</v>
      </c>
      <c r="N21" s="285">
        <v>37.467118468493204</v>
      </c>
      <c r="O21" s="284">
        <v>10.471651704884204</v>
      </c>
      <c r="P21" s="284">
        <v>10.920345027274809</v>
      </c>
      <c r="Q21" s="282"/>
    </row>
    <row r="22" spans="1:17" s="287" customFormat="1" ht="18.600000000000001" customHeight="1">
      <c r="A22" s="480" t="s">
        <v>317</v>
      </c>
      <c r="B22" s="702"/>
      <c r="C22" s="284">
        <v>680.73777246357577</v>
      </c>
      <c r="D22" s="285">
        <v>688.34837829721982</v>
      </c>
      <c r="E22" s="284">
        <v>179.31908429142095</v>
      </c>
      <c r="F22" s="285">
        <v>178.41383513976376</v>
      </c>
      <c r="G22" s="284">
        <v>68.90179679360881</v>
      </c>
      <c r="H22" s="284">
        <v>69.728138452258008</v>
      </c>
      <c r="I22" s="776">
        <v>68.567065487273211</v>
      </c>
      <c r="J22" s="285">
        <v>66.925015825858196</v>
      </c>
      <c r="K22" s="284">
        <v>55.856084565107842</v>
      </c>
      <c r="L22" s="284">
        <v>57.088697786964538</v>
      </c>
      <c r="M22" s="776">
        <v>38.969771032335132</v>
      </c>
      <c r="N22" s="285">
        <v>38.965679626664006</v>
      </c>
      <c r="O22" s="284">
        <v>10.702593084151715</v>
      </c>
      <c r="P22" s="284">
        <v>10.988673686056293</v>
      </c>
      <c r="Q22" s="282"/>
    </row>
    <row r="23" spans="1:17" s="287" customFormat="1" ht="18.600000000000001" customHeight="1">
      <c r="A23" s="480" t="s">
        <v>278</v>
      </c>
      <c r="B23" s="702"/>
      <c r="C23" s="284">
        <v>689.1830934101788</v>
      </c>
      <c r="D23" s="285">
        <v>678.83974332111075</v>
      </c>
      <c r="E23" s="284">
        <v>186.24226472275629</v>
      </c>
      <c r="F23" s="285">
        <v>180.7293706122785</v>
      </c>
      <c r="G23" s="284">
        <v>66.585792052974327</v>
      </c>
      <c r="H23" s="284">
        <v>65.167708110343753</v>
      </c>
      <c r="I23" s="776">
        <v>61.847182016055221</v>
      </c>
      <c r="J23" s="285">
        <v>59.990304539025146</v>
      </c>
      <c r="K23" s="284">
        <v>58.571322212344036</v>
      </c>
      <c r="L23" s="284">
        <v>57.988784140946855</v>
      </c>
      <c r="M23" s="776">
        <v>37.75997757700241</v>
      </c>
      <c r="N23" s="285">
        <v>36.784947881159525</v>
      </c>
      <c r="O23" s="284">
        <v>8.8027783495447522</v>
      </c>
      <c r="P23" s="284">
        <v>8.7371412361176972</v>
      </c>
      <c r="Q23" s="282"/>
    </row>
    <row r="24" spans="1:17" s="287" customFormat="1" ht="18.600000000000001" customHeight="1">
      <c r="A24" s="480" t="s">
        <v>310</v>
      </c>
      <c r="B24" s="702"/>
      <c r="C24" s="284">
        <v>683.14035903425906</v>
      </c>
      <c r="D24" s="285">
        <v>654.22007208932337</v>
      </c>
      <c r="E24" s="284">
        <v>192.08742856694229</v>
      </c>
      <c r="F24" s="285">
        <v>182.05554265761958</v>
      </c>
      <c r="G24" s="284">
        <v>61.089385206825476</v>
      </c>
      <c r="H24" s="284">
        <v>57.941548026394273</v>
      </c>
      <c r="I24" s="776">
        <v>53.971158971102263</v>
      </c>
      <c r="J24" s="285">
        <v>51.600706921576403</v>
      </c>
      <c r="K24" s="284">
        <v>58.812599609369883</v>
      </c>
      <c r="L24" s="284">
        <v>56.157796300050705</v>
      </c>
      <c r="M24" s="776">
        <v>36.393676293427944</v>
      </c>
      <c r="N24" s="285">
        <v>34.592926100341636</v>
      </c>
      <c r="O24" s="284">
        <v>8.7058698324163686</v>
      </c>
      <c r="P24" s="284">
        <v>8.238574752544185</v>
      </c>
      <c r="Q24" s="282"/>
    </row>
    <row r="25" spans="1:17" s="287" customFormat="1" ht="18.600000000000001" customHeight="1">
      <c r="A25" s="480" t="s">
        <v>311</v>
      </c>
      <c r="B25" s="702"/>
      <c r="C25" s="284">
        <v>693.95967178412684</v>
      </c>
      <c r="D25" s="285">
        <v>645.61780931825558</v>
      </c>
      <c r="E25" s="284">
        <v>194.21340570750027</v>
      </c>
      <c r="F25" s="285">
        <v>179.67241893567183</v>
      </c>
      <c r="G25" s="284">
        <v>62.1030733630162</v>
      </c>
      <c r="H25" s="284">
        <v>56.760180913655432</v>
      </c>
      <c r="I25" s="776">
        <v>52.590225104945667</v>
      </c>
      <c r="J25" s="285">
        <v>49.836031682729882</v>
      </c>
      <c r="K25" s="284">
        <v>61.016139147057501</v>
      </c>
      <c r="L25" s="284">
        <v>56.366301029464651</v>
      </c>
      <c r="M25" s="776">
        <v>42.25130684274653</v>
      </c>
      <c r="N25" s="285">
        <v>38.904834947315067</v>
      </c>
      <c r="O25" s="284">
        <v>8.9824243606826855</v>
      </c>
      <c r="P25" s="284">
        <v>8.216144223449998</v>
      </c>
      <c r="Q25" s="282"/>
    </row>
    <row r="26" spans="1:17" s="287" customFormat="1" ht="18.600000000000001" customHeight="1">
      <c r="A26" s="480" t="s">
        <v>319</v>
      </c>
      <c r="B26" s="702"/>
      <c r="C26" s="284">
        <v>718.32644537054989</v>
      </c>
      <c r="D26" s="285">
        <v>649.69727133914125</v>
      </c>
      <c r="E26" s="284">
        <v>202.44920250333007</v>
      </c>
      <c r="F26" s="285">
        <v>182.27277495243752</v>
      </c>
      <c r="G26" s="284">
        <v>62.567637758966526</v>
      </c>
      <c r="H26" s="284">
        <v>55.50172020818534</v>
      </c>
      <c r="I26" s="776">
        <v>54.830173058980648</v>
      </c>
      <c r="J26" s="285">
        <v>51.309656071463493</v>
      </c>
      <c r="K26" s="284">
        <v>67.208381721402006</v>
      </c>
      <c r="L26" s="284">
        <v>60.10785597498473</v>
      </c>
      <c r="M26" s="776">
        <v>37.629060390738495</v>
      </c>
      <c r="N26" s="285">
        <v>33.709052454045782</v>
      </c>
      <c r="O26" s="284">
        <v>6.4102986696071342</v>
      </c>
      <c r="P26" s="284">
        <v>5.6520164861448654</v>
      </c>
      <c r="Q26" s="282"/>
    </row>
    <row r="27" spans="1:17" ht="18.600000000000001" customHeight="1">
      <c r="A27" s="480" t="s">
        <v>312</v>
      </c>
      <c r="B27" s="702"/>
      <c r="C27" s="766">
        <v>748.44101839398115</v>
      </c>
      <c r="D27" s="285">
        <v>657.86330932556768</v>
      </c>
      <c r="E27" s="276">
        <v>207.27124386335279</v>
      </c>
      <c r="F27" s="280">
        <v>181.2852342446877</v>
      </c>
      <c r="G27" s="276">
        <v>67.390855056640561</v>
      </c>
      <c r="H27" s="276">
        <v>57.882584292035553</v>
      </c>
      <c r="I27" s="772">
        <v>53.904027544984039</v>
      </c>
      <c r="J27" s="280">
        <v>49.967156831946177</v>
      </c>
      <c r="K27" s="276">
        <v>68.022779580614198</v>
      </c>
      <c r="L27" s="276">
        <v>58.557215106413345</v>
      </c>
      <c r="M27" s="772">
        <v>44.693511195560077</v>
      </c>
      <c r="N27" s="280">
        <v>39.026183198248205</v>
      </c>
      <c r="O27" s="276">
        <v>6.4144667433488323</v>
      </c>
      <c r="P27" s="766">
        <v>5.4393956526053051</v>
      </c>
    </row>
    <row r="28" spans="1:17" ht="18.600000000000001" customHeight="1">
      <c r="A28" s="480" t="s">
        <v>538</v>
      </c>
      <c r="B28" s="702"/>
      <c r="C28" s="766">
        <v>728.26691787579489</v>
      </c>
      <c r="D28" s="285">
        <v>621.08808084271777</v>
      </c>
      <c r="E28" s="276">
        <v>211.00322931338263</v>
      </c>
      <c r="F28" s="280">
        <v>179.47777281947452</v>
      </c>
      <c r="G28" s="276">
        <v>64.817759651531986</v>
      </c>
      <c r="H28" s="276">
        <v>53.851739015415426</v>
      </c>
      <c r="I28" s="772">
        <v>51.75746479637256</v>
      </c>
      <c r="J28" s="280">
        <v>47.244970223358479</v>
      </c>
      <c r="K28" s="276">
        <v>64.472249205628302</v>
      </c>
      <c r="L28" s="276">
        <v>53.759030240122733</v>
      </c>
      <c r="M28" s="772">
        <v>40.701130527454524</v>
      </c>
      <c r="N28" s="280">
        <v>34.46113315388655</v>
      </c>
      <c r="O28" s="276">
        <v>5.243121016588475</v>
      </c>
      <c r="P28" s="766">
        <v>4.2688951652525358</v>
      </c>
    </row>
    <row r="29" spans="1:17" ht="18.600000000000001" customHeight="1">
      <c r="A29" s="480" t="s">
        <v>314</v>
      </c>
      <c r="B29" s="702"/>
      <c r="C29" s="766">
        <v>740.3</v>
      </c>
      <c r="D29" s="285">
        <v>613.4</v>
      </c>
      <c r="E29" s="276">
        <v>222.6</v>
      </c>
      <c r="F29" s="280">
        <v>184.7</v>
      </c>
      <c r="G29" s="276">
        <v>66</v>
      </c>
      <c r="H29" s="276">
        <v>53</v>
      </c>
      <c r="I29" s="772">
        <v>45.5</v>
      </c>
      <c r="J29" s="280">
        <v>41</v>
      </c>
      <c r="K29" s="276">
        <v>66</v>
      </c>
      <c r="L29" s="276">
        <v>53.4</v>
      </c>
      <c r="M29" s="772">
        <v>43.1</v>
      </c>
      <c r="N29" s="280">
        <v>35.5</v>
      </c>
      <c r="O29" s="276">
        <v>5.3</v>
      </c>
      <c r="P29" s="766">
        <v>4.2</v>
      </c>
    </row>
    <row r="30" spans="1:17" ht="33">
      <c r="A30" s="716"/>
      <c r="B30" s="703"/>
      <c r="C30" s="466" t="s">
        <v>21</v>
      </c>
      <c r="D30" s="466"/>
      <c r="E30" s="271" t="s">
        <v>212</v>
      </c>
      <c r="F30" s="271"/>
      <c r="G30" s="467" t="s">
        <v>27</v>
      </c>
      <c r="H30" s="467"/>
      <c r="I30" s="467" t="s">
        <v>257</v>
      </c>
      <c r="J30" s="467"/>
      <c r="K30" s="468" t="s">
        <v>218</v>
      </c>
      <c r="L30" s="467"/>
      <c r="M30" s="467" t="s">
        <v>215</v>
      </c>
      <c r="N30" s="467"/>
      <c r="O30" s="467" t="s">
        <v>216</v>
      </c>
      <c r="P30" s="469"/>
    </row>
    <row r="31" spans="1:17" ht="18.600000000000001" customHeight="1">
      <c r="A31" s="480" t="s">
        <v>539</v>
      </c>
      <c r="B31" s="702" t="s">
        <v>331</v>
      </c>
      <c r="C31" s="766">
        <v>754.74</v>
      </c>
      <c r="D31" s="285">
        <v>608.64</v>
      </c>
      <c r="E31" s="276">
        <v>214.95</v>
      </c>
      <c r="F31" s="280">
        <v>174.43</v>
      </c>
      <c r="G31" s="276">
        <v>53.521999999999998</v>
      </c>
      <c r="H31" s="276">
        <v>42.042999999999999</v>
      </c>
      <c r="I31" s="772">
        <v>45.095999999999997</v>
      </c>
      <c r="J31" s="280">
        <v>39.945</v>
      </c>
      <c r="K31" s="276">
        <v>80.790999999999997</v>
      </c>
      <c r="L31" s="276">
        <v>63.457000000000001</v>
      </c>
      <c r="M31" s="772">
        <v>34.069000000000003</v>
      </c>
      <c r="N31" s="280">
        <v>27.379000000000001</v>
      </c>
      <c r="O31" s="276">
        <v>4.9749999999999996</v>
      </c>
      <c r="P31" s="766">
        <v>3.8</v>
      </c>
    </row>
    <row r="32" spans="1:17" ht="18.600000000000001" customHeight="1">
      <c r="A32" s="480" t="s">
        <v>534</v>
      </c>
      <c r="B32" s="702"/>
      <c r="C32" s="766">
        <v>748.6</v>
      </c>
      <c r="D32" s="285">
        <v>586.6</v>
      </c>
      <c r="E32" s="276">
        <v>217.4</v>
      </c>
      <c r="F32" s="280">
        <v>171.6</v>
      </c>
      <c r="G32" s="276">
        <v>52.9</v>
      </c>
      <c r="H32" s="276">
        <v>40.299999999999997</v>
      </c>
      <c r="I32" s="772">
        <v>46</v>
      </c>
      <c r="J32" s="280">
        <v>40.299999999999997</v>
      </c>
      <c r="K32" s="276">
        <v>77.3</v>
      </c>
      <c r="L32" s="276">
        <v>59.1</v>
      </c>
      <c r="M32" s="772">
        <v>34.799999999999997</v>
      </c>
      <c r="N32" s="280">
        <v>27.2</v>
      </c>
      <c r="O32" s="276">
        <v>4.9000000000000004</v>
      </c>
      <c r="P32" s="766">
        <v>3.6</v>
      </c>
    </row>
    <row r="33" spans="1:22" ht="18.600000000000001" customHeight="1">
      <c r="A33" s="480" t="s">
        <v>535</v>
      </c>
      <c r="B33" s="702"/>
      <c r="C33" s="766">
        <v>759.5</v>
      </c>
      <c r="D33" s="285">
        <v>576.20000000000005</v>
      </c>
      <c r="E33" s="276">
        <v>223.6</v>
      </c>
      <c r="F33" s="280">
        <v>171.3</v>
      </c>
      <c r="G33" s="276">
        <v>51.2</v>
      </c>
      <c r="H33" s="276">
        <v>37.6</v>
      </c>
      <c r="I33" s="772">
        <v>41.6</v>
      </c>
      <c r="J33" s="280">
        <v>35.799999999999997</v>
      </c>
      <c r="K33" s="276">
        <v>80.7</v>
      </c>
      <c r="L33" s="276">
        <v>59.6</v>
      </c>
      <c r="M33" s="772">
        <v>34.9</v>
      </c>
      <c r="N33" s="280">
        <v>26.1</v>
      </c>
      <c r="O33" s="276">
        <v>4.0999999999999996</v>
      </c>
      <c r="P33" s="766">
        <v>2.9</v>
      </c>
    </row>
    <row r="34" spans="1:22" ht="18.600000000000001" customHeight="1">
      <c r="A34" s="480" t="s">
        <v>536</v>
      </c>
      <c r="B34" s="702"/>
      <c r="C34" s="284">
        <v>800.27</v>
      </c>
      <c r="D34" s="285">
        <v>590.62800000000004</v>
      </c>
      <c r="E34" s="464">
        <v>232.33600000000001</v>
      </c>
      <c r="F34" s="280">
        <v>173.732</v>
      </c>
      <c r="G34" s="464">
        <v>54.9377</v>
      </c>
      <c r="H34" s="464">
        <v>39.140799999999999</v>
      </c>
      <c r="I34" s="772">
        <v>41.879800000000003</v>
      </c>
      <c r="J34" s="280">
        <v>35.491399999999999</v>
      </c>
      <c r="K34" s="464">
        <v>85.091200000000001</v>
      </c>
      <c r="L34" s="464">
        <v>60.698</v>
      </c>
      <c r="M34" s="772">
        <v>38.520800000000001</v>
      </c>
      <c r="N34" s="280">
        <v>28.1389</v>
      </c>
      <c r="O34" s="464">
        <v>4.2008700000000001</v>
      </c>
      <c r="P34" s="284">
        <v>2.7858399999999999</v>
      </c>
    </row>
    <row r="35" spans="1:22" ht="18.600000000000001" customHeight="1">
      <c r="A35" s="480" t="s">
        <v>537</v>
      </c>
      <c r="B35" s="702"/>
      <c r="C35" s="284">
        <v>799.32268087</v>
      </c>
      <c r="D35" s="285">
        <v>573.11131155999999</v>
      </c>
      <c r="E35" s="464">
        <v>233.88660050999999</v>
      </c>
      <c r="F35" s="280">
        <v>170.41067125000001</v>
      </c>
      <c r="G35" s="464">
        <v>55.113872198999999</v>
      </c>
      <c r="H35" s="464">
        <v>38.278723638999999</v>
      </c>
      <c r="I35" s="772">
        <v>42.454663457999999</v>
      </c>
      <c r="J35" s="280">
        <v>34.931080088999998</v>
      </c>
      <c r="K35" s="464">
        <v>87.928325207</v>
      </c>
      <c r="L35" s="464">
        <v>61.139046096999998</v>
      </c>
      <c r="M35" s="772">
        <v>39.444241867999999</v>
      </c>
      <c r="N35" s="280">
        <v>28.047961307000001</v>
      </c>
      <c r="O35" s="464">
        <v>4.1082391508000002</v>
      </c>
      <c r="P35" s="284">
        <v>2.6890138507999999</v>
      </c>
    </row>
    <row r="36" spans="1:22" ht="18.600000000000001" customHeight="1">
      <c r="A36" s="480" t="s">
        <v>540</v>
      </c>
      <c r="B36" s="702"/>
      <c r="C36" s="284">
        <v>799.21250082999995</v>
      </c>
      <c r="D36" s="285">
        <v>556.63504406000004</v>
      </c>
      <c r="E36" s="464">
        <v>238.74482709</v>
      </c>
      <c r="F36" s="280">
        <v>169.36297931999999</v>
      </c>
      <c r="G36" s="464">
        <v>56.503142201000003</v>
      </c>
      <c r="H36" s="464">
        <v>37.967291719000002</v>
      </c>
      <c r="I36" s="772">
        <v>40.525742088000001</v>
      </c>
      <c r="J36" s="280">
        <v>32.84560269</v>
      </c>
      <c r="K36" s="464">
        <v>90.410164949000006</v>
      </c>
      <c r="L36" s="464">
        <v>61.159135073999998</v>
      </c>
      <c r="M36" s="772">
        <v>39.840751728999997</v>
      </c>
      <c r="N36" s="280">
        <v>27.464689068999999</v>
      </c>
      <c r="O36" s="464">
        <v>3.9386945616000002</v>
      </c>
      <c r="P36" s="284">
        <v>2.4464711218000001</v>
      </c>
    </row>
    <row r="37" spans="1:22" s="752" customFormat="1" ht="18.600000000000001" customHeight="1">
      <c r="A37" s="1079" t="s">
        <v>541</v>
      </c>
      <c r="B37" s="742"/>
      <c r="C37" s="773">
        <v>838.0489</v>
      </c>
      <c r="D37" s="774">
        <v>569.10580000000004</v>
      </c>
      <c r="E37" s="750">
        <v>243.565</v>
      </c>
      <c r="F37" s="751">
        <v>168.84010000000001</v>
      </c>
      <c r="G37" s="750">
        <v>59.701999999999998</v>
      </c>
      <c r="H37" s="750">
        <v>39.143729999999998</v>
      </c>
      <c r="I37" s="775">
        <v>43.69</v>
      </c>
      <c r="J37" s="751">
        <v>34.95261</v>
      </c>
      <c r="K37" s="750">
        <v>98.225999999999999</v>
      </c>
      <c r="L37" s="750">
        <v>64.509439999999998</v>
      </c>
      <c r="M37" s="775">
        <v>41.765999999999998</v>
      </c>
      <c r="N37" s="751">
        <v>28.060919999999999</v>
      </c>
      <c r="O37" s="750">
        <v>3.6779410000000001</v>
      </c>
      <c r="P37" s="773">
        <v>2.2889979999999999</v>
      </c>
    </row>
    <row r="38" spans="1:22" s="217" customFormat="1">
      <c r="A38" s="704" t="s">
        <v>360</v>
      </c>
      <c r="C38" s="212"/>
      <c r="D38" s="213"/>
      <c r="E38" s="214"/>
      <c r="F38" s="212"/>
      <c r="G38" s="212"/>
      <c r="H38" s="212"/>
      <c r="I38" s="212"/>
      <c r="J38" s="215"/>
      <c r="K38" s="216"/>
      <c r="L38" s="216"/>
      <c r="M38" s="215"/>
      <c r="N38" s="215"/>
      <c r="O38" s="216"/>
      <c r="Q38" s="541"/>
    </row>
    <row r="39" spans="1:22" s="217" customFormat="1">
      <c r="A39" s="218" t="s">
        <v>542</v>
      </c>
      <c r="C39" s="212"/>
      <c r="D39" s="213"/>
      <c r="E39" s="214"/>
      <c r="F39" s="212"/>
      <c r="G39" s="212"/>
      <c r="H39" s="212"/>
      <c r="I39" s="212"/>
      <c r="J39" s="215"/>
      <c r="K39" s="216"/>
      <c r="L39" s="216"/>
      <c r="M39" s="215"/>
      <c r="N39" s="215"/>
      <c r="O39" s="216"/>
      <c r="Q39" s="541"/>
    </row>
    <row r="40" spans="1:22" s="221" customFormat="1" ht="16.7" customHeight="1">
      <c r="A40" s="218" t="s">
        <v>543</v>
      </c>
      <c r="C40" s="219"/>
      <c r="D40" s="219"/>
      <c r="E40" s="219"/>
      <c r="F40" s="219"/>
      <c r="G40" s="219"/>
      <c r="H40" s="219"/>
      <c r="I40" s="219"/>
      <c r="J40" s="220"/>
      <c r="K40" s="220"/>
      <c r="L40" s="220"/>
      <c r="M40" s="220"/>
      <c r="N40" s="220"/>
      <c r="R40" s="219"/>
      <c r="V40" s="542"/>
    </row>
    <row r="41" spans="1:22">
      <c r="D41" s="478"/>
      <c r="E41" s="478"/>
      <c r="F41" s="478"/>
      <c r="H41" s="557"/>
      <c r="I41" s="557"/>
      <c r="K41" s="282"/>
      <c r="L41" s="282"/>
      <c r="M41" s="282"/>
      <c r="N41" s="282"/>
      <c r="O41" s="282"/>
    </row>
    <row r="42" spans="1:22">
      <c r="D42" s="478"/>
      <c r="E42" s="478"/>
      <c r="F42" s="478"/>
      <c r="H42" s="557"/>
      <c r="I42" s="557"/>
      <c r="K42" s="282"/>
      <c r="L42" s="282"/>
      <c r="M42" s="282"/>
      <c r="N42" s="282"/>
      <c r="O42" s="282"/>
    </row>
    <row r="43" spans="1:22">
      <c r="D43" s="478"/>
      <c r="E43" s="478"/>
      <c r="F43" s="478"/>
      <c r="H43" s="557"/>
      <c r="I43" s="557"/>
      <c r="K43" s="282"/>
      <c r="L43" s="282"/>
      <c r="M43" s="282"/>
      <c r="N43" s="282"/>
      <c r="O43" s="282"/>
    </row>
    <row r="44" spans="1:22">
      <c r="D44" s="478"/>
      <c r="E44" s="478"/>
      <c r="F44" s="478"/>
      <c r="H44" s="557"/>
      <c r="I44" s="557"/>
      <c r="K44" s="282"/>
      <c r="L44" s="282"/>
      <c r="M44" s="282"/>
      <c r="N44" s="282"/>
      <c r="O44" s="282"/>
    </row>
    <row r="45" spans="1:22">
      <c r="D45" s="478"/>
      <c r="E45" s="478"/>
      <c r="F45" s="478"/>
      <c r="H45" s="557"/>
      <c r="I45" s="557"/>
      <c r="K45" s="282"/>
      <c r="L45" s="282"/>
      <c r="M45" s="282"/>
      <c r="N45" s="282"/>
      <c r="O45" s="282"/>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3AC34-80C8-4170-A5EC-72D8A87D57C3}">
  <sheetPr codeName="工作表32"/>
  <dimension ref="A1:V45"/>
  <sheetViews>
    <sheetView view="pageBreakPreview" topLeftCell="A19" zoomScaleNormal="90" zoomScaleSheetLayoutView="100" workbookViewId="0">
      <selection activeCell="R7" sqref="R7"/>
    </sheetView>
  </sheetViews>
  <sheetFormatPr defaultRowHeight="16.5"/>
  <cols>
    <col min="1" max="1" width="12.75" style="282" customWidth="1"/>
    <col min="2" max="2" width="3.25" style="701" customWidth="1"/>
    <col min="3" max="4" width="9.25" style="288" customWidth="1"/>
    <col min="5" max="6" width="9.25" style="555" customWidth="1"/>
    <col min="7" max="12" width="9.25" style="478" customWidth="1"/>
    <col min="13" max="14" width="9.25" style="557" customWidth="1"/>
    <col min="15" max="15" width="9.25" style="478" customWidth="1"/>
    <col min="16" max="16" width="9.25" style="282" customWidth="1"/>
    <col min="17" max="16384" width="9" style="282"/>
  </cols>
  <sheetData>
    <row r="1" spans="1:16" s="217" customFormat="1" ht="25.5" customHeight="1">
      <c r="A1" s="1157" t="s">
        <v>546</v>
      </c>
      <c r="B1" s="1157"/>
      <c r="C1" s="1157"/>
      <c r="D1" s="1157"/>
      <c r="E1" s="1157"/>
      <c r="F1" s="1157"/>
      <c r="G1" s="1157"/>
      <c r="H1" s="1157"/>
      <c r="I1" s="1157"/>
      <c r="J1" s="1157"/>
      <c r="K1" s="1157"/>
      <c r="L1" s="1157"/>
      <c r="M1" s="1157"/>
      <c r="N1" s="1157"/>
      <c r="O1" s="1157"/>
      <c r="P1" s="1157"/>
    </row>
    <row r="2" spans="1:16" s="217" customFormat="1" ht="15.6" customHeight="1">
      <c r="B2" s="701"/>
      <c r="C2" s="260"/>
      <c r="D2" s="260"/>
      <c r="F2" s="261"/>
      <c r="G2" s="262" t="s">
        <v>4</v>
      </c>
      <c r="H2" s="262"/>
      <c r="I2" s="215"/>
      <c r="J2" s="215"/>
      <c r="K2" s="215"/>
      <c r="M2" s="216"/>
      <c r="N2" s="216"/>
      <c r="O2" s="556"/>
      <c r="P2" s="717" t="s">
        <v>533</v>
      </c>
    </row>
    <row r="3" spans="1:16" s="268" customFormat="1" ht="19.5" customHeight="1">
      <c r="A3" s="1155" t="s">
        <v>265</v>
      </c>
      <c r="B3" s="1153"/>
      <c r="C3" s="263" t="s">
        <v>21</v>
      </c>
      <c r="D3" s="264"/>
      <c r="E3" s="265" t="s">
        <v>212</v>
      </c>
      <c r="F3" s="265"/>
      <c r="G3" s="266" t="s">
        <v>27</v>
      </c>
      <c r="H3" s="267"/>
      <c r="I3" s="266" t="s">
        <v>258</v>
      </c>
      <c r="J3" s="267"/>
      <c r="K3" s="266" t="s">
        <v>214</v>
      </c>
      <c r="L3" s="267"/>
      <c r="M3" s="266" t="s">
        <v>215</v>
      </c>
      <c r="N3" s="267"/>
      <c r="O3" s="266" t="s">
        <v>216</v>
      </c>
      <c r="P3" s="263"/>
    </row>
    <row r="4" spans="1:16" s="273" customFormat="1" ht="32.25" customHeight="1">
      <c r="A4" s="1156"/>
      <c r="B4" s="1154"/>
      <c r="C4" s="269" t="s">
        <v>12</v>
      </c>
      <c r="D4" s="270" t="s">
        <v>112</v>
      </c>
      <c r="E4" s="271" t="s">
        <v>12</v>
      </c>
      <c r="F4" s="270" t="s">
        <v>112</v>
      </c>
      <c r="G4" s="269" t="s">
        <v>12</v>
      </c>
      <c r="H4" s="270" t="s">
        <v>112</v>
      </c>
      <c r="I4" s="269" t="s">
        <v>12</v>
      </c>
      <c r="J4" s="270" t="s">
        <v>112</v>
      </c>
      <c r="K4" s="269" t="s">
        <v>12</v>
      </c>
      <c r="L4" s="270" t="s">
        <v>112</v>
      </c>
      <c r="M4" s="269" t="s">
        <v>12</v>
      </c>
      <c r="N4" s="270" t="s">
        <v>112</v>
      </c>
      <c r="O4" s="271" t="s">
        <v>12</v>
      </c>
      <c r="P4" s="272" t="s">
        <v>112</v>
      </c>
    </row>
    <row r="5" spans="1:16" s="273" customFormat="1" ht="5.45" hidden="1" customHeight="1">
      <c r="A5" s="480"/>
      <c r="B5" s="702"/>
      <c r="C5" s="722"/>
      <c r="D5" s="723"/>
      <c r="E5" s="724"/>
      <c r="F5" s="723"/>
      <c r="G5" s="722"/>
      <c r="H5" s="723"/>
      <c r="I5" s="722"/>
      <c r="J5" s="723"/>
      <c r="K5" s="722"/>
      <c r="L5" s="723"/>
      <c r="M5" s="722"/>
      <c r="N5" s="723"/>
      <c r="O5" s="724"/>
      <c r="P5" s="723"/>
    </row>
    <row r="6" spans="1:16" s="273" customFormat="1" ht="5.45" hidden="1" customHeight="1">
      <c r="A6" s="480"/>
      <c r="B6" s="702"/>
      <c r="C6" s="722"/>
      <c r="D6" s="723"/>
      <c r="E6" s="724"/>
      <c r="F6" s="723"/>
      <c r="G6" s="722"/>
      <c r="H6" s="723"/>
      <c r="I6" s="722"/>
      <c r="J6" s="723"/>
      <c r="K6" s="722"/>
      <c r="L6" s="723"/>
      <c r="M6" s="722"/>
      <c r="N6" s="723"/>
      <c r="O6" s="724"/>
      <c r="P6" s="723"/>
    </row>
    <row r="7" spans="1:16" ht="17.45" hidden="1" customHeight="1">
      <c r="A7" s="687" t="s">
        <v>266</v>
      </c>
      <c r="B7" s="702"/>
      <c r="C7" s="274">
        <v>388.42707522683702</v>
      </c>
      <c r="D7" s="275">
        <v>609.85560434692979</v>
      </c>
      <c r="E7" s="276">
        <v>63.703475051193209</v>
      </c>
      <c r="F7" s="277">
        <v>91.330604515064493</v>
      </c>
      <c r="G7" s="278">
        <v>70.322723695823242</v>
      </c>
      <c r="H7" s="278">
        <v>115.63448796232203</v>
      </c>
      <c r="I7" s="279">
        <v>29.726839151171031</v>
      </c>
      <c r="J7" s="277">
        <v>34.847960528059168</v>
      </c>
      <c r="K7" s="278">
        <v>39.954610866436823</v>
      </c>
      <c r="L7" s="278">
        <v>68.87761064703696</v>
      </c>
      <c r="M7" s="279">
        <v>17.944793944637428</v>
      </c>
      <c r="N7" s="280">
        <v>27.831285767455793</v>
      </c>
      <c r="O7" s="276">
        <v>4.8367252000991252</v>
      </c>
      <c r="P7" s="281">
        <v>7.4415696402987095</v>
      </c>
    </row>
    <row r="8" spans="1:16" ht="18" customHeight="1">
      <c r="A8" s="480" t="s">
        <v>267</v>
      </c>
      <c r="B8" s="702"/>
      <c r="C8" s="766">
        <v>393.91403513442259</v>
      </c>
      <c r="D8" s="285">
        <v>604.54340338444285</v>
      </c>
      <c r="E8" s="276">
        <v>64.137023732952969</v>
      </c>
      <c r="F8" s="280">
        <v>90.883906184895295</v>
      </c>
      <c r="G8" s="276">
        <v>70.030115955445225</v>
      </c>
      <c r="H8" s="276">
        <v>111.41041996364783</v>
      </c>
      <c r="I8" s="772">
        <v>32.556919327539141</v>
      </c>
      <c r="J8" s="280">
        <v>38.2038900320293</v>
      </c>
      <c r="K8" s="276">
        <v>46.608026284264731</v>
      </c>
      <c r="L8" s="276">
        <v>78.057369899938962</v>
      </c>
      <c r="M8" s="772">
        <v>18.452141221246219</v>
      </c>
      <c r="N8" s="280">
        <v>28.077963165001545</v>
      </c>
      <c r="O8" s="276">
        <v>4.7230611619245702</v>
      </c>
      <c r="P8" s="766">
        <v>6.9622799653369274</v>
      </c>
    </row>
    <row r="9" spans="1:16" ht="18" hidden="1" customHeight="1">
      <c r="A9" s="480" t="s">
        <v>268</v>
      </c>
      <c r="B9" s="702"/>
      <c r="C9" s="766">
        <v>393.25960714780581</v>
      </c>
      <c r="D9" s="285">
        <v>587.65967942527527</v>
      </c>
      <c r="E9" s="276">
        <v>65.355829602074238</v>
      </c>
      <c r="F9" s="280">
        <v>89.689219925240366</v>
      </c>
      <c r="G9" s="276">
        <v>68.570572519189255</v>
      </c>
      <c r="H9" s="276">
        <v>106.31903165903529</v>
      </c>
      <c r="I9" s="772">
        <v>34.959003009551076</v>
      </c>
      <c r="J9" s="280">
        <v>40.318024931107217</v>
      </c>
      <c r="K9" s="276">
        <v>51.605642075404077</v>
      </c>
      <c r="L9" s="276">
        <v>84.297537520684145</v>
      </c>
      <c r="M9" s="772">
        <v>20.137234510509238</v>
      </c>
      <c r="N9" s="280">
        <v>29.724250298844289</v>
      </c>
      <c r="O9" s="276">
        <v>4.4454695784527773</v>
      </c>
      <c r="P9" s="766">
        <v>6.3835446790561763</v>
      </c>
    </row>
    <row r="10" spans="1:16" ht="18" hidden="1" customHeight="1">
      <c r="A10" s="480" t="s">
        <v>269</v>
      </c>
      <c r="B10" s="702"/>
      <c r="C10" s="766">
        <v>412.65013271539215</v>
      </c>
      <c r="D10" s="285">
        <v>602.14965673953918</v>
      </c>
      <c r="E10" s="276">
        <v>68.537481408946178</v>
      </c>
      <c r="F10" s="280">
        <v>92.098472075287532</v>
      </c>
      <c r="G10" s="276">
        <v>70.811584385359225</v>
      </c>
      <c r="H10" s="276">
        <v>107.328336670824</v>
      </c>
      <c r="I10" s="772">
        <v>35.086160207515562</v>
      </c>
      <c r="J10" s="280">
        <v>40.65538026111674</v>
      </c>
      <c r="K10" s="276">
        <v>49.956907320557555</v>
      </c>
      <c r="L10" s="276">
        <v>79.150079528038759</v>
      </c>
      <c r="M10" s="772">
        <v>23.527010055517454</v>
      </c>
      <c r="N10" s="280">
        <v>33.636446531147683</v>
      </c>
      <c r="O10" s="276">
        <v>4.0451785663384134</v>
      </c>
      <c r="P10" s="766">
        <v>5.7444771955230358</v>
      </c>
    </row>
    <row r="11" spans="1:16" ht="18" hidden="1" customHeight="1">
      <c r="A11" s="480" t="s">
        <v>270</v>
      </c>
      <c r="B11" s="702"/>
      <c r="C11" s="766">
        <v>409.5835105222788</v>
      </c>
      <c r="D11" s="285">
        <v>579.70487809221061</v>
      </c>
      <c r="E11" s="276">
        <v>69.660370995849163</v>
      </c>
      <c r="F11" s="280">
        <v>91.848398182450353</v>
      </c>
      <c r="G11" s="276">
        <v>67.713277664415983</v>
      </c>
      <c r="H11" s="276">
        <v>99.277433773640681</v>
      </c>
      <c r="I11" s="772">
        <v>36.476929326104788</v>
      </c>
      <c r="J11" s="280">
        <v>41.028495442921418</v>
      </c>
      <c r="K11" s="276">
        <v>48.811972718322501</v>
      </c>
      <c r="L11" s="276">
        <v>75.050300704769171</v>
      </c>
      <c r="M11" s="772">
        <v>23.31333558008571</v>
      </c>
      <c r="N11" s="280">
        <v>32.736926160929343</v>
      </c>
      <c r="O11" s="276">
        <v>3.780260989218696</v>
      </c>
      <c r="P11" s="766">
        <v>5.1683070007487677</v>
      </c>
    </row>
    <row r="12" spans="1:16" ht="18" hidden="1" customHeight="1">
      <c r="A12" s="480" t="s">
        <v>271</v>
      </c>
      <c r="B12" s="702"/>
      <c r="C12" s="766">
        <v>410.7498315273902</v>
      </c>
      <c r="D12" s="285">
        <v>565.43438429636467</v>
      </c>
      <c r="E12" s="276">
        <v>67.204864944620439</v>
      </c>
      <c r="F12" s="280">
        <v>86.103532613425358</v>
      </c>
      <c r="G12" s="276">
        <v>63.797553734730286</v>
      </c>
      <c r="H12" s="276">
        <v>90.829409786084184</v>
      </c>
      <c r="I12" s="772">
        <v>35.894437610494599</v>
      </c>
      <c r="J12" s="280">
        <v>39.671357957274658</v>
      </c>
      <c r="K12" s="276">
        <v>51.20175764051168</v>
      </c>
      <c r="L12" s="276">
        <v>75.711628694485483</v>
      </c>
      <c r="M12" s="772">
        <v>22.643782905366177</v>
      </c>
      <c r="N12" s="280">
        <v>30.841086296908806</v>
      </c>
      <c r="O12" s="276">
        <v>4.3077417998911711</v>
      </c>
      <c r="P12" s="766">
        <v>5.7847817384886557</v>
      </c>
    </row>
    <row r="13" spans="1:16" ht="18.600000000000001" customHeight="1">
      <c r="A13" s="480" t="s">
        <v>272</v>
      </c>
      <c r="B13" s="702"/>
      <c r="C13" s="766">
        <v>407.70482336616499</v>
      </c>
      <c r="D13" s="285">
        <v>546.94324019174223</v>
      </c>
      <c r="E13" s="276">
        <v>69.546731854678271</v>
      </c>
      <c r="F13" s="280">
        <v>86.858255625836051</v>
      </c>
      <c r="G13" s="276">
        <v>62.074351098556257</v>
      </c>
      <c r="H13" s="276">
        <v>85.597405111213931</v>
      </c>
      <c r="I13" s="772">
        <v>34.166677367978757</v>
      </c>
      <c r="J13" s="280">
        <v>37.846637528048831</v>
      </c>
      <c r="K13" s="276">
        <v>52.579675144566302</v>
      </c>
      <c r="L13" s="276">
        <v>75.498676417340974</v>
      </c>
      <c r="M13" s="772">
        <v>24.075424330617761</v>
      </c>
      <c r="N13" s="280">
        <v>31.892377010703687</v>
      </c>
      <c r="O13" s="276">
        <v>3.9131412078744536</v>
      </c>
      <c r="P13" s="766">
        <v>5.1409645669799247</v>
      </c>
    </row>
    <row r="14" spans="1:16" ht="18.600000000000001" customHeight="1">
      <c r="A14" s="480" t="s">
        <v>273</v>
      </c>
      <c r="B14" s="702"/>
      <c r="C14" s="766">
        <v>420.06690569659077</v>
      </c>
      <c r="D14" s="285">
        <v>547.66004731528528</v>
      </c>
      <c r="E14" s="276">
        <v>74.350781583821757</v>
      </c>
      <c r="F14" s="280">
        <v>91.115778550829546</v>
      </c>
      <c r="G14" s="276">
        <v>61.451971696668828</v>
      </c>
      <c r="H14" s="276">
        <v>81.618588703338759</v>
      </c>
      <c r="I14" s="772">
        <v>33.002540735322221</v>
      </c>
      <c r="J14" s="280">
        <v>36.024806137527477</v>
      </c>
      <c r="K14" s="276">
        <v>55.517918738498402</v>
      </c>
      <c r="L14" s="276">
        <v>76.6261068838092</v>
      </c>
      <c r="M14" s="772">
        <v>27.598850014559943</v>
      </c>
      <c r="N14" s="280">
        <v>35.71610701667565</v>
      </c>
      <c r="O14" s="276">
        <v>3.9426928592228494</v>
      </c>
      <c r="P14" s="766">
        <v>5.0511562861061314</v>
      </c>
    </row>
    <row r="15" spans="1:16" ht="18.600000000000001" customHeight="1">
      <c r="A15" s="480" t="s">
        <v>274</v>
      </c>
      <c r="B15" s="702"/>
      <c r="C15" s="766">
        <v>415.35012503988133</v>
      </c>
      <c r="D15" s="285">
        <v>524.60227198977009</v>
      </c>
      <c r="E15" s="276">
        <v>79.727968054135374</v>
      </c>
      <c r="F15" s="280">
        <v>95.272195404272253</v>
      </c>
      <c r="G15" s="276">
        <v>57.232972967672282</v>
      </c>
      <c r="H15" s="276">
        <v>73.734892307388819</v>
      </c>
      <c r="I15" s="772">
        <v>33.489906819608855</v>
      </c>
      <c r="J15" s="280">
        <v>36.089985702528452</v>
      </c>
      <c r="K15" s="276">
        <v>52.626996430813918</v>
      </c>
      <c r="L15" s="276">
        <v>70.484454481319275</v>
      </c>
      <c r="M15" s="772">
        <v>29.349480599379195</v>
      </c>
      <c r="N15" s="280">
        <v>36.858597196839739</v>
      </c>
      <c r="O15" s="276">
        <v>3.6649705777152555</v>
      </c>
      <c r="P15" s="766">
        <v>4.6107220894493706</v>
      </c>
    </row>
    <row r="16" spans="1:16" ht="18.600000000000001" customHeight="1">
      <c r="A16" s="715" t="s">
        <v>330</v>
      </c>
      <c r="B16" s="702" t="s">
        <v>329</v>
      </c>
      <c r="C16" s="766">
        <v>414.06712892846218</v>
      </c>
      <c r="D16" s="285">
        <v>506.84025838450179</v>
      </c>
      <c r="E16" s="276">
        <v>79.512394423742066</v>
      </c>
      <c r="F16" s="280">
        <v>92.751975101393356</v>
      </c>
      <c r="G16" s="276">
        <v>55.816194190654421</v>
      </c>
      <c r="H16" s="276">
        <v>69.620240351957875</v>
      </c>
      <c r="I16" s="772">
        <v>32.031940364627971</v>
      </c>
      <c r="J16" s="280">
        <v>34.149156169919387</v>
      </c>
      <c r="K16" s="276">
        <v>48.5762321045748</v>
      </c>
      <c r="L16" s="276">
        <v>62.468727519839071</v>
      </c>
      <c r="M16" s="772">
        <v>33.675607432819021</v>
      </c>
      <c r="N16" s="280">
        <v>41.054730889953142</v>
      </c>
      <c r="O16" s="276">
        <v>3.0329570901144383</v>
      </c>
      <c r="P16" s="766">
        <v>3.6914593632285597</v>
      </c>
    </row>
    <row r="17" spans="1:17" ht="18.600000000000001" customHeight="1">
      <c r="A17" s="480" t="s">
        <v>275</v>
      </c>
      <c r="B17" s="702"/>
      <c r="C17" s="766">
        <v>434.12960101593131</v>
      </c>
      <c r="D17" s="285">
        <v>515.96903695142441</v>
      </c>
      <c r="E17" s="276">
        <v>89.002528198993517</v>
      </c>
      <c r="F17" s="280">
        <v>101.59373344785429</v>
      </c>
      <c r="G17" s="276">
        <v>56.44062763838614</v>
      </c>
      <c r="H17" s="276">
        <v>68.206372492181018</v>
      </c>
      <c r="I17" s="772">
        <v>31.805999297593285</v>
      </c>
      <c r="J17" s="280">
        <v>33.618904179598637</v>
      </c>
      <c r="K17" s="276">
        <v>45.237783278843835</v>
      </c>
      <c r="L17" s="276">
        <v>55.758070118718848</v>
      </c>
      <c r="M17" s="772">
        <v>37.969501903708256</v>
      </c>
      <c r="N17" s="280">
        <v>44.824625570105901</v>
      </c>
      <c r="O17" s="276">
        <v>3.0042229683893722</v>
      </c>
      <c r="P17" s="766">
        <v>3.5929044175816491</v>
      </c>
    </row>
    <row r="18" spans="1:17" ht="18.600000000000001" customHeight="1">
      <c r="A18" s="480" t="s">
        <v>276</v>
      </c>
      <c r="B18" s="702"/>
      <c r="C18" s="766">
        <v>439.15398181001734</v>
      </c>
      <c r="D18" s="285">
        <v>507.88864756299273</v>
      </c>
      <c r="E18" s="276">
        <v>95.58057251159201</v>
      </c>
      <c r="F18" s="280">
        <v>106.53189469530457</v>
      </c>
      <c r="G18" s="276">
        <v>55.34319696416204</v>
      </c>
      <c r="H18" s="276">
        <v>64.951779519467323</v>
      </c>
      <c r="I18" s="772">
        <v>28.944021455836264</v>
      </c>
      <c r="J18" s="280">
        <v>30.367573649976951</v>
      </c>
      <c r="K18" s="276">
        <v>43.512064106301963</v>
      </c>
      <c r="L18" s="276">
        <v>51.857434057406024</v>
      </c>
      <c r="M18" s="772">
        <v>38.950547785292599</v>
      </c>
      <c r="N18" s="280">
        <v>44.803507408775147</v>
      </c>
      <c r="O18" s="276">
        <v>3.6684194413170048</v>
      </c>
      <c r="P18" s="766">
        <v>4.2206929441175891</v>
      </c>
    </row>
    <row r="19" spans="1:17" ht="18.600000000000001" customHeight="1">
      <c r="A19" s="480" t="s">
        <v>277</v>
      </c>
      <c r="B19" s="702"/>
      <c r="C19" s="766">
        <v>429.83673029770011</v>
      </c>
      <c r="D19" s="285">
        <v>481.97208919483353</v>
      </c>
      <c r="E19" s="276">
        <v>98.808452200864636</v>
      </c>
      <c r="F19" s="280">
        <v>107.4613474152914</v>
      </c>
      <c r="G19" s="276">
        <v>50.38337470315399</v>
      </c>
      <c r="H19" s="276">
        <v>57.114527850668445</v>
      </c>
      <c r="I19" s="772">
        <v>26.132810765843455</v>
      </c>
      <c r="J19" s="280">
        <v>27.083166456870281</v>
      </c>
      <c r="K19" s="276">
        <v>41.380911336382894</v>
      </c>
      <c r="L19" s="276">
        <v>47.442017557848445</v>
      </c>
      <c r="M19" s="772">
        <v>37.692468056227469</v>
      </c>
      <c r="N19" s="280">
        <v>42.136022117855241</v>
      </c>
      <c r="O19" s="276">
        <v>3.2416473158067003</v>
      </c>
      <c r="P19" s="766">
        <v>3.6135802680757347</v>
      </c>
    </row>
    <row r="20" spans="1:17" s="287" customFormat="1" ht="18.600000000000001" customHeight="1">
      <c r="A20" s="480" t="s">
        <v>308</v>
      </c>
      <c r="B20" s="702"/>
      <c r="C20" s="284">
        <v>433.88348717381496</v>
      </c>
      <c r="D20" s="285">
        <v>471.75985349994767</v>
      </c>
      <c r="E20" s="284">
        <v>98.578674406987815</v>
      </c>
      <c r="F20" s="285">
        <v>104.34959496685991</v>
      </c>
      <c r="G20" s="284">
        <v>48.795550312322561</v>
      </c>
      <c r="H20" s="284">
        <v>53.433958288247148</v>
      </c>
      <c r="I20" s="776">
        <v>26.2412462165343</v>
      </c>
      <c r="J20" s="285">
        <v>26.970440694477716</v>
      </c>
      <c r="K20" s="284">
        <v>42.766647507735286</v>
      </c>
      <c r="L20" s="284">
        <v>47.226527257285646</v>
      </c>
      <c r="M20" s="776">
        <v>36.841204813679155</v>
      </c>
      <c r="N20" s="285">
        <v>39.812010790879405</v>
      </c>
      <c r="O20" s="284">
        <v>2.6523410154346494</v>
      </c>
      <c r="P20" s="284">
        <v>2.8118367606225649</v>
      </c>
      <c r="Q20" s="282"/>
    </row>
    <row r="21" spans="1:17" s="287" customFormat="1" ht="18.600000000000001" customHeight="1">
      <c r="A21" s="480" t="s">
        <v>309</v>
      </c>
      <c r="B21" s="702"/>
      <c r="C21" s="284">
        <v>445.73353952477265</v>
      </c>
      <c r="D21" s="285">
        <v>469.76253230817764</v>
      </c>
      <c r="E21" s="284">
        <v>99.204084521097329</v>
      </c>
      <c r="F21" s="285">
        <v>102.11089206911024</v>
      </c>
      <c r="G21" s="284">
        <v>49.522842982026141</v>
      </c>
      <c r="H21" s="284">
        <v>52.45168492692801</v>
      </c>
      <c r="I21" s="776">
        <v>36.934816478034172</v>
      </c>
      <c r="J21" s="285">
        <v>37.62077377332524</v>
      </c>
      <c r="K21" s="284">
        <v>41.966300054759316</v>
      </c>
      <c r="L21" s="284">
        <v>44.651908998963293</v>
      </c>
      <c r="M21" s="776">
        <v>45.711960050765803</v>
      </c>
      <c r="N21" s="285">
        <v>47.859052245486332</v>
      </c>
      <c r="O21" s="284">
        <v>3.1120657678262904</v>
      </c>
      <c r="P21" s="284">
        <v>3.2668288273041934</v>
      </c>
      <c r="Q21" s="282"/>
    </row>
    <row r="22" spans="1:17" s="287" customFormat="1" ht="18.600000000000001" customHeight="1">
      <c r="A22" s="480" t="s">
        <v>317</v>
      </c>
      <c r="B22" s="702"/>
      <c r="C22" s="284">
        <v>435.74953794910334</v>
      </c>
      <c r="D22" s="285">
        <v>444.52109083378173</v>
      </c>
      <c r="E22" s="284">
        <v>103.36830949378424</v>
      </c>
      <c r="F22" s="285">
        <v>103.31360496658868</v>
      </c>
      <c r="G22" s="284">
        <v>50.867141672836574</v>
      </c>
      <c r="H22" s="284">
        <v>51.88618862296763</v>
      </c>
      <c r="I22" s="776">
        <v>25.212007968877803</v>
      </c>
      <c r="J22" s="285">
        <v>25.226909455151706</v>
      </c>
      <c r="K22" s="284">
        <v>38.875051467207776</v>
      </c>
      <c r="L22" s="284">
        <v>39.806437524812637</v>
      </c>
      <c r="M22" s="776">
        <v>46.398957177436777</v>
      </c>
      <c r="N22" s="285">
        <v>46.971857131999336</v>
      </c>
      <c r="O22" s="284">
        <v>2.9449397810589595</v>
      </c>
      <c r="P22" s="284">
        <v>2.9659517816650989</v>
      </c>
      <c r="Q22" s="282"/>
    </row>
    <row r="23" spans="1:17" s="287" customFormat="1" ht="18.600000000000001" customHeight="1">
      <c r="A23" s="480" t="s">
        <v>278</v>
      </c>
      <c r="B23" s="702"/>
      <c r="C23" s="284">
        <v>439.242164464994</v>
      </c>
      <c r="D23" s="285">
        <v>433.55659282993321</v>
      </c>
      <c r="E23" s="284">
        <v>107.37559580640171</v>
      </c>
      <c r="F23" s="285">
        <v>104.24861543809612</v>
      </c>
      <c r="G23" s="284">
        <v>50.703616809178094</v>
      </c>
      <c r="H23" s="284">
        <v>49.742239447293038</v>
      </c>
      <c r="I23" s="776">
        <v>22.445435713324553</v>
      </c>
      <c r="J23" s="285">
        <v>22.37490953597495</v>
      </c>
      <c r="K23" s="284">
        <v>39.508360741724616</v>
      </c>
      <c r="L23" s="284">
        <v>38.927503818989358</v>
      </c>
      <c r="M23" s="776">
        <v>43.957170593549961</v>
      </c>
      <c r="N23" s="285">
        <v>42.986828946085744</v>
      </c>
      <c r="O23" s="284">
        <v>2.6912553424622421</v>
      </c>
      <c r="P23" s="284">
        <v>2.623755451542841</v>
      </c>
      <c r="Q23" s="282"/>
    </row>
    <row r="24" spans="1:17" s="287" customFormat="1" ht="18.600000000000001" customHeight="1">
      <c r="A24" s="480" t="s">
        <v>310</v>
      </c>
      <c r="B24" s="702"/>
      <c r="C24" s="284">
        <v>442.05075037896688</v>
      </c>
      <c r="D24" s="285">
        <v>421.29491873076518</v>
      </c>
      <c r="E24" s="284">
        <v>112.02182761948072</v>
      </c>
      <c r="F24" s="285">
        <v>105.37699780577948</v>
      </c>
      <c r="G24" s="284">
        <v>45.510572071345592</v>
      </c>
      <c r="H24" s="284">
        <v>42.734593520720566</v>
      </c>
      <c r="I24" s="776">
        <v>20.927953837043059</v>
      </c>
      <c r="J24" s="285">
        <v>20.596536181842939</v>
      </c>
      <c r="K24" s="284">
        <v>42.719572146075301</v>
      </c>
      <c r="L24" s="284">
        <v>40.237067888286717</v>
      </c>
      <c r="M24" s="776">
        <v>42.237738282755018</v>
      </c>
      <c r="N24" s="285">
        <v>39.845468071931421</v>
      </c>
      <c r="O24" s="284">
        <v>2.5364461861576952</v>
      </c>
      <c r="P24" s="284">
        <v>2.3753996625197282</v>
      </c>
      <c r="Q24" s="282"/>
    </row>
    <row r="25" spans="1:17" s="287" customFormat="1" ht="18.600000000000001" customHeight="1">
      <c r="A25" s="480" t="s">
        <v>311</v>
      </c>
      <c r="B25" s="702"/>
      <c r="C25" s="284">
        <v>452.62223674987746</v>
      </c>
      <c r="D25" s="285">
        <v>415.93236778546759</v>
      </c>
      <c r="E25" s="284">
        <v>116.30360284443937</v>
      </c>
      <c r="F25" s="285">
        <v>106.01210762770683</v>
      </c>
      <c r="G25" s="284">
        <v>47.566419879328457</v>
      </c>
      <c r="H25" s="284">
        <v>42.805938165085919</v>
      </c>
      <c r="I25" s="776">
        <v>19.371880996085309</v>
      </c>
      <c r="J25" s="285">
        <v>18.775335577381853</v>
      </c>
      <c r="K25" s="284">
        <v>43.100853284803897</v>
      </c>
      <c r="L25" s="284">
        <v>38.92653035581219</v>
      </c>
      <c r="M25" s="776">
        <v>46.59014216230689</v>
      </c>
      <c r="N25" s="285">
        <v>42.19771881936876</v>
      </c>
      <c r="O25" s="284">
        <v>2.4949319434995543</v>
      </c>
      <c r="P25" s="284">
        <v>2.246440807328582</v>
      </c>
      <c r="Q25" s="282"/>
    </row>
    <row r="26" spans="1:17" s="287" customFormat="1" ht="18.600000000000001" customHeight="1">
      <c r="A26" s="480" t="s">
        <v>319</v>
      </c>
      <c r="B26" s="702"/>
      <c r="C26" s="284">
        <v>457.49826955261636</v>
      </c>
      <c r="D26" s="285">
        <v>405.19606648458699</v>
      </c>
      <c r="E26" s="284">
        <v>117.08401268083355</v>
      </c>
      <c r="F26" s="285">
        <v>103.07078927148972</v>
      </c>
      <c r="G26" s="284">
        <v>46.103291519584637</v>
      </c>
      <c r="H26" s="284">
        <v>39.792993682463027</v>
      </c>
      <c r="I26" s="776">
        <v>19.17522776429076</v>
      </c>
      <c r="J26" s="285">
        <v>18.233458846142323</v>
      </c>
      <c r="K26" s="284">
        <v>45.986369399070668</v>
      </c>
      <c r="L26" s="284">
        <v>39.67869009838131</v>
      </c>
      <c r="M26" s="776">
        <v>43.647926988791305</v>
      </c>
      <c r="N26" s="285">
        <v>38.004337847176132</v>
      </c>
      <c r="O26" s="284">
        <v>1.9606940209265411</v>
      </c>
      <c r="P26" s="284">
        <v>1.6964416383146497</v>
      </c>
      <c r="Q26" s="282"/>
    </row>
    <row r="27" spans="1:17" ht="18.600000000000001" customHeight="1">
      <c r="A27" s="480" t="s">
        <v>312</v>
      </c>
      <c r="B27" s="702"/>
      <c r="C27" s="766">
        <v>469.65665689128571</v>
      </c>
      <c r="D27" s="285">
        <v>400.85944035026722</v>
      </c>
      <c r="E27" s="276">
        <v>118.78966588952686</v>
      </c>
      <c r="F27" s="280">
        <v>101.11678190648692</v>
      </c>
      <c r="G27" s="276">
        <v>47.898770234412325</v>
      </c>
      <c r="H27" s="276">
        <v>39.679070300249769</v>
      </c>
      <c r="I27" s="772">
        <v>19.127301225471339</v>
      </c>
      <c r="J27" s="280">
        <v>17.806131409086262</v>
      </c>
      <c r="K27" s="276">
        <v>45.733752976898728</v>
      </c>
      <c r="L27" s="276">
        <v>37.797632262014176</v>
      </c>
      <c r="M27" s="772">
        <v>47.755628597551919</v>
      </c>
      <c r="N27" s="280">
        <v>39.994394373387692</v>
      </c>
      <c r="O27" s="276">
        <v>2.0487146775645164</v>
      </c>
      <c r="P27" s="766">
        <v>1.6842005855257738</v>
      </c>
    </row>
    <row r="28" spans="1:17" ht="18.600000000000001" customHeight="1">
      <c r="A28" s="480" t="s">
        <v>313</v>
      </c>
      <c r="B28" s="702"/>
      <c r="C28" s="766">
        <v>451.33626085260136</v>
      </c>
      <c r="D28" s="285">
        <v>369.82160189612114</v>
      </c>
      <c r="E28" s="276">
        <v>120.66102680844382</v>
      </c>
      <c r="F28" s="280">
        <v>99.477940140889004</v>
      </c>
      <c r="G28" s="276">
        <v>45.27678323571083</v>
      </c>
      <c r="H28" s="276">
        <v>35.691349356597058</v>
      </c>
      <c r="I28" s="772">
        <v>17.952440171425796</v>
      </c>
      <c r="J28" s="280">
        <v>16.333342067262926</v>
      </c>
      <c r="K28" s="276">
        <v>42.849335901981632</v>
      </c>
      <c r="L28" s="276">
        <v>33.802561228835501</v>
      </c>
      <c r="M28" s="772">
        <v>44.263123909538194</v>
      </c>
      <c r="N28" s="280">
        <v>35.502605976437131</v>
      </c>
      <c r="O28" s="276">
        <v>2.0006434069196652</v>
      </c>
      <c r="P28" s="766">
        <v>1.5696652356078897</v>
      </c>
    </row>
    <row r="29" spans="1:17" ht="18.600000000000001" customHeight="1">
      <c r="A29" s="480" t="s">
        <v>314</v>
      </c>
      <c r="B29" s="702"/>
      <c r="C29" s="766">
        <v>472.7</v>
      </c>
      <c r="D29" s="285">
        <v>371</v>
      </c>
      <c r="E29" s="276">
        <v>128</v>
      </c>
      <c r="F29" s="280">
        <v>101.6</v>
      </c>
      <c r="G29" s="276">
        <v>46.1</v>
      </c>
      <c r="H29" s="276">
        <v>34.700000000000003</v>
      </c>
      <c r="I29" s="772">
        <v>16.399999999999999</v>
      </c>
      <c r="J29" s="280">
        <v>14.6</v>
      </c>
      <c r="K29" s="276">
        <v>47.2</v>
      </c>
      <c r="L29" s="276">
        <v>35.5</v>
      </c>
      <c r="M29" s="772">
        <v>46.3</v>
      </c>
      <c r="N29" s="280">
        <v>35.700000000000003</v>
      </c>
      <c r="O29" s="276">
        <v>1.5</v>
      </c>
      <c r="P29" s="766">
        <v>1.1000000000000001</v>
      </c>
    </row>
    <row r="30" spans="1:17" ht="33">
      <c r="A30" s="716"/>
      <c r="B30" s="703"/>
      <c r="C30" s="466" t="s">
        <v>21</v>
      </c>
      <c r="D30" s="466"/>
      <c r="E30" s="271" t="s">
        <v>212</v>
      </c>
      <c r="F30" s="271"/>
      <c r="G30" s="467" t="s">
        <v>27</v>
      </c>
      <c r="H30" s="467"/>
      <c r="I30" s="467" t="s">
        <v>257</v>
      </c>
      <c r="J30" s="467"/>
      <c r="K30" s="468" t="s">
        <v>218</v>
      </c>
      <c r="L30" s="467"/>
      <c r="M30" s="467" t="s">
        <v>215</v>
      </c>
      <c r="N30" s="467"/>
      <c r="O30" s="467" t="s">
        <v>216</v>
      </c>
      <c r="P30" s="469"/>
    </row>
    <row r="31" spans="1:17" ht="18.600000000000001" customHeight="1">
      <c r="A31" s="480" t="s">
        <v>1292</v>
      </c>
      <c r="B31" s="702" t="s">
        <v>331</v>
      </c>
      <c r="C31" s="766">
        <v>479.79</v>
      </c>
      <c r="D31" s="285">
        <v>362.5</v>
      </c>
      <c r="E31" s="276">
        <v>122.5</v>
      </c>
      <c r="F31" s="280">
        <v>94.385999999999996</v>
      </c>
      <c r="G31" s="276">
        <v>39.058999999999997</v>
      </c>
      <c r="H31" s="276">
        <v>28.199000000000002</v>
      </c>
      <c r="I31" s="772">
        <v>16.151</v>
      </c>
      <c r="J31" s="280">
        <v>14.068</v>
      </c>
      <c r="K31" s="276">
        <v>55.710999999999999</v>
      </c>
      <c r="L31" s="276">
        <v>40.207999999999998</v>
      </c>
      <c r="M31" s="772">
        <v>35.834000000000003</v>
      </c>
      <c r="N31" s="280">
        <v>26.529</v>
      </c>
      <c r="O31" s="276">
        <v>1.617</v>
      </c>
      <c r="P31" s="766">
        <v>1.1679999999999999</v>
      </c>
    </row>
    <row r="32" spans="1:17" ht="18.600000000000001" customHeight="1">
      <c r="A32" s="480" t="s">
        <v>315</v>
      </c>
      <c r="B32" s="702"/>
      <c r="C32" s="766">
        <v>481.9</v>
      </c>
      <c r="D32" s="285">
        <v>350.5</v>
      </c>
      <c r="E32" s="276">
        <v>127.8</v>
      </c>
      <c r="F32" s="280">
        <v>95.1</v>
      </c>
      <c r="G32" s="276">
        <v>36.9</v>
      </c>
      <c r="H32" s="276">
        <v>25.7</v>
      </c>
      <c r="I32" s="772">
        <v>17.5</v>
      </c>
      <c r="J32" s="280">
        <v>15.1</v>
      </c>
      <c r="K32" s="276">
        <v>53.3</v>
      </c>
      <c r="L32" s="276">
        <v>36.700000000000003</v>
      </c>
      <c r="M32" s="772">
        <v>36.5</v>
      </c>
      <c r="N32" s="280">
        <v>26</v>
      </c>
      <c r="O32" s="276">
        <v>1.6</v>
      </c>
      <c r="P32" s="766">
        <v>1.1000000000000001</v>
      </c>
    </row>
    <row r="33" spans="1:22" ht="18.600000000000001" customHeight="1">
      <c r="A33" s="480" t="s">
        <v>316</v>
      </c>
      <c r="B33" s="702"/>
      <c r="C33" s="766">
        <v>489.7</v>
      </c>
      <c r="D33" s="285">
        <v>339.9</v>
      </c>
      <c r="E33" s="276">
        <v>130.6</v>
      </c>
      <c r="F33" s="280">
        <v>93.9</v>
      </c>
      <c r="G33" s="276">
        <v>36.299999999999997</v>
      </c>
      <c r="H33" s="276">
        <v>24</v>
      </c>
      <c r="I33" s="772">
        <v>15.9</v>
      </c>
      <c r="J33" s="280">
        <v>13.1</v>
      </c>
      <c r="K33" s="276">
        <v>54.6</v>
      </c>
      <c r="L33" s="276">
        <v>35.9</v>
      </c>
      <c r="M33" s="772">
        <v>36.1</v>
      </c>
      <c r="N33" s="280">
        <v>24.4</v>
      </c>
      <c r="O33" s="276">
        <v>1.5</v>
      </c>
      <c r="P33" s="766">
        <v>1</v>
      </c>
    </row>
    <row r="34" spans="1:22" ht="18.600000000000001" customHeight="1">
      <c r="A34" s="715" t="s">
        <v>1293</v>
      </c>
      <c r="B34" s="702"/>
      <c r="C34" s="284">
        <v>509.60500000000002</v>
      </c>
      <c r="D34" s="285">
        <v>340.58300000000003</v>
      </c>
      <c r="E34" s="464">
        <v>134.285</v>
      </c>
      <c r="F34" s="280">
        <v>93.377700000000004</v>
      </c>
      <c r="G34" s="464">
        <v>38.327500000000001</v>
      </c>
      <c r="H34" s="464">
        <v>24.054500000000001</v>
      </c>
      <c r="I34" s="772">
        <v>16.021699999999999</v>
      </c>
      <c r="J34" s="280">
        <v>12.757</v>
      </c>
      <c r="K34" s="464">
        <v>57.196899999999999</v>
      </c>
      <c r="L34" s="464">
        <v>35.788400000000003</v>
      </c>
      <c r="M34" s="772">
        <v>39.790300000000002</v>
      </c>
      <c r="N34" s="280">
        <v>25.715299999999999</v>
      </c>
      <c r="O34" s="464">
        <v>1.39357</v>
      </c>
      <c r="P34" s="284">
        <v>0.86258999999999997</v>
      </c>
    </row>
    <row r="35" spans="1:22" ht="18.600000000000001" customHeight="1">
      <c r="A35" s="715" t="s">
        <v>1294</v>
      </c>
      <c r="B35" s="702"/>
      <c r="C35" s="284">
        <v>522.14861926000003</v>
      </c>
      <c r="D35" s="285">
        <v>335.36151874000001</v>
      </c>
      <c r="E35" s="464">
        <v>141.20388302999999</v>
      </c>
      <c r="F35" s="280">
        <v>95.115100779000002</v>
      </c>
      <c r="G35" s="464">
        <v>39.919487517999997</v>
      </c>
      <c r="H35" s="464">
        <v>23.907876037000001</v>
      </c>
      <c r="I35" s="772">
        <v>16.562065695000001</v>
      </c>
      <c r="J35" s="280">
        <v>12.818177183</v>
      </c>
      <c r="K35" s="464">
        <v>59.160077618999999</v>
      </c>
      <c r="L35" s="464">
        <v>35.504306345000003</v>
      </c>
      <c r="M35" s="772">
        <v>40.324280594999998</v>
      </c>
      <c r="N35" s="280">
        <v>24.944325928000001</v>
      </c>
      <c r="O35" s="464">
        <v>1.2660549439</v>
      </c>
      <c r="P35" s="284">
        <v>0.73751023780000002</v>
      </c>
    </row>
    <row r="36" spans="1:22" ht="18.600000000000001" customHeight="1">
      <c r="A36" s="715" t="s">
        <v>460</v>
      </c>
      <c r="B36" s="702"/>
      <c r="C36" s="284">
        <v>523.19313253999997</v>
      </c>
      <c r="D36" s="285">
        <v>322.0347683</v>
      </c>
      <c r="E36" s="464">
        <v>144.93805886999999</v>
      </c>
      <c r="F36" s="280">
        <v>94.658721231000001</v>
      </c>
      <c r="G36" s="464">
        <v>40.409155990999999</v>
      </c>
      <c r="H36" s="464">
        <v>23.222925644</v>
      </c>
      <c r="I36" s="772">
        <v>16.167091259999999</v>
      </c>
      <c r="J36" s="280">
        <v>12.191475195000001</v>
      </c>
      <c r="K36" s="464">
        <v>61.162352142000003</v>
      </c>
      <c r="L36" s="464">
        <v>35.104995314999996</v>
      </c>
      <c r="M36" s="772">
        <v>41.017779257000001</v>
      </c>
      <c r="N36" s="280">
        <v>24.215435799000002</v>
      </c>
      <c r="O36" s="464">
        <v>1.2772516425</v>
      </c>
      <c r="P36" s="284">
        <v>0.71101200959999999</v>
      </c>
    </row>
    <row r="37" spans="1:22" s="752" customFormat="1" ht="18.600000000000001" customHeight="1">
      <c r="A37" s="1088" t="s">
        <v>459</v>
      </c>
      <c r="B37" s="742"/>
      <c r="C37" s="773">
        <v>554.17750000000001</v>
      </c>
      <c r="D37" s="774">
        <v>327.24529999999999</v>
      </c>
      <c r="E37" s="750">
        <v>150.41399999999999</v>
      </c>
      <c r="F37" s="751">
        <v>94.881360000000001</v>
      </c>
      <c r="G37" s="750">
        <v>40.581000000000003</v>
      </c>
      <c r="H37" s="750">
        <v>22.408809999999999</v>
      </c>
      <c r="I37" s="775">
        <v>17.161000000000001</v>
      </c>
      <c r="J37" s="751">
        <v>12.773389999999999</v>
      </c>
      <c r="K37" s="750">
        <v>67.578000000000003</v>
      </c>
      <c r="L37" s="750">
        <v>37.014049999999997</v>
      </c>
      <c r="M37" s="775">
        <v>42.374000000000002</v>
      </c>
      <c r="N37" s="751">
        <v>24.03359</v>
      </c>
      <c r="O37" s="750">
        <v>1.3660840000000001</v>
      </c>
      <c r="P37" s="773">
        <v>0.71433899999999995</v>
      </c>
    </row>
    <row r="38" spans="1:22" s="217" customFormat="1">
      <c r="A38" s="704" t="s">
        <v>360</v>
      </c>
      <c r="C38" s="212"/>
      <c r="D38" s="213"/>
      <c r="E38" s="214"/>
      <c r="F38" s="212"/>
      <c r="G38" s="212"/>
      <c r="H38" s="212"/>
      <c r="I38" s="212"/>
      <c r="J38" s="215"/>
      <c r="K38" s="216"/>
      <c r="L38" s="216"/>
      <c r="M38" s="215"/>
      <c r="N38" s="215"/>
      <c r="O38" s="216"/>
      <c r="Q38" s="541"/>
    </row>
    <row r="39" spans="1:22" s="217" customFormat="1">
      <c r="A39" s="218" t="s">
        <v>542</v>
      </c>
      <c r="C39" s="212"/>
      <c r="D39" s="213"/>
      <c r="E39" s="214"/>
      <c r="F39" s="212"/>
      <c r="G39" s="212"/>
      <c r="H39" s="212"/>
      <c r="I39" s="212"/>
      <c r="J39" s="215"/>
      <c r="K39" s="216"/>
      <c r="L39" s="216"/>
      <c r="M39" s="215"/>
      <c r="N39" s="215"/>
      <c r="O39" s="216"/>
      <c r="Q39" s="541"/>
    </row>
    <row r="40" spans="1:22" s="221" customFormat="1" ht="16.7" customHeight="1">
      <c r="A40" s="218" t="s">
        <v>543</v>
      </c>
      <c r="C40" s="219"/>
      <c r="D40" s="219"/>
      <c r="E40" s="219"/>
      <c r="F40" s="219"/>
      <c r="G40" s="219"/>
      <c r="H40" s="219"/>
      <c r="I40" s="219"/>
      <c r="J40" s="220"/>
      <c r="K40" s="220"/>
      <c r="L40" s="220"/>
      <c r="M40" s="220"/>
      <c r="N40" s="220"/>
      <c r="R40" s="219"/>
      <c r="V40" s="542"/>
    </row>
    <row r="41" spans="1:22">
      <c r="M41" s="282"/>
      <c r="N41" s="282"/>
      <c r="O41" s="282"/>
    </row>
    <row r="42" spans="1:22">
      <c r="D42" s="478"/>
      <c r="E42" s="478"/>
      <c r="F42" s="478"/>
      <c r="H42" s="557"/>
      <c r="I42" s="557"/>
      <c r="K42" s="282"/>
      <c r="L42" s="282"/>
      <c r="M42" s="282"/>
      <c r="N42" s="282"/>
      <c r="O42" s="282"/>
    </row>
    <row r="43" spans="1:22">
      <c r="D43" s="478"/>
      <c r="E43" s="478"/>
      <c r="F43" s="478"/>
      <c r="H43" s="557"/>
      <c r="I43" s="557"/>
      <c r="K43" s="282"/>
      <c r="L43" s="282"/>
      <c r="M43" s="282"/>
      <c r="N43" s="282"/>
      <c r="O43" s="282"/>
    </row>
    <row r="44" spans="1:22">
      <c r="D44" s="478"/>
      <c r="E44" s="478"/>
      <c r="F44" s="478"/>
      <c r="H44" s="557"/>
      <c r="I44" s="557"/>
      <c r="K44" s="282"/>
      <c r="L44" s="282"/>
      <c r="M44" s="282"/>
      <c r="N44" s="282"/>
      <c r="O44" s="282"/>
    </row>
    <row r="45" spans="1:22">
      <c r="D45" s="478"/>
      <c r="E45" s="478"/>
      <c r="F45" s="478"/>
      <c r="H45" s="557"/>
      <c r="I45" s="557"/>
      <c r="K45" s="282"/>
      <c r="L45" s="282"/>
      <c r="M45" s="282"/>
      <c r="N45" s="282"/>
      <c r="O45" s="282"/>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D4F3D-C9CE-4FAA-A0AC-77D933BB5FDE}">
  <sheetPr syncVertical="1" syncRef="A16" transitionEvaluation="1" codeName="工作表33"/>
  <dimension ref="A1:V40"/>
  <sheetViews>
    <sheetView view="pageBreakPreview" topLeftCell="A16" zoomScaleNormal="90" zoomScaleSheetLayoutView="100" workbookViewId="0">
      <selection activeCell="R7" sqref="R7"/>
    </sheetView>
  </sheetViews>
  <sheetFormatPr defaultRowHeight="16.5"/>
  <cols>
    <col min="1" max="1" width="12.75" style="282" customWidth="1"/>
    <col min="2" max="2" width="3.25" style="701" customWidth="1"/>
    <col min="3" max="4" width="13.875" style="288" customWidth="1"/>
    <col min="5" max="6" width="13.875" style="555" customWidth="1"/>
    <col min="7" max="12" width="13.875" style="478" customWidth="1"/>
    <col min="13" max="16" width="9.25" style="282" customWidth="1"/>
    <col min="17" max="16384" width="9" style="282"/>
  </cols>
  <sheetData>
    <row r="1" spans="1:12" s="217" customFormat="1" ht="25.5" customHeight="1">
      <c r="A1" s="1157" t="s">
        <v>563</v>
      </c>
      <c r="B1" s="1157"/>
      <c r="C1" s="1157"/>
      <c r="D1" s="1157"/>
      <c r="E1" s="1157"/>
      <c r="F1" s="1157"/>
      <c r="G1" s="1157"/>
      <c r="H1" s="1157"/>
      <c r="I1" s="1157"/>
      <c r="J1" s="1157"/>
      <c r="K1" s="1157"/>
      <c r="L1" s="1157"/>
    </row>
    <row r="2" spans="1:12" s="217" customFormat="1" ht="15.6" customHeight="1">
      <c r="A2" s="712"/>
      <c r="C2" s="260"/>
      <c r="D2" s="260"/>
      <c r="F2" s="261"/>
      <c r="G2" s="262" t="s">
        <v>4</v>
      </c>
      <c r="H2" s="262"/>
      <c r="I2" s="215"/>
      <c r="J2" s="215"/>
      <c r="K2" s="215"/>
      <c r="L2" s="717" t="s">
        <v>533</v>
      </c>
    </row>
    <row r="3" spans="1:12" s="268" customFormat="1" ht="19.5" customHeight="1">
      <c r="A3" s="1155" t="s">
        <v>318</v>
      </c>
      <c r="B3" s="1153"/>
      <c r="C3" s="265" t="s">
        <v>342</v>
      </c>
      <c r="D3" s="265"/>
      <c r="E3" s="263" t="s">
        <v>343</v>
      </c>
      <c r="F3" s="264"/>
      <c r="G3" s="266" t="s">
        <v>344</v>
      </c>
      <c r="H3" s="267"/>
      <c r="I3" s="266" t="s">
        <v>225</v>
      </c>
      <c r="J3" s="267"/>
      <c r="K3" s="266" t="s">
        <v>345</v>
      </c>
      <c r="L3" s="266"/>
    </row>
    <row r="4" spans="1:12" s="273" customFormat="1" ht="32.25" customHeight="1">
      <c r="A4" s="1156"/>
      <c r="B4" s="1154"/>
      <c r="C4" s="271" t="s">
        <v>12</v>
      </c>
      <c r="D4" s="270" t="s">
        <v>221</v>
      </c>
      <c r="E4" s="269" t="s">
        <v>12</v>
      </c>
      <c r="F4" s="270" t="s">
        <v>221</v>
      </c>
      <c r="G4" s="269" t="s">
        <v>12</v>
      </c>
      <c r="H4" s="270" t="s">
        <v>221</v>
      </c>
      <c r="I4" s="269" t="s">
        <v>12</v>
      </c>
      <c r="J4" s="270" t="s">
        <v>221</v>
      </c>
      <c r="K4" s="269" t="s">
        <v>12</v>
      </c>
      <c r="L4" s="272" t="s">
        <v>221</v>
      </c>
    </row>
    <row r="5" spans="1:12" s="273" customFormat="1" ht="5.45" hidden="1" customHeight="1">
      <c r="A5" s="480"/>
      <c r="B5" s="702"/>
      <c r="C5" s="724"/>
      <c r="D5" s="723"/>
      <c r="E5" s="722"/>
      <c r="F5" s="723"/>
      <c r="G5" s="722"/>
      <c r="H5" s="723"/>
      <c r="I5" s="722"/>
      <c r="J5" s="723"/>
      <c r="K5" s="722"/>
      <c r="L5" s="723"/>
    </row>
    <row r="6" spans="1:12" s="273" customFormat="1" ht="5.45" hidden="1" customHeight="1">
      <c r="A6" s="480"/>
      <c r="B6" s="702"/>
      <c r="C6" s="724"/>
      <c r="D6" s="723"/>
      <c r="E6" s="722"/>
      <c r="F6" s="723"/>
      <c r="G6" s="722"/>
      <c r="H6" s="723"/>
      <c r="I6" s="722"/>
      <c r="J6" s="723"/>
      <c r="K6" s="722"/>
      <c r="L6" s="723"/>
    </row>
    <row r="7" spans="1:12" ht="17.45" hidden="1" customHeight="1">
      <c r="A7" s="687" t="s">
        <v>266</v>
      </c>
      <c r="B7" s="702"/>
      <c r="C7" s="278">
        <v>14.496780632928187</v>
      </c>
      <c r="D7" s="277">
        <v>20.79995086791488</v>
      </c>
      <c r="E7" s="274">
        <v>17.135884533299038</v>
      </c>
      <c r="F7" s="275">
        <v>23.276471442313536</v>
      </c>
      <c r="G7" s="278">
        <v>6.286815826031944</v>
      </c>
      <c r="H7" s="278">
        <v>9.3564840437801635</v>
      </c>
      <c r="I7" s="279">
        <v>4.9019000000000004</v>
      </c>
      <c r="J7" s="277">
        <v>6.8388</v>
      </c>
      <c r="K7" s="278">
        <v>1.9492787224521322</v>
      </c>
      <c r="L7" s="278">
        <v>2.7666683968213852</v>
      </c>
    </row>
    <row r="8" spans="1:12" ht="18" customHeight="1">
      <c r="A8" s="480" t="s">
        <v>267</v>
      </c>
      <c r="B8" s="702"/>
      <c r="C8" s="276">
        <v>15.023508329135309</v>
      </c>
      <c r="D8" s="280">
        <v>21.033819963549416</v>
      </c>
      <c r="E8" s="766">
        <v>16.93502761447921</v>
      </c>
      <c r="F8" s="285">
        <v>22.748887925133992</v>
      </c>
      <c r="G8" s="276">
        <v>7.1087852341438049</v>
      </c>
      <c r="H8" s="276">
        <v>10.444853519891776</v>
      </c>
      <c r="I8" s="772">
        <v>5.0022000000000002</v>
      </c>
      <c r="J8" s="280">
        <v>6.8540999999999999</v>
      </c>
      <c r="K8" s="276">
        <v>2.1853315072985682</v>
      </c>
      <c r="L8" s="276">
        <v>3.0025848420196009</v>
      </c>
    </row>
    <row r="9" spans="1:12" ht="18" hidden="1" customHeight="1">
      <c r="A9" s="480" t="s">
        <v>268</v>
      </c>
      <c r="B9" s="702"/>
      <c r="C9" s="276">
        <v>15.717957180808799</v>
      </c>
      <c r="D9" s="280">
        <v>21.425579421802869</v>
      </c>
      <c r="E9" s="766">
        <v>17.696119596734981</v>
      </c>
      <c r="F9" s="285">
        <v>23.098105073218985</v>
      </c>
      <c r="G9" s="276">
        <v>7.1561431067096963</v>
      </c>
      <c r="H9" s="276">
        <v>10.141434523809259</v>
      </c>
      <c r="I9" s="772">
        <v>4.9972000000000003</v>
      </c>
      <c r="J9" s="280">
        <v>6.5244</v>
      </c>
      <c r="K9" s="276">
        <v>2.2746312017755823</v>
      </c>
      <c r="L9" s="276">
        <v>3.0092757122204108</v>
      </c>
    </row>
    <row r="10" spans="1:12" ht="18" hidden="1" customHeight="1">
      <c r="A10" s="480" t="s">
        <v>269</v>
      </c>
      <c r="B10" s="702"/>
      <c r="C10" s="276">
        <v>16.681648650216605</v>
      </c>
      <c r="D10" s="280">
        <v>22.297358117371161</v>
      </c>
      <c r="E10" s="766">
        <v>18.6221979024684</v>
      </c>
      <c r="F10" s="285">
        <v>23.878359219083723</v>
      </c>
      <c r="G10" s="276">
        <v>7.6156451123527482</v>
      </c>
      <c r="H10" s="276">
        <v>10.399049531376001</v>
      </c>
      <c r="I10" s="772">
        <v>5.4284999999999997</v>
      </c>
      <c r="J10" s="280">
        <v>6.9654999999999996</v>
      </c>
      <c r="K10" s="276">
        <v>2.344830346470919</v>
      </c>
      <c r="L10" s="276">
        <v>3.109869645926775</v>
      </c>
    </row>
    <row r="11" spans="1:12" ht="18" hidden="1" customHeight="1">
      <c r="A11" s="480" t="s">
        <v>270</v>
      </c>
      <c r="B11" s="702"/>
      <c r="C11" s="276">
        <v>17.485081446589074</v>
      </c>
      <c r="D11" s="280">
        <v>22.935845941378876</v>
      </c>
      <c r="E11" s="766">
        <v>18.519790382965272</v>
      </c>
      <c r="F11" s="285">
        <v>23.216736700843292</v>
      </c>
      <c r="G11" s="276">
        <v>7.602861315112059</v>
      </c>
      <c r="H11" s="276">
        <v>10.13163184983082</v>
      </c>
      <c r="I11" s="772">
        <v>6.1208999999999998</v>
      </c>
      <c r="J11" s="280">
        <v>7.7000999999999999</v>
      </c>
      <c r="K11" s="276">
        <v>2.6042674195748736</v>
      </c>
      <c r="L11" s="276">
        <v>3.3462544985349916</v>
      </c>
    </row>
    <row r="12" spans="1:12" ht="18" hidden="1" customHeight="1">
      <c r="A12" s="480" t="s">
        <v>271</v>
      </c>
      <c r="B12" s="702"/>
      <c r="C12" s="276">
        <v>17.078424769143446</v>
      </c>
      <c r="D12" s="280">
        <v>21.75013737114222</v>
      </c>
      <c r="E12" s="766">
        <v>17.824833492773156</v>
      </c>
      <c r="F12" s="285">
        <v>21.865140745974404</v>
      </c>
      <c r="G12" s="276">
        <v>7.9979424823369296</v>
      </c>
      <c r="H12" s="276">
        <v>10.460735541030344</v>
      </c>
      <c r="I12" s="772">
        <v>6.3337000000000003</v>
      </c>
      <c r="J12" s="280">
        <v>7.7389999999999999</v>
      </c>
      <c r="K12" s="276">
        <v>2.2342830667591422</v>
      </c>
      <c r="L12" s="276">
        <v>2.8264127466895896</v>
      </c>
    </row>
    <row r="13" spans="1:12" ht="18.600000000000001" customHeight="1">
      <c r="A13" s="480" t="s">
        <v>272</v>
      </c>
      <c r="B13" s="702"/>
      <c r="C13" s="276">
        <v>18.377011204745816</v>
      </c>
      <c r="D13" s="280">
        <v>22.745724441894577</v>
      </c>
      <c r="E13" s="766">
        <v>18.919668359235519</v>
      </c>
      <c r="F13" s="285">
        <v>22.675635410327239</v>
      </c>
      <c r="G13" s="276">
        <v>8.1838565460879202</v>
      </c>
      <c r="H13" s="276">
        <v>10.355508550086917</v>
      </c>
      <c r="I13" s="772">
        <v>6.7140000000000004</v>
      </c>
      <c r="J13" s="280">
        <v>8.0723000000000003</v>
      </c>
      <c r="K13" s="276">
        <v>2.6839529532868989</v>
      </c>
      <c r="L13" s="276">
        <v>3.224846431334297</v>
      </c>
    </row>
    <row r="14" spans="1:12" ht="18.600000000000001" customHeight="1">
      <c r="A14" s="480" t="s">
        <v>273</v>
      </c>
      <c r="B14" s="702"/>
      <c r="C14" s="276">
        <v>19.472595734775304</v>
      </c>
      <c r="D14" s="280">
        <v>23.558863185207766</v>
      </c>
      <c r="E14" s="766">
        <v>21.61738934753151</v>
      </c>
      <c r="F14" s="285">
        <v>25.575855210199329</v>
      </c>
      <c r="G14" s="276">
        <v>9.0439604257981774</v>
      </c>
      <c r="H14" s="276">
        <v>11.097435184815602</v>
      </c>
      <c r="I14" s="772">
        <v>6.7645999999999997</v>
      </c>
      <c r="J14" s="280">
        <v>7.9222000000000001</v>
      </c>
      <c r="K14" s="276">
        <v>3.0307918771679119</v>
      </c>
      <c r="L14" s="276">
        <v>3.5998584542141492</v>
      </c>
    </row>
    <row r="15" spans="1:12" ht="18.600000000000001" customHeight="1">
      <c r="A15" s="480" t="s">
        <v>274</v>
      </c>
      <c r="B15" s="702"/>
      <c r="C15" s="276">
        <v>19.713884858441357</v>
      </c>
      <c r="D15" s="280">
        <v>23.383341631116238</v>
      </c>
      <c r="E15" s="766">
        <v>24.045183648507667</v>
      </c>
      <c r="F15" s="285">
        <v>27.900777585845322</v>
      </c>
      <c r="G15" s="276">
        <v>9.4636240451836482</v>
      </c>
      <c r="H15" s="276">
        <v>11.310169109990017</v>
      </c>
      <c r="I15" s="772">
        <v>7.6468999999999996</v>
      </c>
      <c r="J15" s="280">
        <v>8.7657000000000007</v>
      </c>
      <c r="K15" s="276">
        <v>3.3288165673377859</v>
      </c>
      <c r="L15" s="276">
        <v>3.8316249736707846</v>
      </c>
    </row>
    <row r="16" spans="1:12" ht="18.600000000000001" customHeight="1">
      <c r="A16" s="715" t="s">
        <v>330</v>
      </c>
      <c r="B16" s="702" t="s">
        <v>329</v>
      </c>
      <c r="C16" s="276">
        <v>21.293098072263273</v>
      </c>
      <c r="D16" s="280">
        <v>24.598802289793582</v>
      </c>
      <c r="E16" s="766">
        <v>23.74962920843975</v>
      </c>
      <c r="F16" s="285">
        <v>26.881521371526503</v>
      </c>
      <c r="G16" s="276">
        <v>9.9731370258284322</v>
      </c>
      <c r="H16" s="276">
        <v>11.647560006651879</v>
      </c>
      <c r="I16" s="772">
        <v>7.7194000000000003</v>
      </c>
      <c r="J16" s="280">
        <v>8.7091999999999992</v>
      </c>
      <c r="K16" s="276">
        <v>3.6942813804661672</v>
      </c>
      <c r="L16" s="276">
        <v>4.1590887097528562</v>
      </c>
    </row>
    <row r="17" spans="1:16" ht="18.600000000000001" customHeight="1">
      <c r="A17" s="480" t="s">
        <v>275</v>
      </c>
      <c r="B17" s="702"/>
      <c r="C17" s="276">
        <v>23.650941815297713</v>
      </c>
      <c r="D17" s="280">
        <v>26.738274920071333</v>
      </c>
      <c r="E17" s="766">
        <v>24.469085726999857</v>
      </c>
      <c r="F17" s="285">
        <v>27.155054169482788</v>
      </c>
      <c r="G17" s="276">
        <v>11.609179988463231</v>
      </c>
      <c r="H17" s="276">
        <v>13.31720170834669</v>
      </c>
      <c r="I17" s="772">
        <v>8.8963999999999999</v>
      </c>
      <c r="J17" s="280">
        <v>9.6975999999999996</v>
      </c>
      <c r="K17" s="276">
        <v>4.241182806639868</v>
      </c>
      <c r="L17" s="276">
        <v>4.6946809792152804</v>
      </c>
    </row>
    <row r="18" spans="1:16" ht="18.600000000000001" customHeight="1">
      <c r="A18" s="480" t="s">
        <v>276</v>
      </c>
      <c r="B18" s="702"/>
      <c r="C18" s="276">
        <v>25.366775875790385</v>
      </c>
      <c r="D18" s="280">
        <v>28.003474523243693</v>
      </c>
      <c r="E18" s="766">
        <v>27.022448873750598</v>
      </c>
      <c r="F18" s="285">
        <v>29.544936112532739</v>
      </c>
      <c r="G18" s="276">
        <v>12.321938198903879</v>
      </c>
      <c r="H18" s="276">
        <v>13.80098503635713</v>
      </c>
      <c r="I18" s="772">
        <v>9.4784000000000006</v>
      </c>
      <c r="J18" s="280">
        <v>10.111599999999999</v>
      </c>
      <c r="K18" s="276">
        <v>4.8597500390832105</v>
      </c>
      <c r="L18" s="276">
        <v>5.2762948340806322</v>
      </c>
    </row>
    <row r="19" spans="1:16" ht="18.600000000000001" customHeight="1">
      <c r="A19" s="480" t="s">
        <v>277</v>
      </c>
      <c r="B19" s="702"/>
      <c r="C19" s="276">
        <v>27.072970460925525</v>
      </c>
      <c r="D19" s="280">
        <v>29.157420350875562</v>
      </c>
      <c r="E19" s="766">
        <v>27.003635552796126</v>
      </c>
      <c r="F19" s="285">
        <v>28.875649368124254</v>
      </c>
      <c r="G19" s="276">
        <v>13.196744180628714</v>
      </c>
      <c r="H19" s="276">
        <v>14.338085375281038</v>
      </c>
      <c r="I19" s="772">
        <v>10.2003</v>
      </c>
      <c r="J19" s="280">
        <v>10.6351</v>
      </c>
      <c r="K19" s="276">
        <v>5.3757665436326425</v>
      </c>
      <c r="L19" s="276">
        <v>5.7133338813958359</v>
      </c>
    </row>
    <row r="20" spans="1:16" s="287" customFormat="1" ht="18.600000000000001" customHeight="1">
      <c r="A20" s="480" t="s">
        <v>308</v>
      </c>
      <c r="B20" s="702"/>
      <c r="C20" s="284">
        <v>26.328440169753183</v>
      </c>
      <c r="D20" s="285">
        <v>27.630429208366067</v>
      </c>
      <c r="E20" s="284">
        <v>26.859680221882481</v>
      </c>
      <c r="F20" s="285">
        <v>28.085307508326203</v>
      </c>
      <c r="G20" s="284">
        <v>13.679431342329579</v>
      </c>
      <c r="H20" s="284">
        <v>14.50691057987337</v>
      </c>
      <c r="I20" s="776">
        <v>9.3583999999999996</v>
      </c>
      <c r="J20" s="285">
        <v>9.5432000000000006</v>
      </c>
      <c r="K20" s="284">
        <v>5.3444581106456708</v>
      </c>
      <c r="L20" s="284">
        <v>5.4719122864075409</v>
      </c>
      <c r="M20" s="282"/>
    </row>
    <row r="21" spans="1:16" s="287" customFormat="1" ht="18.600000000000001" customHeight="1">
      <c r="A21" s="480" t="s">
        <v>309</v>
      </c>
      <c r="B21" s="702"/>
      <c r="C21" s="284">
        <v>27.073455751028519</v>
      </c>
      <c r="D21" s="285">
        <v>27.622162741582457</v>
      </c>
      <c r="E21" s="284">
        <v>26.178427930428985</v>
      </c>
      <c r="F21" s="285">
        <v>26.648579114791733</v>
      </c>
      <c r="G21" s="284">
        <v>14.211406207285989</v>
      </c>
      <c r="H21" s="284">
        <v>14.644599549411893</v>
      </c>
      <c r="I21" s="776">
        <v>10.0816</v>
      </c>
      <c r="J21" s="285">
        <v>10.107200000000001</v>
      </c>
      <c r="K21" s="284">
        <v>5.8971883814121533</v>
      </c>
      <c r="L21" s="284">
        <v>5.9095466271729551</v>
      </c>
      <c r="M21" s="282"/>
    </row>
    <row r="22" spans="1:16" s="287" customFormat="1" ht="18.600000000000001" customHeight="1">
      <c r="A22" s="480" t="s">
        <v>317</v>
      </c>
      <c r="B22" s="702"/>
      <c r="C22" s="284">
        <v>28.222369371809997</v>
      </c>
      <c r="D22" s="285">
        <v>28.026486314996596</v>
      </c>
      <c r="E22" s="284">
        <v>27.050381504589012</v>
      </c>
      <c r="F22" s="285">
        <v>26.97051313226056</v>
      </c>
      <c r="G22" s="284">
        <v>15.217811691300197</v>
      </c>
      <c r="H22" s="284">
        <v>15.253262574681861</v>
      </c>
      <c r="I22" s="776">
        <v>10.6073</v>
      </c>
      <c r="J22" s="285">
        <v>10.3111</v>
      </c>
      <c r="K22" s="284">
        <v>6.7344225908775162</v>
      </c>
      <c r="L22" s="284">
        <v>6.5907996444406605</v>
      </c>
      <c r="M22" s="282"/>
    </row>
    <row r="23" spans="1:16" s="287" customFormat="1" ht="18.600000000000001" customHeight="1">
      <c r="A23" s="480" t="s">
        <v>278</v>
      </c>
      <c r="B23" s="702"/>
      <c r="C23" s="284">
        <v>29.340516500515641</v>
      </c>
      <c r="D23" s="285">
        <v>28.34147491788848</v>
      </c>
      <c r="E23" s="284">
        <v>28.713869313624386</v>
      </c>
      <c r="F23" s="285">
        <v>27.973271381404096</v>
      </c>
      <c r="G23" s="284">
        <v>15.473709464879112</v>
      </c>
      <c r="H23" s="284">
        <v>14.966319339253312</v>
      </c>
      <c r="I23" s="776">
        <v>11.36</v>
      </c>
      <c r="J23" s="285">
        <v>10.7469</v>
      </c>
      <c r="K23" s="284">
        <v>6.9826400825025781</v>
      </c>
      <c r="L23" s="284">
        <v>6.6995575832758973</v>
      </c>
      <c r="M23" s="282"/>
    </row>
    <row r="24" spans="1:16" s="287" customFormat="1" ht="18.600000000000001" customHeight="1">
      <c r="A24" s="480" t="s">
        <v>310</v>
      </c>
      <c r="B24" s="702"/>
      <c r="C24" s="284">
        <v>30.476550684827593</v>
      </c>
      <c r="D24" s="285">
        <v>28.481827665988575</v>
      </c>
      <c r="E24" s="284">
        <v>30.908368595494885</v>
      </c>
      <c r="F24" s="285">
        <v>29.414763970202937</v>
      </c>
      <c r="G24" s="284">
        <v>16.244366556958209</v>
      </c>
      <c r="H24" s="284">
        <v>15.309089292030158</v>
      </c>
      <c r="I24" s="776">
        <v>10.9367</v>
      </c>
      <c r="J24" s="285">
        <v>10.1934</v>
      </c>
      <c r="K24" s="284">
        <v>7.1806421639828963</v>
      </c>
      <c r="L24" s="284">
        <v>6.7413685556343177</v>
      </c>
      <c r="M24" s="282"/>
    </row>
    <row r="25" spans="1:16" s="287" customFormat="1" ht="18.600000000000001" customHeight="1">
      <c r="A25" s="480" t="s">
        <v>311</v>
      </c>
      <c r="B25" s="702"/>
      <c r="C25" s="284">
        <v>30.630250987228372</v>
      </c>
      <c r="D25" s="285">
        <v>27.857788364137193</v>
      </c>
      <c r="E25" s="284">
        <v>31.069029000212829</v>
      </c>
      <c r="F25" s="285">
        <v>28.799206395504083</v>
      </c>
      <c r="G25" s="284">
        <v>16.447527335205393</v>
      </c>
      <c r="H25" s="284">
        <v>15.018263267034254</v>
      </c>
      <c r="I25" s="776">
        <v>12.483700000000001</v>
      </c>
      <c r="J25" s="285">
        <v>11.254099999999999</v>
      </c>
      <c r="K25" s="284">
        <v>8.2437081227383544</v>
      </c>
      <c r="L25" s="284">
        <v>7.5240872874112394</v>
      </c>
      <c r="M25" s="282"/>
    </row>
    <row r="26" spans="1:16" s="287" customFormat="1" ht="18.600000000000001" customHeight="1">
      <c r="A26" s="480" t="s">
        <v>319</v>
      </c>
      <c r="B26" s="702"/>
      <c r="C26" s="284">
        <v>31.584986088122861</v>
      </c>
      <c r="D26" s="285">
        <v>27.796958198548889</v>
      </c>
      <c r="E26" s="284">
        <v>31.169917069210022</v>
      </c>
      <c r="F26" s="285">
        <v>28.085958705635488</v>
      </c>
      <c r="G26" s="284">
        <v>17.212117401300564</v>
      </c>
      <c r="H26" s="284">
        <v>15.239441703706076</v>
      </c>
      <c r="I26" s="776">
        <v>12.042999999999999</v>
      </c>
      <c r="J26" s="285">
        <v>10.5158</v>
      </c>
      <c r="K26" s="284">
        <v>8.8003463265243749</v>
      </c>
      <c r="L26" s="284">
        <v>7.8174088417724183</v>
      </c>
      <c r="M26" s="282"/>
    </row>
    <row r="27" spans="1:16" ht="18.600000000000001" customHeight="1">
      <c r="A27" s="480" t="s">
        <v>312</v>
      </c>
      <c r="B27" s="702"/>
      <c r="C27" s="276">
        <v>32.125294809083385</v>
      </c>
      <c r="D27" s="280">
        <v>27.383159493832238</v>
      </c>
      <c r="E27" s="766">
        <v>31.271787935218391</v>
      </c>
      <c r="F27" s="285">
        <v>27.315210777346817</v>
      </c>
      <c r="G27" s="276">
        <v>18.086426589994765</v>
      </c>
      <c r="H27" s="276">
        <v>15.47007177226255</v>
      </c>
      <c r="I27" s="772">
        <v>12.873799999999999</v>
      </c>
      <c r="J27" s="280">
        <v>10.9816</v>
      </c>
      <c r="K27" s="276">
        <v>8.9794202554559259</v>
      </c>
      <c r="L27" s="276">
        <v>7.7705641269074395</v>
      </c>
    </row>
    <row r="28" spans="1:16" ht="18.600000000000001" customHeight="1">
      <c r="A28" s="480" t="s">
        <v>313</v>
      </c>
      <c r="B28" s="702"/>
      <c r="C28" s="276">
        <v>32.768921269807748</v>
      </c>
      <c r="D28" s="280">
        <v>27.040159817773343</v>
      </c>
      <c r="E28" s="766">
        <v>32.488507984439693</v>
      </c>
      <c r="F28" s="285">
        <v>27.633328129650451</v>
      </c>
      <c r="G28" s="276">
        <v>18.770164289324292</v>
      </c>
      <c r="H28" s="276">
        <v>15.46804412424401</v>
      </c>
      <c r="I28" s="772">
        <v>12.795199999999999</v>
      </c>
      <c r="J28" s="280">
        <v>10.5908</v>
      </c>
      <c r="K28" s="276">
        <v>9.6479695996947008</v>
      </c>
      <c r="L28" s="276">
        <v>8.1389559750564384</v>
      </c>
    </row>
    <row r="29" spans="1:16" ht="18.600000000000001" customHeight="1">
      <c r="A29" s="480" t="s">
        <v>314</v>
      </c>
      <c r="B29" s="702"/>
      <c r="C29" s="276">
        <v>34.9</v>
      </c>
      <c r="D29" s="280">
        <v>27.9</v>
      </c>
      <c r="E29" s="766">
        <v>34.1</v>
      </c>
      <c r="F29" s="285">
        <v>28.1</v>
      </c>
      <c r="G29" s="276">
        <v>19.5</v>
      </c>
      <c r="H29" s="276">
        <v>15.6</v>
      </c>
      <c r="I29" s="772">
        <v>13.7136</v>
      </c>
      <c r="J29" s="280">
        <v>11.077400000000001</v>
      </c>
      <c r="K29" s="276">
        <v>10.1</v>
      </c>
      <c r="L29" s="276">
        <v>8.3000000000000007</v>
      </c>
    </row>
    <row r="30" spans="1:16" ht="24.6" customHeight="1">
      <c r="A30" s="716"/>
      <c r="B30" s="703"/>
      <c r="C30" s="271" t="s">
        <v>222</v>
      </c>
      <c r="D30" s="271"/>
      <c r="E30" s="466" t="s">
        <v>223</v>
      </c>
      <c r="F30" s="466"/>
      <c r="G30" s="467" t="s">
        <v>224</v>
      </c>
      <c r="H30" s="467"/>
      <c r="I30" s="468" t="s">
        <v>259</v>
      </c>
      <c r="J30" s="467"/>
      <c r="K30" s="468" t="s">
        <v>226</v>
      </c>
      <c r="L30" s="549"/>
      <c r="M30" s="287"/>
      <c r="N30" s="287"/>
      <c r="O30" s="287"/>
      <c r="P30" s="287"/>
    </row>
    <row r="31" spans="1:16" ht="18.600000000000001" customHeight="1">
      <c r="A31" s="480" t="s">
        <v>1292</v>
      </c>
      <c r="B31" s="702" t="s">
        <v>331</v>
      </c>
      <c r="C31" s="276">
        <v>33.816000000000003</v>
      </c>
      <c r="D31" s="280">
        <v>26.31</v>
      </c>
      <c r="E31" s="766">
        <v>33.268999999999998</v>
      </c>
      <c r="F31" s="285">
        <v>26.760999999999999</v>
      </c>
      <c r="G31" s="772">
        <v>18.549684281000001</v>
      </c>
      <c r="H31" s="280">
        <v>14.379</v>
      </c>
      <c r="I31" s="772">
        <v>13.5</v>
      </c>
      <c r="J31" s="280">
        <v>10.7</v>
      </c>
      <c r="K31" s="276">
        <v>9.6440000000000001</v>
      </c>
      <c r="L31" s="276">
        <v>7.766</v>
      </c>
    </row>
    <row r="32" spans="1:16" ht="18.600000000000001" customHeight="1">
      <c r="A32" s="480" t="s">
        <v>315</v>
      </c>
      <c r="B32" s="702"/>
      <c r="C32" s="276">
        <v>34.450000000000003</v>
      </c>
      <c r="D32" s="280">
        <v>25.94</v>
      </c>
      <c r="E32" s="766">
        <v>33.619999999999997</v>
      </c>
      <c r="F32" s="285">
        <v>26.18</v>
      </c>
      <c r="G32" s="772">
        <v>19.63</v>
      </c>
      <c r="H32" s="280">
        <v>14.78</v>
      </c>
      <c r="I32" s="772">
        <v>13.9</v>
      </c>
      <c r="J32" s="280">
        <v>10.6</v>
      </c>
      <c r="K32" s="276">
        <v>9.6999999999999993</v>
      </c>
      <c r="L32" s="276">
        <v>7.63</v>
      </c>
    </row>
    <row r="33" spans="1:22" ht="18.600000000000001" customHeight="1">
      <c r="A33" s="480" t="s">
        <v>316</v>
      </c>
      <c r="B33" s="702"/>
      <c r="C33" s="276">
        <v>35.4</v>
      </c>
      <c r="D33" s="280">
        <v>25.8</v>
      </c>
      <c r="E33" s="766">
        <v>33.5</v>
      </c>
      <c r="F33" s="285">
        <v>25.2</v>
      </c>
      <c r="G33" s="772">
        <v>20.2</v>
      </c>
      <c r="H33" s="280">
        <v>14.6</v>
      </c>
      <c r="I33" s="772">
        <v>14.8</v>
      </c>
      <c r="J33" s="280">
        <v>11</v>
      </c>
      <c r="K33" s="276">
        <v>10.199999999999999</v>
      </c>
      <c r="L33" s="276">
        <v>7.8</v>
      </c>
    </row>
    <row r="34" spans="1:22" ht="18.600000000000001" customHeight="1">
      <c r="A34" s="715" t="s">
        <v>1293</v>
      </c>
      <c r="B34" s="702"/>
      <c r="C34" s="276">
        <v>36.8249</v>
      </c>
      <c r="D34" s="280">
        <v>26.024000000000001</v>
      </c>
      <c r="E34" s="766">
        <v>34.587299999999999</v>
      </c>
      <c r="F34" s="285">
        <v>25.296299999999999</v>
      </c>
      <c r="G34" s="772">
        <v>21.217099999999999</v>
      </c>
      <c r="H34" s="280">
        <v>14.9587</v>
      </c>
      <c r="I34" s="772">
        <v>16.0304</v>
      </c>
      <c r="J34" s="280">
        <v>11.6183</v>
      </c>
      <c r="K34" s="276">
        <v>10.619300000000001</v>
      </c>
      <c r="L34" s="276">
        <v>7.9120699999999999</v>
      </c>
    </row>
    <row r="35" spans="1:22" ht="18.600000000000001" customHeight="1">
      <c r="A35" s="715" t="s">
        <v>1294</v>
      </c>
      <c r="B35" s="702"/>
      <c r="C35" s="276">
        <v>36.901008050000002</v>
      </c>
      <c r="D35" s="280">
        <v>25.407145112999999</v>
      </c>
      <c r="E35" s="766">
        <v>34.876974652000001</v>
      </c>
      <c r="F35" s="285">
        <v>24.724144605999999</v>
      </c>
      <c r="G35" s="772">
        <v>22.049501841000001</v>
      </c>
      <c r="H35" s="280">
        <v>14.913486449000001</v>
      </c>
      <c r="I35" s="772">
        <v>16.467326889999999</v>
      </c>
      <c r="J35" s="280">
        <v>11.621821615</v>
      </c>
      <c r="K35" s="276">
        <v>11.026899576</v>
      </c>
      <c r="L35" s="276">
        <v>8.0868130975000003</v>
      </c>
    </row>
    <row r="36" spans="1:22" ht="18.600000000000001" customHeight="1">
      <c r="A36" s="715" t="s">
        <v>460</v>
      </c>
      <c r="B36" s="702"/>
      <c r="C36" s="276">
        <v>37.927287855000003</v>
      </c>
      <c r="D36" s="280">
        <v>25.284431643000001</v>
      </c>
      <c r="E36" s="766">
        <v>35.198613541999997</v>
      </c>
      <c r="F36" s="285">
        <v>24.154369272</v>
      </c>
      <c r="G36" s="464">
        <v>22.553328501999999</v>
      </c>
      <c r="H36" s="464">
        <v>14.934475761</v>
      </c>
      <c r="I36" s="772">
        <v>16.818575319000001</v>
      </c>
      <c r="J36" s="280">
        <v>11.562435059</v>
      </c>
      <c r="K36" s="276">
        <v>11.540107688999999</v>
      </c>
      <c r="L36" s="276">
        <v>8.2158743064999999</v>
      </c>
    </row>
    <row r="37" spans="1:22" s="749" customFormat="1" ht="18.600000000000001" customHeight="1">
      <c r="A37" s="1088" t="s">
        <v>459</v>
      </c>
      <c r="B37" s="742"/>
      <c r="C37" s="773">
        <v>39.1691</v>
      </c>
      <c r="D37" s="774">
        <v>25.325299999999999</v>
      </c>
      <c r="E37" s="773">
        <v>34.943289999999998</v>
      </c>
      <c r="F37" s="774">
        <v>23.342089999999999</v>
      </c>
      <c r="G37" s="773">
        <v>23.9407</v>
      </c>
      <c r="H37" s="773">
        <v>15.3215</v>
      </c>
      <c r="I37" s="777">
        <v>17.682200000000002</v>
      </c>
      <c r="J37" s="774">
        <v>11.944699999999999</v>
      </c>
      <c r="K37" s="773">
        <v>11.609299999999999</v>
      </c>
      <c r="L37" s="773">
        <v>8.1470000000000002</v>
      </c>
    </row>
    <row r="38" spans="1:22" s="217" customFormat="1">
      <c r="A38" s="704" t="s">
        <v>360</v>
      </c>
      <c r="C38" s="212"/>
      <c r="D38" s="213"/>
      <c r="E38" s="214"/>
      <c r="F38" s="212"/>
      <c r="G38" s="212"/>
      <c r="H38" s="212"/>
      <c r="I38" s="212"/>
      <c r="J38" s="215"/>
      <c r="K38" s="216"/>
      <c r="L38" s="216"/>
      <c r="M38" s="215"/>
      <c r="N38" s="215"/>
      <c r="O38" s="216"/>
      <c r="Q38" s="541"/>
    </row>
    <row r="39" spans="1:22" s="217" customFormat="1">
      <c r="A39" s="218" t="s">
        <v>542</v>
      </c>
      <c r="C39" s="212"/>
      <c r="D39" s="213"/>
      <c r="E39" s="214"/>
      <c r="F39" s="212"/>
      <c r="G39" s="212"/>
      <c r="H39" s="212"/>
      <c r="I39" s="212"/>
      <c r="J39" s="215"/>
      <c r="K39" s="216"/>
      <c r="L39" s="216"/>
      <c r="M39" s="215"/>
      <c r="N39" s="215"/>
      <c r="O39" s="216"/>
      <c r="Q39" s="541"/>
    </row>
    <row r="40" spans="1:22" s="221" customFormat="1" ht="16.7" customHeight="1">
      <c r="A40" s="218" t="s">
        <v>543</v>
      </c>
      <c r="C40" s="219"/>
      <c r="D40" s="219"/>
      <c r="E40" s="219"/>
      <c r="F40" s="219"/>
      <c r="G40" s="219"/>
      <c r="H40" s="219"/>
      <c r="I40" s="219"/>
      <c r="J40" s="220"/>
      <c r="K40" s="220"/>
      <c r="L40" s="220"/>
      <c r="M40" s="220"/>
      <c r="N40" s="220"/>
      <c r="R40" s="219"/>
      <c r="V40" s="542"/>
    </row>
  </sheetData>
  <mergeCells count="3">
    <mergeCell ref="B3:B4"/>
    <mergeCell ref="A3:A4"/>
    <mergeCell ref="A1:L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B4585-8FC2-4B33-9B1A-404055FE6BA9}">
  <sheetPr syncVertical="1" syncRef="A16" transitionEvaluation="1" codeName="工作表34"/>
  <dimension ref="A1:V40"/>
  <sheetViews>
    <sheetView view="pageBreakPreview" topLeftCell="A16" zoomScaleNormal="90" zoomScaleSheetLayoutView="100" workbookViewId="0">
      <selection activeCell="R7" sqref="R7"/>
    </sheetView>
  </sheetViews>
  <sheetFormatPr defaultRowHeight="16.5"/>
  <cols>
    <col min="1" max="1" width="12.75" style="282" customWidth="1"/>
    <col min="2" max="2" width="3.25" style="701" customWidth="1"/>
    <col min="3" max="4" width="13.875" style="288" customWidth="1"/>
    <col min="5" max="6" width="13.875" style="555" customWidth="1"/>
    <col min="7" max="12" width="13.875" style="478" customWidth="1"/>
    <col min="13" max="16" width="9.25" style="282" customWidth="1"/>
    <col min="17" max="16384" width="9" style="282"/>
  </cols>
  <sheetData>
    <row r="1" spans="1:12" s="217" customFormat="1" ht="25.5" customHeight="1">
      <c r="A1" s="1157" t="s">
        <v>564</v>
      </c>
      <c r="B1" s="1157"/>
      <c r="C1" s="1157"/>
      <c r="D1" s="1157"/>
      <c r="E1" s="1157"/>
      <c r="F1" s="1157"/>
      <c r="G1" s="1157"/>
      <c r="H1" s="1157"/>
      <c r="I1" s="1157"/>
      <c r="J1" s="1157"/>
      <c r="K1" s="1157"/>
      <c r="L1" s="1157"/>
    </row>
    <row r="2" spans="1:12" s="217" customFormat="1" ht="15.6" customHeight="1">
      <c r="A2" s="711"/>
      <c r="C2" s="260"/>
      <c r="D2" s="260"/>
      <c r="F2" s="261"/>
      <c r="G2" s="262" t="s">
        <v>4</v>
      </c>
      <c r="H2" s="262"/>
      <c r="I2" s="215"/>
      <c r="J2" s="215"/>
      <c r="K2" s="215"/>
      <c r="L2" s="717" t="s">
        <v>533</v>
      </c>
    </row>
    <row r="3" spans="1:12" s="268" customFormat="1" ht="19.5" customHeight="1">
      <c r="A3" s="1155" t="s">
        <v>318</v>
      </c>
      <c r="B3" s="1153"/>
      <c r="C3" s="1158" t="s">
        <v>349</v>
      </c>
      <c r="D3" s="1159"/>
      <c r="E3" s="1160" t="s">
        <v>350</v>
      </c>
      <c r="F3" s="1161"/>
      <c r="G3" s="1162" t="s">
        <v>220</v>
      </c>
      <c r="H3" s="1163"/>
      <c r="I3" s="1162" t="s">
        <v>345</v>
      </c>
      <c r="J3" s="1163"/>
      <c r="K3" s="467" t="s">
        <v>227</v>
      </c>
      <c r="L3" s="549"/>
    </row>
    <row r="4" spans="1:12" s="273" customFormat="1" ht="32.25" customHeight="1">
      <c r="A4" s="1156"/>
      <c r="B4" s="1154"/>
      <c r="C4" s="269" t="s">
        <v>12</v>
      </c>
      <c r="D4" s="270" t="s">
        <v>221</v>
      </c>
      <c r="E4" s="271" t="s">
        <v>12</v>
      </c>
      <c r="F4" s="270" t="s">
        <v>221</v>
      </c>
      <c r="G4" s="269" t="s">
        <v>12</v>
      </c>
      <c r="H4" s="270" t="s">
        <v>221</v>
      </c>
      <c r="I4" s="269" t="s">
        <v>12</v>
      </c>
      <c r="J4" s="270" t="s">
        <v>221</v>
      </c>
      <c r="K4" s="269" t="s">
        <v>12</v>
      </c>
      <c r="L4" s="272" t="s">
        <v>221</v>
      </c>
    </row>
    <row r="5" spans="1:12" s="273" customFormat="1" ht="5.45" hidden="1" customHeight="1">
      <c r="A5" s="480"/>
      <c r="B5" s="702"/>
      <c r="C5" s="722"/>
      <c r="D5" s="723"/>
      <c r="E5" s="724"/>
      <c r="F5" s="723"/>
      <c r="G5" s="722"/>
      <c r="H5" s="723"/>
      <c r="I5" s="722"/>
      <c r="J5" s="723"/>
      <c r="K5" s="722"/>
      <c r="L5" s="723"/>
    </row>
    <row r="6" spans="1:12" s="273" customFormat="1" ht="5.45" hidden="1" customHeight="1">
      <c r="A6" s="480"/>
      <c r="B6" s="702"/>
      <c r="C6" s="722"/>
      <c r="D6" s="723"/>
      <c r="E6" s="724"/>
      <c r="F6" s="723"/>
      <c r="G6" s="722"/>
      <c r="H6" s="723"/>
      <c r="I6" s="722"/>
      <c r="J6" s="723"/>
      <c r="K6" s="722"/>
      <c r="L6" s="723"/>
    </row>
    <row r="7" spans="1:12" ht="17.45" hidden="1" customHeight="1">
      <c r="A7" s="687" t="s">
        <v>266</v>
      </c>
      <c r="B7" s="702"/>
      <c r="C7" s="274">
        <v>26.3</v>
      </c>
      <c r="D7" s="275">
        <v>34.700000000000003</v>
      </c>
      <c r="E7" s="278">
        <v>20.100000000000001</v>
      </c>
      <c r="F7" s="277">
        <v>28.1</v>
      </c>
      <c r="G7" s="278">
        <v>6.8</v>
      </c>
      <c r="H7" s="278">
        <v>10</v>
      </c>
      <c r="I7" s="279">
        <v>3.2</v>
      </c>
      <c r="J7" s="277">
        <v>4.5</v>
      </c>
      <c r="K7" s="278">
        <v>4.7408999999999999</v>
      </c>
      <c r="L7" s="278">
        <v>6.8506999999999998</v>
      </c>
    </row>
    <row r="8" spans="1:12" ht="18" customHeight="1">
      <c r="A8" s="480" t="s">
        <v>267</v>
      </c>
      <c r="B8" s="702"/>
      <c r="C8" s="766">
        <v>26.2</v>
      </c>
      <c r="D8" s="285">
        <v>34.1</v>
      </c>
      <c r="E8" s="276">
        <v>20.3</v>
      </c>
      <c r="F8" s="280">
        <v>28</v>
      </c>
      <c r="G8" s="276">
        <v>7.8</v>
      </c>
      <c r="H8" s="276">
        <v>11.7</v>
      </c>
      <c r="I8" s="772">
        <v>3.5</v>
      </c>
      <c r="J8" s="280">
        <v>4.7</v>
      </c>
      <c r="K8" s="276">
        <v>4.7408999999999999</v>
      </c>
      <c r="L8" s="276">
        <v>6.7611999999999997</v>
      </c>
    </row>
    <row r="9" spans="1:12" ht="18" hidden="1" customHeight="1">
      <c r="A9" s="480" t="s">
        <v>268</v>
      </c>
      <c r="B9" s="702"/>
      <c r="C9" s="766">
        <v>27.2</v>
      </c>
      <c r="D9" s="285">
        <v>34.4</v>
      </c>
      <c r="E9" s="276">
        <v>21.5</v>
      </c>
      <c r="F9" s="280">
        <v>28.5</v>
      </c>
      <c r="G9" s="276">
        <v>7.7</v>
      </c>
      <c r="H9" s="276">
        <v>10.9</v>
      </c>
      <c r="I9" s="772">
        <v>3.7</v>
      </c>
      <c r="J9" s="280">
        <v>4.9000000000000004</v>
      </c>
      <c r="K9" s="276">
        <v>5.1783999999999999</v>
      </c>
      <c r="L9" s="276">
        <v>7.1025999999999998</v>
      </c>
    </row>
    <row r="10" spans="1:12" ht="18" hidden="1" customHeight="1">
      <c r="A10" s="480" t="s">
        <v>269</v>
      </c>
      <c r="B10" s="702"/>
      <c r="C10" s="766">
        <v>28.6</v>
      </c>
      <c r="D10" s="285">
        <v>35.9</v>
      </c>
      <c r="E10" s="276">
        <v>22.8</v>
      </c>
      <c r="F10" s="280">
        <v>29.9</v>
      </c>
      <c r="G10" s="276">
        <v>8.1999999999999993</v>
      </c>
      <c r="H10" s="276">
        <v>10.8</v>
      </c>
      <c r="I10" s="772">
        <v>4</v>
      </c>
      <c r="J10" s="280">
        <v>5.3</v>
      </c>
      <c r="K10" s="276">
        <v>5.2606000000000002</v>
      </c>
      <c r="L10" s="276">
        <v>7.2096999999999998</v>
      </c>
    </row>
    <row r="11" spans="1:12" ht="18" hidden="1" customHeight="1">
      <c r="A11" s="480" t="s">
        <v>270</v>
      </c>
      <c r="B11" s="702"/>
      <c r="C11" s="766">
        <v>28.5</v>
      </c>
      <c r="D11" s="285">
        <v>34.799999999999997</v>
      </c>
      <c r="E11" s="276">
        <v>23.9</v>
      </c>
      <c r="F11" s="280">
        <v>30.7</v>
      </c>
      <c r="G11" s="276">
        <v>8.4</v>
      </c>
      <c r="H11" s="276">
        <v>11.1</v>
      </c>
      <c r="I11" s="772">
        <v>4.4000000000000004</v>
      </c>
      <c r="J11" s="280">
        <v>5.6</v>
      </c>
      <c r="K11" s="276">
        <v>4.8308</v>
      </c>
      <c r="L11" s="276">
        <v>6.2739000000000003</v>
      </c>
    </row>
    <row r="12" spans="1:12" ht="18" hidden="1" customHeight="1">
      <c r="A12" s="480" t="s">
        <v>271</v>
      </c>
      <c r="B12" s="702"/>
      <c r="C12" s="766">
        <v>27.8</v>
      </c>
      <c r="D12" s="285">
        <v>33.4</v>
      </c>
      <c r="E12" s="276">
        <v>23.5</v>
      </c>
      <c r="F12" s="280">
        <v>29.2</v>
      </c>
      <c r="G12" s="276">
        <v>9.1</v>
      </c>
      <c r="H12" s="276">
        <v>11.7</v>
      </c>
      <c r="I12" s="772">
        <v>3.7</v>
      </c>
      <c r="J12" s="280">
        <v>4.5999999999999996</v>
      </c>
      <c r="K12" s="276">
        <v>4.9058000000000002</v>
      </c>
      <c r="L12" s="276">
        <v>6.0778999999999996</v>
      </c>
    </row>
    <row r="13" spans="1:12" ht="18.600000000000001" customHeight="1">
      <c r="A13" s="480" t="s">
        <v>272</v>
      </c>
      <c r="B13" s="702"/>
      <c r="C13" s="766">
        <v>29.4</v>
      </c>
      <c r="D13" s="285">
        <v>34.5</v>
      </c>
      <c r="E13" s="276">
        <v>25.4</v>
      </c>
      <c r="F13" s="280">
        <v>31</v>
      </c>
      <c r="G13" s="276">
        <v>8.6999999999999993</v>
      </c>
      <c r="H13" s="276">
        <v>11.1</v>
      </c>
      <c r="I13" s="772">
        <v>4.7</v>
      </c>
      <c r="J13" s="280">
        <v>5.5</v>
      </c>
      <c r="K13" s="276">
        <v>5.6128</v>
      </c>
      <c r="L13" s="276">
        <v>6.9603999999999999</v>
      </c>
    </row>
    <row r="14" spans="1:12" ht="18.600000000000001" customHeight="1">
      <c r="A14" s="480" t="s">
        <v>273</v>
      </c>
      <c r="B14" s="702"/>
      <c r="C14" s="766">
        <v>32.700000000000003</v>
      </c>
      <c r="D14" s="285">
        <v>37.9</v>
      </c>
      <c r="E14" s="276">
        <v>27.2</v>
      </c>
      <c r="F14" s="280">
        <v>32.200000000000003</v>
      </c>
      <c r="G14" s="276">
        <v>9.8000000000000007</v>
      </c>
      <c r="H14" s="276">
        <v>11.8</v>
      </c>
      <c r="I14" s="772">
        <v>5.0999999999999996</v>
      </c>
      <c r="J14" s="280">
        <v>6</v>
      </c>
      <c r="K14" s="276">
        <v>5.0368000000000004</v>
      </c>
      <c r="L14" s="276">
        <v>5.9443999999999999</v>
      </c>
    </row>
    <row r="15" spans="1:12" ht="18.600000000000001" customHeight="1">
      <c r="A15" s="480" t="s">
        <v>274</v>
      </c>
      <c r="B15" s="702"/>
      <c r="C15" s="766">
        <v>35.9</v>
      </c>
      <c r="D15" s="285">
        <v>41</v>
      </c>
      <c r="E15" s="276">
        <v>27.2</v>
      </c>
      <c r="F15" s="280">
        <v>31.4</v>
      </c>
      <c r="G15" s="276">
        <v>10.3</v>
      </c>
      <c r="H15" s="276">
        <v>12.1</v>
      </c>
      <c r="I15" s="772">
        <v>5.9</v>
      </c>
      <c r="J15" s="280">
        <v>6.7</v>
      </c>
      <c r="K15" s="276">
        <v>5.3661000000000003</v>
      </c>
      <c r="L15" s="276">
        <v>6.2438000000000002</v>
      </c>
    </row>
    <row r="16" spans="1:12" ht="18.600000000000001" customHeight="1">
      <c r="A16" s="715" t="s">
        <v>330</v>
      </c>
      <c r="B16" s="702" t="s">
        <v>329</v>
      </c>
      <c r="C16" s="766">
        <v>36</v>
      </c>
      <c r="D16" s="285">
        <v>40</v>
      </c>
      <c r="E16" s="276">
        <v>29.6</v>
      </c>
      <c r="F16" s="280">
        <v>33.299999999999997</v>
      </c>
      <c r="G16" s="276">
        <v>11.4</v>
      </c>
      <c r="H16" s="276">
        <v>13.1</v>
      </c>
      <c r="I16" s="772">
        <v>6.3</v>
      </c>
      <c r="J16" s="280">
        <v>7</v>
      </c>
      <c r="K16" s="276">
        <v>5.5956000000000001</v>
      </c>
      <c r="L16" s="276">
        <v>6.3639000000000001</v>
      </c>
    </row>
    <row r="17" spans="1:16" ht="18.600000000000001" customHeight="1">
      <c r="A17" s="480" t="s">
        <v>275</v>
      </c>
      <c r="B17" s="702"/>
      <c r="C17" s="766">
        <v>36.9</v>
      </c>
      <c r="D17" s="285">
        <v>40.4</v>
      </c>
      <c r="E17" s="276">
        <v>32.4</v>
      </c>
      <c r="F17" s="280">
        <v>35.9</v>
      </c>
      <c r="G17" s="276">
        <v>13</v>
      </c>
      <c r="H17" s="276">
        <v>14.7</v>
      </c>
      <c r="I17" s="772">
        <v>7.6</v>
      </c>
      <c r="J17" s="280">
        <v>8.4</v>
      </c>
      <c r="K17" s="276">
        <v>5.9550000000000001</v>
      </c>
      <c r="L17" s="276">
        <v>6.694</v>
      </c>
    </row>
    <row r="18" spans="1:16" ht="18.600000000000001" customHeight="1">
      <c r="A18" s="480" t="s">
        <v>276</v>
      </c>
      <c r="B18" s="702"/>
      <c r="C18" s="766">
        <v>40.5</v>
      </c>
      <c r="D18" s="285">
        <v>43.8</v>
      </c>
      <c r="E18" s="276">
        <v>34.9</v>
      </c>
      <c r="F18" s="280">
        <v>37.700000000000003</v>
      </c>
      <c r="G18" s="276">
        <v>14</v>
      </c>
      <c r="H18" s="276">
        <v>15.6</v>
      </c>
      <c r="I18" s="772">
        <v>8.5</v>
      </c>
      <c r="J18" s="280">
        <v>9.3000000000000007</v>
      </c>
      <c r="K18" s="276">
        <v>6.1478999999999999</v>
      </c>
      <c r="L18" s="276">
        <v>6.8480999999999996</v>
      </c>
    </row>
    <row r="19" spans="1:16" ht="18.600000000000001" customHeight="1">
      <c r="A19" s="480" t="s">
        <v>277</v>
      </c>
      <c r="B19" s="702"/>
      <c r="C19" s="766">
        <v>39.9</v>
      </c>
      <c r="D19" s="285">
        <v>42.4</v>
      </c>
      <c r="E19" s="276">
        <v>37</v>
      </c>
      <c r="F19" s="280">
        <v>39.1</v>
      </c>
      <c r="G19" s="276">
        <v>14.9</v>
      </c>
      <c r="H19" s="276">
        <v>16</v>
      </c>
      <c r="I19" s="772">
        <v>9.4</v>
      </c>
      <c r="J19" s="280">
        <v>10</v>
      </c>
      <c r="K19" s="276">
        <v>7.0807000000000002</v>
      </c>
      <c r="L19" s="276">
        <v>7.6483999999999996</v>
      </c>
    </row>
    <row r="20" spans="1:16" s="287" customFormat="1" ht="18.600000000000001" customHeight="1">
      <c r="A20" s="480" t="s">
        <v>308</v>
      </c>
      <c r="B20" s="702"/>
      <c r="C20" s="284">
        <v>40.1</v>
      </c>
      <c r="D20" s="285">
        <v>41.8</v>
      </c>
      <c r="E20" s="284">
        <v>36.1</v>
      </c>
      <c r="F20" s="285">
        <v>37.200000000000003</v>
      </c>
      <c r="G20" s="284">
        <v>15.7</v>
      </c>
      <c r="H20" s="284">
        <v>16.5</v>
      </c>
      <c r="I20" s="776">
        <v>9.6</v>
      </c>
      <c r="J20" s="285">
        <v>9.9</v>
      </c>
      <c r="K20" s="284">
        <v>6.7568000000000001</v>
      </c>
      <c r="L20" s="284">
        <v>7.1355000000000004</v>
      </c>
      <c r="M20" s="282"/>
    </row>
    <row r="21" spans="1:16" s="287" customFormat="1" ht="18.600000000000001" customHeight="1">
      <c r="A21" s="480" t="s">
        <v>309</v>
      </c>
      <c r="B21" s="702"/>
      <c r="C21" s="284">
        <v>38.6</v>
      </c>
      <c r="D21" s="285">
        <v>39.200000000000003</v>
      </c>
      <c r="E21" s="284">
        <v>37.6</v>
      </c>
      <c r="F21" s="285">
        <v>37.799999999999997</v>
      </c>
      <c r="G21" s="284">
        <v>15.9</v>
      </c>
      <c r="H21" s="284">
        <v>16.3</v>
      </c>
      <c r="I21" s="776">
        <v>10.5</v>
      </c>
      <c r="J21" s="285">
        <v>10.7</v>
      </c>
      <c r="K21" s="284">
        <v>6.9515000000000002</v>
      </c>
      <c r="L21" s="284">
        <v>7.1914999999999996</v>
      </c>
      <c r="M21" s="282"/>
    </row>
    <row r="22" spans="1:16" s="287" customFormat="1" ht="18.600000000000001" customHeight="1">
      <c r="A22" s="480" t="s">
        <v>317</v>
      </c>
      <c r="B22" s="702"/>
      <c r="C22" s="284">
        <v>40.200000000000003</v>
      </c>
      <c r="D22" s="285">
        <v>40.200000000000003</v>
      </c>
      <c r="E22" s="284">
        <v>38.700000000000003</v>
      </c>
      <c r="F22" s="285">
        <v>38</v>
      </c>
      <c r="G22" s="284">
        <v>17.3</v>
      </c>
      <c r="H22" s="284">
        <v>17.3</v>
      </c>
      <c r="I22" s="776">
        <v>12.1</v>
      </c>
      <c r="J22" s="285">
        <v>11.9</v>
      </c>
      <c r="K22" s="284">
        <v>7.1966999999999999</v>
      </c>
      <c r="L22" s="284">
        <v>7.2389999999999999</v>
      </c>
      <c r="M22" s="282"/>
    </row>
    <row r="23" spans="1:16" s="287" customFormat="1" ht="18.600000000000001" customHeight="1">
      <c r="A23" s="480" t="s">
        <v>278</v>
      </c>
      <c r="B23" s="702"/>
      <c r="C23" s="284">
        <v>41.7</v>
      </c>
      <c r="D23" s="285">
        <v>40.9</v>
      </c>
      <c r="E23" s="284">
        <v>40.299999999999997</v>
      </c>
      <c r="F23" s="285">
        <v>38.6</v>
      </c>
      <c r="G23" s="284">
        <v>17.7</v>
      </c>
      <c r="H23" s="284">
        <v>17.100000000000001</v>
      </c>
      <c r="I23" s="776">
        <v>12.6</v>
      </c>
      <c r="J23" s="285">
        <v>12.2</v>
      </c>
      <c r="K23" s="284">
        <v>8.0757999999999992</v>
      </c>
      <c r="L23" s="284">
        <v>7.9489000000000001</v>
      </c>
      <c r="M23" s="282"/>
    </row>
    <row r="24" spans="1:16" s="287" customFormat="1" ht="18.600000000000001" customHeight="1">
      <c r="A24" s="480" t="s">
        <v>310</v>
      </c>
      <c r="B24" s="702"/>
      <c r="C24" s="284">
        <v>44.5</v>
      </c>
      <c r="D24" s="285">
        <v>42.8</v>
      </c>
      <c r="E24" s="284">
        <v>41.1</v>
      </c>
      <c r="F24" s="285">
        <v>38.299999999999997</v>
      </c>
      <c r="G24" s="284">
        <v>18.5</v>
      </c>
      <c r="H24" s="284">
        <v>17.5</v>
      </c>
      <c r="I24" s="776">
        <v>13.1</v>
      </c>
      <c r="J24" s="285">
        <v>12.5</v>
      </c>
      <c r="K24" s="284">
        <v>8.8542000000000005</v>
      </c>
      <c r="L24" s="284">
        <v>8.5106000000000002</v>
      </c>
      <c r="M24" s="282"/>
    </row>
    <row r="25" spans="1:16" s="287" customFormat="1" ht="18.600000000000001" customHeight="1">
      <c r="A25" s="480" t="s">
        <v>311</v>
      </c>
      <c r="B25" s="702"/>
      <c r="C25" s="284">
        <v>44.2</v>
      </c>
      <c r="D25" s="285">
        <v>41.6</v>
      </c>
      <c r="E25" s="284">
        <v>41.3</v>
      </c>
      <c r="F25" s="285">
        <v>37.700000000000003</v>
      </c>
      <c r="G25" s="284">
        <v>18.5</v>
      </c>
      <c r="H25" s="284">
        <v>16.899999999999999</v>
      </c>
      <c r="I25" s="776">
        <v>15</v>
      </c>
      <c r="J25" s="285">
        <v>13.9</v>
      </c>
      <c r="K25" s="284">
        <v>8.7562999999999995</v>
      </c>
      <c r="L25" s="284">
        <v>8.1989999999999998</v>
      </c>
      <c r="M25" s="282"/>
    </row>
    <row r="26" spans="1:16" s="287" customFormat="1" ht="18.600000000000001" customHeight="1">
      <c r="A26" s="480" t="s">
        <v>319</v>
      </c>
      <c r="B26" s="702"/>
      <c r="C26" s="284">
        <v>44.9</v>
      </c>
      <c r="D26" s="285">
        <v>41.3</v>
      </c>
      <c r="E26" s="284">
        <v>43</v>
      </c>
      <c r="F26" s="285">
        <v>38</v>
      </c>
      <c r="G26" s="284">
        <v>19.8</v>
      </c>
      <c r="H26" s="284">
        <v>17.7</v>
      </c>
      <c r="I26" s="776">
        <v>15.9</v>
      </c>
      <c r="J26" s="285">
        <v>14.4</v>
      </c>
      <c r="K26" s="284">
        <v>9.6197999999999997</v>
      </c>
      <c r="L26" s="284">
        <v>8.7591000000000001</v>
      </c>
      <c r="M26" s="282"/>
    </row>
    <row r="27" spans="1:16" ht="18.600000000000001" customHeight="1">
      <c r="A27" s="480" t="s">
        <v>312</v>
      </c>
      <c r="B27" s="702"/>
      <c r="C27" s="766">
        <v>45.2</v>
      </c>
      <c r="D27" s="285">
        <v>40.4</v>
      </c>
      <c r="E27" s="276">
        <v>44</v>
      </c>
      <c r="F27" s="280">
        <v>37.799999999999997</v>
      </c>
      <c r="G27" s="276">
        <v>21</v>
      </c>
      <c r="H27" s="276">
        <v>18.2</v>
      </c>
      <c r="I27" s="772">
        <v>16.2</v>
      </c>
      <c r="J27" s="280">
        <v>14.3</v>
      </c>
      <c r="K27" s="276">
        <v>10.283899999999999</v>
      </c>
      <c r="L27" s="276">
        <v>9.1401000000000003</v>
      </c>
    </row>
    <row r="28" spans="1:16" ht="18.600000000000001" customHeight="1">
      <c r="A28" s="480" t="s">
        <v>313</v>
      </c>
      <c r="B28" s="702"/>
      <c r="C28" s="766">
        <v>46.5</v>
      </c>
      <c r="D28" s="285">
        <v>40.5</v>
      </c>
      <c r="E28" s="276">
        <v>44.5</v>
      </c>
      <c r="F28" s="280">
        <v>37.200000000000003</v>
      </c>
      <c r="G28" s="276">
        <v>21.5</v>
      </c>
      <c r="H28" s="276">
        <v>18</v>
      </c>
      <c r="I28" s="772">
        <v>17.7</v>
      </c>
      <c r="J28" s="280">
        <v>15.2</v>
      </c>
      <c r="K28" s="276">
        <v>10.6244</v>
      </c>
      <c r="L28" s="276">
        <v>9.1669</v>
      </c>
    </row>
    <row r="29" spans="1:16" ht="18.600000000000001" customHeight="1">
      <c r="A29" s="480" t="s">
        <v>314</v>
      </c>
      <c r="B29" s="702"/>
      <c r="C29" s="766">
        <v>48.7</v>
      </c>
      <c r="D29" s="285">
        <v>41.4</v>
      </c>
      <c r="E29" s="276">
        <v>47.1</v>
      </c>
      <c r="F29" s="280">
        <v>38.4</v>
      </c>
      <c r="G29" s="276">
        <v>22.1</v>
      </c>
      <c r="H29" s="276">
        <v>18.100000000000001</v>
      </c>
      <c r="I29" s="772">
        <v>18.600000000000001</v>
      </c>
      <c r="J29" s="280">
        <v>15.6</v>
      </c>
      <c r="K29" s="276">
        <v>11.577299999999999</v>
      </c>
      <c r="L29" s="276">
        <v>9.7934999999999999</v>
      </c>
    </row>
    <row r="30" spans="1:16">
      <c r="A30" s="716"/>
      <c r="B30" s="703"/>
      <c r="C30" s="466" t="s">
        <v>223</v>
      </c>
      <c r="D30" s="466"/>
      <c r="E30" s="271" t="s">
        <v>222</v>
      </c>
      <c r="F30" s="271"/>
      <c r="G30" s="467" t="s">
        <v>224</v>
      </c>
      <c r="H30" s="467"/>
      <c r="I30" s="467" t="s">
        <v>226</v>
      </c>
      <c r="J30" s="467"/>
      <c r="K30" s="467" t="s">
        <v>227</v>
      </c>
      <c r="L30" s="549"/>
      <c r="M30" s="287"/>
      <c r="N30" s="287"/>
      <c r="O30" s="287"/>
      <c r="P30" s="287"/>
    </row>
    <row r="31" spans="1:16" ht="18.600000000000001" customHeight="1">
      <c r="A31" s="480" t="s">
        <v>1292</v>
      </c>
      <c r="B31" s="702" t="s">
        <v>331</v>
      </c>
      <c r="C31" s="766">
        <v>47.2</v>
      </c>
      <c r="D31" s="285">
        <v>39.299999999999997</v>
      </c>
      <c r="E31" s="276">
        <v>45.7</v>
      </c>
      <c r="F31" s="280">
        <v>36.5</v>
      </c>
      <c r="G31" s="772">
        <v>21.3</v>
      </c>
      <c r="H31" s="280">
        <v>17</v>
      </c>
      <c r="I31" s="276">
        <v>17.899999999999999</v>
      </c>
      <c r="J31" s="280">
        <v>14.8</v>
      </c>
      <c r="K31" s="276">
        <v>11.4</v>
      </c>
      <c r="L31" s="276">
        <v>9.3000000000000007</v>
      </c>
    </row>
    <row r="32" spans="1:16" ht="18.600000000000001" customHeight="1">
      <c r="A32" s="480" t="s">
        <v>315</v>
      </c>
      <c r="B32" s="702"/>
      <c r="C32" s="766">
        <v>47</v>
      </c>
      <c r="D32" s="285">
        <v>37.97</v>
      </c>
      <c r="E32" s="276">
        <v>45.88</v>
      </c>
      <c r="F32" s="280">
        <v>35.47</v>
      </c>
      <c r="G32" s="772">
        <v>22.03</v>
      </c>
      <c r="H32" s="280">
        <v>17.2</v>
      </c>
      <c r="I32" s="276">
        <v>18.079999999999998</v>
      </c>
      <c r="J32" s="280">
        <v>14.55</v>
      </c>
      <c r="K32" s="276">
        <v>11.8</v>
      </c>
      <c r="L32" s="276">
        <v>9.4</v>
      </c>
    </row>
    <row r="33" spans="1:22" ht="18.600000000000001" customHeight="1">
      <c r="A33" s="480" t="s">
        <v>316</v>
      </c>
      <c r="B33" s="702"/>
      <c r="C33" s="766">
        <v>46.9</v>
      </c>
      <c r="D33" s="285">
        <v>36.799999999999997</v>
      </c>
      <c r="E33" s="276">
        <v>46.5</v>
      </c>
      <c r="F33" s="280">
        <v>35.1</v>
      </c>
      <c r="G33" s="276">
        <v>23.4</v>
      </c>
      <c r="H33" s="276">
        <v>17.600000000000001</v>
      </c>
      <c r="I33" s="772">
        <v>18.899999999999999</v>
      </c>
      <c r="J33" s="280">
        <v>14.9</v>
      </c>
      <c r="K33" s="276">
        <v>12.5</v>
      </c>
      <c r="L33" s="276">
        <v>9.6999999999999993</v>
      </c>
    </row>
    <row r="34" spans="1:22" ht="18.600000000000001" customHeight="1">
      <c r="A34" s="715" t="s">
        <v>1293</v>
      </c>
      <c r="B34" s="702"/>
      <c r="C34" s="766">
        <v>48.391599999999997</v>
      </c>
      <c r="D34" s="285">
        <v>36.977400000000003</v>
      </c>
      <c r="E34" s="276">
        <v>49.3108</v>
      </c>
      <c r="F34" s="280">
        <v>36.313400000000001</v>
      </c>
      <c r="G34" s="276">
        <v>24.698399999999999</v>
      </c>
      <c r="H34" s="276">
        <v>18.225100000000001</v>
      </c>
      <c r="I34" s="772">
        <v>19.827400000000001</v>
      </c>
      <c r="J34" s="280">
        <v>15.211399999999999</v>
      </c>
      <c r="K34" s="276">
        <v>12.155900000000001</v>
      </c>
      <c r="L34" s="276">
        <v>9.1652799999999992</v>
      </c>
    </row>
    <row r="35" spans="1:22" ht="18.600000000000001" customHeight="1">
      <c r="A35" s="715" t="s">
        <v>1294</v>
      </c>
      <c r="B35" s="702"/>
      <c r="C35" s="766">
        <v>47.995211457000003</v>
      </c>
      <c r="D35" s="285">
        <v>35.778798969</v>
      </c>
      <c r="E35" s="276">
        <v>48.269665846999999</v>
      </c>
      <c r="F35" s="280">
        <v>34.682675238999998</v>
      </c>
      <c r="G35" s="276">
        <v>25.352724279</v>
      </c>
      <c r="H35" s="276">
        <v>18.058823659000002</v>
      </c>
      <c r="I35" s="772">
        <v>20.232434564999998</v>
      </c>
      <c r="J35" s="280">
        <v>15.254364506</v>
      </c>
      <c r="K35" s="276">
        <v>12.667785439999999</v>
      </c>
      <c r="L35" s="276">
        <v>9.4211960231000003</v>
      </c>
    </row>
    <row r="36" spans="1:22" ht="18.600000000000001" customHeight="1">
      <c r="A36" s="715" t="s">
        <v>460</v>
      </c>
      <c r="B36" s="702"/>
      <c r="C36" s="766">
        <v>48.368881692999999</v>
      </c>
      <c r="D36" s="285">
        <v>34.940868356000003</v>
      </c>
      <c r="E36" s="276">
        <v>48.916873979999998</v>
      </c>
      <c r="F36" s="280">
        <v>34.166543705999999</v>
      </c>
      <c r="G36" s="276">
        <v>26.277942629999998</v>
      </c>
      <c r="H36" s="276">
        <v>18.344543851000001</v>
      </c>
      <c r="I36" s="772">
        <v>21.448760602</v>
      </c>
      <c r="J36" s="280">
        <v>15.73116602</v>
      </c>
      <c r="K36" s="276">
        <v>13.168939643</v>
      </c>
      <c r="L36" s="276">
        <v>9.5209681589000006</v>
      </c>
    </row>
    <row r="37" spans="1:22" s="749" customFormat="1" ht="18.600000000000001" customHeight="1">
      <c r="A37" s="1088" t="s">
        <v>459</v>
      </c>
      <c r="B37" s="742"/>
      <c r="C37" s="778">
        <v>47.505319999999998</v>
      </c>
      <c r="D37" s="779">
        <v>33.584429999999998</v>
      </c>
      <c r="E37" s="780">
        <v>50.404899999999998</v>
      </c>
      <c r="F37" s="781">
        <v>34.371499999999997</v>
      </c>
      <c r="G37" s="780">
        <v>27.011500000000002</v>
      </c>
      <c r="H37" s="780">
        <v>18.381900000000002</v>
      </c>
      <c r="I37" s="782">
        <v>21.408999999999999</v>
      </c>
      <c r="J37" s="781">
        <v>15.564299999999999</v>
      </c>
      <c r="K37" s="780">
        <v>14.343999999999999</v>
      </c>
      <c r="L37" s="780">
        <v>10.114000000000001</v>
      </c>
    </row>
    <row r="38" spans="1:22" s="217" customFormat="1">
      <c r="A38" s="704" t="s">
        <v>360</v>
      </c>
      <c r="C38" s="212"/>
      <c r="D38" s="213"/>
      <c r="E38" s="214"/>
      <c r="F38" s="212"/>
      <c r="G38" s="212"/>
      <c r="H38" s="212"/>
      <c r="I38" s="212"/>
      <c r="J38" s="215"/>
      <c r="K38" s="216"/>
      <c r="L38" s="216"/>
      <c r="M38" s="215"/>
      <c r="N38" s="215"/>
      <c r="O38" s="216"/>
      <c r="Q38" s="541"/>
    </row>
    <row r="39" spans="1:22" s="217" customFormat="1">
      <c r="A39" s="218" t="s">
        <v>542</v>
      </c>
      <c r="C39" s="212"/>
      <c r="D39" s="213"/>
      <c r="E39" s="214"/>
      <c r="F39" s="212"/>
      <c r="G39" s="212"/>
      <c r="H39" s="212"/>
      <c r="I39" s="212"/>
      <c r="J39" s="215"/>
      <c r="K39" s="216"/>
      <c r="L39" s="216"/>
      <c r="M39" s="215"/>
      <c r="N39" s="215"/>
      <c r="O39" s="216"/>
      <c r="Q39" s="541"/>
    </row>
    <row r="40" spans="1:22" s="221" customFormat="1" ht="16.7" customHeight="1">
      <c r="A40" s="218" t="s">
        <v>543</v>
      </c>
      <c r="C40" s="219"/>
      <c r="D40" s="219"/>
      <c r="E40" s="219"/>
      <c r="F40" s="219"/>
      <c r="G40" s="219"/>
      <c r="H40" s="219"/>
      <c r="I40" s="219"/>
      <c r="J40" s="220"/>
      <c r="K40" s="220"/>
      <c r="L40" s="220"/>
      <c r="M40" s="220"/>
      <c r="N40" s="220"/>
      <c r="R40" s="219"/>
      <c r="V40" s="542"/>
    </row>
  </sheetData>
  <mergeCells count="7">
    <mergeCell ref="A1:L1"/>
    <mergeCell ref="B3:B4"/>
    <mergeCell ref="A3:A4"/>
    <mergeCell ref="C3:D3"/>
    <mergeCell ref="E3:F3"/>
    <mergeCell ref="G3:H3"/>
    <mergeCell ref="I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drawing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1E80B-B640-4FA2-A584-357BE582C223}">
  <sheetPr syncVertical="1" syncRef="A16" codeName="工作表35"/>
  <dimension ref="A1:P40"/>
  <sheetViews>
    <sheetView view="pageBreakPreview" topLeftCell="A16" zoomScaleNormal="90" zoomScaleSheetLayoutView="100" workbookViewId="0">
      <selection activeCell="R7" sqref="R7"/>
    </sheetView>
  </sheetViews>
  <sheetFormatPr defaultRowHeight="16.5"/>
  <cols>
    <col min="1" max="1" width="12.75" style="282" customWidth="1"/>
    <col min="2" max="2" width="3.25" style="701" customWidth="1"/>
    <col min="3" max="4" width="13.875" style="288" customWidth="1"/>
    <col min="5" max="6" width="13.875" style="555" customWidth="1"/>
    <col min="7" max="12" width="13.875" style="478" customWidth="1"/>
    <col min="13" max="16" width="9.25" style="282" customWidth="1"/>
    <col min="17" max="16384" width="9" style="282"/>
  </cols>
  <sheetData>
    <row r="1" spans="1:12" s="217" customFormat="1" ht="25.5" customHeight="1">
      <c r="A1" s="1157" t="s">
        <v>565</v>
      </c>
      <c r="B1" s="1157"/>
      <c r="C1" s="1157"/>
      <c r="D1" s="1157"/>
      <c r="E1" s="1157"/>
      <c r="F1" s="1157"/>
      <c r="G1" s="1157"/>
      <c r="H1" s="1157"/>
      <c r="I1" s="1157"/>
      <c r="J1" s="1157"/>
      <c r="K1" s="1157"/>
      <c r="L1" s="1157"/>
    </row>
    <row r="2" spans="1:12" s="217" customFormat="1" ht="15.6" customHeight="1">
      <c r="B2" s="701"/>
      <c r="C2" s="260"/>
      <c r="D2" s="260"/>
      <c r="F2" s="261"/>
      <c r="G2" s="262" t="s">
        <v>4</v>
      </c>
      <c r="H2" s="262"/>
      <c r="I2" s="215"/>
      <c r="J2" s="215"/>
      <c r="K2" s="215"/>
      <c r="L2" s="717" t="s">
        <v>533</v>
      </c>
    </row>
    <row r="3" spans="1:12" s="268" customFormat="1" ht="19.5" customHeight="1">
      <c r="A3" s="1155" t="s">
        <v>318</v>
      </c>
      <c r="B3" s="1153"/>
      <c r="C3" s="1158" t="s">
        <v>346</v>
      </c>
      <c r="D3" s="1159"/>
      <c r="E3" s="1160" t="s">
        <v>347</v>
      </c>
      <c r="F3" s="1161"/>
      <c r="G3" s="1162" t="s">
        <v>228</v>
      </c>
      <c r="H3" s="1163"/>
      <c r="I3" s="1162" t="s">
        <v>348</v>
      </c>
      <c r="J3" s="1163"/>
      <c r="K3" s="468" t="s">
        <v>219</v>
      </c>
      <c r="L3" s="549"/>
    </row>
    <row r="4" spans="1:12" s="273" customFormat="1" ht="32.25" customHeight="1">
      <c r="A4" s="1156"/>
      <c r="B4" s="1154"/>
      <c r="C4" s="550" t="s">
        <v>113</v>
      </c>
      <c r="D4" s="272" t="s">
        <v>221</v>
      </c>
      <c r="E4" s="271" t="s">
        <v>113</v>
      </c>
      <c r="F4" s="272" t="s">
        <v>221</v>
      </c>
      <c r="G4" s="269" t="s">
        <v>12</v>
      </c>
      <c r="H4" s="272" t="s">
        <v>221</v>
      </c>
      <c r="I4" s="269" t="s">
        <v>12</v>
      </c>
      <c r="J4" s="272" t="s">
        <v>221</v>
      </c>
      <c r="K4" s="269" t="s">
        <v>12</v>
      </c>
      <c r="L4" s="272" t="s">
        <v>221</v>
      </c>
    </row>
    <row r="5" spans="1:12" s="273" customFormat="1" ht="5.45" hidden="1" customHeight="1">
      <c r="A5" s="480"/>
      <c r="B5" s="702"/>
      <c r="C5" s="725"/>
      <c r="D5" s="723"/>
      <c r="E5" s="726"/>
      <c r="F5" s="723"/>
      <c r="G5" s="725"/>
      <c r="H5" s="723"/>
      <c r="I5" s="725"/>
      <c r="J5" s="723"/>
      <c r="K5" s="725"/>
      <c r="L5" s="723"/>
    </row>
    <row r="6" spans="1:12" s="273" customFormat="1" ht="5.45" hidden="1" customHeight="1">
      <c r="A6" s="480"/>
      <c r="B6" s="702"/>
      <c r="C6" s="725"/>
      <c r="D6" s="723"/>
      <c r="E6" s="726"/>
      <c r="F6" s="723"/>
      <c r="G6" s="725"/>
      <c r="H6" s="723"/>
      <c r="I6" s="725"/>
      <c r="J6" s="723"/>
      <c r="K6" s="725"/>
      <c r="L6" s="723"/>
    </row>
    <row r="7" spans="1:12" ht="17.45" hidden="1" customHeight="1">
      <c r="A7" s="687" t="s">
        <v>266</v>
      </c>
      <c r="B7" s="702"/>
      <c r="C7" s="552">
        <v>8.5</v>
      </c>
      <c r="D7" s="283">
        <v>12.6</v>
      </c>
      <c r="E7" s="553">
        <v>7.3</v>
      </c>
      <c r="F7" s="465">
        <v>10.6</v>
      </c>
      <c r="G7" s="553">
        <v>5.7</v>
      </c>
      <c r="H7" s="278">
        <v>8.6</v>
      </c>
      <c r="I7" s="553">
        <v>4.9000000000000004</v>
      </c>
      <c r="J7" s="465">
        <v>6.8</v>
      </c>
      <c r="K7" s="553">
        <v>6.4996999999999998</v>
      </c>
      <c r="L7" s="278">
        <v>9.6463999999999999</v>
      </c>
    </row>
    <row r="8" spans="1:12" ht="18" customHeight="1">
      <c r="A8" s="713" t="s">
        <v>284</v>
      </c>
      <c r="B8" s="702"/>
      <c r="C8" s="783">
        <v>9.4</v>
      </c>
      <c r="D8" s="284">
        <v>13.5</v>
      </c>
      <c r="E8" s="784">
        <v>7</v>
      </c>
      <c r="F8" s="464">
        <v>10.1</v>
      </c>
      <c r="G8" s="784">
        <v>6.3</v>
      </c>
      <c r="H8" s="276">
        <v>9.1999999999999993</v>
      </c>
      <c r="I8" s="784">
        <v>5</v>
      </c>
      <c r="J8" s="464">
        <v>6.9</v>
      </c>
      <c r="K8" s="784">
        <v>6.4298000000000002</v>
      </c>
      <c r="L8" s="276">
        <v>9.4155999999999995</v>
      </c>
    </row>
    <row r="9" spans="1:12" ht="18" hidden="1" customHeight="1">
      <c r="A9" s="713" t="s">
        <v>285</v>
      </c>
      <c r="B9" s="702"/>
      <c r="C9" s="783">
        <v>9.5</v>
      </c>
      <c r="D9" s="284">
        <v>13.5</v>
      </c>
      <c r="E9" s="784">
        <v>7.5</v>
      </c>
      <c r="F9" s="464">
        <v>10.4</v>
      </c>
      <c r="G9" s="784">
        <v>6.5</v>
      </c>
      <c r="H9" s="276">
        <v>9.4</v>
      </c>
      <c r="I9" s="784">
        <v>5</v>
      </c>
      <c r="J9" s="464">
        <v>6.5</v>
      </c>
      <c r="K9" s="784">
        <v>7.1402999999999999</v>
      </c>
      <c r="L9" s="276">
        <v>10.0168</v>
      </c>
    </row>
    <row r="10" spans="1:12" ht="18" hidden="1" customHeight="1">
      <c r="A10" s="713" t="s">
        <v>286</v>
      </c>
      <c r="B10" s="702"/>
      <c r="C10" s="783">
        <v>10.1</v>
      </c>
      <c r="D10" s="284">
        <v>13.9</v>
      </c>
      <c r="E10" s="784">
        <v>7.9</v>
      </c>
      <c r="F10" s="464">
        <v>10.8</v>
      </c>
      <c r="G10" s="784">
        <v>7</v>
      </c>
      <c r="H10" s="276">
        <v>9.8000000000000007</v>
      </c>
      <c r="I10" s="784">
        <v>5.4</v>
      </c>
      <c r="J10" s="464">
        <v>7</v>
      </c>
      <c r="K10" s="784">
        <v>6.9375999999999998</v>
      </c>
      <c r="L10" s="276">
        <v>9.4957999999999991</v>
      </c>
    </row>
    <row r="11" spans="1:12" ht="18" hidden="1" customHeight="1">
      <c r="A11" s="713" t="s">
        <v>287</v>
      </c>
      <c r="B11" s="702"/>
      <c r="C11" s="783">
        <v>10.6</v>
      </c>
      <c r="D11" s="284">
        <v>14.4</v>
      </c>
      <c r="E11" s="784">
        <v>7.8</v>
      </c>
      <c r="F11" s="464">
        <v>10.4</v>
      </c>
      <c r="G11" s="784">
        <v>6.7</v>
      </c>
      <c r="H11" s="276">
        <v>9.1</v>
      </c>
      <c r="I11" s="784">
        <v>6.1</v>
      </c>
      <c r="J11" s="464">
        <v>7.7</v>
      </c>
      <c r="K11" s="784">
        <v>7.0323000000000002</v>
      </c>
      <c r="L11" s="276">
        <v>9.5210000000000008</v>
      </c>
    </row>
    <row r="12" spans="1:12" ht="18" hidden="1" customHeight="1">
      <c r="A12" s="713" t="s">
        <v>333</v>
      </c>
      <c r="B12" s="702"/>
      <c r="C12" s="783">
        <v>10.199999999999999</v>
      </c>
      <c r="D12" s="284">
        <v>13.4</v>
      </c>
      <c r="E12" s="784">
        <v>7.1</v>
      </c>
      <c r="F12" s="464">
        <v>9.1999999999999993</v>
      </c>
      <c r="G12" s="784">
        <v>6.9</v>
      </c>
      <c r="H12" s="276">
        <v>9.1</v>
      </c>
      <c r="I12" s="784">
        <v>6.3</v>
      </c>
      <c r="J12" s="464">
        <v>7.7</v>
      </c>
      <c r="K12" s="784">
        <v>6.1494999999999997</v>
      </c>
      <c r="L12" s="276">
        <v>7.9215999999999998</v>
      </c>
    </row>
    <row r="13" spans="1:12" ht="18.600000000000001" customHeight="1">
      <c r="A13" s="713" t="s">
        <v>288</v>
      </c>
      <c r="B13" s="702"/>
      <c r="C13" s="783">
        <v>10.8</v>
      </c>
      <c r="D13" s="284">
        <v>13.8</v>
      </c>
      <c r="E13" s="784">
        <v>7.7</v>
      </c>
      <c r="F13" s="464">
        <v>9.6999999999999993</v>
      </c>
      <c r="G13" s="784">
        <v>7.6</v>
      </c>
      <c r="H13" s="276">
        <v>9.6999999999999993</v>
      </c>
      <c r="I13" s="784">
        <v>6.7</v>
      </c>
      <c r="J13" s="464">
        <v>8.1</v>
      </c>
      <c r="K13" s="784">
        <v>6.4511000000000003</v>
      </c>
      <c r="L13" s="276">
        <v>8.2463999999999995</v>
      </c>
    </row>
    <row r="14" spans="1:12" ht="18.600000000000001" customHeight="1">
      <c r="A14" s="713" t="s">
        <v>289</v>
      </c>
      <c r="B14" s="702"/>
      <c r="C14" s="783">
        <v>11.2</v>
      </c>
      <c r="D14" s="284">
        <v>14</v>
      </c>
      <c r="E14" s="784">
        <v>9.8000000000000007</v>
      </c>
      <c r="F14" s="464">
        <v>12.2</v>
      </c>
      <c r="G14" s="784">
        <v>8.1999999999999993</v>
      </c>
      <c r="H14" s="276">
        <v>10.3</v>
      </c>
      <c r="I14" s="784">
        <v>6.8</v>
      </c>
      <c r="J14" s="464">
        <v>7.9</v>
      </c>
      <c r="K14" s="784">
        <v>6.6044999999999998</v>
      </c>
      <c r="L14" s="276">
        <v>8.1722000000000001</v>
      </c>
    </row>
    <row r="15" spans="1:12" ht="18.600000000000001" customHeight="1">
      <c r="A15" s="713" t="s">
        <v>290</v>
      </c>
      <c r="B15" s="702"/>
      <c r="C15" s="783">
        <v>11.7</v>
      </c>
      <c r="D15" s="284">
        <v>14.4</v>
      </c>
      <c r="E15" s="784">
        <v>11.5</v>
      </c>
      <c r="F15" s="464">
        <v>13.8</v>
      </c>
      <c r="G15" s="784">
        <v>8.5</v>
      </c>
      <c r="H15" s="276">
        <v>10.4</v>
      </c>
      <c r="I15" s="784">
        <v>7.6</v>
      </c>
      <c r="J15" s="464">
        <v>8.8000000000000007</v>
      </c>
      <c r="K15" s="784">
        <v>6.5374999999999996</v>
      </c>
      <c r="L15" s="276">
        <v>7.8258000000000001</v>
      </c>
    </row>
    <row r="16" spans="1:12" ht="18.600000000000001" customHeight="1">
      <c r="A16" s="713" t="s">
        <v>334</v>
      </c>
      <c r="B16" s="702" t="s">
        <v>326</v>
      </c>
      <c r="C16" s="783">
        <v>12.5</v>
      </c>
      <c r="D16" s="284">
        <v>14.8</v>
      </c>
      <c r="E16" s="784">
        <v>10.7</v>
      </c>
      <c r="F16" s="464">
        <v>12.6</v>
      </c>
      <c r="G16" s="784">
        <v>8.5</v>
      </c>
      <c r="H16" s="276">
        <v>10</v>
      </c>
      <c r="I16" s="784">
        <v>7.7</v>
      </c>
      <c r="J16" s="464">
        <v>8.6999999999999993</v>
      </c>
      <c r="K16" s="784">
        <v>6.6040000000000001</v>
      </c>
      <c r="L16" s="276">
        <v>7.6996000000000002</v>
      </c>
    </row>
    <row r="17" spans="1:16" ht="18.600000000000001" customHeight="1">
      <c r="A17" s="713" t="s">
        <v>291</v>
      </c>
      <c r="B17" s="702"/>
      <c r="C17" s="783">
        <v>14.4</v>
      </c>
      <c r="D17" s="284">
        <v>16.7</v>
      </c>
      <c r="E17" s="784">
        <v>11.2</v>
      </c>
      <c r="F17" s="464">
        <v>12.9</v>
      </c>
      <c r="G17" s="784">
        <v>10.1</v>
      </c>
      <c r="H17" s="276">
        <v>11.8</v>
      </c>
      <c r="I17" s="784">
        <v>8.9</v>
      </c>
      <c r="J17" s="464">
        <v>9.6999999999999993</v>
      </c>
      <c r="K17" s="784">
        <v>7.1714000000000002</v>
      </c>
      <c r="L17" s="276">
        <v>8.1461000000000006</v>
      </c>
    </row>
    <row r="18" spans="1:16" ht="18.600000000000001" customHeight="1">
      <c r="A18" s="713" t="s">
        <v>292</v>
      </c>
      <c r="B18" s="702"/>
      <c r="C18" s="783">
        <v>15.3</v>
      </c>
      <c r="D18" s="284">
        <v>17.3</v>
      </c>
      <c r="E18" s="784">
        <v>12.7</v>
      </c>
      <c r="F18" s="464">
        <v>14.4</v>
      </c>
      <c r="G18" s="784">
        <v>10.5</v>
      </c>
      <c r="H18" s="276">
        <v>11.9</v>
      </c>
      <c r="I18" s="784">
        <v>9.5</v>
      </c>
      <c r="J18" s="464">
        <v>10.1</v>
      </c>
      <c r="K18" s="784">
        <v>7.7497999999999996</v>
      </c>
      <c r="L18" s="276">
        <v>8.6338000000000008</v>
      </c>
    </row>
    <row r="19" spans="1:16" ht="18.600000000000001" customHeight="1">
      <c r="A19" s="713" t="s">
        <v>293</v>
      </c>
      <c r="B19" s="702"/>
      <c r="C19" s="783">
        <v>16.5</v>
      </c>
      <c r="D19" s="284">
        <v>18.2</v>
      </c>
      <c r="E19" s="784">
        <v>13.3</v>
      </c>
      <c r="F19" s="464">
        <v>14.7</v>
      </c>
      <c r="G19" s="784">
        <v>11.4</v>
      </c>
      <c r="H19" s="276">
        <v>12.6</v>
      </c>
      <c r="I19" s="784">
        <v>10.199999999999999</v>
      </c>
      <c r="J19" s="464">
        <v>10.6</v>
      </c>
      <c r="K19" s="784">
        <v>7.3673999999999999</v>
      </c>
      <c r="L19" s="276">
        <v>7.9538000000000002</v>
      </c>
    </row>
    <row r="20" spans="1:16" s="287" customFormat="1" ht="18.600000000000001" customHeight="1">
      <c r="A20" s="713" t="s">
        <v>294</v>
      </c>
      <c r="B20" s="702"/>
      <c r="C20" s="783">
        <v>16.100000000000001</v>
      </c>
      <c r="D20" s="284">
        <v>17.2</v>
      </c>
      <c r="E20" s="783">
        <v>13</v>
      </c>
      <c r="F20" s="284">
        <v>13.8</v>
      </c>
      <c r="G20" s="783">
        <v>11.5</v>
      </c>
      <c r="H20" s="284">
        <v>12.4</v>
      </c>
      <c r="I20" s="783">
        <v>9.4</v>
      </c>
      <c r="J20" s="284">
        <v>9.5</v>
      </c>
      <c r="K20" s="783">
        <v>7.6372</v>
      </c>
      <c r="L20" s="284">
        <v>8.1030999999999995</v>
      </c>
    </row>
    <row r="21" spans="1:16" s="287" customFormat="1" ht="18.600000000000001" customHeight="1">
      <c r="A21" s="713" t="s">
        <v>295</v>
      </c>
      <c r="B21" s="702"/>
      <c r="C21" s="783">
        <v>16</v>
      </c>
      <c r="D21" s="284">
        <v>16.600000000000001</v>
      </c>
      <c r="E21" s="783">
        <v>13.1</v>
      </c>
      <c r="F21" s="284">
        <v>13.7</v>
      </c>
      <c r="G21" s="783">
        <v>12.4</v>
      </c>
      <c r="H21" s="284">
        <v>12.8</v>
      </c>
      <c r="I21" s="783">
        <v>10.1</v>
      </c>
      <c r="J21" s="284">
        <v>10.1</v>
      </c>
      <c r="K21" s="783">
        <v>7.4168000000000003</v>
      </c>
      <c r="L21" s="284">
        <v>7.6128</v>
      </c>
    </row>
    <row r="22" spans="1:16" s="287" customFormat="1" ht="18.600000000000001" customHeight="1">
      <c r="A22" s="713" t="s">
        <v>296</v>
      </c>
      <c r="B22" s="702"/>
      <c r="C22" s="783">
        <v>17.3</v>
      </c>
      <c r="D22" s="284">
        <v>17.399999999999999</v>
      </c>
      <c r="E22" s="783">
        <v>13.3</v>
      </c>
      <c r="F22" s="284">
        <v>13.4</v>
      </c>
      <c r="G22" s="783">
        <v>13.1</v>
      </c>
      <c r="H22" s="284">
        <v>13.1</v>
      </c>
      <c r="I22" s="783">
        <v>10.6</v>
      </c>
      <c r="J22" s="284">
        <v>10.3</v>
      </c>
      <c r="K22" s="783">
        <v>7.1822999999999997</v>
      </c>
      <c r="L22" s="284">
        <v>7.1158999999999999</v>
      </c>
    </row>
    <row r="23" spans="1:16" s="287" customFormat="1" ht="18.600000000000001" customHeight="1">
      <c r="A23" s="713" t="s">
        <v>297</v>
      </c>
      <c r="B23" s="702"/>
      <c r="C23" s="783">
        <v>17.899999999999999</v>
      </c>
      <c r="D23" s="284">
        <v>17.5</v>
      </c>
      <c r="E23" s="783">
        <v>15.2</v>
      </c>
      <c r="F23" s="284">
        <v>14.9</v>
      </c>
      <c r="G23" s="783">
        <v>13.1</v>
      </c>
      <c r="H23" s="284">
        <v>12.7</v>
      </c>
      <c r="I23" s="783">
        <v>11.4</v>
      </c>
      <c r="J23" s="284">
        <v>10.7</v>
      </c>
      <c r="K23" s="783">
        <v>7.2865000000000002</v>
      </c>
      <c r="L23" s="284">
        <v>7.032</v>
      </c>
    </row>
    <row r="24" spans="1:16" s="287" customFormat="1" ht="18.600000000000001" customHeight="1">
      <c r="A24" s="713" t="s">
        <v>335</v>
      </c>
      <c r="B24" s="702"/>
      <c r="C24" s="783">
        <v>19.399999999999999</v>
      </c>
      <c r="D24" s="284">
        <v>18.2</v>
      </c>
      <c r="E24" s="783">
        <v>16.7</v>
      </c>
      <c r="F24" s="284">
        <v>15.9</v>
      </c>
      <c r="G24" s="783">
        <v>13.9</v>
      </c>
      <c r="H24" s="284">
        <v>13</v>
      </c>
      <c r="I24" s="783">
        <v>10.9</v>
      </c>
      <c r="J24" s="284">
        <v>10.199999999999999</v>
      </c>
      <c r="K24" s="783">
        <v>7.2001999999999997</v>
      </c>
      <c r="L24" s="284">
        <v>6.7336</v>
      </c>
    </row>
    <row r="25" spans="1:16" s="287" customFormat="1" ht="18.600000000000001" customHeight="1">
      <c r="A25" s="713" t="s">
        <v>336</v>
      </c>
      <c r="B25" s="702"/>
      <c r="C25" s="783">
        <v>19.5</v>
      </c>
      <c r="D25" s="284">
        <v>17.7</v>
      </c>
      <c r="E25" s="783">
        <v>17.399999999999999</v>
      </c>
      <c r="F25" s="284">
        <v>16</v>
      </c>
      <c r="G25" s="783">
        <v>14.4</v>
      </c>
      <c r="H25" s="284">
        <v>13.1</v>
      </c>
      <c r="I25" s="783">
        <v>12.5</v>
      </c>
      <c r="J25" s="284">
        <v>11.3</v>
      </c>
      <c r="K25" s="783">
        <v>6.8971999999999998</v>
      </c>
      <c r="L25" s="284">
        <v>6.2088999999999999</v>
      </c>
    </row>
    <row r="26" spans="1:16" s="287" customFormat="1" ht="18.600000000000001" customHeight="1">
      <c r="A26" s="713" t="s">
        <v>298</v>
      </c>
      <c r="B26" s="702"/>
      <c r="C26" s="783">
        <v>19.7</v>
      </c>
      <c r="D26" s="284">
        <v>17.3</v>
      </c>
      <c r="E26" s="783">
        <v>16.899999999999999</v>
      </c>
      <c r="F26" s="284">
        <v>15</v>
      </c>
      <c r="G26" s="783">
        <v>14.6</v>
      </c>
      <c r="H26" s="284">
        <v>12.8</v>
      </c>
      <c r="I26" s="783">
        <v>12</v>
      </c>
      <c r="J26" s="284">
        <v>10.5</v>
      </c>
      <c r="K26" s="783">
        <v>7.7977999999999996</v>
      </c>
      <c r="L26" s="284">
        <v>6.7927</v>
      </c>
    </row>
    <row r="27" spans="1:16" ht="18.600000000000001" customHeight="1">
      <c r="A27" s="713" t="s">
        <v>337</v>
      </c>
      <c r="B27" s="702"/>
      <c r="C27" s="783">
        <v>19.899999999999999</v>
      </c>
      <c r="D27" s="284">
        <v>16.8</v>
      </c>
      <c r="E27" s="784">
        <v>16.899999999999999</v>
      </c>
      <c r="F27" s="464">
        <v>14.4</v>
      </c>
      <c r="G27" s="784">
        <v>15.1</v>
      </c>
      <c r="H27" s="276">
        <v>12.7</v>
      </c>
      <c r="I27" s="784">
        <v>12.9</v>
      </c>
      <c r="J27" s="464">
        <v>11</v>
      </c>
      <c r="K27" s="784">
        <v>7.3270999999999997</v>
      </c>
      <c r="L27" s="276">
        <v>6.1077000000000004</v>
      </c>
    </row>
    <row r="28" spans="1:16" ht="18.600000000000001" customHeight="1">
      <c r="A28" s="713" t="s">
        <v>338</v>
      </c>
      <c r="B28" s="702"/>
      <c r="C28" s="783">
        <v>20.7</v>
      </c>
      <c r="D28" s="284">
        <v>16.899999999999999</v>
      </c>
      <c r="E28" s="784">
        <v>18.100000000000001</v>
      </c>
      <c r="F28" s="464">
        <v>15</v>
      </c>
      <c r="G28" s="784">
        <v>16</v>
      </c>
      <c r="H28" s="276">
        <v>12.9</v>
      </c>
      <c r="I28" s="784">
        <v>12.8</v>
      </c>
      <c r="J28" s="464">
        <v>10.6</v>
      </c>
      <c r="K28" s="784">
        <v>7.3535000000000004</v>
      </c>
      <c r="L28" s="276">
        <v>5.9584999999999999</v>
      </c>
    </row>
    <row r="29" spans="1:16" ht="18.600000000000001" customHeight="1">
      <c r="A29" s="713" t="s">
        <v>339</v>
      </c>
      <c r="B29" s="702"/>
      <c r="C29" s="783">
        <v>22.4</v>
      </c>
      <c r="D29" s="284">
        <v>17.600000000000001</v>
      </c>
      <c r="E29" s="784">
        <v>19.100000000000001</v>
      </c>
      <c r="F29" s="464">
        <v>15.2</v>
      </c>
      <c r="G29" s="784">
        <v>16.899999999999999</v>
      </c>
      <c r="H29" s="276">
        <v>13.1</v>
      </c>
      <c r="I29" s="784">
        <v>13.7</v>
      </c>
      <c r="J29" s="464">
        <v>11.1</v>
      </c>
      <c r="K29" s="784">
        <v>7.4488000000000003</v>
      </c>
      <c r="L29" s="276">
        <v>5.7986000000000004</v>
      </c>
    </row>
    <row r="30" spans="1:16">
      <c r="A30" s="714"/>
      <c r="B30" s="703"/>
      <c r="C30" s="466" t="s">
        <v>222</v>
      </c>
      <c r="D30" s="469"/>
      <c r="E30" s="271" t="s">
        <v>223</v>
      </c>
      <c r="F30" s="554"/>
      <c r="G30" s="467" t="s">
        <v>224</v>
      </c>
      <c r="H30" s="549"/>
      <c r="I30" s="468" t="s">
        <v>225</v>
      </c>
      <c r="J30" s="549"/>
      <c r="K30" s="468" t="s">
        <v>219</v>
      </c>
      <c r="L30" s="549"/>
      <c r="M30" s="287"/>
      <c r="N30" s="287"/>
      <c r="O30" s="287"/>
      <c r="P30" s="287"/>
    </row>
    <row r="31" spans="1:16" ht="18.600000000000001" customHeight="1">
      <c r="A31" s="1089" t="s">
        <v>1295</v>
      </c>
      <c r="B31" s="702" t="s">
        <v>327</v>
      </c>
      <c r="C31" s="783">
        <v>21.7</v>
      </c>
      <c r="D31" s="284">
        <v>16.5</v>
      </c>
      <c r="E31" s="784">
        <v>19.100000000000001</v>
      </c>
      <c r="F31" s="464">
        <v>14.7</v>
      </c>
      <c r="G31" s="784">
        <v>15.7</v>
      </c>
      <c r="H31" s="464">
        <v>11.8</v>
      </c>
      <c r="I31" s="784">
        <v>13.5</v>
      </c>
      <c r="J31" s="276">
        <v>10.7</v>
      </c>
      <c r="K31" s="784">
        <v>6.8</v>
      </c>
      <c r="L31" s="276">
        <v>5.0999999999999996</v>
      </c>
    </row>
    <row r="32" spans="1:16" ht="18.600000000000001" customHeight="1">
      <c r="A32" s="1089" t="s">
        <v>1296</v>
      </c>
      <c r="B32" s="702"/>
      <c r="C32" s="783">
        <v>22.84</v>
      </c>
      <c r="D32" s="284">
        <v>16.86</v>
      </c>
      <c r="E32" s="784">
        <v>20.02</v>
      </c>
      <c r="F32" s="464">
        <v>14.87</v>
      </c>
      <c r="G32" s="784">
        <v>17.2</v>
      </c>
      <c r="H32" s="464">
        <v>12.48</v>
      </c>
      <c r="I32" s="784">
        <v>13.87</v>
      </c>
      <c r="J32" s="276">
        <v>10.63</v>
      </c>
      <c r="K32" s="784">
        <v>7.2</v>
      </c>
      <c r="L32" s="276">
        <v>5.2</v>
      </c>
    </row>
    <row r="33" spans="1:12" ht="18.600000000000001" customHeight="1">
      <c r="A33" s="1089" t="s">
        <v>1297</v>
      </c>
      <c r="B33" s="702"/>
      <c r="C33" s="783">
        <v>24.2</v>
      </c>
      <c r="D33" s="284">
        <v>17.100000000000001</v>
      </c>
      <c r="E33" s="784">
        <v>19.899999999999999</v>
      </c>
      <c r="F33" s="464">
        <v>14.2</v>
      </c>
      <c r="G33" s="784">
        <v>17</v>
      </c>
      <c r="H33" s="464">
        <v>11.9</v>
      </c>
      <c r="I33" s="784">
        <v>14.8</v>
      </c>
      <c r="J33" s="276">
        <v>11</v>
      </c>
      <c r="K33" s="784">
        <v>7.1</v>
      </c>
      <c r="L33" s="276">
        <v>4.9000000000000004</v>
      </c>
    </row>
    <row r="34" spans="1:12" ht="18.600000000000001" customHeight="1">
      <c r="A34" s="1090" t="s">
        <v>1293</v>
      </c>
      <c r="B34" s="702"/>
      <c r="C34" s="783">
        <v>24.244599999999998</v>
      </c>
      <c r="D34" s="284">
        <v>16.538499999999999</v>
      </c>
      <c r="E34" s="784">
        <v>20.6785</v>
      </c>
      <c r="F34" s="464">
        <v>14.276199999999999</v>
      </c>
      <c r="G34" s="784">
        <v>17.709599999999998</v>
      </c>
      <c r="H34" s="464">
        <v>11.944800000000001</v>
      </c>
      <c r="I34" s="784">
        <v>16.0304</v>
      </c>
      <c r="J34" s="276">
        <v>11.6183</v>
      </c>
      <c r="K34" s="784">
        <v>6.9764999999999997</v>
      </c>
      <c r="L34" s="276">
        <v>4.6969099999999999</v>
      </c>
    </row>
    <row r="35" spans="1:12" ht="18.600000000000001" customHeight="1">
      <c r="A35" s="1090" t="s">
        <v>1294</v>
      </c>
      <c r="B35" s="702"/>
      <c r="C35" s="783">
        <v>25.484738633999999</v>
      </c>
      <c r="D35" s="284">
        <v>16.954415364999999</v>
      </c>
      <c r="E35" s="784">
        <v>21.703799039</v>
      </c>
      <c r="F35" s="464">
        <v>14.351107402</v>
      </c>
      <c r="G35" s="784">
        <v>18.732445598999998</v>
      </c>
      <c r="H35" s="464">
        <v>12.068536569000001</v>
      </c>
      <c r="I35" s="784">
        <v>16.467326889999999</v>
      </c>
      <c r="J35" s="276">
        <v>11.621821615</v>
      </c>
      <c r="K35" s="784">
        <v>7.6135549009999997</v>
      </c>
      <c r="L35" s="276">
        <v>4.9797183179999998</v>
      </c>
    </row>
    <row r="36" spans="1:12" ht="18.600000000000001" customHeight="1">
      <c r="A36" s="1090" t="s">
        <v>460</v>
      </c>
      <c r="B36" s="702"/>
      <c r="C36" s="783">
        <v>26.925150395999999</v>
      </c>
      <c r="D36" s="284">
        <v>17.286022066000001</v>
      </c>
      <c r="E36" s="784">
        <v>22.013303476000001</v>
      </c>
      <c r="F36" s="464">
        <v>14.094988122</v>
      </c>
      <c r="G36" s="784">
        <v>18.824460449</v>
      </c>
      <c r="H36" s="464">
        <v>11.85552687</v>
      </c>
      <c r="I36" s="784">
        <v>16.818575319000001</v>
      </c>
      <c r="J36" s="918">
        <v>11.621821615</v>
      </c>
      <c r="K36" s="464">
        <v>7.0377422717</v>
      </c>
      <c r="L36" s="276">
        <v>4.4091253157999999</v>
      </c>
    </row>
    <row r="37" spans="1:12" s="749" customFormat="1" ht="18.600000000000001" customHeight="1">
      <c r="A37" s="1091" t="s">
        <v>459</v>
      </c>
      <c r="B37" s="742"/>
      <c r="C37" s="785">
        <v>27.953499999999998</v>
      </c>
      <c r="D37" s="773">
        <v>17.284400000000002</v>
      </c>
      <c r="E37" s="785">
        <v>22.4038</v>
      </c>
      <c r="F37" s="773">
        <v>13.791600000000001</v>
      </c>
      <c r="G37" s="785">
        <v>20.875499999999999</v>
      </c>
      <c r="H37" s="773">
        <v>12.6076</v>
      </c>
      <c r="I37" s="785">
        <v>17.682200000000002</v>
      </c>
      <c r="J37" s="919">
        <v>11.944699999999999</v>
      </c>
      <c r="K37" s="773">
        <v>6.9499500000000003</v>
      </c>
      <c r="L37" s="773">
        <v>4.2538900000000002</v>
      </c>
    </row>
    <row r="38" spans="1:12" s="217" customFormat="1">
      <c r="A38" s="479" t="s">
        <v>359</v>
      </c>
      <c r="C38" s="212"/>
      <c r="D38" s="213"/>
      <c r="E38" s="214"/>
      <c r="F38" s="212"/>
      <c r="G38" s="212"/>
      <c r="H38" s="212"/>
      <c r="I38" s="212"/>
      <c r="J38" s="215"/>
      <c r="K38" s="216"/>
      <c r="L38" s="216"/>
    </row>
    <row r="39" spans="1:12" s="217" customFormat="1">
      <c r="A39" s="218" t="s">
        <v>542</v>
      </c>
      <c r="C39" s="212"/>
      <c r="D39" s="213"/>
      <c r="E39" s="214"/>
      <c r="F39" s="212"/>
      <c r="G39" s="212"/>
      <c r="H39" s="212"/>
      <c r="I39" s="212"/>
      <c r="J39" s="215"/>
      <c r="K39" s="216"/>
      <c r="L39" s="216"/>
    </row>
    <row r="40" spans="1:12" s="221" customFormat="1" ht="16.7" customHeight="1">
      <c r="A40" s="218" t="s">
        <v>543</v>
      </c>
      <c r="C40" s="219"/>
      <c r="D40" s="219"/>
      <c r="E40" s="219"/>
      <c r="F40" s="219"/>
      <c r="G40" s="219"/>
      <c r="H40" s="219"/>
      <c r="I40" s="219"/>
      <c r="J40" s="220"/>
      <c r="K40" s="220"/>
      <c r="L40" s="220"/>
    </row>
  </sheetData>
  <mergeCells count="7">
    <mergeCell ref="A1:L1"/>
    <mergeCell ref="B3:B4"/>
    <mergeCell ref="A3:A4"/>
    <mergeCell ref="C3:D3"/>
    <mergeCell ref="E3:F3"/>
    <mergeCell ref="G3:H3"/>
    <mergeCell ref="I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drawing r:id="rId2"/>
  <legacyDrawing r:id="rId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4F3C-61D5-4653-B907-388C0F9513AA}">
  <sheetPr syncVertical="1" syncRef="A19" codeName="工作表36"/>
  <dimension ref="A1:V54"/>
  <sheetViews>
    <sheetView view="pageBreakPreview" topLeftCell="A19" zoomScaleNormal="90" zoomScaleSheetLayoutView="100" workbookViewId="0">
      <selection activeCell="A31" sqref="A31:A37"/>
    </sheetView>
  </sheetViews>
  <sheetFormatPr defaultColWidth="11" defaultRowHeight="15.75"/>
  <cols>
    <col min="1" max="1" width="12.75" style="545" customWidth="1"/>
    <col min="2" max="2" width="2.375" style="253" customWidth="1"/>
    <col min="3" max="10" width="8.125" style="545" customWidth="1"/>
    <col min="11" max="19" width="8.125" style="546" customWidth="1"/>
    <col min="20" max="20" width="8.125" style="545" customWidth="1"/>
    <col min="21" max="21" width="9.75" style="544" customWidth="1"/>
    <col min="22" max="22" width="9.75" style="544" hidden="1" customWidth="1"/>
    <col min="23" max="16384" width="11" style="545"/>
  </cols>
  <sheetData>
    <row r="1" spans="1:20" ht="25.5">
      <c r="A1" s="1164" t="s">
        <v>550</v>
      </c>
      <c r="B1" s="1164"/>
      <c r="C1" s="1164"/>
      <c r="D1" s="1164"/>
      <c r="E1" s="1164"/>
      <c r="F1" s="1164"/>
      <c r="G1" s="1164"/>
      <c r="H1" s="1164"/>
      <c r="I1" s="1164"/>
      <c r="J1" s="1164"/>
      <c r="K1" s="1164"/>
      <c r="L1" s="1164"/>
      <c r="M1" s="1164"/>
      <c r="N1" s="1164"/>
      <c r="O1" s="1164"/>
      <c r="P1" s="1164"/>
      <c r="Q1" s="1164"/>
      <c r="R1" s="1164"/>
      <c r="S1" s="1164"/>
      <c r="T1" s="1164"/>
    </row>
    <row r="2" spans="1:20" s="226" customFormat="1" ht="20.25" customHeight="1">
      <c r="B2" s="222"/>
      <c r="C2" s="223"/>
      <c r="D2" s="223"/>
      <c r="E2" s="224"/>
      <c r="F2" s="543"/>
      <c r="G2" s="225"/>
      <c r="H2" s="225"/>
      <c r="I2" s="225"/>
      <c r="K2" s="223"/>
      <c r="L2" s="223"/>
      <c r="M2" s="223"/>
      <c r="N2" s="223"/>
      <c r="O2" s="223"/>
      <c r="P2" s="223"/>
      <c r="Q2" s="223"/>
      <c r="R2" s="223"/>
      <c r="S2" s="223"/>
      <c r="T2" s="717" t="s">
        <v>340</v>
      </c>
    </row>
    <row r="3" spans="1:20" s="231" customFormat="1" ht="24" customHeight="1">
      <c r="A3" s="705" t="s">
        <v>4</v>
      </c>
      <c r="B3" s="484"/>
      <c r="C3" s="227" t="s">
        <v>229</v>
      </c>
      <c r="D3" s="228"/>
      <c r="E3" s="229"/>
      <c r="F3" s="229"/>
      <c r="G3" s="229"/>
      <c r="H3" s="229"/>
      <c r="I3" s="229"/>
      <c r="J3" s="229"/>
      <c r="K3" s="229"/>
      <c r="L3" s="229"/>
      <c r="M3" s="229"/>
      <c r="N3" s="229"/>
      <c r="O3" s="229"/>
      <c r="P3" s="229"/>
      <c r="Q3" s="229"/>
      <c r="R3" s="230"/>
      <c r="S3" s="227" t="s">
        <v>4</v>
      </c>
      <c r="T3" s="229"/>
    </row>
    <row r="4" spans="1:20" s="231" customFormat="1" ht="24" customHeight="1">
      <c r="A4" s="706"/>
      <c r="B4" s="485"/>
      <c r="C4" s="233"/>
      <c r="D4" s="232"/>
      <c r="E4" s="227" t="s">
        <v>230</v>
      </c>
      <c r="F4" s="227"/>
      <c r="G4" s="227"/>
      <c r="H4" s="227"/>
      <c r="I4" s="234" t="s">
        <v>231</v>
      </c>
      <c r="J4" s="235"/>
      <c r="K4" s="227" t="s">
        <v>232</v>
      </c>
      <c r="L4" s="227"/>
      <c r="M4" s="234" t="s">
        <v>233</v>
      </c>
      <c r="N4" s="235"/>
      <c r="O4" s="234" t="s">
        <v>234</v>
      </c>
      <c r="P4" s="235"/>
      <c r="Q4" s="1165" t="s">
        <v>238</v>
      </c>
      <c r="R4" s="1166"/>
      <c r="S4" s="236" t="s">
        <v>235</v>
      </c>
      <c r="T4" s="237"/>
    </row>
    <row r="5" spans="1:20" s="231" customFormat="1" ht="24" customHeight="1">
      <c r="A5" s="707" t="s">
        <v>279</v>
      </c>
      <c r="B5" s="486"/>
      <c r="C5" s="238"/>
      <c r="D5" s="239"/>
      <c r="E5" s="240"/>
      <c r="F5" s="240"/>
      <c r="G5" s="241" t="s">
        <v>236</v>
      </c>
      <c r="H5" s="229"/>
      <c r="I5" s="242"/>
      <c r="J5" s="232"/>
      <c r="K5" s="240"/>
      <c r="L5" s="240"/>
      <c r="M5" s="243"/>
      <c r="N5" s="244"/>
      <c r="O5" s="243" t="s">
        <v>237</v>
      </c>
      <c r="P5" s="244"/>
      <c r="Q5" s="245" t="s">
        <v>566</v>
      </c>
      <c r="R5" s="244" t="s">
        <v>256</v>
      </c>
      <c r="S5" s="240"/>
      <c r="T5" s="240"/>
    </row>
    <row r="6" spans="1:20" s="246" customFormat="1" ht="34.5" customHeight="1">
      <c r="A6" s="718"/>
      <c r="B6" s="719"/>
      <c r="C6" s="720" t="s">
        <v>341</v>
      </c>
      <c r="D6" s="721" t="s">
        <v>547</v>
      </c>
      <c r="E6" s="720" t="s">
        <v>341</v>
      </c>
      <c r="F6" s="721" t="s">
        <v>547</v>
      </c>
      <c r="G6" s="720" t="s">
        <v>341</v>
      </c>
      <c r="H6" s="721" t="s">
        <v>547</v>
      </c>
      <c r="I6" s="720" t="s">
        <v>341</v>
      </c>
      <c r="J6" s="721" t="s">
        <v>547</v>
      </c>
      <c r="K6" s="720" t="s">
        <v>341</v>
      </c>
      <c r="L6" s="721" t="s">
        <v>547</v>
      </c>
      <c r="M6" s="720" t="s">
        <v>341</v>
      </c>
      <c r="N6" s="721" t="s">
        <v>547</v>
      </c>
      <c r="O6" s="720" t="s">
        <v>341</v>
      </c>
      <c r="P6" s="721" t="s">
        <v>547</v>
      </c>
      <c r="Q6" s="720" t="s">
        <v>341</v>
      </c>
      <c r="R6" s="721" t="s">
        <v>547</v>
      </c>
      <c r="S6" s="720" t="s">
        <v>341</v>
      </c>
      <c r="T6" s="720" t="s">
        <v>261</v>
      </c>
    </row>
    <row r="7" spans="1:20" s="253" customFormat="1" ht="20.45" hidden="1" customHeight="1">
      <c r="A7" s="707" t="s">
        <v>280</v>
      </c>
      <c r="B7" s="486"/>
      <c r="C7" s="247">
        <v>11284</v>
      </c>
      <c r="D7" s="248">
        <v>58.969600815415163</v>
      </c>
      <c r="E7" s="249">
        <v>5742</v>
      </c>
      <c r="F7" s="250">
        <v>30.007395239464188</v>
      </c>
      <c r="G7" s="251">
        <v>5517</v>
      </c>
      <c r="H7" s="248">
        <v>28.831556868011827</v>
      </c>
      <c r="I7" s="249">
        <v>723</v>
      </c>
      <c r="J7" s="250">
        <v>3.7783606336002449</v>
      </c>
      <c r="K7" s="247">
        <v>1061</v>
      </c>
      <c r="L7" s="248">
        <v>5.5447311649375655</v>
      </c>
      <c r="M7" s="249">
        <v>234</v>
      </c>
      <c r="N7" s="250">
        <v>1.2228719063104527</v>
      </c>
      <c r="O7" s="247">
        <v>1607</v>
      </c>
      <c r="P7" s="248">
        <v>8.3980989463286235</v>
      </c>
      <c r="Q7" s="249">
        <v>1917</v>
      </c>
      <c r="R7" s="250">
        <v>10.018142924774095</v>
      </c>
      <c r="S7" s="247">
        <v>2281</v>
      </c>
      <c r="T7" s="252">
        <v>11.920388112368132</v>
      </c>
    </row>
    <row r="8" spans="1:20" s="253" customFormat="1" ht="19.149999999999999" customHeight="1">
      <c r="A8" s="713" t="s">
        <v>284</v>
      </c>
      <c r="B8" s="515"/>
      <c r="C8" s="247">
        <v>12187</v>
      </c>
      <c r="D8" s="248">
        <v>62.961312244557092</v>
      </c>
      <c r="E8" s="249">
        <v>6510</v>
      </c>
      <c r="F8" s="250">
        <v>33.632406885375126</v>
      </c>
      <c r="G8" s="251">
        <v>6270</v>
      </c>
      <c r="H8" s="248">
        <v>32.392502484070974</v>
      </c>
      <c r="I8" s="249">
        <v>828</v>
      </c>
      <c r="J8" s="250">
        <v>4.2776701844993248</v>
      </c>
      <c r="K8" s="247">
        <v>1032</v>
      </c>
      <c r="L8" s="248">
        <v>5.3315889256078544</v>
      </c>
      <c r="M8" s="249">
        <v>289</v>
      </c>
      <c r="N8" s="250">
        <v>1.49305154990375</v>
      </c>
      <c r="O8" s="247">
        <v>1531</v>
      </c>
      <c r="P8" s="248">
        <v>7.9095568266527367</v>
      </c>
      <c r="Q8" s="249">
        <v>1997</v>
      </c>
      <c r="R8" s="250">
        <v>10.317037872518299</v>
      </c>
      <c r="S8" s="247">
        <v>2260</v>
      </c>
      <c r="T8" s="252">
        <v>11.6757664456141</v>
      </c>
    </row>
    <row r="9" spans="1:20" s="253" customFormat="1" ht="17.45" hidden="1" customHeight="1">
      <c r="A9" s="713" t="s">
        <v>285</v>
      </c>
      <c r="B9" s="515"/>
      <c r="C9" s="247">
        <v>13024</v>
      </c>
      <c r="D9" s="248">
        <v>66.572577015562203</v>
      </c>
      <c r="E9" s="249">
        <v>7240</v>
      </c>
      <c r="F9" s="250">
        <v>37.007482923270146</v>
      </c>
      <c r="G9" s="251">
        <v>7034</v>
      </c>
      <c r="H9" s="248">
        <v>35.954507580425719</v>
      </c>
      <c r="I9" s="249">
        <v>914</v>
      </c>
      <c r="J9" s="250">
        <v>4.671939142523331</v>
      </c>
      <c r="K9" s="247">
        <v>1135</v>
      </c>
      <c r="L9" s="248">
        <v>5.8015874472253612</v>
      </c>
      <c r="M9" s="249">
        <v>268</v>
      </c>
      <c r="N9" s="250">
        <v>1.3698902518558564</v>
      </c>
      <c r="O9" s="247">
        <v>1569</v>
      </c>
      <c r="P9" s="248">
        <v>8.0199918103053669</v>
      </c>
      <c r="Q9" s="249">
        <v>1898</v>
      </c>
      <c r="R9" s="250">
        <v>9.7016854403821462</v>
      </c>
      <c r="S9" s="247">
        <v>1851</v>
      </c>
      <c r="T9" s="252">
        <v>9.4614434932283213</v>
      </c>
    </row>
    <row r="10" spans="1:20" s="253" customFormat="1" ht="17.45" hidden="1" customHeight="1">
      <c r="A10" s="713" t="s">
        <v>286</v>
      </c>
      <c r="B10" s="515"/>
      <c r="C10" s="247">
        <v>13730</v>
      </c>
      <c r="D10" s="248">
        <v>69.384742795357155</v>
      </c>
      <c r="E10" s="249">
        <v>7733</v>
      </c>
      <c r="F10" s="250">
        <v>39.078821269956073</v>
      </c>
      <c r="G10" s="251">
        <v>7524</v>
      </c>
      <c r="H10" s="248">
        <v>38.022636911308609</v>
      </c>
      <c r="I10" s="249">
        <v>907</v>
      </c>
      <c r="J10" s="250">
        <v>4.5835369057093187</v>
      </c>
      <c r="K10" s="247">
        <v>1194</v>
      </c>
      <c r="L10" s="248">
        <v>6.0338953312204255</v>
      </c>
      <c r="M10" s="249">
        <v>327</v>
      </c>
      <c r="N10" s="250">
        <v>1.6524989726206694</v>
      </c>
      <c r="O10" s="247">
        <v>1517</v>
      </c>
      <c r="P10" s="248">
        <v>7.6661802491301385</v>
      </c>
      <c r="Q10" s="249">
        <v>2052</v>
      </c>
      <c r="R10" s="250">
        <v>10.369810066720531</v>
      </c>
      <c r="S10" s="247">
        <v>1790</v>
      </c>
      <c r="T10" s="252">
        <v>9.0457894831528982</v>
      </c>
    </row>
    <row r="11" spans="1:20" s="253" customFormat="1" ht="17.45" hidden="1" customHeight="1">
      <c r="A11" s="713" t="s">
        <v>287</v>
      </c>
      <c r="B11" s="515"/>
      <c r="C11" s="247">
        <v>14047</v>
      </c>
      <c r="D11" s="248">
        <v>70.215248450610844</v>
      </c>
      <c r="E11" s="249">
        <v>7851</v>
      </c>
      <c r="F11" s="250">
        <v>39.243960673862439</v>
      </c>
      <c r="G11" s="251">
        <v>7584</v>
      </c>
      <c r="H11" s="248">
        <v>37.909336103754015</v>
      </c>
      <c r="I11" s="249">
        <v>812</v>
      </c>
      <c r="J11" s="250">
        <v>4.0588582431761946</v>
      </c>
      <c r="K11" s="247">
        <v>1260</v>
      </c>
      <c r="L11" s="248">
        <v>6.2982283083768529</v>
      </c>
      <c r="M11" s="249">
        <v>395</v>
      </c>
      <c r="N11" s="250">
        <v>1.9744445887371882</v>
      </c>
      <c r="O11" s="247">
        <v>1518</v>
      </c>
      <c r="P11" s="248">
        <v>7.5878655334254477</v>
      </c>
      <c r="Q11" s="249">
        <v>2211</v>
      </c>
      <c r="R11" s="250">
        <v>11.051891103032718</v>
      </c>
      <c r="S11" s="247">
        <v>1573</v>
      </c>
      <c r="T11" s="252">
        <v>7.8627881976799925</v>
      </c>
    </row>
    <row r="12" spans="1:20" s="253" customFormat="1" ht="17.45" hidden="1" customHeight="1">
      <c r="A12" s="713" t="s">
        <v>333</v>
      </c>
      <c r="B12" s="515"/>
      <c r="C12" s="247">
        <v>13927</v>
      </c>
      <c r="D12" s="248">
        <v>68.847550919407439</v>
      </c>
      <c r="E12" s="249">
        <v>7569</v>
      </c>
      <c r="F12" s="250">
        <v>37.414353310525193</v>
      </c>
      <c r="G12" s="251">
        <v>7333</v>
      </c>
      <c r="H12" s="248">
        <v>36.247780793510536</v>
      </c>
      <c r="I12" s="249">
        <v>919</v>
      </c>
      <c r="J12" s="250">
        <v>4.5427124709172482</v>
      </c>
      <c r="K12" s="247">
        <v>1118</v>
      </c>
      <c r="L12" s="248">
        <v>5.5263901441626588</v>
      </c>
      <c r="M12" s="249">
        <v>407</v>
      </c>
      <c r="N12" s="250">
        <v>2.0118432814617195</v>
      </c>
      <c r="O12" s="247">
        <v>1665</v>
      </c>
      <c r="P12" s="248">
        <v>8.2302679696161256</v>
      </c>
      <c r="Q12" s="249">
        <v>2249</v>
      </c>
      <c r="R12" s="250">
        <v>11.121983742724492</v>
      </c>
      <c r="S12" s="247">
        <v>1359</v>
      </c>
      <c r="T12" s="252">
        <v>6.7176781806055939</v>
      </c>
    </row>
    <row r="13" spans="1:20" s="253" customFormat="1" ht="19.149999999999999" customHeight="1">
      <c r="A13" s="713" t="s">
        <v>288</v>
      </c>
      <c r="B13" s="515"/>
      <c r="C13" s="247">
        <v>13636</v>
      </c>
      <c r="D13" s="248">
        <v>66.66372034794199</v>
      </c>
      <c r="E13" s="249">
        <v>7498</v>
      </c>
      <c r="F13" s="250">
        <v>36.656246345619614</v>
      </c>
      <c r="G13" s="251">
        <v>7322</v>
      </c>
      <c r="H13" s="248">
        <v>35.795816983545855</v>
      </c>
      <c r="I13" s="249">
        <v>996</v>
      </c>
      <c r="J13" s="250">
        <v>4.869247980826505</v>
      </c>
      <c r="K13" s="247">
        <v>1156</v>
      </c>
      <c r="L13" s="248">
        <v>5.6514564918026506</v>
      </c>
      <c r="M13" s="249">
        <v>344</v>
      </c>
      <c r="N13" s="250">
        <v>1.6817482985987127</v>
      </c>
      <c r="O13" s="247">
        <v>1437</v>
      </c>
      <c r="P13" s="248">
        <v>7.0252101892045058</v>
      </c>
      <c r="Q13" s="249">
        <v>2205</v>
      </c>
      <c r="R13" s="250">
        <v>10.779811041890003</v>
      </c>
      <c r="S13" s="247">
        <v>1465</v>
      </c>
      <c r="T13" s="252">
        <v>7.1620966786253319</v>
      </c>
    </row>
    <row r="14" spans="1:20" s="253" customFormat="1" ht="19.149999999999999" customHeight="1">
      <c r="A14" s="713" t="s">
        <v>289</v>
      </c>
      <c r="B14" s="702"/>
      <c r="C14" s="247">
        <v>13152</v>
      </c>
      <c r="D14" s="248">
        <v>63.675678543949488</v>
      </c>
      <c r="E14" s="249">
        <v>7377</v>
      </c>
      <c r="F14" s="250">
        <v>35.715897248989918</v>
      </c>
      <c r="G14" s="251">
        <v>7216</v>
      </c>
      <c r="H14" s="248">
        <v>34.936412437130436</v>
      </c>
      <c r="I14" s="249">
        <v>829</v>
      </c>
      <c r="J14" s="250">
        <v>4.0136205529907336</v>
      </c>
      <c r="K14" s="247">
        <v>1056</v>
      </c>
      <c r="L14" s="248">
        <v>5.1126457225068931</v>
      </c>
      <c r="M14" s="249">
        <v>401</v>
      </c>
      <c r="N14" s="250">
        <v>1.9414497487928637</v>
      </c>
      <c r="O14" s="247">
        <v>1245</v>
      </c>
      <c r="P14" s="248">
        <v>6.0276931103419331</v>
      </c>
      <c r="Q14" s="249">
        <v>2244</v>
      </c>
      <c r="R14" s="250">
        <v>10.864372160327148</v>
      </c>
      <c r="S14" s="247">
        <v>1381</v>
      </c>
      <c r="T14" s="252">
        <v>6.6861399079375188</v>
      </c>
    </row>
    <row r="15" spans="1:20" s="253" customFormat="1" ht="19.149999999999999" customHeight="1">
      <c r="A15" s="713" t="s">
        <v>290</v>
      </c>
      <c r="B15" s="702"/>
      <c r="C15" s="247">
        <v>13270</v>
      </c>
      <c r="D15" s="248">
        <v>63.650426294772942</v>
      </c>
      <c r="E15" s="249">
        <v>7499</v>
      </c>
      <c r="F15" s="250">
        <v>35.969445876752246</v>
      </c>
      <c r="G15" s="251">
        <v>7367</v>
      </c>
      <c r="H15" s="248">
        <v>35.336299209765805</v>
      </c>
      <c r="I15" s="249">
        <v>872</v>
      </c>
      <c r="J15" s="250">
        <v>4.1826052546376795</v>
      </c>
      <c r="K15" s="247">
        <v>985</v>
      </c>
      <c r="L15" s="248">
        <v>4.7246171741033418</v>
      </c>
      <c r="M15" s="249">
        <v>489</v>
      </c>
      <c r="N15" s="250">
        <v>2.3455206072452124</v>
      </c>
      <c r="O15" s="247">
        <v>1236</v>
      </c>
      <c r="P15" s="248">
        <v>5.9285551545093718</v>
      </c>
      <c r="Q15" s="249">
        <v>2189</v>
      </c>
      <c r="R15" s="250">
        <v>10.499682227525092</v>
      </c>
      <c r="S15" s="247">
        <v>1301</v>
      </c>
      <c r="T15" s="252">
        <v>6.2403319223436018</v>
      </c>
    </row>
    <row r="16" spans="1:20" s="253" customFormat="1" ht="19.149999999999999" customHeight="1">
      <c r="A16" s="713" t="s">
        <v>334</v>
      </c>
      <c r="B16" s="702" t="s">
        <v>328</v>
      </c>
      <c r="C16" s="247">
        <v>13219</v>
      </c>
      <c r="D16" s="248">
        <v>62.688967353507401</v>
      </c>
      <c r="E16" s="249">
        <v>7420</v>
      </c>
      <c r="F16" s="250">
        <v>35.188148707392756</v>
      </c>
      <c r="G16" s="251">
        <v>7250</v>
      </c>
      <c r="H16" s="248">
        <v>34.381951230269209</v>
      </c>
      <c r="I16" s="249">
        <v>694</v>
      </c>
      <c r="J16" s="250">
        <v>3.2911826419043897</v>
      </c>
      <c r="K16" s="247">
        <v>1265</v>
      </c>
      <c r="L16" s="248">
        <v>5.9990576974193859</v>
      </c>
      <c r="M16" s="249">
        <v>441</v>
      </c>
      <c r="N16" s="250">
        <v>2.0913711024205131</v>
      </c>
      <c r="O16" s="247">
        <v>1154</v>
      </c>
      <c r="P16" s="248">
        <v>5.4726581682387128</v>
      </c>
      <c r="Q16" s="249">
        <v>2245</v>
      </c>
      <c r="R16" s="250">
        <v>10.646549036131637</v>
      </c>
      <c r="S16" s="247">
        <v>1451</v>
      </c>
      <c r="T16" s="252">
        <v>6.8811325841545683</v>
      </c>
    </row>
    <row r="17" spans="1:22" s="253" customFormat="1" ht="19.149999999999999" customHeight="1">
      <c r="A17" s="713" t="s">
        <v>291</v>
      </c>
      <c r="B17" s="702"/>
      <c r="C17" s="251">
        <v>12983</v>
      </c>
      <c r="D17" s="248">
        <v>61.045760951890692</v>
      </c>
      <c r="E17" s="249">
        <v>7537</v>
      </c>
      <c r="F17" s="250">
        <v>35.438796910914284</v>
      </c>
      <c r="G17" s="251">
        <v>7427</v>
      </c>
      <c r="H17" s="248">
        <v>34.921579495470404</v>
      </c>
      <c r="I17" s="249">
        <v>568</v>
      </c>
      <c r="J17" s="250">
        <v>2.6707226542920677</v>
      </c>
      <c r="K17" s="251">
        <v>1260</v>
      </c>
      <c r="L17" s="248">
        <v>5.9244903950845167</v>
      </c>
      <c r="M17" s="249">
        <v>363</v>
      </c>
      <c r="N17" s="250">
        <v>1.7068174709648247</v>
      </c>
      <c r="O17" s="251">
        <v>1112</v>
      </c>
      <c r="P17" s="248">
        <v>5.2285978724872875</v>
      </c>
      <c r="Q17" s="249">
        <v>2143</v>
      </c>
      <c r="R17" s="250">
        <v>10.076335648147714</v>
      </c>
      <c r="S17" s="251">
        <v>1618</v>
      </c>
      <c r="T17" s="252">
        <v>7.6077979835291654</v>
      </c>
    </row>
    <row r="18" spans="1:22" s="253" customFormat="1" ht="19.149999999999999" customHeight="1">
      <c r="A18" s="713" t="s">
        <v>292</v>
      </c>
      <c r="B18" s="702"/>
      <c r="C18" s="251">
        <v>12422</v>
      </c>
      <c r="D18" s="248">
        <v>57.934563325807716</v>
      </c>
      <c r="E18" s="249">
        <v>7160</v>
      </c>
      <c r="F18" s="250">
        <v>33.393292015197488</v>
      </c>
      <c r="G18" s="251">
        <v>7077</v>
      </c>
      <c r="H18" s="248">
        <v>33.006191004406794</v>
      </c>
      <c r="I18" s="249">
        <v>517</v>
      </c>
      <c r="J18" s="250">
        <v>2.4112195491420536</v>
      </c>
      <c r="K18" s="251">
        <v>1326</v>
      </c>
      <c r="L18" s="248">
        <v>6.1842884374513787</v>
      </c>
      <c r="M18" s="249">
        <v>354</v>
      </c>
      <c r="N18" s="250">
        <v>1.6510091303603232</v>
      </c>
      <c r="O18" s="251">
        <v>1115</v>
      </c>
      <c r="P18" s="248">
        <v>5.2002123738750283</v>
      </c>
      <c r="Q18" s="249">
        <v>1950</v>
      </c>
      <c r="R18" s="250">
        <v>9.0945418197814387</v>
      </c>
      <c r="S18" s="251">
        <v>1847</v>
      </c>
      <c r="T18" s="252">
        <v>8.6141634569929852</v>
      </c>
    </row>
    <row r="19" spans="1:22" s="253" customFormat="1" ht="19.149999999999999" customHeight="1">
      <c r="A19" s="713" t="s">
        <v>293</v>
      </c>
      <c r="B19" s="702"/>
      <c r="C19" s="251">
        <v>11297</v>
      </c>
      <c r="D19" s="248">
        <v>52.218430475853793</v>
      </c>
      <c r="E19" s="249">
        <v>6646</v>
      </c>
      <c r="F19" s="250">
        <v>30.719986628531853</v>
      </c>
      <c r="G19" s="251">
        <v>6516</v>
      </c>
      <c r="H19" s="248">
        <v>30.119084091410404</v>
      </c>
      <c r="I19" s="249">
        <v>480</v>
      </c>
      <c r="J19" s="250">
        <v>2.2187170601407296</v>
      </c>
      <c r="K19" s="251">
        <v>1260</v>
      </c>
      <c r="L19" s="248">
        <v>5.8241322828694146</v>
      </c>
      <c r="M19" s="249">
        <v>260</v>
      </c>
      <c r="N19" s="250">
        <v>1.2018050742428952</v>
      </c>
      <c r="O19" s="251">
        <v>917</v>
      </c>
      <c r="P19" s="248">
        <v>4.2386740503105189</v>
      </c>
      <c r="Q19" s="249">
        <v>1734</v>
      </c>
      <c r="R19" s="250">
        <v>8.0151153797583845</v>
      </c>
      <c r="S19" s="251">
        <v>2172</v>
      </c>
      <c r="T19" s="252">
        <v>10.039694697136801</v>
      </c>
    </row>
    <row r="20" spans="1:22" s="253" customFormat="1" ht="19.149999999999999" customHeight="1">
      <c r="A20" s="713" t="s">
        <v>294</v>
      </c>
      <c r="B20" s="702"/>
      <c r="C20" s="251">
        <v>10973</v>
      </c>
      <c r="D20" s="248">
        <v>50.252561138059079</v>
      </c>
      <c r="E20" s="249">
        <v>6203</v>
      </c>
      <c r="F20" s="250">
        <v>28.407603822052351</v>
      </c>
      <c r="G20" s="251">
        <v>5903</v>
      </c>
      <c r="H20" s="248">
        <v>27.033707135511047</v>
      </c>
      <c r="I20" s="249">
        <v>382</v>
      </c>
      <c r="J20" s="250">
        <v>1.7494284475292599</v>
      </c>
      <c r="K20" s="251">
        <v>1276</v>
      </c>
      <c r="L20" s="248">
        <v>5.843640573422344</v>
      </c>
      <c r="M20" s="249">
        <v>289</v>
      </c>
      <c r="N20" s="250">
        <v>1.3235204747014557</v>
      </c>
      <c r="O20" s="251">
        <v>934</v>
      </c>
      <c r="P20" s="248">
        <v>4.2773983507652584</v>
      </c>
      <c r="Q20" s="249">
        <v>1889</v>
      </c>
      <c r="R20" s="250">
        <v>8.6509694695884072</v>
      </c>
      <c r="S20" s="251">
        <v>2177</v>
      </c>
      <c r="T20" s="252">
        <v>9.9699102886680588</v>
      </c>
    </row>
    <row r="21" spans="1:22" s="253" customFormat="1" ht="19.149999999999999" customHeight="1">
      <c r="A21" s="713" t="s">
        <v>295</v>
      </c>
      <c r="B21" s="702"/>
      <c r="C21" s="251">
        <v>12960</v>
      </c>
      <c r="D21" s="248">
        <v>58.881018045532748</v>
      </c>
      <c r="E21" s="249">
        <v>5648</v>
      </c>
      <c r="F21" s="250">
        <v>25.660493049472912</v>
      </c>
      <c r="G21" s="251">
        <v>5526</v>
      </c>
      <c r="H21" s="248">
        <v>25.106211861081327</v>
      </c>
      <c r="I21" s="249">
        <v>410</v>
      </c>
      <c r="J21" s="250">
        <v>1.8627482560700945</v>
      </c>
      <c r="K21" s="251">
        <v>1466</v>
      </c>
      <c r="L21" s="248">
        <v>6.6604608375579479</v>
      </c>
      <c r="M21" s="249">
        <v>217</v>
      </c>
      <c r="N21" s="250">
        <v>0.98589358918831826</v>
      </c>
      <c r="O21" s="251">
        <v>829</v>
      </c>
      <c r="P21" s="248">
        <v>3.7663861080051428</v>
      </c>
      <c r="Q21" s="249">
        <v>4390</v>
      </c>
      <c r="R21" s="250">
        <v>19.945036205238331</v>
      </c>
      <c r="S21" s="251">
        <v>2281</v>
      </c>
      <c r="T21" s="252">
        <v>10.363240907550942</v>
      </c>
    </row>
    <row r="22" spans="1:22" s="253" customFormat="1" ht="19.149999999999999" customHeight="1">
      <c r="A22" s="713" t="s">
        <v>296</v>
      </c>
      <c r="B22" s="702"/>
      <c r="C22" s="251">
        <v>10515</v>
      </c>
      <c r="D22" s="248">
        <v>47.397893937802607</v>
      </c>
      <c r="E22" s="249">
        <v>5534</v>
      </c>
      <c r="F22" s="250">
        <v>24.94531098923439</v>
      </c>
      <c r="G22" s="251">
        <v>5420</v>
      </c>
      <c r="H22" s="248">
        <v>24.431439385914416</v>
      </c>
      <c r="I22" s="249">
        <v>448</v>
      </c>
      <c r="J22" s="250">
        <v>2.0194252481346235</v>
      </c>
      <c r="K22" s="251">
        <v>1590</v>
      </c>
      <c r="L22" s="248">
        <v>7.1671565726206508</v>
      </c>
      <c r="M22" s="249">
        <v>234</v>
      </c>
      <c r="N22" s="250">
        <v>1.0547890804988882</v>
      </c>
      <c r="O22" s="251">
        <v>836</v>
      </c>
      <c r="P22" s="248">
        <v>3.7683917576797885</v>
      </c>
      <c r="Q22" s="249">
        <v>1873</v>
      </c>
      <c r="R22" s="250">
        <v>8.4428202896342626</v>
      </c>
      <c r="S22" s="251">
        <v>2471</v>
      </c>
      <c r="T22" s="252">
        <v>11.138392384242533</v>
      </c>
    </row>
    <row r="23" spans="1:22" s="253" customFormat="1" ht="19.149999999999999" customHeight="1">
      <c r="A23" s="713" t="s">
        <v>297</v>
      </c>
      <c r="B23" s="702"/>
      <c r="C23" s="251">
        <v>9513</v>
      </c>
      <c r="D23" s="248">
        <v>42.580676349260912</v>
      </c>
      <c r="E23" s="249">
        <v>4868</v>
      </c>
      <c r="F23" s="250">
        <v>21.789417898475996</v>
      </c>
      <c r="G23" s="251">
        <v>4787</v>
      </c>
      <c r="H23" s="248">
        <v>21.426857740346055</v>
      </c>
      <c r="I23" s="249">
        <v>401</v>
      </c>
      <c r="J23" s="250">
        <v>1.7948965853099574</v>
      </c>
      <c r="K23" s="251">
        <v>1336</v>
      </c>
      <c r="L23" s="248">
        <v>5.9800045834765667</v>
      </c>
      <c r="M23" s="249">
        <v>188</v>
      </c>
      <c r="N23" s="250">
        <v>0.84149765096825935</v>
      </c>
      <c r="O23" s="251">
        <v>853</v>
      </c>
      <c r="P23" s="248">
        <v>3.8180717887017304</v>
      </c>
      <c r="Q23" s="249">
        <v>1867</v>
      </c>
      <c r="R23" s="250">
        <v>8.356787842328405</v>
      </c>
      <c r="S23" s="251">
        <v>2781</v>
      </c>
      <c r="T23" s="252">
        <v>12.447898762461326</v>
      </c>
    </row>
    <row r="24" spans="1:22" s="253" customFormat="1" ht="19.149999999999999" customHeight="1">
      <c r="A24" s="713" t="s">
        <v>335</v>
      </c>
      <c r="B24" s="702"/>
      <c r="C24" s="254">
        <v>8489</v>
      </c>
      <c r="D24" s="255">
        <v>37.790744779944703</v>
      </c>
      <c r="E24" s="249">
        <v>4627</v>
      </c>
      <c r="F24" s="250">
        <v>20.6</v>
      </c>
      <c r="G24" s="251">
        <v>4322</v>
      </c>
      <c r="H24" s="248">
        <v>19.239999999999998</v>
      </c>
      <c r="I24" s="249">
        <v>333</v>
      </c>
      <c r="J24" s="250">
        <v>1.48</v>
      </c>
      <c r="K24" s="251">
        <v>1169</v>
      </c>
      <c r="L24" s="248">
        <v>5.2</v>
      </c>
      <c r="M24" s="249">
        <v>155</v>
      </c>
      <c r="N24" s="250">
        <v>0.69</v>
      </c>
      <c r="O24" s="251">
        <v>629</v>
      </c>
      <c r="P24" s="248">
        <v>2.8</v>
      </c>
      <c r="Q24" s="249">
        <v>1576</v>
      </c>
      <c r="R24" s="250">
        <v>7.02</v>
      </c>
      <c r="S24" s="254">
        <v>3053</v>
      </c>
      <c r="T24" s="255">
        <v>13.591134858425159</v>
      </c>
    </row>
    <row r="25" spans="1:22" s="253" customFormat="1" ht="19.149999999999999" customHeight="1">
      <c r="A25" s="713" t="s">
        <v>336</v>
      </c>
      <c r="B25" s="702"/>
      <c r="C25" s="254">
        <v>8191</v>
      </c>
      <c r="D25" s="255">
        <v>36.299999999999997</v>
      </c>
      <c r="E25" s="249">
        <v>4484</v>
      </c>
      <c r="F25" s="250">
        <v>19.87</v>
      </c>
      <c r="G25" s="251">
        <v>4389</v>
      </c>
      <c r="H25" s="248">
        <v>19.45</v>
      </c>
      <c r="I25" s="249">
        <v>349</v>
      </c>
      <c r="J25" s="250">
        <v>1.55</v>
      </c>
      <c r="K25" s="251">
        <v>1180</v>
      </c>
      <c r="L25" s="248">
        <v>5.23</v>
      </c>
      <c r="M25" s="249">
        <v>159</v>
      </c>
      <c r="N25" s="250">
        <v>0.7</v>
      </c>
      <c r="O25" s="251">
        <v>616</v>
      </c>
      <c r="P25" s="248">
        <v>2.73</v>
      </c>
      <c r="Q25" s="249">
        <v>1403</v>
      </c>
      <c r="R25" s="250">
        <v>6.22</v>
      </c>
      <c r="S25" s="254">
        <v>3195</v>
      </c>
      <c r="T25" s="255">
        <v>14.16</v>
      </c>
    </row>
    <row r="26" spans="1:22" s="253" customFormat="1" ht="19.149999999999999" customHeight="1">
      <c r="A26" s="713" t="s">
        <v>298</v>
      </c>
      <c r="B26" s="702"/>
      <c r="C26" s="254">
        <v>8453</v>
      </c>
      <c r="D26" s="255">
        <v>37.33</v>
      </c>
      <c r="E26" s="249">
        <v>4850</v>
      </c>
      <c r="F26" s="250">
        <v>21.415795124758265</v>
      </c>
      <c r="G26" s="251">
        <v>4735</v>
      </c>
      <c r="H26" s="248">
        <v>20.907997920769152</v>
      </c>
      <c r="I26" s="249">
        <v>324</v>
      </c>
      <c r="J26" s="250">
        <v>1.4306634268910676</v>
      </c>
      <c r="K26" s="251">
        <v>1187</v>
      </c>
      <c r="L26" s="248">
        <v>5.2413502707398072</v>
      </c>
      <c r="M26" s="249">
        <v>137</v>
      </c>
      <c r="N26" s="250">
        <v>0.60494101692616142</v>
      </c>
      <c r="O26" s="251">
        <v>570</v>
      </c>
      <c r="P26" s="248">
        <v>2.5169078806416931</v>
      </c>
      <c r="Q26" s="249">
        <v>1385</v>
      </c>
      <c r="R26" s="250">
        <v>6.1156445871732368</v>
      </c>
      <c r="S26" s="254">
        <v>3468</v>
      </c>
      <c r="T26" s="255">
        <v>15.313397421167354</v>
      </c>
    </row>
    <row r="27" spans="1:22" s="253" customFormat="1" ht="19.149999999999999" customHeight="1">
      <c r="A27" s="713" t="s">
        <v>337</v>
      </c>
      <c r="B27" s="702"/>
      <c r="C27" s="247">
        <v>8365</v>
      </c>
      <c r="D27" s="248">
        <v>36.801983725912024</v>
      </c>
      <c r="E27" s="249">
        <v>4846</v>
      </c>
      <c r="F27" s="250">
        <v>21.320073297760867</v>
      </c>
      <c r="G27" s="251">
        <v>4735</v>
      </c>
      <c r="H27" s="248">
        <v>20.83172659201356</v>
      </c>
      <c r="I27" s="249">
        <v>308</v>
      </c>
      <c r="J27" s="250">
        <v>1.3550521204519907</v>
      </c>
      <c r="K27" s="247">
        <v>1252</v>
      </c>
      <c r="L27" s="248">
        <v>5.5081988792399104</v>
      </c>
      <c r="M27" s="249">
        <v>122</v>
      </c>
      <c r="N27" s="250">
        <v>0.53674142433487948</v>
      </c>
      <c r="O27" s="247">
        <v>626</v>
      </c>
      <c r="P27" s="248">
        <v>2.7540994396199552</v>
      </c>
      <c r="Q27" s="249">
        <v>1211</v>
      </c>
      <c r="R27" s="250">
        <v>5.3278185645044189</v>
      </c>
      <c r="S27" s="247">
        <v>4282</v>
      </c>
      <c r="T27" s="248">
        <v>18.838744090179951</v>
      </c>
    </row>
    <row r="28" spans="1:22" s="253" customFormat="1" ht="19.149999999999999" customHeight="1">
      <c r="A28" s="713" t="s">
        <v>338</v>
      </c>
      <c r="B28" s="702"/>
      <c r="C28" s="247">
        <v>8011</v>
      </c>
      <c r="D28" s="248">
        <v>35.099856704429719</v>
      </c>
      <c r="E28" s="249">
        <v>4748</v>
      </c>
      <c r="F28" s="250">
        <v>20.803160608242706</v>
      </c>
      <c r="G28" s="251">
        <v>4637</v>
      </c>
      <c r="H28" s="248">
        <v>20.316818816432484</v>
      </c>
      <c r="I28" s="249">
        <v>301</v>
      </c>
      <c r="J28" s="250">
        <v>1.3188187327466414</v>
      </c>
      <c r="K28" s="247">
        <v>1166</v>
      </c>
      <c r="L28" s="248">
        <v>5.108779542799283</v>
      </c>
      <c r="M28" s="249">
        <v>126</v>
      </c>
      <c r="N28" s="250">
        <v>0.55206365556836157</v>
      </c>
      <c r="O28" s="247">
        <v>550</v>
      </c>
      <c r="P28" s="248">
        <v>2.4098016711317372</v>
      </c>
      <c r="Q28" s="249">
        <v>1120</v>
      </c>
      <c r="R28" s="250">
        <v>4.9072324939409917</v>
      </c>
      <c r="S28" s="247">
        <v>4406</v>
      </c>
      <c r="T28" s="248">
        <v>19.304702114557152</v>
      </c>
    </row>
    <row r="29" spans="1:22" s="253" customFormat="1" ht="19.149999999999999" customHeight="1">
      <c r="A29" s="713" t="s">
        <v>339</v>
      </c>
      <c r="B29" s="702"/>
      <c r="C29" s="247">
        <v>7130</v>
      </c>
      <c r="D29" s="248">
        <v>31.111671964814224</v>
      </c>
      <c r="E29" s="249">
        <v>4127</v>
      </c>
      <c r="F29" s="250">
        <v>18.008116437417716</v>
      </c>
      <c r="G29" s="251">
        <v>4007</v>
      </c>
      <c r="H29" s="248">
        <v>17.484497834924348</v>
      </c>
      <c r="I29" s="249">
        <v>324</v>
      </c>
      <c r="J29" s="250">
        <v>1.4137702267320911</v>
      </c>
      <c r="K29" s="247">
        <v>1137</v>
      </c>
      <c r="L29" s="248">
        <v>4.9612862586246527</v>
      </c>
      <c r="M29" s="249">
        <v>95</v>
      </c>
      <c r="N29" s="250">
        <v>0.41453139364058222</v>
      </c>
      <c r="O29" s="247">
        <v>507</v>
      </c>
      <c r="P29" s="248">
        <v>2.212288595534476</v>
      </c>
      <c r="Q29" s="249">
        <v>940</v>
      </c>
      <c r="R29" s="250">
        <v>4.1016790528647089</v>
      </c>
      <c r="S29" s="247">
        <v>3933</v>
      </c>
      <c r="T29" s="248">
        <v>17.161599696720106</v>
      </c>
    </row>
    <row r="30" spans="1:22" s="253" customFormat="1" ht="42.75">
      <c r="A30" s="714"/>
      <c r="B30" s="703"/>
      <c r="C30" s="470" t="s">
        <v>33</v>
      </c>
      <c r="D30" s="471"/>
      <c r="E30" s="471" t="s">
        <v>239</v>
      </c>
      <c r="F30" s="471"/>
      <c r="G30" s="471" t="s">
        <v>240</v>
      </c>
      <c r="H30" s="471"/>
      <c r="I30" s="471" t="s">
        <v>241</v>
      </c>
      <c r="J30" s="471"/>
      <c r="K30" s="471" t="s">
        <v>242</v>
      </c>
      <c r="L30" s="471"/>
      <c r="M30" s="471" t="s">
        <v>243</v>
      </c>
      <c r="N30" s="471"/>
      <c r="O30" s="471" t="s">
        <v>244</v>
      </c>
      <c r="P30" s="471"/>
      <c r="Q30" s="471" t="s">
        <v>567</v>
      </c>
      <c r="R30" s="471"/>
      <c r="S30" s="471" t="s">
        <v>549</v>
      </c>
      <c r="T30" s="472"/>
    </row>
    <row r="31" spans="1:22" s="253" customFormat="1" ht="18.600000000000001" customHeight="1">
      <c r="A31" s="1089" t="s">
        <v>1295</v>
      </c>
      <c r="B31" s="702" t="s">
        <v>326</v>
      </c>
      <c r="C31" s="247">
        <v>7077</v>
      </c>
      <c r="D31" s="248">
        <v>30.772647833939541</v>
      </c>
      <c r="E31" s="249">
        <v>3871</v>
      </c>
      <c r="F31" s="250">
        <v>16.832120922026274</v>
      </c>
      <c r="G31" s="251">
        <v>3646</v>
      </c>
      <c r="H31" s="248">
        <v>15.853762046424128</v>
      </c>
      <c r="I31" s="249">
        <v>323</v>
      </c>
      <c r="J31" s="250">
        <v>1.4044885191977492</v>
      </c>
      <c r="K31" s="247">
        <v>1157</v>
      </c>
      <c r="L31" s="248">
        <v>5.0309387514297086</v>
      </c>
      <c r="M31" s="249">
        <v>116</v>
      </c>
      <c r="N31" s="250">
        <v>0.50439835364377372</v>
      </c>
      <c r="O31" s="247">
        <v>492</v>
      </c>
      <c r="P31" s="248">
        <v>2.1393447413166955</v>
      </c>
      <c r="Q31" s="249">
        <v>1118</v>
      </c>
      <c r="R31" s="250">
        <v>4.8613565463253359</v>
      </c>
      <c r="S31" s="247">
        <v>4128</v>
      </c>
      <c r="T31" s="248">
        <v>17.949624171047393</v>
      </c>
    </row>
    <row r="32" spans="1:22" s="253" customFormat="1" ht="18.600000000000001" customHeight="1">
      <c r="A32" s="1089" t="s">
        <v>1296</v>
      </c>
      <c r="B32" s="702"/>
      <c r="C32" s="247">
        <v>7358</v>
      </c>
      <c r="D32" s="248">
        <f>C32/$V$32*100000</f>
        <v>31.882623415607373</v>
      </c>
      <c r="E32" s="249">
        <v>3695</v>
      </c>
      <c r="F32" s="250">
        <f>E32/$V$32*100000</f>
        <v>16.010640598079537</v>
      </c>
      <c r="G32" s="251">
        <v>3464</v>
      </c>
      <c r="H32" s="248">
        <f>G32/$V$32*100000</f>
        <v>15.009704744721928</v>
      </c>
      <c r="I32" s="249">
        <v>344</v>
      </c>
      <c r="J32" s="250">
        <f>I32/$V$32*100000</f>
        <v>1.4905711409308149</v>
      </c>
      <c r="K32" s="247">
        <v>1047</v>
      </c>
      <c r="L32" s="248">
        <f>K32/$V$32*100000</f>
        <v>4.5367092574260557</v>
      </c>
      <c r="M32" s="249">
        <v>101</v>
      </c>
      <c r="N32" s="250">
        <f>M32/$V$32*100000</f>
        <v>0.4376386198663148</v>
      </c>
      <c r="O32" s="247">
        <v>465</v>
      </c>
      <c r="P32" s="248">
        <f>O32/$V$32*100000</f>
        <v>2.0148708736419443</v>
      </c>
      <c r="Q32" s="249">
        <f>C32-E32-I32-K32-M32-O32</f>
        <v>1706</v>
      </c>
      <c r="R32" s="250">
        <f>Q32/$V$32*100000</f>
        <v>7.3921929256627035</v>
      </c>
      <c r="S32" s="247">
        <v>4063</v>
      </c>
      <c r="T32" s="248">
        <f>S32/$V$32*100000</f>
        <v>17.605205074424131</v>
      </c>
      <c r="V32" s="256">
        <v>23078402</v>
      </c>
    </row>
    <row r="33" spans="1:22" s="253" customFormat="1" ht="18.600000000000001" customHeight="1">
      <c r="A33" s="1089" t="s">
        <v>1297</v>
      </c>
      <c r="B33" s="702"/>
      <c r="C33" s="247">
        <v>6669</v>
      </c>
      <c r="D33" s="248">
        <v>28.8</v>
      </c>
      <c r="E33" s="249">
        <v>3773</v>
      </c>
      <c r="F33" s="250">
        <v>16.3</v>
      </c>
      <c r="G33" s="251">
        <v>3515</v>
      </c>
      <c r="H33" s="248">
        <v>15.2</v>
      </c>
      <c r="I33" s="249">
        <v>274</v>
      </c>
      <c r="J33" s="250">
        <v>1.2</v>
      </c>
      <c r="K33" s="247">
        <v>1178</v>
      </c>
      <c r="L33" s="248">
        <v>5.0999999999999996</v>
      </c>
      <c r="M33" s="249">
        <v>74</v>
      </c>
      <c r="N33" s="250">
        <v>0.3</v>
      </c>
      <c r="O33" s="247">
        <v>381</v>
      </c>
      <c r="P33" s="248">
        <v>1.6</v>
      </c>
      <c r="Q33" s="249">
        <v>989</v>
      </c>
      <c r="R33" s="250">
        <v>4.3</v>
      </c>
      <c r="S33" s="247">
        <v>3889</v>
      </c>
      <c r="T33" s="248">
        <v>16.805707718000001</v>
      </c>
      <c r="V33" s="256"/>
    </row>
    <row r="34" spans="1:22" s="253" customFormat="1" ht="18.600000000000001" customHeight="1">
      <c r="A34" s="1090" t="s">
        <v>1293</v>
      </c>
      <c r="B34" s="702"/>
      <c r="C34" s="251">
        <v>6726</v>
      </c>
      <c r="D34" s="248">
        <v>28.999500000000001</v>
      </c>
      <c r="E34" s="249">
        <v>3704</v>
      </c>
      <c r="F34" s="250">
        <v>15.97</v>
      </c>
      <c r="G34" s="251">
        <v>3470</v>
      </c>
      <c r="H34" s="248">
        <v>14.9611</v>
      </c>
      <c r="I34" s="249">
        <v>242</v>
      </c>
      <c r="J34" s="250">
        <v>1.04339</v>
      </c>
      <c r="K34" s="251">
        <v>1120</v>
      </c>
      <c r="L34" s="248">
        <v>4.8289400000000002</v>
      </c>
      <c r="M34" s="249">
        <v>105</v>
      </c>
      <c r="N34" s="250">
        <v>0.45271</v>
      </c>
      <c r="O34" s="251">
        <v>344</v>
      </c>
      <c r="P34" s="248">
        <v>1.4831700000000001</v>
      </c>
      <c r="Q34" s="249">
        <v>1211</v>
      </c>
      <c r="R34" s="250">
        <v>5.2212899999999998</v>
      </c>
      <c r="S34" s="251">
        <v>3507</v>
      </c>
      <c r="T34" s="248">
        <v>15.1206</v>
      </c>
      <c r="V34" s="256"/>
    </row>
    <row r="35" spans="1:22" s="253" customFormat="1" ht="18.600000000000001" customHeight="1">
      <c r="A35" s="1090" t="s">
        <v>1294</v>
      </c>
      <c r="B35" s="702"/>
      <c r="C35" s="251">
        <v>6873</v>
      </c>
      <c r="D35" s="248">
        <v>29.535417296999999</v>
      </c>
      <c r="E35" s="249">
        <v>3497</v>
      </c>
      <c r="F35" s="250">
        <v>15.027695953</v>
      </c>
      <c r="G35" s="251">
        <v>3291</v>
      </c>
      <c r="H35" s="248">
        <v>14.142449923999999</v>
      </c>
      <c r="I35" s="249">
        <v>325</v>
      </c>
      <c r="J35" s="250">
        <v>1.3966260180000001</v>
      </c>
      <c r="K35" s="251">
        <v>1270</v>
      </c>
      <c r="L35" s="248">
        <v>5.4575847472000003</v>
      </c>
      <c r="M35" s="249">
        <v>133</v>
      </c>
      <c r="N35" s="250">
        <v>0.57154233970000001</v>
      </c>
      <c r="O35" s="251">
        <v>413</v>
      </c>
      <c r="P35" s="248">
        <v>1.7747893705</v>
      </c>
      <c r="Q35" s="249">
        <v>1235</v>
      </c>
      <c r="R35" s="250">
        <v>5.3071788683000003</v>
      </c>
      <c r="S35" s="251">
        <v>3766</v>
      </c>
      <c r="T35" s="248">
        <v>16.183672564999998</v>
      </c>
      <c r="V35" s="256"/>
    </row>
    <row r="36" spans="1:22" s="253" customFormat="1" ht="18.600000000000001" customHeight="1">
      <c r="A36" s="1090" t="s">
        <v>460</v>
      </c>
      <c r="B36" s="702"/>
      <c r="C36" s="251">
        <v>6619</v>
      </c>
      <c r="D36" s="248">
        <v>28.353367777999999</v>
      </c>
      <c r="E36" s="249">
        <v>3314</v>
      </c>
      <c r="F36" s="250">
        <v>14.195960238</v>
      </c>
      <c r="G36" s="251">
        <v>3129</v>
      </c>
      <c r="H36" s="248">
        <v>13.403488106999999</v>
      </c>
      <c r="I36" s="249">
        <v>343</v>
      </c>
      <c r="J36" s="250">
        <v>1.4692861683</v>
      </c>
      <c r="K36" s="251">
        <v>1318</v>
      </c>
      <c r="L36" s="248">
        <v>5.6458284834999999</v>
      </c>
      <c r="M36" s="249">
        <v>88</v>
      </c>
      <c r="N36" s="250">
        <v>0.37695971659999999</v>
      </c>
      <c r="O36" s="251">
        <v>359</v>
      </c>
      <c r="P36" s="248">
        <v>1.5378242985999999</v>
      </c>
      <c r="Q36" s="249">
        <v>1197</v>
      </c>
      <c r="R36" s="250">
        <v>5.1275088731</v>
      </c>
      <c r="S36" s="251">
        <v>3565</v>
      </c>
      <c r="T36" s="248">
        <v>15.271152157</v>
      </c>
      <c r="V36" s="256"/>
    </row>
    <row r="37" spans="1:22" s="748" customFormat="1" ht="18.600000000000001" customHeight="1">
      <c r="A37" s="1091" t="s">
        <v>459</v>
      </c>
      <c r="B37" s="742"/>
      <c r="C37" s="743">
        <v>7118</v>
      </c>
      <c r="D37" s="744">
        <v>30.414078838607765</v>
      </c>
      <c r="E37" s="745">
        <v>3428</v>
      </c>
      <c r="F37" s="746">
        <v>14.647297310866453</v>
      </c>
      <c r="G37" s="743">
        <v>3135</v>
      </c>
      <c r="H37" s="744">
        <v>13.395355037796479</v>
      </c>
      <c r="I37" s="745">
        <v>464</v>
      </c>
      <c r="J37" s="746">
        <v>1.9825980024043273</v>
      </c>
      <c r="K37" s="743">
        <v>1453</v>
      </c>
      <c r="L37" s="744">
        <v>6.2084372790807922</v>
      </c>
      <c r="M37" s="745">
        <v>121</v>
      </c>
      <c r="N37" s="746">
        <v>0.5170137032131974</v>
      </c>
      <c r="O37" s="743">
        <v>327</v>
      </c>
      <c r="P37" s="744">
        <v>1.39721885083236</v>
      </c>
      <c r="Q37" s="745">
        <v>1325</v>
      </c>
      <c r="R37" s="746">
        <v>5.6615136922106331</v>
      </c>
      <c r="S37" s="743">
        <v>3542</v>
      </c>
      <c r="T37" s="744">
        <v>15.134401130422688</v>
      </c>
      <c r="U37" s="747"/>
      <c r="V37" s="747"/>
    </row>
    <row r="38" spans="1:22" s="257" customFormat="1" ht="16.5">
      <c r="A38" s="487" t="s">
        <v>1290</v>
      </c>
      <c r="B38" s="487"/>
      <c r="H38" s="258"/>
    </row>
    <row r="39" spans="1:22" s="221" customFormat="1" ht="16.7" customHeight="1">
      <c r="A39" s="708" t="s">
        <v>1291</v>
      </c>
      <c r="B39" s="487"/>
      <c r="K39" s="220"/>
      <c r="L39" s="220"/>
      <c r="M39" s="220"/>
      <c r="N39" s="220"/>
      <c r="O39" s="220"/>
      <c r="P39" s="220"/>
      <c r="V39" s="219"/>
    </row>
    <row r="40" spans="1:22">
      <c r="A40" s="740"/>
      <c r="C40" s="259"/>
      <c r="L40" s="547"/>
      <c r="U40" s="545"/>
      <c r="V40" s="545"/>
    </row>
    <row r="41" spans="1:22">
      <c r="B41" s="488"/>
      <c r="C41" s="548"/>
      <c r="D41" s="548"/>
      <c r="U41" s="545"/>
      <c r="V41" s="545"/>
    </row>
    <row r="42" spans="1:22">
      <c r="B42" s="488"/>
      <c r="C42" s="548"/>
      <c r="D42" s="548"/>
      <c r="U42" s="545"/>
      <c r="V42" s="545"/>
    </row>
    <row r="43" spans="1:22">
      <c r="B43" s="488"/>
      <c r="C43" s="548"/>
      <c r="D43" s="548"/>
      <c r="U43" s="545"/>
      <c r="V43" s="545"/>
    </row>
    <row r="44" spans="1:22">
      <c r="B44" s="488"/>
      <c r="C44" s="548"/>
      <c r="D44" s="548"/>
      <c r="U44" s="545"/>
      <c r="V44" s="545"/>
    </row>
    <row r="45" spans="1:22">
      <c r="B45" s="488"/>
      <c r="C45" s="548"/>
      <c r="D45" s="548"/>
      <c r="U45" s="545"/>
      <c r="V45" s="545"/>
    </row>
    <row r="46" spans="1:22">
      <c r="B46" s="488"/>
      <c r="C46" s="548"/>
      <c r="D46" s="548"/>
      <c r="U46" s="545"/>
      <c r="V46" s="545"/>
    </row>
    <row r="47" spans="1:22">
      <c r="B47" s="488"/>
      <c r="C47" s="548"/>
      <c r="D47" s="548"/>
      <c r="U47" s="545"/>
      <c r="V47" s="545"/>
    </row>
    <row r="48" spans="1:22">
      <c r="B48" s="488"/>
      <c r="C48" s="548"/>
      <c r="U48" s="545"/>
      <c r="V48" s="545"/>
    </row>
    <row r="49" spans="2:22">
      <c r="U49" s="545"/>
      <c r="V49" s="545"/>
    </row>
    <row r="50" spans="2:22">
      <c r="B50" s="489"/>
      <c r="U50" s="545"/>
      <c r="V50" s="545"/>
    </row>
    <row r="51" spans="2:22">
      <c r="B51" s="489"/>
      <c r="U51" s="545"/>
      <c r="V51" s="545"/>
    </row>
    <row r="52" spans="2:22">
      <c r="U52" s="545"/>
      <c r="V52" s="545"/>
    </row>
    <row r="53" spans="2:22">
      <c r="U53" s="545"/>
      <c r="V53" s="545"/>
    </row>
    <row r="54" spans="2:22">
      <c r="U54" s="545"/>
      <c r="V54" s="545"/>
    </row>
  </sheetData>
  <mergeCells count="2">
    <mergeCell ref="A1:T1"/>
    <mergeCell ref="Q4:R4"/>
  </mergeCells>
  <phoneticPr fontId="2" type="noConversion"/>
  <printOptions horizontalCentered="1"/>
  <pageMargins left="0.31496062992125984" right="0.31496062992125984" top="0.55118110236220474" bottom="0.35433070866141736" header="0.31496062992125984" footer="0.11811023622047245"/>
  <pageSetup paperSize="9" scale="76" orientation="landscape" r:id="rId1"/>
  <headerFooter alignWithMargins="0">
    <oddFooter>&amp;C&amp;P</oddFooter>
  </headerFooter>
  <legacy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0694E-E184-476B-B186-14F8C14592C7}">
  <sheetPr codeName="工作表37"/>
  <dimension ref="A1:W40"/>
  <sheetViews>
    <sheetView view="pageBreakPreview" topLeftCell="A21" zoomScaleNormal="90" zoomScaleSheetLayoutView="100" workbookViewId="0">
      <selection activeCell="A32" sqref="A32:A38"/>
    </sheetView>
  </sheetViews>
  <sheetFormatPr defaultRowHeight="15.75"/>
  <cols>
    <col min="1" max="1" width="10.875" style="824" customWidth="1"/>
    <col min="2" max="2" width="2.875" style="481" customWidth="1"/>
    <col min="3" max="22" width="7.375" style="481" customWidth="1"/>
    <col min="23" max="23" width="9.375" style="481" bestFit="1" customWidth="1"/>
    <col min="24" max="16384" width="9" style="481"/>
  </cols>
  <sheetData>
    <row r="1" spans="1:23" ht="25.5">
      <c r="A1" s="1167" t="s">
        <v>575</v>
      </c>
      <c r="B1" s="1167"/>
      <c r="C1" s="1167"/>
      <c r="D1" s="1167"/>
      <c r="E1" s="1167"/>
      <c r="F1" s="1167"/>
      <c r="G1" s="1167"/>
      <c r="H1" s="1167"/>
      <c r="I1" s="1167"/>
      <c r="J1" s="1167"/>
      <c r="K1" s="1167"/>
      <c r="L1" s="1167"/>
      <c r="M1" s="1167"/>
      <c r="N1" s="1167"/>
      <c r="O1" s="1167"/>
      <c r="P1" s="1167"/>
      <c r="Q1" s="1167"/>
      <c r="R1" s="1167"/>
      <c r="S1" s="1167"/>
      <c r="T1" s="1167"/>
      <c r="U1" s="1167"/>
      <c r="V1" s="1167"/>
    </row>
    <row r="2" spans="1:23" ht="15.95" customHeight="1">
      <c r="C2" s="195"/>
      <c r="D2" s="195"/>
      <c r="E2" s="195"/>
      <c r="F2" s="195"/>
      <c r="G2" s="195"/>
      <c r="H2" s="196"/>
      <c r="I2" s="195" t="s">
        <v>4</v>
      </c>
      <c r="J2" s="195" t="s">
        <v>4</v>
      </c>
      <c r="K2" s="195"/>
      <c r="L2" s="195"/>
      <c r="M2" s="195"/>
      <c r="N2" s="195"/>
      <c r="O2" s="195"/>
      <c r="P2" s="195"/>
      <c r="Q2" s="195"/>
      <c r="R2" s="195"/>
      <c r="S2" s="195"/>
      <c r="T2" s="197"/>
      <c r="U2" s="197"/>
      <c r="V2" s="198" t="s">
        <v>245</v>
      </c>
    </row>
    <row r="3" spans="1:23" s="205" customFormat="1" ht="16.7" customHeight="1">
      <c r="A3" s="837" t="s">
        <v>429</v>
      </c>
      <c r="B3" s="482"/>
      <c r="C3" s="199" t="s">
        <v>246</v>
      </c>
      <c r="D3" s="200" t="s">
        <v>12</v>
      </c>
      <c r="E3" s="204" t="s">
        <v>247</v>
      </c>
      <c r="F3" s="201" t="s">
        <v>166</v>
      </c>
      <c r="G3" s="202" t="s">
        <v>165</v>
      </c>
      <c r="H3" s="203" t="s">
        <v>164</v>
      </c>
      <c r="I3" s="204" t="s">
        <v>163</v>
      </c>
      <c r="J3" s="201" t="s">
        <v>162</v>
      </c>
      <c r="K3" s="204" t="s">
        <v>161</v>
      </c>
      <c r="L3" s="201" t="s">
        <v>160</v>
      </c>
      <c r="M3" s="204" t="s">
        <v>159</v>
      </c>
      <c r="N3" s="201" t="s">
        <v>158</v>
      </c>
      <c r="O3" s="204" t="s">
        <v>157</v>
      </c>
      <c r="P3" s="201" t="s">
        <v>156</v>
      </c>
      <c r="Q3" s="204" t="s">
        <v>248</v>
      </c>
      <c r="R3" s="201" t="s">
        <v>155</v>
      </c>
      <c r="S3" s="204" t="s">
        <v>154</v>
      </c>
      <c r="T3" s="201" t="s">
        <v>153</v>
      </c>
      <c r="U3" s="204" t="s">
        <v>152</v>
      </c>
      <c r="V3" s="201" t="s">
        <v>172</v>
      </c>
    </row>
    <row r="4" spans="1:23" s="205" customFormat="1" ht="16.7" customHeight="1">
      <c r="A4" s="838" t="s">
        <v>4</v>
      </c>
      <c r="B4" s="483"/>
      <c r="C4" s="206" t="s">
        <v>12</v>
      </c>
      <c r="D4" s="207" t="s">
        <v>4</v>
      </c>
      <c r="E4" s="209" t="s">
        <v>249</v>
      </c>
      <c r="F4" s="208" t="s">
        <v>249</v>
      </c>
      <c r="G4" s="209" t="s">
        <v>249</v>
      </c>
      <c r="H4" s="208" t="s">
        <v>249</v>
      </c>
      <c r="I4" s="209" t="s">
        <v>249</v>
      </c>
      <c r="J4" s="208" t="s">
        <v>249</v>
      </c>
      <c r="K4" s="209" t="s">
        <v>249</v>
      </c>
      <c r="L4" s="208" t="s">
        <v>249</v>
      </c>
      <c r="M4" s="209" t="s">
        <v>249</v>
      </c>
      <c r="N4" s="208" t="s">
        <v>249</v>
      </c>
      <c r="O4" s="209" t="s">
        <v>249</v>
      </c>
      <c r="P4" s="208" t="s">
        <v>249</v>
      </c>
      <c r="Q4" s="209" t="s">
        <v>250</v>
      </c>
      <c r="R4" s="208" t="s">
        <v>249</v>
      </c>
      <c r="S4" s="209" t="s">
        <v>249</v>
      </c>
      <c r="T4" s="208" t="s">
        <v>249</v>
      </c>
      <c r="U4" s="209" t="s">
        <v>249</v>
      </c>
      <c r="V4" s="208" t="s">
        <v>249</v>
      </c>
      <c r="W4" s="210"/>
    </row>
    <row r="5" spans="1:23" s="539" customFormat="1" ht="19.149999999999999" hidden="1" customHeight="1">
      <c r="A5" s="763" t="s">
        <v>430</v>
      </c>
      <c r="B5" s="211"/>
      <c r="C5" s="458">
        <v>14.118997111000001</v>
      </c>
      <c r="D5" s="458">
        <v>11.335377597000001</v>
      </c>
      <c r="E5" s="459">
        <v>0</v>
      </c>
      <c r="F5" s="459">
        <v>0.84180442879999995</v>
      </c>
      <c r="G5" s="459">
        <v>7.3530220920999998</v>
      </c>
      <c r="H5" s="459">
        <v>14.378257167999999</v>
      </c>
      <c r="I5" s="459">
        <v>13.144329308</v>
      </c>
      <c r="J5" s="459">
        <v>12.511575198999999</v>
      </c>
      <c r="K5" s="459">
        <v>14.759668981000001</v>
      </c>
      <c r="L5" s="459">
        <v>17.118612967000001</v>
      </c>
      <c r="M5" s="459">
        <v>15.410942015</v>
      </c>
      <c r="N5" s="459">
        <v>21.420499170999999</v>
      </c>
      <c r="O5" s="459">
        <v>18.443997317000001</v>
      </c>
      <c r="P5" s="459">
        <v>31.340209701999999</v>
      </c>
      <c r="Q5" s="460">
        <v>45.861922305999997</v>
      </c>
      <c r="R5" s="459">
        <v>39.190476996000001</v>
      </c>
      <c r="S5" s="459">
        <v>43.770712926999998</v>
      </c>
      <c r="T5" s="459">
        <v>55.511110385000002</v>
      </c>
      <c r="U5" s="459">
        <v>66.539582058999997</v>
      </c>
      <c r="V5" s="459">
        <v>66.867268472000006</v>
      </c>
    </row>
    <row r="6" spans="1:23" s="539" customFormat="1" ht="19.149999999999999" hidden="1" customHeight="1">
      <c r="A6" s="763" t="s">
        <v>431</v>
      </c>
      <c r="B6" s="211"/>
      <c r="C6" s="458">
        <v>15.093807846000001</v>
      </c>
      <c r="D6" s="458">
        <v>12.302754221000001</v>
      </c>
      <c r="E6" s="459">
        <v>0</v>
      </c>
      <c r="F6" s="459">
        <v>0.37196391099999998</v>
      </c>
      <c r="G6" s="459">
        <v>7.9797052862999998</v>
      </c>
      <c r="H6" s="459">
        <v>15.186269567</v>
      </c>
      <c r="I6" s="459">
        <v>14.402826316000001</v>
      </c>
      <c r="J6" s="459">
        <v>14.648360740999999</v>
      </c>
      <c r="K6" s="459">
        <v>16.983126370000001</v>
      </c>
      <c r="L6" s="459">
        <v>17.505191005</v>
      </c>
      <c r="M6" s="459">
        <v>17.016365304000001</v>
      </c>
      <c r="N6" s="459">
        <v>21.834489661999999</v>
      </c>
      <c r="O6" s="459">
        <v>22.890480788000001</v>
      </c>
      <c r="P6" s="459">
        <v>28.973691888000001</v>
      </c>
      <c r="Q6" s="460">
        <v>48.740325229</v>
      </c>
      <c r="R6" s="459">
        <v>41.227414846999999</v>
      </c>
      <c r="S6" s="459">
        <v>48.976474690000003</v>
      </c>
      <c r="T6" s="459">
        <v>57.319291380999999</v>
      </c>
      <c r="U6" s="459">
        <v>64.950204842999995</v>
      </c>
      <c r="V6" s="459">
        <v>70.894052776999999</v>
      </c>
    </row>
    <row r="7" spans="1:23" s="539" customFormat="1" ht="19.149999999999999" hidden="1" customHeight="1">
      <c r="A7" s="763" t="s">
        <v>432</v>
      </c>
      <c r="B7" s="211"/>
      <c r="C7" s="458">
        <v>14.829123858000001</v>
      </c>
      <c r="D7" s="458">
        <v>11.997571446</v>
      </c>
      <c r="E7" s="459">
        <v>0</v>
      </c>
      <c r="F7" s="459">
        <v>0.4293079984</v>
      </c>
      <c r="G7" s="459">
        <v>6.8730214417999997</v>
      </c>
      <c r="H7" s="459">
        <v>12.745232376000001</v>
      </c>
      <c r="I7" s="459">
        <v>14.255175344</v>
      </c>
      <c r="J7" s="459">
        <v>11.534797634</v>
      </c>
      <c r="K7" s="459">
        <v>13.459008168</v>
      </c>
      <c r="L7" s="459">
        <v>17.425511384</v>
      </c>
      <c r="M7" s="459">
        <v>18.31841807</v>
      </c>
      <c r="N7" s="459">
        <v>21.864592700999999</v>
      </c>
      <c r="O7" s="459">
        <v>24.203330490999999</v>
      </c>
      <c r="P7" s="459">
        <v>33.010813886999998</v>
      </c>
      <c r="Q7" s="460">
        <v>51.932713874999997</v>
      </c>
      <c r="R7" s="459">
        <v>45.389932133000002</v>
      </c>
      <c r="S7" s="459">
        <v>46.989223291000002</v>
      </c>
      <c r="T7" s="459">
        <v>70.743310065000003</v>
      </c>
      <c r="U7" s="459">
        <v>61.516136156000002</v>
      </c>
      <c r="V7" s="459">
        <v>69.358253632</v>
      </c>
    </row>
    <row r="8" spans="1:23" s="539" customFormat="1" ht="19.149999999999999" hidden="1" customHeight="1">
      <c r="A8" s="763" t="s">
        <v>433</v>
      </c>
      <c r="B8" s="211"/>
      <c r="C8" s="458">
        <v>13.152598598999999</v>
      </c>
      <c r="D8" s="458">
        <v>10.867535027000001</v>
      </c>
      <c r="E8" s="459">
        <v>5.09558814E-2</v>
      </c>
      <c r="F8" s="459">
        <v>0.54427811309999996</v>
      </c>
      <c r="G8" s="459">
        <v>6.2235240912999998</v>
      </c>
      <c r="H8" s="459">
        <v>12.060221037</v>
      </c>
      <c r="I8" s="459">
        <v>11.757345644000001</v>
      </c>
      <c r="J8" s="459">
        <v>12.154413680999999</v>
      </c>
      <c r="K8" s="459">
        <v>11.280270403999999</v>
      </c>
      <c r="L8" s="459">
        <v>16.778432678000001</v>
      </c>
      <c r="M8" s="459">
        <v>15.979757372</v>
      </c>
      <c r="N8" s="459">
        <v>17.851926384999999</v>
      </c>
      <c r="O8" s="459">
        <v>19.983796921</v>
      </c>
      <c r="P8" s="459">
        <v>27.246137273999999</v>
      </c>
      <c r="Q8" s="460">
        <v>47.297898859999997</v>
      </c>
      <c r="R8" s="459">
        <v>38.568832157000003</v>
      </c>
      <c r="S8" s="459">
        <v>52.978402228999997</v>
      </c>
      <c r="T8" s="459">
        <v>54.192097437000001</v>
      </c>
      <c r="U8" s="459">
        <v>53.747387279999998</v>
      </c>
      <c r="V8" s="459">
        <v>56.991518321000001</v>
      </c>
    </row>
    <row r="9" spans="1:23" s="539" customFormat="1" ht="19.149999999999999" hidden="1" customHeight="1">
      <c r="A9" s="763" t="s">
        <v>434</v>
      </c>
      <c r="B9" s="211"/>
      <c r="C9" s="458">
        <v>14.222579901</v>
      </c>
      <c r="D9" s="458">
        <v>11.920388735</v>
      </c>
      <c r="E9" s="459">
        <v>0</v>
      </c>
      <c r="F9" s="459">
        <v>0.71623963170000005</v>
      </c>
      <c r="G9" s="459">
        <v>5.8030052247999997</v>
      </c>
      <c r="H9" s="459">
        <v>14.507485862999999</v>
      </c>
      <c r="I9" s="459">
        <v>11.410405759</v>
      </c>
      <c r="J9" s="459">
        <v>13.329149295000001</v>
      </c>
      <c r="K9" s="459">
        <v>12.505225724000001</v>
      </c>
      <c r="L9" s="459">
        <v>17.178081648999999</v>
      </c>
      <c r="M9" s="459">
        <v>15.814147453</v>
      </c>
      <c r="N9" s="459">
        <v>21.884672805000001</v>
      </c>
      <c r="O9" s="459">
        <v>23.552009379000001</v>
      </c>
      <c r="P9" s="459">
        <v>26.811391255</v>
      </c>
      <c r="Q9" s="460">
        <v>51.721644664000003</v>
      </c>
      <c r="R9" s="459">
        <v>46.817782659000002</v>
      </c>
      <c r="S9" s="459">
        <v>53.756728260999999</v>
      </c>
      <c r="T9" s="459">
        <v>54.332375145999997</v>
      </c>
      <c r="U9" s="459">
        <v>57.725610928999998</v>
      </c>
      <c r="V9" s="459">
        <v>66.969042037999998</v>
      </c>
    </row>
    <row r="10" spans="1:23" s="539" customFormat="1" ht="21" customHeight="1">
      <c r="A10" s="763" t="s">
        <v>392</v>
      </c>
      <c r="B10" s="211"/>
      <c r="C10" s="458">
        <v>13.548647751000001</v>
      </c>
      <c r="D10" s="458">
        <v>11.675765842000001</v>
      </c>
      <c r="E10" s="459">
        <v>0</v>
      </c>
      <c r="F10" s="459">
        <v>0.65608331379999996</v>
      </c>
      <c r="G10" s="459">
        <v>6.9797286472</v>
      </c>
      <c r="H10" s="459">
        <v>12.945263111999999</v>
      </c>
      <c r="I10" s="459">
        <v>12.513236165</v>
      </c>
      <c r="J10" s="459">
        <v>12.748050997</v>
      </c>
      <c r="K10" s="459">
        <v>11.423821341</v>
      </c>
      <c r="L10" s="459">
        <v>14.477050481999999</v>
      </c>
      <c r="M10" s="459">
        <v>17.112933954999999</v>
      </c>
      <c r="N10" s="459">
        <v>17.340103989999999</v>
      </c>
      <c r="O10" s="459">
        <v>22.118203796</v>
      </c>
      <c r="P10" s="459">
        <v>31.105465442</v>
      </c>
      <c r="Q10" s="460">
        <v>48.108034042</v>
      </c>
      <c r="R10" s="459">
        <v>37.759866248999998</v>
      </c>
      <c r="S10" s="459">
        <v>58.803565847999998</v>
      </c>
      <c r="T10" s="459">
        <v>56.038439984999997</v>
      </c>
      <c r="U10" s="459">
        <v>46.143197723999997</v>
      </c>
      <c r="V10" s="459">
        <v>48.036168408999998</v>
      </c>
    </row>
    <row r="11" spans="1:23" s="539" customFormat="1" ht="19.149999999999999" hidden="1" customHeight="1">
      <c r="A11" s="763" t="s">
        <v>393</v>
      </c>
      <c r="B11" s="709"/>
      <c r="C11" s="458">
        <v>10.95307627</v>
      </c>
      <c r="D11" s="458">
        <v>9.4614439769000001</v>
      </c>
      <c r="E11" s="459">
        <v>0</v>
      </c>
      <c r="F11" s="459">
        <v>0.32155857300000001</v>
      </c>
      <c r="G11" s="459">
        <v>4.5951536089999996</v>
      </c>
      <c r="H11" s="459">
        <v>10.335524566</v>
      </c>
      <c r="I11" s="459">
        <v>11.466021663999999</v>
      </c>
      <c r="J11" s="459">
        <v>9.4103529851999994</v>
      </c>
      <c r="K11" s="459">
        <v>8.6137422768</v>
      </c>
      <c r="L11" s="459">
        <v>11.489216469</v>
      </c>
      <c r="M11" s="459">
        <v>14.647116306999999</v>
      </c>
      <c r="N11" s="459">
        <v>14.617193348000001</v>
      </c>
      <c r="O11" s="459">
        <v>15.712103173999999</v>
      </c>
      <c r="P11" s="459">
        <v>22.504149203000001</v>
      </c>
      <c r="Q11" s="460">
        <v>41.115894838000003</v>
      </c>
      <c r="R11" s="459">
        <v>32.576032904000002</v>
      </c>
      <c r="S11" s="459">
        <v>46.209206447</v>
      </c>
      <c r="T11" s="459">
        <v>46.476628894999997</v>
      </c>
      <c r="U11" s="459">
        <v>54.196625357000002</v>
      </c>
      <c r="V11" s="459">
        <v>47.578769295999997</v>
      </c>
    </row>
    <row r="12" spans="1:23" s="539" customFormat="1" ht="19.149999999999999" hidden="1" customHeight="1">
      <c r="A12" s="763" t="s">
        <v>394</v>
      </c>
      <c r="B12" s="709"/>
      <c r="C12" s="458">
        <v>10.431291591000001</v>
      </c>
      <c r="D12" s="458">
        <v>9.0457899403000006</v>
      </c>
      <c r="E12" s="459">
        <v>0</v>
      </c>
      <c r="F12" s="459">
        <v>0.47322294269999998</v>
      </c>
      <c r="G12" s="459">
        <v>3.5601278624999999</v>
      </c>
      <c r="H12" s="459">
        <v>9.6620244407999998</v>
      </c>
      <c r="I12" s="459">
        <v>8.4881830175000008</v>
      </c>
      <c r="J12" s="459">
        <v>9.6889727728999997</v>
      </c>
      <c r="K12" s="459">
        <v>7.6471328665999998</v>
      </c>
      <c r="L12" s="459">
        <v>10.638101555</v>
      </c>
      <c r="M12" s="459">
        <v>15.108072342</v>
      </c>
      <c r="N12" s="459">
        <v>13.671338536</v>
      </c>
      <c r="O12" s="459">
        <v>17.422785673</v>
      </c>
      <c r="P12" s="459">
        <v>22.579034096000001</v>
      </c>
      <c r="Q12" s="460">
        <v>39.710463214000001</v>
      </c>
      <c r="R12" s="459">
        <v>27.254182993000001</v>
      </c>
      <c r="S12" s="459">
        <v>47.827972348999999</v>
      </c>
      <c r="T12" s="459">
        <v>51.079827555000001</v>
      </c>
      <c r="U12" s="459">
        <v>52.026194058000002</v>
      </c>
      <c r="V12" s="459">
        <v>41.696303745000002</v>
      </c>
    </row>
    <row r="13" spans="1:23" s="539" customFormat="1" ht="19.149999999999999" hidden="1" customHeight="1">
      <c r="A13" s="763" t="s">
        <v>395</v>
      </c>
      <c r="B13" s="709"/>
      <c r="C13" s="458">
        <v>8.9779569480999992</v>
      </c>
      <c r="D13" s="458">
        <v>7.8627881976999996</v>
      </c>
      <c r="E13" s="459">
        <v>0</v>
      </c>
      <c r="F13" s="459">
        <v>0.41040562949999998</v>
      </c>
      <c r="G13" s="459">
        <v>4.2138443941999997</v>
      </c>
      <c r="H13" s="459">
        <v>7.2727121606000003</v>
      </c>
      <c r="I13" s="459">
        <v>7.6167340663000003</v>
      </c>
      <c r="J13" s="459">
        <v>8.2213584315000006</v>
      </c>
      <c r="K13" s="459">
        <v>7.2183993806000002</v>
      </c>
      <c r="L13" s="459">
        <v>8.4568405651000003</v>
      </c>
      <c r="M13" s="459">
        <v>10.955926499</v>
      </c>
      <c r="N13" s="459">
        <v>13.458983137000001</v>
      </c>
      <c r="O13" s="459">
        <v>13.197886785</v>
      </c>
      <c r="P13" s="459">
        <v>20.548220783000001</v>
      </c>
      <c r="Q13" s="460">
        <v>33.947466081999998</v>
      </c>
      <c r="R13" s="459">
        <v>24.355089215</v>
      </c>
      <c r="S13" s="459">
        <v>34.667409540000001</v>
      </c>
      <c r="T13" s="459">
        <v>41.887740854999997</v>
      </c>
      <c r="U13" s="459">
        <v>59.415815217000002</v>
      </c>
      <c r="V13" s="459">
        <v>45.963275342999999</v>
      </c>
    </row>
    <row r="14" spans="1:23" s="539" customFormat="1" ht="19.149999999999999" hidden="1" customHeight="1">
      <c r="A14" s="763" t="s">
        <v>396</v>
      </c>
      <c r="B14" s="709"/>
      <c r="C14" s="458">
        <v>7.4099273688</v>
      </c>
      <c r="D14" s="458">
        <v>6.7176785127</v>
      </c>
      <c r="E14" s="459">
        <v>0</v>
      </c>
      <c r="F14" s="459">
        <v>0.2006293743</v>
      </c>
      <c r="G14" s="459">
        <v>3.6061406473000002</v>
      </c>
      <c r="H14" s="459">
        <v>7.0250269205000002</v>
      </c>
      <c r="I14" s="459">
        <v>7.3533588114999997</v>
      </c>
      <c r="J14" s="459">
        <v>7.0601829395999998</v>
      </c>
      <c r="K14" s="459">
        <v>6.0268688772000001</v>
      </c>
      <c r="L14" s="459">
        <v>6.8421714463000001</v>
      </c>
      <c r="M14" s="459">
        <v>7.5603269619000004</v>
      </c>
      <c r="N14" s="459">
        <v>11.704245654999999</v>
      </c>
      <c r="O14" s="459">
        <v>12.925395661</v>
      </c>
      <c r="P14" s="459">
        <v>14.921043971</v>
      </c>
      <c r="Q14" s="460">
        <v>27.219816677000001</v>
      </c>
      <c r="R14" s="459">
        <v>21.724428458999999</v>
      </c>
      <c r="S14" s="459">
        <v>26.439465507000001</v>
      </c>
      <c r="T14" s="459">
        <v>37.217423267999997</v>
      </c>
      <c r="U14" s="459">
        <v>40.831366457000001</v>
      </c>
      <c r="V14" s="459">
        <v>19.275250578000001</v>
      </c>
    </row>
    <row r="15" spans="1:23" s="539" customFormat="1" ht="21" customHeight="1">
      <c r="A15" s="763" t="s">
        <v>397</v>
      </c>
      <c r="B15" s="709"/>
      <c r="C15" s="458">
        <v>7.6602885634</v>
      </c>
      <c r="D15" s="458">
        <v>7.1620966786000002</v>
      </c>
      <c r="E15" s="459">
        <v>0</v>
      </c>
      <c r="F15" s="459">
        <v>0.39834765389999999</v>
      </c>
      <c r="G15" s="459">
        <v>2.7578173089</v>
      </c>
      <c r="H15" s="459">
        <v>8.9173489145999998</v>
      </c>
      <c r="I15" s="459">
        <v>8.5912749249000004</v>
      </c>
      <c r="J15" s="459">
        <v>7.2986673272999996</v>
      </c>
      <c r="K15" s="459">
        <v>8.5909338579999996</v>
      </c>
      <c r="L15" s="459">
        <v>7.0493190029999999</v>
      </c>
      <c r="M15" s="459">
        <v>8.6527547068999997</v>
      </c>
      <c r="N15" s="459">
        <v>9.6460593523</v>
      </c>
      <c r="O15" s="459">
        <v>10.520543333000001</v>
      </c>
      <c r="P15" s="459">
        <v>14.211960458</v>
      </c>
      <c r="Q15" s="460">
        <v>27.484887150999999</v>
      </c>
      <c r="R15" s="459">
        <v>22.243548921999999</v>
      </c>
      <c r="S15" s="459">
        <v>29.967202562000001</v>
      </c>
      <c r="T15" s="459">
        <v>36.167162861999998</v>
      </c>
      <c r="U15" s="459">
        <v>26.117453920999999</v>
      </c>
      <c r="V15" s="459">
        <v>31.532064168000002</v>
      </c>
    </row>
    <row r="16" spans="1:23" s="539" customFormat="1" ht="21" customHeight="1">
      <c r="A16" s="763" t="s">
        <v>398</v>
      </c>
      <c r="B16" s="709"/>
      <c r="C16" s="458">
        <v>7.1357036214000003</v>
      </c>
      <c r="D16" s="458">
        <v>6.6861399079000003</v>
      </c>
      <c r="E16" s="459">
        <v>5.7268028700000001E-2</v>
      </c>
      <c r="F16" s="459">
        <v>0.64658377460000005</v>
      </c>
      <c r="G16" s="459">
        <v>2.6533673397999999</v>
      </c>
      <c r="H16" s="459">
        <v>6.0135971727999999</v>
      </c>
      <c r="I16" s="459">
        <v>8.3727141977000006</v>
      </c>
      <c r="J16" s="459">
        <v>7.8268963676999999</v>
      </c>
      <c r="K16" s="459">
        <v>7.1023588492999998</v>
      </c>
      <c r="L16" s="459">
        <v>7.2333958505</v>
      </c>
      <c r="M16" s="459">
        <v>7.6288507192999999</v>
      </c>
      <c r="N16" s="459">
        <v>8.4516275664999991</v>
      </c>
      <c r="O16" s="459">
        <v>9.4386865543000003</v>
      </c>
      <c r="P16" s="459">
        <v>15.073370649999999</v>
      </c>
      <c r="Q16" s="460">
        <v>25.362100302000002</v>
      </c>
      <c r="R16" s="459">
        <v>17.892442335999998</v>
      </c>
      <c r="S16" s="459">
        <v>25.584105810000001</v>
      </c>
      <c r="T16" s="459">
        <v>32.799734194000003</v>
      </c>
      <c r="U16" s="459">
        <v>35.660310074999998</v>
      </c>
      <c r="V16" s="459">
        <v>48.804294777999999</v>
      </c>
    </row>
    <row r="17" spans="1:22" s="539" customFormat="1" ht="21" customHeight="1">
      <c r="A17" s="763" t="s">
        <v>399</v>
      </c>
      <c r="B17" s="709"/>
      <c r="C17" s="458">
        <v>6.5985908543000003</v>
      </c>
      <c r="D17" s="458">
        <v>6.2403319223000002</v>
      </c>
      <c r="E17" s="459">
        <v>0</v>
      </c>
      <c r="F17" s="459">
        <v>0.19965360100000001</v>
      </c>
      <c r="G17" s="459">
        <v>2.2877524375</v>
      </c>
      <c r="H17" s="459">
        <v>5.7003814369999999</v>
      </c>
      <c r="I17" s="459">
        <v>8.7522610008000008</v>
      </c>
      <c r="J17" s="459">
        <v>6.3150658837</v>
      </c>
      <c r="K17" s="459">
        <v>5.4361613453000004</v>
      </c>
      <c r="L17" s="459">
        <v>6.0226616332000003</v>
      </c>
      <c r="M17" s="459">
        <v>8.5032886745000003</v>
      </c>
      <c r="N17" s="459">
        <v>10.290485711000001</v>
      </c>
      <c r="O17" s="459">
        <v>8.8130277285999998</v>
      </c>
      <c r="P17" s="459">
        <v>11.059620914</v>
      </c>
      <c r="Q17" s="460">
        <v>24.715307958</v>
      </c>
      <c r="R17" s="459">
        <v>17.601000131999999</v>
      </c>
      <c r="S17" s="459">
        <v>26.134340279</v>
      </c>
      <c r="T17" s="459">
        <v>35.928143712999997</v>
      </c>
      <c r="U17" s="459">
        <v>33.94485504</v>
      </c>
      <c r="V17" s="459">
        <v>21.892893229999999</v>
      </c>
    </row>
    <row r="18" spans="1:22" s="539" customFormat="1" ht="21" customHeight="1">
      <c r="A18" s="763" t="s">
        <v>435</v>
      </c>
      <c r="B18" s="839" t="s">
        <v>328</v>
      </c>
      <c r="C18" s="458">
        <v>7.1396370831000002</v>
      </c>
      <c r="D18" s="458">
        <v>6.8811325842000004</v>
      </c>
      <c r="E18" s="459">
        <v>0</v>
      </c>
      <c r="F18" s="459">
        <v>0.25331051510000002</v>
      </c>
      <c r="G18" s="459">
        <v>2.7356165925</v>
      </c>
      <c r="H18" s="459">
        <v>6.1667353082999998</v>
      </c>
      <c r="I18" s="459">
        <v>8.0977961374999996</v>
      </c>
      <c r="J18" s="459">
        <v>7.9383207840000001</v>
      </c>
      <c r="K18" s="459">
        <v>7.1198339809000002</v>
      </c>
      <c r="L18" s="459">
        <v>7.8535986218999998</v>
      </c>
      <c r="M18" s="459">
        <v>8.1920974258000001</v>
      </c>
      <c r="N18" s="459">
        <v>10.705130011</v>
      </c>
      <c r="O18" s="459">
        <v>9.9536898200999993</v>
      </c>
      <c r="P18" s="459">
        <v>14.170756237000001</v>
      </c>
      <c r="Q18" s="460">
        <v>23.975144456999999</v>
      </c>
      <c r="R18" s="459">
        <v>17.451128978</v>
      </c>
      <c r="S18" s="459">
        <v>21.946796344999999</v>
      </c>
      <c r="T18" s="459">
        <v>34.185044441000002</v>
      </c>
      <c r="U18" s="459">
        <v>36.885187760000001</v>
      </c>
      <c r="V18" s="459">
        <v>33.792086507999997</v>
      </c>
    </row>
    <row r="19" spans="1:22" s="539" customFormat="1" ht="21" customHeight="1">
      <c r="A19" s="763" t="s">
        <v>401</v>
      </c>
      <c r="B19" s="839"/>
      <c r="C19" s="458">
        <v>7.7940897035000001</v>
      </c>
      <c r="D19" s="458">
        <v>7.6077979835000002</v>
      </c>
      <c r="E19" s="459">
        <v>0</v>
      </c>
      <c r="F19" s="459">
        <v>0.62554507130000003</v>
      </c>
      <c r="G19" s="459">
        <v>2.2127465264000001</v>
      </c>
      <c r="H19" s="459">
        <v>5.8654433772000001</v>
      </c>
      <c r="I19" s="459">
        <v>8.6396477144000006</v>
      </c>
      <c r="J19" s="459">
        <v>8.4226087321000005</v>
      </c>
      <c r="K19" s="459">
        <v>7.8527793422999999</v>
      </c>
      <c r="L19" s="459">
        <v>9.4342223351999994</v>
      </c>
      <c r="M19" s="459">
        <v>8.6737219224000004</v>
      </c>
      <c r="N19" s="459">
        <v>11.777937382999999</v>
      </c>
      <c r="O19" s="459">
        <v>14.255809242</v>
      </c>
      <c r="P19" s="459">
        <v>15.863805059000001</v>
      </c>
      <c r="Q19" s="460">
        <v>25.552622432</v>
      </c>
      <c r="R19" s="459">
        <v>19.072147646000001</v>
      </c>
      <c r="S19" s="459">
        <v>28.645337916999999</v>
      </c>
      <c r="T19" s="459">
        <v>25.049149468</v>
      </c>
      <c r="U19" s="459">
        <v>39.489712595</v>
      </c>
      <c r="V19" s="459">
        <v>37.977888428999997</v>
      </c>
    </row>
    <row r="20" spans="1:22" s="539" customFormat="1" ht="21" customHeight="1">
      <c r="A20" s="763" t="s">
        <v>402</v>
      </c>
      <c r="B20" s="839"/>
      <c r="C20" s="458">
        <v>8.7003683009999992</v>
      </c>
      <c r="D20" s="458">
        <v>8.6141634570000001</v>
      </c>
      <c r="E20" s="459">
        <v>6.2174825699999998E-2</v>
      </c>
      <c r="F20" s="459">
        <v>0.32783033690000002</v>
      </c>
      <c r="G20" s="459">
        <v>2.5449457378</v>
      </c>
      <c r="H20" s="459">
        <v>6.0481902039</v>
      </c>
      <c r="I20" s="459">
        <v>9.1636679322999992</v>
      </c>
      <c r="J20" s="459">
        <v>10.478708287</v>
      </c>
      <c r="K20" s="459">
        <v>8.8874897339000007</v>
      </c>
      <c r="L20" s="459">
        <v>10.490952887000001</v>
      </c>
      <c r="M20" s="459">
        <v>10.18323139</v>
      </c>
      <c r="N20" s="459">
        <v>10.504903880000001</v>
      </c>
      <c r="O20" s="459">
        <v>16.844757252000001</v>
      </c>
      <c r="P20" s="459">
        <v>15.303615303999999</v>
      </c>
      <c r="Q20" s="460">
        <v>30.33712126</v>
      </c>
      <c r="R20" s="459">
        <v>20.372364887</v>
      </c>
      <c r="S20" s="459">
        <v>33.102104378</v>
      </c>
      <c r="T20" s="459">
        <v>34.730589852999998</v>
      </c>
      <c r="U20" s="459">
        <v>47.286530464000002</v>
      </c>
      <c r="V20" s="459">
        <v>49.428965374000001</v>
      </c>
    </row>
    <row r="21" spans="1:22" s="539" customFormat="1" ht="21" customHeight="1">
      <c r="A21" s="763" t="s">
        <v>403</v>
      </c>
      <c r="B21" s="839"/>
      <c r="C21" s="458">
        <v>9.9654105875999992</v>
      </c>
      <c r="D21" s="458">
        <v>10.039694697</v>
      </c>
      <c r="E21" s="459">
        <v>6.16828564E-2</v>
      </c>
      <c r="F21" s="459">
        <v>0.577306875</v>
      </c>
      <c r="G21" s="459">
        <v>2.8415733143000002</v>
      </c>
      <c r="H21" s="459">
        <v>5.8753319834999997</v>
      </c>
      <c r="I21" s="459">
        <v>9.3670880593000003</v>
      </c>
      <c r="J21" s="459">
        <v>11.9168667</v>
      </c>
      <c r="K21" s="459">
        <v>12.390861555000001</v>
      </c>
      <c r="L21" s="459">
        <v>12.103691393</v>
      </c>
      <c r="M21" s="459">
        <v>11.994326683000001</v>
      </c>
      <c r="N21" s="459">
        <v>13.487738093999999</v>
      </c>
      <c r="O21" s="459">
        <v>18.711834155999998</v>
      </c>
      <c r="P21" s="459">
        <v>18.769294554999998</v>
      </c>
      <c r="Q21" s="460">
        <v>34.033537553999999</v>
      </c>
      <c r="R21" s="459">
        <v>26.331370629999999</v>
      </c>
      <c r="S21" s="459">
        <v>31.058992176</v>
      </c>
      <c r="T21" s="459">
        <v>47.392585035000003</v>
      </c>
      <c r="U21" s="459">
        <v>48.622161601999998</v>
      </c>
      <c r="V21" s="459">
        <v>37.580739870999999</v>
      </c>
    </row>
    <row r="22" spans="1:22" s="539" customFormat="1" ht="21" customHeight="1">
      <c r="A22" s="763" t="s">
        <v>404</v>
      </c>
      <c r="B22" s="839"/>
      <c r="C22" s="458">
        <v>9.7714430848999996</v>
      </c>
      <c r="D22" s="458">
        <v>9.9699102886999995</v>
      </c>
      <c r="E22" s="459">
        <v>0</v>
      </c>
      <c r="F22" s="459">
        <v>0.2392337343</v>
      </c>
      <c r="G22" s="459">
        <v>2.7489471532</v>
      </c>
      <c r="H22" s="459">
        <v>5.8104761285000004</v>
      </c>
      <c r="I22" s="459">
        <v>9.4991232417999996</v>
      </c>
      <c r="J22" s="459">
        <v>12.803582076</v>
      </c>
      <c r="K22" s="459">
        <v>11.244170001000001</v>
      </c>
      <c r="L22" s="459">
        <v>12.026615870000001</v>
      </c>
      <c r="M22" s="459">
        <v>12.973389981</v>
      </c>
      <c r="N22" s="459">
        <v>12.960632938</v>
      </c>
      <c r="O22" s="459">
        <v>16.203046646000001</v>
      </c>
      <c r="P22" s="459">
        <v>19.458367374000002</v>
      </c>
      <c r="Q22" s="460">
        <v>32.787916080999999</v>
      </c>
      <c r="R22" s="459">
        <v>26.702946871999998</v>
      </c>
      <c r="S22" s="459">
        <v>28.569266281000001</v>
      </c>
      <c r="T22" s="459">
        <v>36.737579457000002</v>
      </c>
      <c r="U22" s="459">
        <v>48.173962887999998</v>
      </c>
      <c r="V22" s="459">
        <v>59.348438924</v>
      </c>
    </row>
    <row r="23" spans="1:22" s="539" customFormat="1" ht="21" customHeight="1">
      <c r="A23" s="763" t="s">
        <v>405</v>
      </c>
      <c r="B23" s="839"/>
      <c r="C23" s="458">
        <v>9.9952527453000002</v>
      </c>
      <c r="D23" s="458">
        <v>10.363240908</v>
      </c>
      <c r="E23" s="459">
        <v>0</v>
      </c>
      <c r="F23" s="459">
        <v>0.30694280060000001</v>
      </c>
      <c r="G23" s="459">
        <v>2.0358668847999999</v>
      </c>
      <c r="H23" s="459">
        <v>6.6856213534000002</v>
      </c>
      <c r="I23" s="459">
        <v>9.2897592017000008</v>
      </c>
      <c r="J23" s="459">
        <v>12.123831763</v>
      </c>
      <c r="K23" s="459">
        <v>11.656112835</v>
      </c>
      <c r="L23" s="459">
        <v>13.140692269000001</v>
      </c>
      <c r="M23" s="459">
        <v>13.27593942</v>
      </c>
      <c r="N23" s="459">
        <v>15.296293482999999</v>
      </c>
      <c r="O23" s="459">
        <v>18.088152730000001</v>
      </c>
      <c r="P23" s="459">
        <v>21.242913390999998</v>
      </c>
      <c r="Q23" s="460">
        <v>32.048299888999999</v>
      </c>
      <c r="R23" s="459">
        <v>24.189283396</v>
      </c>
      <c r="S23" s="459">
        <v>34.265598060999999</v>
      </c>
      <c r="T23" s="459">
        <v>36.629184739000003</v>
      </c>
      <c r="U23" s="459">
        <v>38.478580256999997</v>
      </c>
      <c r="V23" s="459">
        <v>44.982056071000002</v>
      </c>
    </row>
    <row r="24" spans="1:22" s="539" customFormat="1" ht="21" customHeight="1">
      <c r="A24" s="763" t="s">
        <v>406</v>
      </c>
      <c r="B24" s="839"/>
      <c r="C24" s="458">
        <v>10.626953205</v>
      </c>
      <c r="D24" s="458">
        <v>11.138392383999999</v>
      </c>
      <c r="E24" s="459">
        <v>0</v>
      </c>
      <c r="F24" s="459">
        <v>0.49987659299999998</v>
      </c>
      <c r="G24" s="459">
        <v>1.9918146899</v>
      </c>
      <c r="H24" s="459">
        <v>5.9587773800999999</v>
      </c>
      <c r="I24" s="459">
        <v>10.461725747999999</v>
      </c>
      <c r="J24" s="459">
        <v>11.935744317999999</v>
      </c>
      <c r="K24" s="459">
        <v>12.514309395</v>
      </c>
      <c r="L24" s="459">
        <v>13.675939317999999</v>
      </c>
      <c r="M24" s="459">
        <v>13.822173381000001</v>
      </c>
      <c r="N24" s="459">
        <v>15.163719883000001</v>
      </c>
      <c r="O24" s="459">
        <v>18.576756761999999</v>
      </c>
      <c r="P24" s="459">
        <v>25.725661545000001</v>
      </c>
      <c r="Q24" s="460">
        <v>35.491876744000002</v>
      </c>
      <c r="R24" s="459">
        <v>24.04587772</v>
      </c>
      <c r="S24" s="459">
        <v>34.304719945999999</v>
      </c>
      <c r="T24" s="459">
        <v>43.954483903000003</v>
      </c>
      <c r="U24" s="459">
        <v>51.600153702999997</v>
      </c>
      <c r="V24" s="459">
        <v>55.742378829000003</v>
      </c>
    </row>
    <row r="25" spans="1:22" s="539" customFormat="1" ht="21" customHeight="1">
      <c r="A25" s="763" t="s">
        <v>407</v>
      </c>
      <c r="B25" s="839"/>
      <c r="C25" s="458">
        <v>11.706402626999999</v>
      </c>
      <c r="D25" s="458">
        <v>12.447898761999999</v>
      </c>
      <c r="E25" s="459">
        <v>0</v>
      </c>
      <c r="F25" s="459">
        <v>0.49768978619999998</v>
      </c>
      <c r="G25" s="459">
        <v>2.8542337343000002</v>
      </c>
      <c r="H25" s="459">
        <v>6.4093576621999997</v>
      </c>
      <c r="I25" s="459">
        <v>11.14308048</v>
      </c>
      <c r="J25" s="459">
        <v>12.740776587999999</v>
      </c>
      <c r="K25" s="459">
        <v>14.83850165</v>
      </c>
      <c r="L25" s="459">
        <v>14.866745307</v>
      </c>
      <c r="M25" s="459">
        <v>15.346035036</v>
      </c>
      <c r="N25" s="459">
        <v>17.812140720999999</v>
      </c>
      <c r="O25" s="459">
        <v>22.240618782999999</v>
      </c>
      <c r="P25" s="459">
        <v>27.350471249999998</v>
      </c>
      <c r="Q25" s="460">
        <v>37.641283193</v>
      </c>
      <c r="R25" s="459">
        <v>27.375010266</v>
      </c>
      <c r="S25" s="459">
        <v>36.798277294999998</v>
      </c>
      <c r="T25" s="459">
        <v>45.313759163</v>
      </c>
      <c r="U25" s="459">
        <v>50.432712674999998</v>
      </c>
      <c r="V25" s="459">
        <v>52.529601722000002</v>
      </c>
    </row>
    <row r="26" spans="1:22" s="539" customFormat="1" ht="21" customHeight="1">
      <c r="A26" s="763" t="s">
        <v>436</v>
      </c>
      <c r="B26" s="839"/>
      <c r="C26" s="458">
        <v>12.542262713</v>
      </c>
      <c r="D26" s="458">
        <v>13.591134858</v>
      </c>
      <c r="E26" s="459">
        <v>0</v>
      </c>
      <c r="F26" s="459">
        <v>0.2466968829</v>
      </c>
      <c r="G26" s="459">
        <v>3.1888938365000001</v>
      </c>
      <c r="H26" s="459">
        <v>8.1556192216000003</v>
      </c>
      <c r="I26" s="459">
        <v>12.591881384000001</v>
      </c>
      <c r="J26" s="459">
        <v>16.257685942999998</v>
      </c>
      <c r="K26" s="459">
        <v>15.645333752999999</v>
      </c>
      <c r="L26" s="459">
        <v>18.053963777</v>
      </c>
      <c r="M26" s="459">
        <v>18.965802472</v>
      </c>
      <c r="N26" s="459">
        <v>19.278907651000001</v>
      </c>
      <c r="O26" s="459">
        <v>24.404072275000001</v>
      </c>
      <c r="P26" s="459">
        <v>26.188920324000001</v>
      </c>
      <c r="Q26" s="460">
        <v>33.860586278</v>
      </c>
      <c r="R26" s="459">
        <v>27.089853562999998</v>
      </c>
      <c r="S26" s="459">
        <v>31.560595499000001</v>
      </c>
      <c r="T26" s="459">
        <v>38.639309382999997</v>
      </c>
      <c r="U26" s="459">
        <v>47.661795599999998</v>
      </c>
      <c r="V26" s="459">
        <v>41.116763546000001</v>
      </c>
    </row>
    <row r="27" spans="1:22" s="463" customFormat="1" ht="21" customHeight="1">
      <c r="A27" s="763" t="s">
        <v>437</v>
      </c>
      <c r="B27" s="839"/>
      <c r="C27" s="458">
        <v>12.836411902</v>
      </c>
      <c r="D27" s="458">
        <v>14.160563145999999</v>
      </c>
      <c r="E27" s="459">
        <v>6.2844861200000005E-2</v>
      </c>
      <c r="F27" s="459">
        <v>0.37067331570000001</v>
      </c>
      <c r="G27" s="459">
        <v>3.2460116134999999</v>
      </c>
      <c r="H27" s="459">
        <v>8.4879496228000004</v>
      </c>
      <c r="I27" s="459">
        <v>11.975710066</v>
      </c>
      <c r="J27" s="459">
        <v>16.901138155000002</v>
      </c>
      <c r="K27" s="459">
        <v>18.131213225</v>
      </c>
      <c r="L27" s="459">
        <v>17.665677319</v>
      </c>
      <c r="M27" s="459">
        <v>19.126698146999999</v>
      </c>
      <c r="N27" s="459">
        <v>19.927919085999999</v>
      </c>
      <c r="O27" s="459">
        <v>20.379098628000001</v>
      </c>
      <c r="P27" s="459">
        <v>29.799893714</v>
      </c>
      <c r="Q27" s="460">
        <v>35.202531086</v>
      </c>
      <c r="R27" s="461">
        <v>27.109797660000002</v>
      </c>
      <c r="S27" s="462">
        <v>31.766254438000001</v>
      </c>
      <c r="T27" s="459">
        <v>41.250110077999999</v>
      </c>
      <c r="U27" s="459">
        <v>46.587467971000002</v>
      </c>
      <c r="V27" s="459">
        <v>51.876578852000002</v>
      </c>
    </row>
    <row r="28" spans="1:22" s="463" customFormat="1" ht="21" customHeight="1">
      <c r="A28" s="763" t="s">
        <v>410</v>
      </c>
      <c r="B28" s="839"/>
      <c r="C28" s="458">
        <v>13.602121871</v>
      </c>
      <c r="D28" s="458">
        <v>15.313397420999999</v>
      </c>
      <c r="E28" s="459">
        <v>0</v>
      </c>
      <c r="F28" s="459">
        <v>0.24746349910000001</v>
      </c>
      <c r="G28" s="459">
        <v>3.5199177945</v>
      </c>
      <c r="H28" s="459">
        <v>8.4500117788000004</v>
      </c>
      <c r="I28" s="459">
        <v>15.129408253999999</v>
      </c>
      <c r="J28" s="459">
        <v>16.970852146999999</v>
      </c>
      <c r="K28" s="459">
        <v>21.965381709999999</v>
      </c>
      <c r="L28" s="459">
        <v>19.086252177999999</v>
      </c>
      <c r="M28" s="459">
        <v>21.370428316000002</v>
      </c>
      <c r="N28" s="459">
        <v>21.881398804</v>
      </c>
      <c r="O28" s="459">
        <v>20.221039163</v>
      </c>
      <c r="P28" s="459">
        <v>25.518003136000001</v>
      </c>
      <c r="Q28" s="460">
        <v>36.241698149999998</v>
      </c>
      <c r="R28" s="461">
        <v>25.955391722000002</v>
      </c>
      <c r="S28" s="462">
        <v>34.801149625999997</v>
      </c>
      <c r="T28" s="459">
        <v>39.618430494000002</v>
      </c>
      <c r="U28" s="459">
        <v>54.531353508999999</v>
      </c>
      <c r="V28" s="459">
        <v>49.172842541999998</v>
      </c>
    </row>
    <row r="29" spans="1:22" s="539" customFormat="1" ht="21" customHeight="1">
      <c r="A29" s="763" t="s">
        <v>438</v>
      </c>
      <c r="B29" s="839"/>
      <c r="C29" s="458">
        <v>16.582354217999999</v>
      </c>
      <c r="D29" s="458">
        <v>18.838744919</v>
      </c>
      <c r="E29" s="459">
        <v>0</v>
      </c>
      <c r="F29" s="459">
        <v>0.49476048639999998</v>
      </c>
      <c r="G29" s="459">
        <v>3.7701230316999998</v>
      </c>
      <c r="H29" s="459">
        <v>10.757780143</v>
      </c>
      <c r="I29" s="459">
        <v>21.761653845000001</v>
      </c>
      <c r="J29" s="459">
        <v>22.858829125</v>
      </c>
      <c r="K29" s="459">
        <v>23.105976924</v>
      </c>
      <c r="L29" s="459">
        <v>26.015865003999998</v>
      </c>
      <c r="M29" s="459">
        <v>24.161770289</v>
      </c>
      <c r="N29" s="459">
        <v>27.827340585000002</v>
      </c>
      <c r="O29" s="459">
        <v>29.398399133000002</v>
      </c>
      <c r="P29" s="459">
        <v>32.173414704999999</v>
      </c>
      <c r="Q29" s="460">
        <v>37.277241007999997</v>
      </c>
      <c r="R29" s="459">
        <v>29.226988712000001</v>
      </c>
      <c r="S29" s="459">
        <v>35.589370187</v>
      </c>
      <c r="T29" s="459">
        <v>42.945512088000001</v>
      </c>
      <c r="U29" s="459">
        <v>47.431187135000002</v>
      </c>
      <c r="V29" s="459">
        <v>45.687134503000003</v>
      </c>
    </row>
    <row r="30" spans="1:22" s="539" customFormat="1" ht="21" customHeight="1">
      <c r="A30" s="763" t="s">
        <v>439</v>
      </c>
      <c r="B30" s="839"/>
      <c r="C30" s="458">
        <v>16.760608216000001</v>
      </c>
      <c r="D30" s="458">
        <v>19.304702115000001</v>
      </c>
      <c r="E30" s="459">
        <v>6.8024989699999996E-2</v>
      </c>
      <c r="F30" s="459">
        <v>0.49577230169999997</v>
      </c>
      <c r="G30" s="459">
        <v>2.8759688419999998</v>
      </c>
      <c r="H30" s="459">
        <v>10.537907777999999</v>
      </c>
      <c r="I30" s="459">
        <v>19.293739181999999</v>
      </c>
      <c r="J30" s="459">
        <v>25.708134717</v>
      </c>
      <c r="K30" s="459">
        <v>26.071862655</v>
      </c>
      <c r="L30" s="459">
        <v>27.513858159000002</v>
      </c>
      <c r="M30" s="459">
        <v>23.563737989</v>
      </c>
      <c r="N30" s="459">
        <v>26.114184733999998</v>
      </c>
      <c r="O30" s="459">
        <v>27.721097685</v>
      </c>
      <c r="P30" s="459">
        <v>31.036382399000001</v>
      </c>
      <c r="Q30" s="460">
        <v>39.255443251000003</v>
      </c>
      <c r="R30" s="459">
        <v>33.460566102999998</v>
      </c>
      <c r="S30" s="459">
        <v>39.214616481</v>
      </c>
      <c r="T30" s="459">
        <v>39.091915380000003</v>
      </c>
      <c r="U30" s="459">
        <v>48.437028353000002</v>
      </c>
      <c r="V30" s="459">
        <v>49.336337104000002</v>
      </c>
    </row>
    <row r="31" spans="1:22" s="539" customFormat="1" ht="21" customHeight="1">
      <c r="A31" s="763" t="s">
        <v>440</v>
      </c>
      <c r="B31" s="839"/>
      <c r="C31" s="458">
        <v>14.715429822000001</v>
      </c>
      <c r="D31" s="458">
        <v>17.161599697</v>
      </c>
      <c r="E31" s="459">
        <v>0</v>
      </c>
      <c r="F31" s="459">
        <v>0.30923295379999999</v>
      </c>
      <c r="G31" s="459">
        <v>3.2827622771999998</v>
      </c>
      <c r="H31" s="459">
        <v>10.768065759000001</v>
      </c>
      <c r="I31" s="459">
        <v>16.833440576000001</v>
      </c>
      <c r="J31" s="459">
        <v>19.498999934</v>
      </c>
      <c r="K31" s="459">
        <v>20.564651205000001</v>
      </c>
      <c r="L31" s="459">
        <v>23.113757863</v>
      </c>
      <c r="M31" s="459">
        <v>21.879261054000001</v>
      </c>
      <c r="N31" s="459">
        <v>21.977810239</v>
      </c>
      <c r="O31" s="459">
        <v>25.058640360999998</v>
      </c>
      <c r="P31" s="459">
        <v>30.741210458000001</v>
      </c>
      <c r="Q31" s="460">
        <v>36.327336514999999</v>
      </c>
      <c r="R31" s="459">
        <v>29.473990213</v>
      </c>
      <c r="S31" s="459">
        <v>34.130903844000002</v>
      </c>
      <c r="T31" s="459">
        <v>40.321600220000001</v>
      </c>
      <c r="U31" s="459">
        <v>47.578612092</v>
      </c>
      <c r="V31" s="459">
        <v>41.846688948999997</v>
      </c>
    </row>
    <row r="32" spans="1:22" s="539" customFormat="1" ht="21" customHeight="1">
      <c r="A32" s="1089" t="s">
        <v>1295</v>
      </c>
      <c r="B32" s="839" t="s">
        <v>326</v>
      </c>
      <c r="C32" s="458">
        <v>15.191274349</v>
      </c>
      <c r="D32" s="458">
        <v>17.949624171</v>
      </c>
      <c r="E32" s="459">
        <v>7.4636445900000001E-2</v>
      </c>
      <c r="F32" s="459">
        <v>0.50355509899999995</v>
      </c>
      <c r="G32" s="459">
        <v>2.7895974052999999</v>
      </c>
      <c r="H32" s="459">
        <v>9.4035270460000007</v>
      </c>
      <c r="I32" s="459">
        <v>17.648888818</v>
      </c>
      <c r="J32" s="459">
        <v>20.721904639000002</v>
      </c>
      <c r="K32" s="459">
        <v>22.513019938999999</v>
      </c>
      <c r="L32" s="459">
        <v>25.691770793</v>
      </c>
      <c r="M32" s="459">
        <v>23.422972678000001</v>
      </c>
      <c r="N32" s="459">
        <v>22.118126129</v>
      </c>
      <c r="O32" s="459">
        <v>24.060618219999999</v>
      </c>
      <c r="P32" s="459">
        <v>31.921987100999999</v>
      </c>
      <c r="Q32" s="460">
        <v>36.583443547000002</v>
      </c>
      <c r="R32" s="459">
        <v>32.288286761999998</v>
      </c>
      <c r="S32" s="459">
        <v>35.473101775000003</v>
      </c>
      <c r="T32" s="459">
        <v>38.971790884999997</v>
      </c>
      <c r="U32" s="459">
        <v>43.921949761</v>
      </c>
      <c r="V32" s="459">
        <v>38.493096567000002</v>
      </c>
    </row>
    <row r="33" spans="1:23" s="539" customFormat="1" ht="21" customHeight="1">
      <c r="A33" s="1089" t="s">
        <v>1296</v>
      </c>
      <c r="B33" s="709"/>
      <c r="C33" s="458">
        <v>14.675973925999999</v>
      </c>
      <c r="D33" s="458">
        <v>17.605205456</v>
      </c>
      <c r="E33" s="459">
        <v>0</v>
      </c>
      <c r="F33" s="459">
        <v>0.38972958610000002</v>
      </c>
      <c r="G33" s="459">
        <v>3.6597329201000002</v>
      </c>
      <c r="H33" s="459">
        <v>8.9102542484999994</v>
      </c>
      <c r="I33" s="459">
        <v>15.815854785999999</v>
      </c>
      <c r="J33" s="459">
        <v>19.852445543999998</v>
      </c>
      <c r="K33" s="459">
        <v>22.653483552000001</v>
      </c>
      <c r="L33" s="459">
        <v>23.007348739000001</v>
      </c>
      <c r="M33" s="459">
        <v>23.09723383</v>
      </c>
      <c r="N33" s="459">
        <v>23.735268795</v>
      </c>
      <c r="O33" s="459">
        <v>26.643215158</v>
      </c>
      <c r="P33" s="459">
        <v>28.656481007</v>
      </c>
      <c r="Q33" s="460">
        <v>33.869232662000002</v>
      </c>
      <c r="R33" s="459">
        <v>31.049512837000002</v>
      </c>
      <c r="S33" s="459">
        <v>32.173081478</v>
      </c>
      <c r="T33" s="459">
        <v>31.889364090000001</v>
      </c>
      <c r="U33" s="459">
        <v>40.852074344999998</v>
      </c>
      <c r="V33" s="459">
        <v>42.374377625999998</v>
      </c>
    </row>
    <row r="34" spans="1:23" s="539" customFormat="1" ht="21" customHeight="1">
      <c r="A34" s="1089" t="s">
        <v>1297</v>
      </c>
      <c r="B34" s="709"/>
      <c r="C34" s="458">
        <v>13.756361635999999</v>
      </c>
      <c r="D34" s="458">
        <v>16.805707718000001</v>
      </c>
      <c r="E34" s="459">
        <v>0</v>
      </c>
      <c r="F34" s="459">
        <v>0.39710838910000001</v>
      </c>
      <c r="G34" s="459">
        <v>2.9753778187000002</v>
      </c>
      <c r="H34" s="459">
        <v>8.0587711067000001</v>
      </c>
      <c r="I34" s="459">
        <v>14.332098167</v>
      </c>
      <c r="J34" s="459">
        <v>19.096510674000001</v>
      </c>
      <c r="K34" s="459">
        <v>18.350164511999999</v>
      </c>
      <c r="L34" s="459">
        <v>22.784782981999999</v>
      </c>
      <c r="M34" s="459">
        <v>21.887793303999999</v>
      </c>
      <c r="N34" s="459">
        <v>22.736772090999999</v>
      </c>
      <c r="O34" s="459">
        <v>22.472854258000002</v>
      </c>
      <c r="P34" s="459">
        <v>25.180039865000001</v>
      </c>
      <c r="Q34" s="460">
        <v>35.830255981999997</v>
      </c>
      <c r="R34" s="459">
        <v>31.847027665999999</v>
      </c>
      <c r="S34" s="459">
        <v>35.568675747999997</v>
      </c>
      <c r="T34" s="459">
        <v>35.842329993</v>
      </c>
      <c r="U34" s="459">
        <v>41.204575108999997</v>
      </c>
      <c r="V34" s="459">
        <v>41.173666189999999</v>
      </c>
      <c r="W34" s="540"/>
    </row>
    <row r="35" spans="1:23" s="539" customFormat="1" ht="21" customHeight="1">
      <c r="A35" s="1090" t="s">
        <v>1293</v>
      </c>
      <c r="B35" s="709"/>
      <c r="C35" s="458">
        <v>12.250855360999999</v>
      </c>
      <c r="D35" s="458">
        <v>15.120603955</v>
      </c>
      <c r="E35" s="459">
        <v>0</v>
      </c>
      <c r="F35" s="459">
        <v>0.2722636819</v>
      </c>
      <c r="G35" s="459">
        <v>2.6083781104999999</v>
      </c>
      <c r="H35" s="459">
        <v>8.2739427217999992</v>
      </c>
      <c r="I35" s="459">
        <v>13.040384817</v>
      </c>
      <c r="J35" s="459">
        <v>16.484970051000001</v>
      </c>
      <c r="K35" s="459">
        <v>18.480343734000002</v>
      </c>
      <c r="L35" s="459">
        <v>19.543776981000001</v>
      </c>
      <c r="M35" s="459">
        <v>19.681908862</v>
      </c>
      <c r="N35" s="459">
        <v>17.870615625999999</v>
      </c>
      <c r="O35" s="459">
        <v>18.801223903</v>
      </c>
      <c r="P35" s="459">
        <v>23.336036196999999</v>
      </c>
      <c r="Q35" s="460">
        <v>32.176122606</v>
      </c>
      <c r="R35" s="459">
        <v>26.413245490000001</v>
      </c>
      <c r="S35" s="459">
        <v>29.419882381000001</v>
      </c>
      <c r="T35" s="459">
        <v>31.921685464999999</v>
      </c>
      <c r="U35" s="459">
        <v>39.319474800000002</v>
      </c>
      <c r="V35" s="459">
        <v>46.198390224999997</v>
      </c>
      <c r="W35" s="540"/>
    </row>
    <row r="36" spans="1:23" s="539" customFormat="1" ht="21" customHeight="1">
      <c r="A36" s="1090" t="s">
        <v>1294</v>
      </c>
      <c r="B36" s="709"/>
      <c r="C36" s="458">
        <v>13.080183892999999</v>
      </c>
      <c r="D36" s="458">
        <v>16.183672564999998</v>
      </c>
      <c r="E36" s="459">
        <v>0</v>
      </c>
      <c r="F36" s="459">
        <v>0.57221864190000005</v>
      </c>
      <c r="G36" s="459">
        <v>3.0981218566000002</v>
      </c>
      <c r="H36" s="459">
        <v>9.0073832588999991</v>
      </c>
      <c r="I36" s="459">
        <v>15.977974622</v>
      </c>
      <c r="J36" s="459">
        <v>17.577314334</v>
      </c>
      <c r="K36" s="459">
        <v>20.113047156</v>
      </c>
      <c r="L36" s="459">
        <v>19.840913920999999</v>
      </c>
      <c r="M36" s="459">
        <v>22.059459500999999</v>
      </c>
      <c r="N36" s="459">
        <v>17.751797988</v>
      </c>
      <c r="O36" s="459">
        <v>19.663737756</v>
      </c>
      <c r="P36" s="459">
        <v>24.068553093999999</v>
      </c>
      <c r="Q36" s="460">
        <v>32.563756226999999</v>
      </c>
      <c r="R36" s="459">
        <v>27.717052373000001</v>
      </c>
      <c r="S36" s="459">
        <v>31.044285412000001</v>
      </c>
      <c r="T36" s="459">
        <v>32.515070438000002</v>
      </c>
      <c r="U36" s="459">
        <v>37.233151333999999</v>
      </c>
      <c r="V36" s="459">
        <v>43.118062414000001</v>
      </c>
      <c r="W36" s="540"/>
    </row>
    <row r="37" spans="1:23" s="539" customFormat="1" ht="21" customHeight="1">
      <c r="A37" s="1090" t="s">
        <v>460</v>
      </c>
      <c r="B37" s="709"/>
      <c r="C37" s="458">
        <v>11.979752742000001</v>
      </c>
      <c r="D37" s="458">
        <v>15.271152157</v>
      </c>
      <c r="E37" s="459">
        <v>0</v>
      </c>
      <c r="F37" s="459">
        <v>0.298574642</v>
      </c>
      <c r="G37" s="459">
        <v>2.647773333</v>
      </c>
      <c r="H37" s="459">
        <v>7.7087557477999997</v>
      </c>
      <c r="I37" s="459">
        <v>11.680402620000001</v>
      </c>
      <c r="J37" s="459">
        <v>15.543358816</v>
      </c>
      <c r="K37" s="459">
        <v>17.375416944000001</v>
      </c>
      <c r="L37" s="459">
        <v>19.162977564999998</v>
      </c>
      <c r="M37" s="459">
        <v>19.618001069999998</v>
      </c>
      <c r="N37" s="459">
        <v>18.314790732999999</v>
      </c>
      <c r="O37" s="459">
        <v>20.048345498</v>
      </c>
      <c r="P37" s="459">
        <v>23.925361898999999</v>
      </c>
      <c r="Q37" s="460">
        <v>32.108440401999999</v>
      </c>
      <c r="R37" s="459">
        <v>22.472742058000001</v>
      </c>
      <c r="S37" s="459">
        <v>28.562729263000001</v>
      </c>
      <c r="T37" s="459">
        <v>38.336134324</v>
      </c>
      <c r="U37" s="459">
        <v>38.485059362000001</v>
      </c>
      <c r="V37" s="459">
        <v>46.592016663000003</v>
      </c>
      <c r="W37" s="540"/>
    </row>
    <row r="38" spans="1:23" s="539" customFormat="1" ht="21" customHeight="1">
      <c r="A38" s="1091" t="s">
        <v>459</v>
      </c>
      <c r="B38" s="710"/>
      <c r="C38" s="759">
        <v>11.757776818055394</v>
      </c>
      <c r="D38" s="759">
        <v>15.134401130422688</v>
      </c>
      <c r="E38" s="760">
        <v>0</v>
      </c>
      <c r="F38" s="760">
        <v>0.15533745314148639</v>
      </c>
      <c r="G38" s="760">
        <v>2.2766056330378408</v>
      </c>
      <c r="H38" s="760">
        <v>7.8372221401525461</v>
      </c>
      <c r="I38" s="760">
        <v>10.296794305811092</v>
      </c>
      <c r="J38" s="760">
        <v>14.925815680750372</v>
      </c>
      <c r="K38" s="760">
        <v>19.292230987877367</v>
      </c>
      <c r="L38" s="760">
        <v>17.671519686986976</v>
      </c>
      <c r="M38" s="760">
        <v>19.722171340821273</v>
      </c>
      <c r="N38" s="760">
        <v>18.897641167520899</v>
      </c>
      <c r="O38" s="760">
        <v>19.590534231508187</v>
      </c>
      <c r="P38" s="760">
        <v>21.762855059739746</v>
      </c>
      <c r="Q38" s="765">
        <v>31.327819830873384</v>
      </c>
      <c r="R38" s="981">
        <v>23.883564006745299</v>
      </c>
      <c r="S38" s="760">
        <v>31.251007952521405</v>
      </c>
      <c r="T38" s="760">
        <v>35.72855698939896</v>
      </c>
      <c r="U38" s="760">
        <v>37.503179902491731</v>
      </c>
      <c r="V38" s="760">
        <v>36.234207657282113</v>
      </c>
      <c r="W38" s="540"/>
    </row>
    <row r="39" spans="1:23" s="217" customFormat="1" ht="16.5">
      <c r="A39" s="814" t="s">
        <v>548</v>
      </c>
      <c r="C39" s="212"/>
      <c r="D39" s="213"/>
      <c r="E39" s="214"/>
      <c r="F39" s="212"/>
      <c r="G39" s="212"/>
      <c r="H39" s="212"/>
      <c r="I39" s="212"/>
      <c r="J39" s="215"/>
      <c r="K39" s="216"/>
      <c r="L39" s="216"/>
      <c r="M39" s="215"/>
      <c r="N39" s="215"/>
      <c r="O39" s="216"/>
      <c r="Q39" s="541"/>
    </row>
    <row r="40" spans="1:23" s="221" customFormat="1" ht="16.7" customHeight="1">
      <c r="A40" s="819" t="s">
        <v>584</v>
      </c>
      <c r="C40" s="219"/>
      <c r="D40" s="219"/>
      <c r="E40" s="219"/>
      <c r="F40" s="219"/>
      <c r="G40" s="219"/>
      <c r="H40" s="219"/>
      <c r="I40" s="219"/>
      <c r="J40" s="220"/>
      <c r="K40" s="220"/>
      <c r="L40" s="220"/>
      <c r="M40" s="220"/>
      <c r="N40" s="220"/>
      <c r="R40" s="219"/>
      <c r="V40" s="542"/>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B8D90-4A16-4C8A-877F-225B37D451AD}">
  <dimension ref="A1:Y42"/>
  <sheetViews>
    <sheetView view="pageBreakPreview" topLeftCell="A21" zoomScaleNormal="100" zoomScaleSheetLayoutView="100" workbookViewId="0">
      <selection activeCell="A32" sqref="A32:A38"/>
    </sheetView>
  </sheetViews>
  <sheetFormatPr defaultRowHeight="15.75"/>
  <cols>
    <col min="1" max="1" width="11.75" style="824" customWidth="1"/>
    <col min="2" max="2" width="2.875" style="481" customWidth="1"/>
    <col min="3" max="4" width="7.75" style="481" customWidth="1"/>
    <col min="5" max="24" width="6.75" style="481" customWidth="1"/>
    <col min="25" max="25" width="9.375" style="481" bestFit="1" customWidth="1"/>
    <col min="26" max="16384" width="9" style="481"/>
  </cols>
  <sheetData>
    <row r="1" spans="1:25" ht="25.5">
      <c r="A1" s="1167" t="s">
        <v>576</v>
      </c>
      <c r="B1" s="1167"/>
      <c r="C1" s="1167"/>
      <c r="D1" s="1167"/>
      <c r="E1" s="1167"/>
      <c r="F1" s="1167"/>
      <c r="G1" s="1167"/>
      <c r="H1" s="1167"/>
      <c r="I1" s="1167"/>
      <c r="J1" s="1167"/>
      <c r="K1" s="1167"/>
      <c r="L1" s="1167"/>
      <c r="M1" s="1167"/>
      <c r="N1" s="1167"/>
      <c r="O1" s="1167"/>
      <c r="P1" s="1167"/>
      <c r="Q1" s="1167"/>
      <c r="R1" s="1167"/>
      <c r="S1" s="1167"/>
      <c r="T1" s="1167"/>
      <c r="U1" s="1167"/>
      <c r="V1" s="1167"/>
      <c r="W1" s="1167"/>
      <c r="X1" s="1167"/>
    </row>
    <row r="2" spans="1:25" ht="15.95" customHeight="1">
      <c r="C2" s="195"/>
      <c r="D2" s="195"/>
      <c r="E2" s="195"/>
      <c r="F2" s="195"/>
      <c r="G2" s="195"/>
      <c r="H2" s="195"/>
      <c r="I2" s="195"/>
      <c r="J2" s="196"/>
      <c r="K2" s="195" t="s">
        <v>4</v>
      </c>
      <c r="L2" s="195" t="s">
        <v>4</v>
      </c>
      <c r="M2" s="195"/>
      <c r="N2" s="195"/>
      <c r="O2" s="195"/>
      <c r="P2" s="195"/>
      <c r="Q2" s="195"/>
      <c r="R2" s="195"/>
      <c r="S2" s="195"/>
      <c r="T2" s="195"/>
      <c r="U2" s="195"/>
      <c r="V2" s="197"/>
      <c r="W2" s="197"/>
      <c r="X2" s="198" t="s">
        <v>425</v>
      </c>
    </row>
    <row r="3" spans="1:25" s="205" customFormat="1" ht="16.7" customHeight="1">
      <c r="A3" s="837" t="s">
        <v>429</v>
      </c>
      <c r="B3" s="482"/>
      <c r="C3" s="199" t="s">
        <v>246</v>
      </c>
      <c r="D3" s="200" t="s">
        <v>12</v>
      </c>
      <c r="E3" s="826">
        <v>0</v>
      </c>
      <c r="F3" s="202" t="s">
        <v>427</v>
      </c>
      <c r="G3" s="204" t="s">
        <v>426</v>
      </c>
      <c r="H3" s="201" t="s">
        <v>166</v>
      </c>
      <c r="I3" s="202" t="s">
        <v>165</v>
      </c>
      <c r="J3" s="203" t="s">
        <v>164</v>
      </c>
      <c r="K3" s="204" t="s">
        <v>163</v>
      </c>
      <c r="L3" s="201" t="s">
        <v>162</v>
      </c>
      <c r="M3" s="204" t="s">
        <v>161</v>
      </c>
      <c r="N3" s="201" t="s">
        <v>160</v>
      </c>
      <c r="O3" s="204" t="s">
        <v>159</v>
      </c>
      <c r="P3" s="201" t="s">
        <v>158</v>
      </c>
      <c r="Q3" s="204" t="s">
        <v>157</v>
      </c>
      <c r="R3" s="201" t="s">
        <v>156</v>
      </c>
      <c r="S3" s="204" t="s">
        <v>248</v>
      </c>
      <c r="T3" s="201" t="s">
        <v>155</v>
      </c>
      <c r="U3" s="204" t="s">
        <v>154</v>
      </c>
      <c r="V3" s="201" t="s">
        <v>153</v>
      </c>
      <c r="W3" s="204" t="s">
        <v>152</v>
      </c>
      <c r="X3" s="201" t="s">
        <v>172</v>
      </c>
    </row>
    <row r="4" spans="1:25" s="205" customFormat="1" ht="16.7" customHeight="1">
      <c r="A4" s="838" t="s">
        <v>4</v>
      </c>
      <c r="B4" s="483"/>
      <c r="C4" s="206" t="s">
        <v>12</v>
      </c>
      <c r="D4" s="207" t="s">
        <v>4</v>
      </c>
      <c r="E4" s="827" t="s">
        <v>456</v>
      </c>
      <c r="F4" s="209" t="s">
        <v>249</v>
      </c>
      <c r="G4" s="209" t="s">
        <v>249</v>
      </c>
      <c r="H4" s="208" t="s">
        <v>249</v>
      </c>
      <c r="I4" s="209" t="s">
        <v>249</v>
      </c>
      <c r="J4" s="208" t="s">
        <v>249</v>
      </c>
      <c r="K4" s="209" t="s">
        <v>249</v>
      </c>
      <c r="L4" s="208" t="s">
        <v>249</v>
      </c>
      <c r="M4" s="209" t="s">
        <v>249</v>
      </c>
      <c r="N4" s="208" t="s">
        <v>249</v>
      </c>
      <c r="O4" s="209" t="s">
        <v>249</v>
      </c>
      <c r="P4" s="208" t="s">
        <v>249</v>
      </c>
      <c r="Q4" s="209" t="s">
        <v>249</v>
      </c>
      <c r="R4" s="208" t="s">
        <v>249</v>
      </c>
      <c r="S4" s="209" t="s">
        <v>250</v>
      </c>
      <c r="T4" s="208" t="s">
        <v>249</v>
      </c>
      <c r="U4" s="209" t="s">
        <v>249</v>
      </c>
      <c r="V4" s="208" t="s">
        <v>249</v>
      </c>
      <c r="W4" s="209" t="s">
        <v>249</v>
      </c>
      <c r="X4" s="208" t="s">
        <v>249</v>
      </c>
      <c r="Y4" s="210"/>
    </row>
    <row r="5" spans="1:25" s="539" customFormat="1" ht="19.149999999999999" hidden="1" customHeight="1">
      <c r="A5" s="763" t="s">
        <v>430</v>
      </c>
      <c r="B5" s="211"/>
      <c r="C5" s="458">
        <v>73.872164295999994</v>
      </c>
      <c r="D5" s="458">
        <v>64.640032480000002</v>
      </c>
      <c r="E5" s="828">
        <v>68.135544308999997</v>
      </c>
      <c r="F5" s="828">
        <v>59.474616109999999</v>
      </c>
      <c r="G5" s="829">
        <v>21.868592120999999</v>
      </c>
      <c r="H5" s="829">
        <v>22.623494024999999</v>
      </c>
      <c r="I5" s="829">
        <v>56.023025463000003</v>
      </c>
      <c r="J5" s="829">
        <v>66.856300480000002</v>
      </c>
      <c r="K5" s="829">
        <v>62.921332904000003</v>
      </c>
      <c r="L5" s="829">
        <v>58.493606346</v>
      </c>
      <c r="M5" s="829">
        <v>66.306694739999998</v>
      </c>
      <c r="N5" s="829">
        <v>76.418383375999994</v>
      </c>
      <c r="O5" s="829">
        <v>84.451962244000001</v>
      </c>
      <c r="P5" s="829">
        <v>93.191482027999996</v>
      </c>
      <c r="Q5" s="829">
        <v>105.93866228</v>
      </c>
      <c r="R5" s="829">
        <v>115.12730095000001</v>
      </c>
      <c r="S5" s="830">
        <v>176.01754539000001</v>
      </c>
      <c r="T5" s="829">
        <v>143.79239760999999</v>
      </c>
      <c r="U5" s="829">
        <v>168.38325279</v>
      </c>
      <c r="V5" s="829">
        <v>195.92156607000001</v>
      </c>
      <c r="W5" s="829">
        <v>248.17465741000001</v>
      </c>
      <c r="X5" s="829">
        <v>455.53326647</v>
      </c>
    </row>
    <row r="6" spans="1:25" s="539" customFormat="1" ht="19.149999999999999" hidden="1" customHeight="1">
      <c r="A6" s="763" t="s">
        <v>431</v>
      </c>
      <c r="B6" s="211"/>
      <c r="C6" s="458">
        <v>69.313119841000002</v>
      </c>
      <c r="D6" s="458">
        <v>60.366024154000002</v>
      </c>
      <c r="E6" s="828">
        <v>60.720898019000003</v>
      </c>
      <c r="F6" s="828">
        <v>53.443833179000002</v>
      </c>
      <c r="G6" s="829">
        <v>20.725455024999999</v>
      </c>
      <c r="H6" s="829">
        <v>19.182710267000001</v>
      </c>
      <c r="I6" s="829">
        <v>53.534731667000003</v>
      </c>
      <c r="J6" s="829">
        <v>59.620169410999999</v>
      </c>
      <c r="K6" s="829">
        <v>54.977325356000001</v>
      </c>
      <c r="L6" s="829">
        <v>52.948464923000003</v>
      </c>
      <c r="M6" s="829">
        <v>63.574992793</v>
      </c>
      <c r="N6" s="829">
        <v>72.883248082999998</v>
      </c>
      <c r="O6" s="829">
        <v>81.382616673000001</v>
      </c>
      <c r="P6" s="829">
        <v>90.527266126000001</v>
      </c>
      <c r="Q6" s="829">
        <v>100.36595422000001</v>
      </c>
      <c r="R6" s="829">
        <v>111.89839626</v>
      </c>
      <c r="S6" s="830">
        <v>168.94202955</v>
      </c>
      <c r="T6" s="829">
        <v>137.24025345000001</v>
      </c>
      <c r="U6" s="829">
        <v>153.57030198999999</v>
      </c>
      <c r="V6" s="829">
        <v>197.17836234999999</v>
      </c>
      <c r="W6" s="829">
        <v>244.81231055999999</v>
      </c>
      <c r="X6" s="829">
        <v>441.11855061</v>
      </c>
    </row>
    <row r="7" spans="1:25" s="539" customFormat="1" ht="19.149999999999999" hidden="1" customHeight="1">
      <c r="A7" s="763" t="s">
        <v>432</v>
      </c>
      <c r="B7" s="211"/>
      <c r="C7" s="458">
        <v>68.830299976999996</v>
      </c>
      <c r="D7" s="458">
        <v>60.251362835000002</v>
      </c>
      <c r="E7" s="828">
        <v>69.355081303999995</v>
      </c>
      <c r="F7" s="828">
        <v>50.368943317999999</v>
      </c>
      <c r="G7" s="829">
        <v>21.193358786000001</v>
      </c>
      <c r="H7" s="829">
        <v>19.479850428999999</v>
      </c>
      <c r="I7" s="829">
        <v>53.753182619</v>
      </c>
      <c r="J7" s="829">
        <v>58.285509326000003</v>
      </c>
      <c r="K7" s="829">
        <v>58.396683553000003</v>
      </c>
      <c r="L7" s="829">
        <v>56.480733241999999</v>
      </c>
      <c r="M7" s="829">
        <v>57.81989909</v>
      </c>
      <c r="N7" s="829">
        <v>70.137683322000001</v>
      </c>
      <c r="O7" s="829">
        <v>81.578021805999995</v>
      </c>
      <c r="P7" s="829">
        <v>84.370151496000005</v>
      </c>
      <c r="Q7" s="829">
        <v>88.933167850000004</v>
      </c>
      <c r="R7" s="829">
        <v>106.05198255000001</v>
      </c>
      <c r="S7" s="830">
        <v>177.85495718000001</v>
      </c>
      <c r="T7" s="829">
        <v>143.23649241999999</v>
      </c>
      <c r="U7" s="829">
        <v>158.68491800000001</v>
      </c>
      <c r="V7" s="829">
        <v>214.39554172999999</v>
      </c>
      <c r="W7" s="829">
        <v>263.41524969</v>
      </c>
      <c r="X7" s="829">
        <v>441.70256260000002</v>
      </c>
    </row>
    <row r="8" spans="1:25" s="539" customFormat="1" ht="19.149999999999999" hidden="1" customHeight="1">
      <c r="A8" s="763" t="s">
        <v>433</v>
      </c>
      <c r="B8" s="211"/>
      <c r="C8" s="458">
        <v>69.615165825999995</v>
      </c>
      <c r="D8" s="458">
        <v>61.247117201999998</v>
      </c>
      <c r="E8" s="828">
        <v>67.414104882000004</v>
      </c>
      <c r="F8" s="828">
        <v>48.096965472999997</v>
      </c>
      <c r="G8" s="829">
        <v>22.1658084</v>
      </c>
      <c r="H8" s="829">
        <v>16.981477127000002</v>
      </c>
      <c r="I8" s="829">
        <v>47.454371195999997</v>
      </c>
      <c r="J8" s="829">
        <v>58.249366338000002</v>
      </c>
      <c r="K8" s="829">
        <v>58.786728222000001</v>
      </c>
      <c r="L8" s="829">
        <v>56.073197137000001</v>
      </c>
      <c r="M8" s="829">
        <v>66.674455425000005</v>
      </c>
      <c r="N8" s="829">
        <v>81.510708429000005</v>
      </c>
      <c r="O8" s="829">
        <v>83.383094858000007</v>
      </c>
      <c r="P8" s="829">
        <v>92.630275369000003</v>
      </c>
      <c r="Q8" s="829">
        <v>100.86416419</v>
      </c>
      <c r="R8" s="829">
        <v>115.11944093</v>
      </c>
      <c r="S8" s="830">
        <v>167.60149573000001</v>
      </c>
      <c r="T8" s="829">
        <v>138.42512363</v>
      </c>
      <c r="U8" s="829">
        <v>153.85508593</v>
      </c>
      <c r="V8" s="829">
        <v>188.31753859</v>
      </c>
      <c r="W8" s="829">
        <v>256.79307255999998</v>
      </c>
      <c r="X8" s="829">
        <v>362.06376345000001</v>
      </c>
    </row>
    <row r="9" spans="1:25" s="539" customFormat="1" ht="19.149999999999999" hidden="1" customHeight="1">
      <c r="A9" s="763" t="s">
        <v>434</v>
      </c>
      <c r="B9" s="211"/>
      <c r="C9" s="458">
        <v>66.466188654999996</v>
      </c>
      <c r="D9" s="458">
        <v>58.969603896999999</v>
      </c>
      <c r="E9" s="828">
        <v>79.364102817000003</v>
      </c>
      <c r="F9" s="828">
        <v>43.525043492999998</v>
      </c>
      <c r="G9" s="829">
        <v>19.705659156999999</v>
      </c>
      <c r="H9" s="829">
        <v>17.905990794000001</v>
      </c>
      <c r="I9" s="829">
        <v>47.260511020000003</v>
      </c>
      <c r="J9" s="829">
        <v>59.430666223999999</v>
      </c>
      <c r="K9" s="829">
        <v>56.415168940000001</v>
      </c>
      <c r="L9" s="829">
        <v>53.495913092000002</v>
      </c>
      <c r="M9" s="829">
        <v>55.223807029</v>
      </c>
      <c r="N9" s="829">
        <v>66.289776618999994</v>
      </c>
      <c r="O9" s="829">
        <v>77.430751604999998</v>
      </c>
      <c r="P9" s="829">
        <v>87.161369276000002</v>
      </c>
      <c r="Q9" s="829">
        <v>97.871683418999993</v>
      </c>
      <c r="R9" s="829">
        <v>105.53783309000001</v>
      </c>
      <c r="S9" s="830">
        <v>173.74250431999999</v>
      </c>
      <c r="T9" s="829">
        <v>134.12662058999999</v>
      </c>
      <c r="U9" s="829">
        <v>172.36834804</v>
      </c>
      <c r="V9" s="829">
        <v>199.63989007000001</v>
      </c>
      <c r="W9" s="829">
        <v>263.88850710999998</v>
      </c>
      <c r="X9" s="829">
        <v>337.88925755999998</v>
      </c>
    </row>
    <row r="10" spans="1:25" s="808" customFormat="1" ht="21" customHeight="1">
      <c r="A10" s="763" t="s">
        <v>392</v>
      </c>
      <c r="B10" s="806"/>
      <c r="C10" s="807">
        <v>70.469329094000003</v>
      </c>
      <c r="D10" s="807">
        <v>62.961308991999999</v>
      </c>
      <c r="E10" s="831">
        <v>75.411289202000006</v>
      </c>
      <c r="F10" s="831">
        <v>42.204794305999997</v>
      </c>
      <c r="G10" s="832">
        <v>20.915474781</v>
      </c>
      <c r="H10" s="832">
        <v>16.894145331000001</v>
      </c>
      <c r="I10" s="832">
        <v>56.366596499000003</v>
      </c>
      <c r="J10" s="832">
        <v>63.772982231999997</v>
      </c>
      <c r="K10" s="832">
        <v>59.359006848999996</v>
      </c>
      <c r="L10" s="832">
        <v>55.280184777000002</v>
      </c>
      <c r="M10" s="832">
        <v>59.387666971999998</v>
      </c>
      <c r="N10" s="832">
        <v>66.730154565000007</v>
      </c>
      <c r="O10" s="832">
        <v>82.256169213000007</v>
      </c>
      <c r="P10" s="832">
        <v>92.775884852000004</v>
      </c>
      <c r="Q10" s="832">
        <v>101.4608302</v>
      </c>
      <c r="R10" s="832">
        <v>125.72470849</v>
      </c>
      <c r="S10" s="833">
        <v>183.03056609999999</v>
      </c>
      <c r="T10" s="832">
        <v>143.91496193</v>
      </c>
      <c r="U10" s="832">
        <v>181.45100318999999</v>
      </c>
      <c r="V10" s="832">
        <v>211.03838037</v>
      </c>
      <c r="W10" s="832">
        <v>246.09705453000001</v>
      </c>
      <c r="X10" s="832">
        <v>389.94066120000002</v>
      </c>
    </row>
    <row r="11" spans="1:25" s="808" customFormat="1" ht="19.149999999999999" hidden="1" customHeight="1">
      <c r="A11" s="763" t="s">
        <v>393</v>
      </c>
      <c r="B11" s="809"/>
      <c r="C11" s="807">
        <v>73.436254673999997</v>
      </c>
      <c r="D11" s="807">
        <v>66.572580418000001</v>
      </c>
      <c r="E11" s="831">
        <v>73.182687462000004</v>
      </c>
      <c r="F11" s="831">
        <v>42.968279381999999</v>
      </c>
      <c r="G11" s="832">
        <v>21.836201749000001</v>
      </c>
      <c r="H11" s="832">
        <v>20.204597001</v>
      </c>
      <c r="I11" s="832">
        <v>75.820034548999999</v>
      </c>
      <c r="J11" s="832">
        <v>68.650175425</v>
      </c>
      <c r="K11" s="832">
        <v>60.909997437000001</v>
      </c>
      <c r="L11" s="832">
        <v>57.203539661999997</v>
      </c>
      <c r="M11" s="832">
        <v>61.683154440000003</v>
      </c>
      <c r="N11" s="832">
        <v>65.218199369000004</v>
      </c>
      <c r="O11" s="832">
        <v>78.267033702000006</v>
      </c>
      <c r="P11" s="832">
        <v>92.743571584999998</v>
      </c>
      <c r="Q11" s="832">
        <v>104.87509516999999</v>
      </c>
      <c r="R11" s="832">
        <v>117.52166806</v>
      </c>
      <c r="S11" s="833">
        <v>188.37696187</v>
      </c>
      <c r="T11" s="832">
        <v>142.49244325000001</v>
      </c>
      <c r="U11" s="832">
        <v>192.37449776</v>
      </c>
      <c r="V11" s="832">
        <v>207.48495041999999</v>
      </c>
      <c r="W11" s="832">
        <v>277.00497404999999</v>
      </c>
      <c r="X11" s="832">
        <v>417.63586382</v>
      </c>
    </row>
    <row r="12" spans="1:25" s="808" customFormat="1" ht="19.149999999999999" hidden="1" customHeight="1">
      <c r="A12" s="763" t="s">
        <v>394</v>
      </c>
      <c r="B12" s="809"/>
      <c r="C12" s="807">
        <v>76.563965752000001</v>
      </c>
      <c r="D12" s="807">
        <v>69.384746301999996</v>
      </c>
      <c r="E12" s="831">
        <v>78.463707210999999</v>
      </c>
      <c r="F12" s="831">
        <v>38.206713780999998</v>
      </c>
      <c r="G12" s="832">
        <v>18.944516929999999</v>
      </c>
      <c r="H12" s="832">
        <v>18.981498035000001</v>
      </c>
      <c r="I12" s="832">
        <v>78.160988982000006</v>
      </c>
      <c r="J12" s="832">
        <v>69.844102207999995</v>
      </c>
      <c r="K12" s="832">
        <v>66.780524221999997</v>
      </c>
      <c r="L12" s="832">
        <v>59.197943473999999</v>
      </c>
      <c r="M12" s="832">
        <v>65.643529916999995</v>
      </c>
      <c r="N12" s="832">
        <v>71.861461523000003</v>
      </c>
      <c r="O12" s="832">
        <v>84.583149536999997</v>
      </c>
      <c r="P12" s="832">
        <v>93.710811418999995</v>
      </c>
      <c r="Q12" s="832">
        <v>111.58269353999999</v>
      </c>
      <c r="R12" s="832">
        <v>119.32496165000001</v>
      </c>
      <c r="S12" s="833">
        <v>200.79331286999999</v>
      </c>
      <c r="T12" s="832">
        <v>137.73844790000001</v>
      </c>
      <c r="U12" s="832">
        <v>198.32665867</v>
      </c>
      <c r="V12" s="832">
        <v>251.82354984</v>
      </c>
      <c r="W12" s="832">
        <v>314.41917278</v>
      </c>
      <c r="X12" s="832">
        <v>466.01751245000003</v>
      </c>
    </row>
    <row r="13" spans="1:25" s="808" customFormat="1" ht="19.149999999999999" hidden="1" customHeight="1">
      <c r="A13" s="763" t="s">
        <v>395</v>
      </c>
      <c r="B13" s="809"/>
      <c r="C13" s="807">
        <v>76.311325486000001</v>
      </c>
      <c r="D13" s="807">
        <v>70.215248450999994</v>
      </c>
      <c r="E13" s="831">
        <v>85.374663427000002</v>
      </c>
      <c r="F13" s="831">
        <v>40.119019758999997</v>
      </c>
      <c r="G13" s="832">
        <v>19.449330695</v>
      </c>
      <c r="H13" s="832">
        <v>22.059302587000001</v>
      </c>
      <c r="I13" s="832">
        <v>79.406340467999996</v>
      </c>
      <c r="J13" s="832">
        <v>67.999858701999997</v>
      </c>
      <c r="K13" s="832">
        <v>68.601384823999993</v>
      </c>
      <c r="L13" s="832">
        <v>63.797741428000002</v>
      </c>
      <c r="M13" s="832">
        <v>65.093353707000006</v>
      </c>
      <c r="N13" s="832">
        <v>73.156765371000006</v>
      </c>
      <c r="O13" s="832">
        <v>90.167275086000004</v>
      </c>
      <c r="P13" s="832">
        <v>90.052832627000001</v>
      </c>
      <c r="Q13" s="832">
        <v>102.08953602</v>
      </c>
      <c r="R13" s="832">
        <v>115.96093826000001</v>
      </c>
      <c r="S13" s="833">
        <v>194.79175752</v>
      </c>
      <c r="T13" s="832">
        <v>148.32648596000001</v>
      </c>
      <c r="U13" s="832">
        <v>188.19450893000001</v>
      </c>
      <c r="V13" s="832">
        <v>233.51211856</v>
      </c>
      <c r="W13" s="832">
        <v>294.95708267999998</v>
      </c>
      <c r="X13" s="832">
        <v>376.89885780999998</v>
      </c>
    </row>
    <row r="14" spans="1:25" s="808" customFormat="1" ht="19.149999999999999" hidden="1" customHeight="1">
      <c r="A14" s="763" t="s">
        <v>396</v>
      </c>
      <c r="B14" s="809"/>
      <c r="C14" s="807">
        <v>74.109284263999996</v>
      </c>
      <c r="D14" s="807">
        <v>68.842611218000002</v>
      </c>
      <c r="E14" s="831">
        <v>69.481698843999993</v>
      </c>
      <c r="F14" s="831">
        <v>38.806727836999997</v>
      </c>
      <c r="G14" s="832">
        <v>18.708664405</v>
      </c>
      <c r="H14" s="832">
        <v>21.417185711999998</v>
      </c>
      <c r="I14" s="832">
        <v>66.352987909000007</v>
      </c>
      <c r="J14" s="832">
        <v>67.838692800000004</v>
      </c>
      <c r="K14" s="832">
        <v>66.078803664000006</v>
      </c>
      <c r="L14" s="832">
        <v>62.086494246999997</v>
      </c>
      <c r="M14" s="832">
        <v>65.808537942000001</v>
      </c>
      <c r="N14" s="832">
        <v>71.657876634000004</v>
      </c>
      <c r="O14" s="832">
        <v>84.386590647999995</v>
      </c>
      <c r="P14" s="832">
        <v>93.633965243000006</v>
      </c>
      <c r="Q14" s="832">
        <v>107.31995185</v>
      </c>
      <c r="R14" s="832">
        <v>126.0619042</v>
      </c>
      <c r="S14" s="833">
        <v>191.18874220999999</v>
      </c>
      <c r="T14" s="832">
        <v>152.44881536</v>
      </c>
      <c r="U14" s="832">
        <v>183.29382267</v>
      </c>
      <c r="V14" s="832">
        <v>255.00827054000001</v>
      </c>
      <c r="W14" s="832">
        <v>229.05400695</v>
      </c>
      <c r="X14" s="832">
        <v>308.40400925</v>
      </c>
    </row>
    <row r="15" spans="1:25" s="808" customFormat="1" ht="21" customHeight="1">
      <c r="A15" s="763" t="s">
        <v>397</v>
      </c>
      <c r="B15" s="809"/>
      <c r="C15" s="807">
        <v>71.285761855999993</v>
      </c>
      <c r="D15" s="807">
        <v>66.663720347999998</v>
      </c>
      <c r="E15" s="831">
        <v>77.320894386999996</v>
      </c>
      <c r="F15" s="831">
        <v>37.114951627000003</v>
      </c>
      <c r="G15" s="832">
        <v>17.516678925000001</v>
      </c>
      <c r="H15" s="832">
        <v>17.527296773</v>
      </c>
      <c r="I15" s="832">
        <v>63.209172721000002</v>
      </c>
      <c r="J15" s="832">
        <v>65.075415293999995</v>
      </c>
      <c r="K15" s="832">
        <v>64.815831533999997</v>
      </c>
      <c r="L15" s="832">
        <v>58.495888506</v>
      </c>
      <c r="M15" s="832">
        <v>62.019481413999998</v>
      </c>
      <c r="N15" s="832">
        <v>65.165216365000006</v>
      </c>
      <c r="O15" s="832">
        <v>82.88428193</v>
      </c>
      <c r="P15" s="832">
        <v>90.765931977999998</v>
      </c>
      <c r="Q15" s="832">
        <v>102.83831108</v>
      </c>
      <c r="R15" s="832">
        <v>126.26780253</v>
      </c>
      <c r="S15" s="833">
        <v>186.32910926</v>
      </c>
      <c r="T15" s="832">
        <v>150.50272214</v>
      </c>
      <c r="U15" s="832">
        <v>183.13290454</v>
      </c>
      <c r="V15" s="832">
        <v>228.02955122</v>
      </c>
      <c r="W15" s="832">
        <v>238.78815014</v>
      </c>
      <c r="X15" s="832">
        <v>305.46687163000001</v>
      </c>
    </row>
    <row r="16" spans="1:25" s="808" customFormat="1" ht="21" customHeight="1">
      <c r="A16" s="763" t="s">
        <v>398</v>
      </c>
      <c r="B16" s="809"/>
      <c r="C16" s="807">
        <v>67.306236698999996</v>
      </c>
      <c r="D16" s="807">
        <v>63.675678544</v>
      </c>
      <c r="E16" s="831">
        <v>67.976322123000003</v>
      </c>
      <c r="F16" s="831">
        <v>35.815556727000001</v>
      </c>
      <c r="G16" s="832">
        <v>15.290563661</v>
      </c>
      <c r="H16" s="832">
        <v>17.358287487999998</v>
      </c>
      <c r="I16" s="832">
        <v>62.651959431000002</v>
      </c>
      <c r="J16" s="832">
        <v>61.961528012000002</v>
      </c>
      <c r="K16" s="832">
        <v>59.687692624</v>
      </c>
      <c r="L16" s="832">
        <v>58.465339981</v>
      </c>
      <c r="M16" s="832">
        <v>55.490787431999998</v>
      </c>
      <c r="N16" s="832">
        <v>62.295776509</v>
      </c>
      <c r="O16" s="832">
        <v>75.036009313999998</v>
      </c>
      <c r="P16" s="832">
        <v>80.176250698000004</v>
      </c>
      <c r="Q16" s="832">
        <v>100.41713751</v>
      </c>
      <c r="R16" s="832">
        <v>125.20403369</v>
      </c>
      <c r="S16" s="833">
        <v>175.57259120000001</v>
      </c>
      <c r="T16" s="832">
        <v>133.50514666000001</v>
      </c>
      <c r="U16" s="832">
        <v>175.47078630999999</v>
      </c>
      <c r="V16" s="832">
        <v>235.5617274</v>
      </c>
      <c r="W16" s="832">
        <v>219.05619046000001</v>
      </c>
      <c r="X16" s="832">
        <v>271.13497099</v>
      </c>
    </row>
    <row r="17" spans="1:24" s="808" customFormat="1" ht="21" customHeight="1">
      <c r="A17" s="763" t="s">
        <v>399</v>
      </c>
      <c r="B17" s="809"/>
      <c r="C17" s="807">
        <v>66.258238949000003</v>
      </c>
      <c r="D17" s="807">
        <v>63.650426295000003</v>
      </c>
      <c r="E17" s="831">
        <v>61.274909227999999</v>
      </c>
      <c r="F17" s="831">
        <v>28.595917571000001</v>
      </c>
      <c r="G17" s="832">
        <v>15.615509348</v>
      </c>
      <c r="H17" s="832">
        <v>19.815619899000001</v>
      </c>
      <c r="I17" s="832">
        <v>70.760714927999999</v>
      </c>
      <c r="J17" s="832">
        <v>65.310084462999995</v>
      </c>
      <c r="K17" s="832">
        <v>60.223891172000002</v>
      </c>
      <c r="L17" s="832">
        <v>56.990881459000001</v>
      </c>
      <c r="M17" s="832">
        <v>56.513427319000002</v>
      </c>
      <c r="N17" s="832">
        <v>61.937599749999997</v>
      </c>
      <c r="O17" s="832">
        <v>68.468038677999999</v>
      </c>
      <c r="P17" s="832">
        <v>83.567790553999998</v>
      </c>
      <c r="Q17" s="832">
        <v>98.757751900000002</v>
      </c>
      <c r="R17" s="832">
        <v>113.6000568</v>
      </c>
      <c r="S17" s="833">
        <v>165.75825252999999</v>
      </c>
      <c r="T17" s="832">
        <v>132.08974864999999</v>
      </c>
      <c r="U17" s="832">
        <v>160.95822658</v>
      </c>
      <c r="V17" s="832">
        <v>213.09105926000001</v>
      </c>
      <c r="W17" s="832">
        <v>211.38387001999999</v>
      </c>
      <c r="X17" s="832">
        <v>250.92623778999999</v>
      </c>
    </row>
    <row r="18" spans="1:24" s="808" customFormat="1" ht="21" customHeight="1">
      <c r="A18" s="763" t="s">
        <v>435</v>
      </c>
      <c r="B18" s="840" t="s">
        <v>441</v>
      </c>
      <c r="C18" s="807">
        <v>64.877874109000004</v>
      </c>
      <c r="D18" s="807">
        <v>62.688967353999999</v>
      </c>
      <c r="E18" s="831">
        <v>60.567134674999998</v>
      </c>
      <c r="F18" s="831">
        <v>27.683841354999998</v>
      </c>
      <c r="G18" s="832">
        <v>14.184259002999999</v>
      </c>
      <c r="H18" s="832">
        <v>18.441005500999999</v>
      </c>
      <c r="I18" s="832">
        <v>66.893567997999995</v>
      </c>
      <c r="J18" s="832">
        <v>61.502172672999997</v>
      </c>
      <c r="K18" s="832">
        <v>55.264829484000003</v>
      </c>
      <c r="L18" s="832">
        <v>53.058711821000003</v>
      </c>
      <c r="M18" s="832">
        <v>55.413281525999999</v>
      </c>
      <c r="N18" s="832">
        <v>63.343779048999998</v>
      </c>
      <c r="O18" s="832">
        <v>70.410558887999997</v>
      </c>
      <c r="P18" s="832">
        <v>82.260472715999995</v>
      </c>
      <c r="Q18" s="832">
        <v>96.091390185999998</v>
      </c>
      <c r="R18" s="832">
        <v>114.46669116</v>
      </c>
      <c r="S18" s="833">
        <v>170.05321040999999</v>
      </c>
      <c r="T18" s="832">
        <v>143.69668365999999</v>
      </c>
      <c r="U18" s="832">
        <v>161.25119841</v>
      </c>
      <c r="V18" s="832">
        <v>199.94275992999999</v>
      </c>
      <c r="W18" s="832">
        <v>220.60179601999999</v>
      </c>
      <c r="X18" s="832">
        <v>261.12066847</v>
      </c>
    </row>
    <row r="19" spans="1:24" s="808" customFormat="1" ht="21" customHeight="1">
      <c r="A19" s="763" t="s">
        <v>401</v>
      </c>
      <c r="B19" s="840"/>
      <c r="C19" s="807">
        <v>62.608834117000001</v>
      </c>
      <c r="D19" s="807">
        <v>61.045760952000002</v>
      </c>
      <c r="E19" s="831">
        <v>63.437933199</v>
      </c>
      <c r="F19" s="831">
        <v>24.111606695999999</v>
      </c>
      <c r="G19" s="832">
        <v>11.563956763</v>
      </c>
      <c r="H19" s="832">
        <v>16.368429366000001</v>
      </c>
      <c r="I19" s="832">
        <v>62.761537838999999</v>
      </c>
      <c r="J19" s="832">
        <v>67.983281810999998</v>
      </c>
      <c r="K19" s="832">
        <v>54.859112787999997</v>
      </c>
      <c r="L19" s="832">
        <v>50.229375711000003</v>
      </c>
      <c r="M19" s="832">
        <v>52.478228846</v>
      </c>
      <c r="N19" s="832">
        <v>57.585512954999999</v>
      </c>
      <c r="O19" s="832">
        <v>67.315624483999997</v>
      </c>
      <c r="P19" s="832">
        <v>79.212402398999998</v>
      </c>
      <c r="Q19" s="832">
        <v>93.913269657000001</v>
      </c>
      <c r="R19" s="832">
        <v>116.75203899</v>
      </c>
      <c r="S19" s="833">
        <v>162.71008107</v>
      </c>
      <c r="T19" s="832">
        <v>132.28441606999999</v>
      </c>
      <c r="U19" s="832">
        <v>163.12535943</v>
      </c>
      <c r="V19" s="832">
        <v>187.48908843999999</v>
      </c>
      <c r="W19" s="832">
        <v>206.14968608999999</v>
      </c>
      <c r="X19" s="832">
        <v>257.40568824000002</v>
      </c>
    </row>
    <row r="20" spans="1:24" s="808" customFormat="1" ht="21" customHeight="1">
      <c r="A20" s="763" t="s">
        <v>402</v>
      </c>
      <c r="B20" s="840"/>
      <c r="C20" s="807">
        <v>58.897577083000002</v>
      </c>
      <c r="D20" s="807">
        <v>57.934563326000003</v>
      </c>
      <c r="E20" s="831">
        <v>55.445544554000001</v>
      </c>
      <c r="F20" s="831">
        <v>22.908528961999998</v>
      </c>
      <c r="G20" s="832">
        <v>11.129293793</v>
      </c>
      <c r="H20" s="832">
        <v>16.500793623</v>
      </c>
      <c r="I20" s="832">
        <v>58.883058245999997</v>
      </c>
      <c r="J20" s="832">
        <v>55.876399407000001</v>
      </c>
      <c r="K20" s="832">
        <v>49.301605250000001</v>
      </c>
      <c r="L20" s="832">
        <v>52.598004035999999</v>
      </c>
      <c r="M20" s="832">
        <v>51.183374612000001</v>
      </c>
      <c r="N20" s="832">
        <v>54.055079280999998</v>
      </c>
      <c r="O20" s="832">
        <v>63.519992520999999</v>
      </c>
      <c r="P20" s="832">
        <v>79.980518177999997</v>
      </c>
      <c r="Q20" s="832">
        <v>92.402037972000002</v>
      </c>
      <c r="R20" s="832">
        <v>104.73850474</v>
      </c>
      <c r="S20" s="833">
        <v>152.88946032000001</v>
      </c>
      <c r="T20" s="832">
        <v>122.53378291999999</v>
      </c>
      <c r="U20" s="832">
        <v>152.18640439999999</v>
      </c>
      <c r="V20" s="832">
        <v>169.75461774999999</v>
      </c>
      <c r="W20" s="832">
        <v>211.81774605000001</v>
      </c>
      <c r="X20" s="832">
        <v>240.64101564000001</v>
      </c>
    </row>
    <row r="21" spans="1:24" s="808" customFormat="1" ht="21" customHeight="1">
      <c r="A21" s="763" t="s">
        <v>403</v>
      </c>
      <c r="B21" s="840"/>
      <c r="C21" s="807">
        <v>52.486634227000003</v>
      </c>
      <c r="D21" s="807">
        <v>52.218430476000002</v>
      </c>
      <c r="E21" s="831">
        <v>47.117026916</v>
      </c>
      <c r="F21" s="831">
        <v>21.094870301</v>
      </c>
      <c r="G21" s="832">
        <v>9.2524284541000004</v>
      </c>
      <c r="H21" s="832">
        <v>11.719329562</v>
      </c>
      <c r="I21" s="832">
        <v>51.846249946</v>
      </c>
      <c r="J21" s="832">
        <v>46.730649757000002</v>
      </c>
      <c r="K21" s="832">
        <v>49.163676057000004</v>
      </c>
      <c r="L21" s="832">
        <v>46.016645437999998</v>
      </c>
      <c r="M21" s="832">
        <v>48.139815317999997</v>
      </c>
      <c r="N21" s="832">
        <v>48.182002275999999</v>
      </c>
      <c r="O21" s="832">
        <v>55.623689994999999</v>
      </c>
      <c r="P21" s="832">
        <v>68.393574584999996</v>
      </c>
      <c r="Q21" s="832">
        <v>73.887755384000002</v>
      </c>
      <c r="R21" s="832">
        <v>98.328692368000006</v>
      </c>
      <c r="S21" s="833">
        <v>142.58077592999999</v>
      </c>
      <c r="T21" s="832">
        <v>114.25137087</v>
      </c>
      <c r="U21" s="832">
        <v>138.96908038000001</v>
      </c>
      <c r="V21" s="832">
        <v>156.98793792999999</v>
      </c>
      <c r="W21" s="832">
        <v>200.17175621000001</v>
      </c>
      <c r="X21" s="832">
        <v>229.00763359000001</v>
      </c>
    </row>
    <row r="22" spans="1:24" s="808" customFormat="1" ht="21" customHeight="1">
      <c r="A22" s="763" t="s">
        <v>404</v>
      </c>
      <c r="B22" s="840"/>
      <c r="C22" s="807">
        <v>50.220592187000001</v>
      </c>
      <c r="D22" s="807">
        <v>50.252561137999997</v>
      </c>
      <c r="E22" s="831">
        <v>45.892611289999998</v>
      </c>
      <c r="F22" s="831">
        <v>20.830106861000001</v>
      </c>
      <c r="G22" s="832">
        <v>10.615029894999999</v>
      </c>
      <c r="H22" s="832">
        <v>14.354024061000001</v>
      </c>
      <c r="I22" s="832">
        <v>48.981240184999997</v>
      </c>
      <c r="J22" s="832">
        <v>48.562786725999999</v>
      </c>
      <c r="K22" s="832">
        <v>40.071014134999999</v>
      </c>
      <c r="L22" s="832">
        <v>40.030791307999998</v>
      </c>
      <c r="M22" s="832">
        <v>45.443028071000001</v>
      </c>
      <c r="N22" s="832">
        <v>49.246427068999999</v>
      </c>
      <c r="O22" s="832">
        <v>53.419841099999999</v>
      </c>
      <c r="P22" s="832">
        <v>64.114989488000006</v>
      </c>
      <c r="Q22" s="832">
        <v>80.305610748000007</v>
      </c>
      <c r="R22" s="832">
        <v>88.321667512999994</v>
      </c>
      <c r="S22" s="833">
        <v>133.79041784</v>
      </c>
      <c r="T22" s="832">
        <v>106.96096596</v>
      </c>
      <c r="U22" s="832">
        <v>121.08828092</v>
      </c>
      <c r="V22" s="832">
        <v>154.35957755000001</v>
      </c>
      <c r="W22" s="832">
        <v>181.71950558</v>
      </c>
      <c r="X22" s="832">
        <v>241.63292991</v>
      </c>
    </row>
    <row r="23" spans="1:24" s="808" customFormat="1" ht="21" customHeight="1">
      <c r="A23" s="763" t="s">
        <v>405</v>
      </c>
      <c r="B23" s="840"/>
      <c r="C23" s="807">
        <v>58.747896599999997</v>
      </c>
      <c r="D23" s="807">
        <v>58.881018046000001</v>
      </c>
      <c r="E23" s="831">
        <v>50.667438742000002</v>
      </c>
      <c r="F23" s="831">
        <v>27.530382308</v>
      </c>
      <c r="G23" s="832">
        <v>16.857314871</v>
      </c>
      <c r="H23" s="832">
        <v>17.925459555</v>
      </c>
      <c r="I23" s="832">
        <v>48.555425204000002</v>
      </c>
      <c r="J23" s="832">
        <v>44.881768155000003</v>
      </c>
      <c r="K23" s="832">
        <v>44.015763837000002</v>
      </c>
      <c r="L23" s="832">
        <v>44.278342092000003</v>
      </c>
      <c r="M23" s="832">
        <v>46.367708768</v>
      </c>
      <c r="N23" s="832">
        <v>52.952535374</v>
      </c>
      <c r="O23" s="832">
        <v>60.493812626999997</v>
      </c>
      <c r="P23" s="832">
        <v>68.138034607999998</v>
      </c>
      <c r="Q23" s="832">
        <v>87.269464143999997</v>
      </c>
      <c r="R23" s="832">
        <v>109.32658610999999</v>
      </c>
      <c r="S23" s="833">
        <v>189.95011020999999</v>
      </c>
      <c r="T23" s="832">
        <v>135.21959662</v>
      </c>
      <c r="U23" s="832">
        <v>172.41006182000001</v>
      </c>
      <c r="V23" s="832">
        <v>206.11184111</v>
      </c>
      <c r="W23" s="832">
        <v>306.07961568000002</v>
      </c>
      <c r="X23" s="832">
        <v>392.12618444999998</v>
      </c>
    </row>
    <row r="24" spans="1:24" s="808" customFormat="1" ht="21" customHeight="1">
      <c r="A24" s="763" t="s">
        <v>406</v>
      </c>
      <c r="B24" s="840"/>
      <c r="C24" s="807">
        <v>46.468449077000002</v>
      </c>
      <c r="D24" s="807">
        <v>47.397893938000003</v>
      </c>
      <c r="E24" s="831">
        <v>42.278040288</v>
      </c>
      <c r="F24" s="831">
        <v>15.450856824000001</v>
      </c>
      <c r="G24" s="832">
        <v>8.1470518164999994</v>
      </c>
      <c r="H24" s="832">
        <v>9.7475935628000006</v>
      </c>
      <c r="I24" s="832">
        <v>42.404686425000001</v>
      </c>
      <c r="J24" s="832">
        <v>44.488837897000003</v>
      </c>
      <c r="K24" s="832">
        <v>35.748891727999997</v>
      </c>
      <c r="L24" s="832">
        <v>38.724859344000002</v>
      </c>
      <c r="M24" s="832">
        <v>37.491640031000003</v>
      </c>
      <c r="N24" s="832">
        <v>44.911784720999997</v>
      </c>
      <c r="O24" s="832">
        <v>48.377606833999998</v>
      </c>
      <c r="P24" s="832">
        <v>56.308590391999999</v>
      </c>
      <c r="Q24" s="832">
        <v>69.632875346000006</v>
      </c>
      <c r="R24" s="832">
        <v>82.981749292000003</v>
      </c>
      <c r="S24" s="833">
        <v>144.66108690999999</v>
      </c>
      <c r="T24" s="832">
        <v>105.10619506</v>
      </c>
      <c r="U24" s="832">
        <v>123.98457157999999</v>
      </c>
      <c r="V24" s="832">
        <v>160.52941946999999</v>
      </c>
      <c r="W24" s="832">
        <v>191.57929407</v>
      </c>
      <c r="X24" s="832">
        <v>360.95474815</v>
      </c>
    </row>
    <row r="25" spans="1:24" s="808" customFormat="1" ht="21" customHeight="1">
      <c r="A25" s="763" t="s">
        <v>407</v>
      </c>
      <c r="B25" s="840"/>
      <c r="C25" s="807">
        <v>41.473901257000001</v>
      </c>
      <c r="D25" s="807">
        <v>42.580676349000001</v>
      </c>
      <c r="E25" s="831">
        <v>37.840565085999998</v>
      </c>
      <c r="F25" s="831">
        <v>15.650663722999999</v>
      </c>
      <c r="G25" s="832">
        <v>8.1011167790999998</v>
      </c>
      <c r="H25" s="832">
        <v>7.9630365795999998</v>
      </c>
      <c r="I25" s="832">
        <v>36.665925664</v>
      </c>
      <c r="J25" s="832">
        <v>37.354537624999999</v>
      </c>
      <c r="K25" s="832">
        <v>32.043286154999997</v>
      </c>
      <c r="L25" s="832">
        <v>32.066072167999998</v>
      </c>
      <c r="M25" s="832">
        <v>32.603628192999999</v>
      </c>
      <c r="N25" s="832">
        <v>38.815720474999999</v>
      </c>
      <c r="O25" s="832">
        <v>41.524565391000003</v>
      </c>
      <c r="P25" s="832">
        <v>48.749016709999999</v>
      </c>
      <c r="Q25" s="832">
        <v>69.069477222000003</v>
      </c>
      <c r="R25" s="832">
        <v>77.428798891</v>
      </c>
      <c r="S25" s="833">
        <v>133.41344301999999</v>
      </c>
      <c r="T25" s="832">
        <v>99.006287126999993</v>
      </c>
      <c r="U25" s="832">
        <v>117.37969008</v>
      </c>
      <c r="V25" s="832">
        <v>144.95253640999999</v>
      </c>
      <c r="W25" s="832">
        <v>187.60969115</v>
      </c>
      <c r="X25" s="832">
        <v>278.14854681999998</v>
      </c>
    </row>
    <row r="26" spans="1:24" s="808" customFormat="1" ht="21" customHeight="1">
      <c r="A26" s="763" t="s">
        <v>436</v>
      </c>
      <c r="B26" s="840"/>
      <c r="C26" s="807">
        <v>36.306205925</v>
      </c>
      <c r="D26" s="807">
        <v>37.790744779999997</v>
      </c>
      <c r="E26" s="831">
        <v>38.917916318000003</v>
      </c>
      <c r="F26" s="831">
        <v>14.120600387</v>
      </c>
      <c r="G26" s="832">
        <v>5.1229160378999996</v>
      </c>
      <c r="H26" s="832">
        <v>6.1674220731</v>
      </c>
      <c r="I26" s="832">
        <v>30.265501502999999</v>
      </c>
      <c r="J26" s="832">
        <v>32.422338992</v>
      </c>
      <c r="K26" s="832">
        <v>31.371152760000001</v>
      </c>
      <c r="L26" s="832">
        <v>25.331743212999999</v>
      </c>
      <c r="M26" s="832">
        <v>31.497890470000002</v>
      </c>
      <c r="N26" s="832">
        <v>32.699509614</v>
      </c>
      <c r="O26" s="832">
        <v>37.340769975999997</v>
      </c>
      <c r="P26" s="832">
        <v>42.765513400000003</v>
      </c>
      <c r="Q26" s="832">
        <v>53.738260162000003</v>
      </c>
      <c r="R26" s="832">
        <v>65.472300809999993</v>
      </c>
      <c r="S26" s="833">
        <v>123.05676192999999</v>
      </c>
      <c r="T26" s="832">
        <v>89.593258712999997</v>
      </c>
      <c r="U26" s="832">
        <v>106.15836668</v>
      </c>
      <c r="V26" s="832">
        <v>136.4603458</v>
      </c>
      <c r="W26" s="832">
        <v>170.28680370000001</v>
      </c>
      <c r="X26" s="832">
        <v>255.56890283000001</v>
      </c>
    </row>
    <row r="27" spans="1:24" s="810" customFormat="1" ht="21" customHeight="1">
      <c r="A27" s="763" t="s">
        <v>437</v>
      </c>
      <c r="B27" s="840"/>
      <c r="C27" s="807">
        <v>34.494976921000003</v>
      </c>
      <c r="D27" s="807">
        <v>36.303340448</v>
      </c>
      <c r="E27" s="831">
        <v>31.707445965000002</v>
      </c>
      <c r="F27" s="831">
        <v>14.864497417000001</v>
      </c>
      <c r="G27" s="832">
        <v>7.2271590351999997</v>
      </c>
      <c r="H27" s="832">
        <v>6.1778885953999998</v>
      </c>
      <c r="I27" s="832">
        <v>28.973659217000002</v>
      </c>
      <c r="J27" s="832">
        <v>29.682711402999999</v>
      </c>
      <c r="K27" s="832">
        <v>27.517520464</v>
      </c>
      <c r="L27" s="832">
        <v>29.004533866999999</v>
      </c>
      <c r="M27" s="832">
        <v>29.535483573</v>
      </c>
      <c r="N27" s="832">
        <v>30.456256743000001</v>
      </c>
      <c r="O27" s="832">
        <v>34.775814812</v>
      </c>
      <c r="P27" s="832">
        <v>41.132359678</v>
      </c>
      <c r="Q27" s="832">
        <v>49.881398384999997</v>
      </c>
      <c r="R27" s="832">
        <v>61.958945679999999</v>
      </c>
      <c r="S27" s="833">
        <v>115.31863632</v>
      </c>
      <c r="T27" s="834">
        <v>87.585500131000003</v>
      </c>
      <c r="U27" s="831">
        <v>99.691968713999998</v>
      </c>
      <c r="V27" s="832">
        <v>133.25176008</v>
      </c>
      <c r="W27" s="832">
        <v>142.78196202000001</v>
      </c>
      <c r="X27" s="832">
        <v>218.78383255</v>
      </c>
    </row>
    <row r="28" spans="1:24" s="810" customFormat="1" ht="21" customHeight="1">
      <c r="A28" s="763" t="s">
        <v>410</v>
      </c>
      <c r="B28" s="840"/>
      <c r="C28" s="807">
        <v>34.958107179999999</v>
      </c>
      <c r="D28" s="807">
        <v>37.325302307000001</v>
      </c>
      <c r="E28" s="831">
        <v>37.229731002999998</v>
      </c>
      <c r="F28" s="831">
        <v>10.800921177999999</v>
      </c>
      <c r="G28" s="832">
        <v>5.5806830496000002</v>
      </c>
      <c r="H28" s="832">
        <v>5.6916604801000004</v>
      </c>
      <c r="I28" s="832">
        <v>31.617507206999999</v>
      </c>
      <c r="J28" s="832">
        <v>30.983376522</v>
      </c>
      <c r="K28" s="832">
        <v>27.305473115000002</v>
      </c>
      <c r="L28" s="832">
        <v>29.906289940000001</v>
      </c>
      <c r="M28" s="832">
        <v>29.287175612999999</v>
      </c>
      <c r="N28" s="832">
        <v>32.243804769</v>
      </c>
      <c r="O28" s="832">
        <v>36.505453144000001</v>
      </c>
      <c r="P28" s="832">
        <v>40.617764751999999</v>
      </c>
      <c r="Q28" s="832">
        <v>51.823318946999997</v>
      </c>
      <c r="R28" s="832">
        <v>67.801457608000007</v>
      </c>
      <c r="S28" s="833">
        <v>115.80355111999999</v>
      </c>
      <c r="T28" s="834">
        <v>84.719565115999998</v>
      </c>
      <c r="U28" s="831">
        <v>106.94987446</v>
      </c>
      <c r="V28" s="832">
        <v>126.99907997</v>
      </c>
      <c r="W28" s="832">
        <v>153.89959768</v>
      </c>
      <c r="X28" s="832">
        <v>200.20371606</v>
      </c>
    </row>
    <row r="29" spans="1:24" s="808" customFormat="1" ht="21" customHeight="1">
      <c r="A29" s="763" t="s">
        <v>438</v>
      </c>
      <c r="B29" s="840"/>
      <c r="C29" s="807">
        <v>34.010487732000001</v>
      </c>
      <c r="D29" s="807">
        <v>36.801985344999999</v>
      </c>
      <c r="E29" s="831">
        <v>26.350330124999999</v>
      </c>
      <c r="F29" s="831">
        <v>10.875990546000001</v>
      </c>
      <c r="G29" s="832">
        <v>5.0265281638000001</v>
      </c>
      <c r="H29" s="832">
        <v>6.1845060806000003</v>
      </c>
      <c r="I29" s="832">
        <v>32.611564223999999</v>
      </c>
      <c r="J29" s="832">
        <v>31.429592966000001</v>
      </c>
      <c r="K29" s="832">
        <v>28.628440209000001</v>
      </c>
      <c r="L29" s="832">
        <v>27.609441534999998</v>
      </c>
      <c r="M29" s="832">
        <v>29.776293588000001</v>
      </c>
      <c r="N29" s="832">
        <v>30.689373688</v>
      </c>
      <c r="O29" s="832">
        <v>36.019966306999997</v>
      </c>
      <c r="P29" s="832">
        <v>40.562965566999999</v>
      </c>
      <c r="Q29" s="832">
        <v>50.425728681999999</v>
      </c>
      <c r="R29" s="832">
        <v>65.226571218999993</v>
      </c>
      <c r="S29" s="833">
        <v>109.63355648</v>
      </c>
      <c r="T29" s="832">
        <v>82.998972799000001</v>
      </c>
      <c r="U29" s="832">
        <v>98.424191235999999</v>
      </c>
      <c r="V29" s="832">
        <v>124.60545132999999</v>
      </c>
      <c r="W29" s="832">
        <v>139.65849545</v>
      </c>
      <c r="X29" s="832">
        <v>176.87447786000001</v>
      </c>
    </row>
    <row r="30" spans="1:24" s="808" customFormat="1" ht="21" customHeight="1">
      <c r="A30" s="763" t="s">
        <v>439</v>
      </c>
      <c r="B30" s="840"/>
      <c r="C30" s="807">
        <v>31.900946749999999</v>
      </c>
      <c r="D30" s="807">
        <v>35.099856703999997</v>
      </c>
      <c r="E30" s="831">
        <v>26.789072119</v>
      </c>
      <c r="F30" s="831">
        <v>10.599865878999999</v>
      </c>
      <c r="G30" s="832">
        <v>4.8977992554999998</v>
      </c>
      <c r="H30" s="832">
        <v>5.5154668563999998</v>
      </c>
      <c r="I30" s="832">
        <v>28.134477801999999</v>
      </c>
      <c r="J30" s="832">
        <v>30.344760617999999</v>
      </c>
      <c r="K30" s="832">
        <v>26.191500858000001</v>
      </c>
      <c r="L30" s="832">
        <v>26.703288318999999</v>
      </c>
      <c r="M30" s="832">
        <v>28.652170711</v>
      </c>
      <c r="N30" s="832">
        <v>32.705152151999997</v>
      </c>
      <c r="O30" s="832">
        <v>33.560475316999998</v>
      </c>
      <c r="P30" s="832">
        <v>38.095987141000002</v>
      </c>
      <c r="Q30" s="832">
        <v>48.424195957000002</v>
      </c>
      <c r="R30" s="832">
        <v>53.667077898999999</v>
      </c>
      <c r="S30" s="833">
        <v>103.55621455000001</v>
      </c>
      <c r="T30" s="832">
        <v>74.081417956999999</v>
      </c>
      <c r="U30" s="832">
        <v>94.797072885000006</v>
      </c>
      <c r="V30" s="832">
        <v>115.21827691</v>
      </c>
      <c r="W30" s="832">
        <v>139.34420476</v>
      </c>
      <c r="X30" s="832">
        <v>167.03024970999999</v>
      </c>
    </row>
    <row r="31" spans="1:24" s="808" customFormat="1" ht="21" customHeight="1">
      <c r="A31" s="763" t="s">
        <v>440</v>
      </c>
      <c r="B31" s="840"/>
      <c r="C31" s="807">
        <v>27.852425409999999</v>
      </c>
      <c r="D31" s="807">
        <v>31.111671964999999</v>
      </c>
      <c r="E31" s="831">
        <v>23.381967826</v>
      </c>
      <c r="F31" s="831">
        <v>8.8605351763000009</v>
      </c>
      <c r="G31" s="832">
        <v>4.4334070088999997</v>
      </c>
      <c r="H31" s="832">
        <v>4.0200284000000002</v>
      </c>
      <c r="I31" s="832">
        <v>22.359946831999999</v>
      </c>
      <c r="J31" s="832">
        <v>25.377711733999998</v>
      </c>
      <c r="K31" s="832">
        <v>22.909416168</v>
      </c>
      <c r="L31" s="832">
        <v>23.442011000000001</v>
      </c>
      <c r="M31" s="832">
        <v>24.028171406999999</v>
      </c>
      <c r="N31" s="832">
        <v>29.964215509999999</v>
      </c>
      <c r="O31" s="832">
        <v>29.820622473</v>
      </c>
      <c r="P31" s="832">
        <v>33.297887842000002</v>
      </c>
      <c r="Q31" s="832">
        <v>39.826741890000001</v>
      </c>
      <c r="R31" s="832">
        <v>53.893586534999997</v>
      </c>
      <c r="S31" s="833">
        <v>92.481364421999999</v>
      </c>
      <c r="T31" s="832">
        <v>66.619292947000005</v>
      </c>
      <c r="U31" s="832">
        <v>86.678978573999999</v>
      </c>
      <c r="V31" s="832">
        <v>101.91841664</v>
      </c>
      <c r="W31" s="832">
        <v>118.28571617</v>
      </c>
      <c r="X31" s="832">
        <v>147.82207005000001</v>
      </c>
    </row>
    <row r="32" spans="1:24" s="808" customFormat="1" ht="21" customHeight="1">
      <c r="A32" s="1089" t="s">
        <v>1295</v>
      </c>
      <c r="B32" s="840" t="s">
        <v>442</v>
      </c>
      <c r="C32" s="807">
        <v>27.020428916</v>
      </c>
      <c r="D32" s="807">
        <v>30.772647834000001</v>
      </c>
      <c r="E32" s="831">
        <v>27.397837677999998</v>
      </c>
      <c r="F32" s="831">
        <v>8.4745762712000001</v>
      </c>
      <c r="G32" s="832">
        <v>3.7318222936000001</v>
      </c>
      <c r="H32" s="832">
        <v>3.7137188551000002</v>
      </c>
      <c r="I32" s="832">
        <v>21.014967120000001</v>
      </c>
      <c r="J32" s="832">
        <v>24.232165849000001</v>
      </c>
      <c r="K32" s="832">
        <v>18.596145562</v>
      </c>
      <c r="L32" s="832">
        <v>22.942108707999999</v>
      </c>
      <c r="M32" s="832">
        <v>22.294976162000001</v>
      </c>
      <c r="N32" s="832">
        <v>26.009607132999999</v>
      </c>
      <c r="O32" s="832">
        <v>28.415624450999999</v>
      </c>
      <c r="P32" s="832">
        <v>29.667779846999998</v>
      </c>
      <c r="Q32" s="832">
        <v>36.345344742999998</v>
      </c>
      <c r="R32" s="832">
        <v>50.656126248</v>
      </c>
      <c r="S32" s="833">
        <v>103.13327922000001</v>
      </c>
      <c r="T32" s="832">
        <v>68.149457716000001</v>
      </c>
      <c r="U32" s="832">
        <v>87.522419331999998</v>
      </c>
      <c r="V32" s="832">
        <v>110.85758133</v>
      </c>
      <c r="W32" s="832">
        <v>135.19238437000001</v>
      </c>
      <c r="X32" s="832">
        <v>213.23149545999999</v>
      </c>
    </row>
    <row r="33" spans="1:25" s="808" customFormat="1" ht="21" customHeight="1">
      <c r="A33" s="1089" t="s">
        <v>1296</v>
      </c>
      <c r="B33" s="809"/>
      <c r="C33" s="807">
        <v>27.660259740000001</v>
      </c>
      <c r="D33" s="807">
        <v>31.882624106000002</v>
      </c>
      <c r="E33" s="831">
        <v>26.474537168000001</v>
      </c>
      <c r="F33" s="831">
        <v>8.4428949721999995</v>
      </c>
      <c r="G33" s="832">
        <v>6.5998989827000001</v>
      </c>
      <c r="H33" s="832">
        <v>6.5604480331000001</v>
      </c>
      <c r="I33" s="832">
        <v>19.353163917</v>
      </c>
      <c r="J33" s="832">
        <v>23.080033574000002</v>
      </c>
      <c r="K33" s="832">
        <v>21.645416646000001</v>
      </c>
      <c r="L33" s="832">
        <v>21.699184665000001</v>
      </c>
      <c r="M33" s="832">
        <v>23.921196742999999</v>
      </c>
      <c r="N33" s="832">
        <v>26.423753193</v>
      </c>
      <c r="O33" s="832">
        <v>28.095496275999999</v>
      </c>
      <c r="P33" s="832">
        <v>32.434360028</v>
      </c>
      <c r="Q33" s="832">
        <v>38.766220513</v>
      </c>
      <c r="R33" s="832">
        <v>50.091528799999999</v>
      </c>
      <c r="S33" s="833">
        <v>102.43076560999999</v>
      </c>
      <c r="T33" s="832">
        <v>67.732481590000006</v>
      </c>
      <c r="U33" s="832">
        <v>83.261994779999995</v>
      </c>
      <c r="V33" s="832">
        <v>118.87870537000001</v>
      </c>
      <c r="W33" s="832">
        <v>133.13661639</v>
      </c>
      <c r="X33" s="832">
        <v>195.39296350000001</v>
      </c>
    </row>
    <row r="34" spans="1:25" s="808" customFormat="1" ht="21" customHeight="1">
      <c r="A34" s="1089" t="s">
        <v>1297</v>
      </c>
      <c r="B34" s="809"/>
      <c r="C34" s="807">
        <v>24.401480593999999</v>
      </c>
      <c r="D34" s="807">
        <v>28.819044683000001</v>
      </c>
      <c r="E34" s="831">
        <v>21.772326197000002</v>
      </c>
      <c r="F34" s="831">
        <v>5.7797355095</v>
      </c>
      <c r="G34" s="832">
        <v>2.8994739940000001</v>
      </c>
      <c r="H34" s="832">
        <v>4.5005617429000004</v>
      </c>
      <c r="I34" s="832">
        <v>21.013605845000001</v>
      </c>
      <c r="J34" s="832">
        <v>22.161620543000002</v>
      </c>
      <c r="K34" s="832">
        <v>19.491653506999999</v>
      </c>
      <c r="L34" s="832">
        <v>16.653353956</v>
      </c>
      <c r="M34" s="832">
        <v>20.463213758999999</v>
      </c>
      <c r="N34" s="832">
        <v>23.910619316999998</v>
      </c>
      <c r="O34" s="832">
        <v>24.774672515999999</v>
      </c>
      <c r="P34" s="832">
        <v>29.071395161000002</v>
      </c>
      <c r="Q34" s="832">
        <v>33.937266864000001</v>
      </c>
      <c r="R34" s="832">
        <v>41.588344530999997</v>
      </c>
      <c r="S34" s="833">
        <v>95.399067564000006</v>
      </c>
      <c r="T34" s="832">
        <v>58.097506537999998</v>
      </c>
      <c r="U34" s="832">
        <v>77.561649759999995</v>
      </c>
      <c r="V34" s="832">
        <v>106.92290577</v>
      </c>
      <c r="W34" s="832">
        <v>132.02282228999999</v>
      </c>
      <c r="X34" s="832">
        <v>184.63138734</v>
      </c>
      <c r="Y34" s="811"/>
    </row>
    <row r="35" spans="1:25" s="808" customFormat="1" ht="21" customHeight="1">
      <c r="A35" s="1090" t="s">
        <v>1293</v>
      </c>
      <c r="B35" s="809"/>
      <c r="C35" s="807">
        <v>24.057009787999998</v>
      </c>
      <c r="D35" s="807">
        <v>28.999481666000001</v>
      </c>
      <c r="E35" s="831">
        <v>20.306099952</v>
      </c>
      <c r="F35" s="831">
        <v>6.4706031616999997</v>
      </c>
      <c r="G35" s="832">
        <v>1.5882189447999999</v>
      </c>
      <c r="H35" s="832">
        <v>3.1310323422000002</v>
      </c>
      <c r="I35" s="832">
        <v>20.867024883999999</v>
      </c>
      <c r="J35" s="832">
        <v>23.630881863999999</v>
      </c>
      <c r="K35" s="832">
        <v>17.077993504999998</v>
      </c>
      <c r="L35" s="832">
        <v>17.570806400999999</v>
      </c>
      <c r="M35" s="832">
        <v>19.965371355999999</v>
      </c>
      <c r="N35" s="832">
        <v>23.214983706000002</v>
      </c>
      <c r="O35" s="832">
        <v>24.772962621000001</v>
      </c>
      <c r="P35" s="832">
        <v>26.191621027</v>
      </c>
      <c r="Q35" s="832">
        <v>33.326584175999997</v>
      </c>
      <c r="R35" s="832">
        <v>43.403211292999998</v>
      </c>
      <c r="S35" s="833">
        <v>97.764377483999994</v>
      </c>
      <c r="T35" s="832">
        <v>59.669300692</v>
      </c>
      <c r="U35" s="832">
        <v>77.947523422000003</v>
      </c>
      <c r="V35" s="832">
        <v>98.977301472999997</v>
      </c>
      <c r="W35" s="832">
        <v>133.68621432</v>
      </c>
      <c r="X35" s="832">
        <v>205.5031841</v>
      </c>
      <c r="Y35" s="811"/>
    </row>
    <row r="36" spans="1:25" s="808" customFormat="1" ht="21" customHeight="1">
      <c r="A36" s="1090" t="s">
        <v>1294</v>
      </c>
      <c r="B36" s="809"/>
      <c r="C36" s="807">
        <v>23.766447209999999</v>
      </c>
      <c r="D36" s="807">
        <v>29.535417296999999</v>
      </c>
      <c r="E36" s="831">
        <v>21.654289272</v>
      </c>
      <c r="F36" s="831">
        <v>5.9962705804</v>
      </c>
      <c r="G36" s="832">
        <v>2.3889812833000001</v>
      </c>
      <c r="H36" s="832">
        <v>4.1485851536</v>
      </c>
      <c r="I36" s="832">
        <v>17.907144331000001</v>
      </c>
      <c r="J36" s="832">
        <v>20.437442014999998</v>
      </c>
      <c r="K36" s="832">
        <v>16.958572342</v>
      </c>
      <c r="L36" s="832">
        <v>17.281897286</v>
      </c>
      <c r="M36" s="832">
        <v>18.177031922000001</v>
      </c>
      <c r="N36" s="832">
        <v>19.786555253</v>
      </c>
      <c r="O36" s="832">
        <v>24.228375183000001</v>
      </c>
      <c r="P36" s="832">
        <v>30.777111063</v>
      </c>
      <c r="Q36" s="832">
        <v>34.026279752999997</v>
      </c>
      <c r="R36" s="832">
        <v>43.502283462999998</v>
      </c>
      <c r="S36" s="833">
        <v>102.52708398</v>
      </c>
      <c r="T36" s="832">
        <v>54.347161516</v>
      </c>
      <c r="U36" s="832">
        <v>78.793352975000005</v>
      </c>
      <c r="V36" s="832">
        <v>110.23401929000001</v>
      </c>
      <c r="W36" s="832">
        <v>142.81573047000001</v>
      </c>
      <c r="X36" s="832">
        <v>222.22386014</v>
      </c>
      <c r="Y36" s="811"/>
    </row>
    <row r="37" spans="1:25" s="808" customFormat="1" ht="21" customHeight="1">
      <c r="A37" s="1090" t="s">
        <v>460</v>
      </c>
      <c r="B37" s="809"/>
      <c r="C37" s="807">
        <v>22.388391691999999</v>
      </c>
      <c r="D37" s="807">
        <v>28.353367777999999</v>
      </c>
      <c r="E37" s="831">
        <v>22.349809281999999</v>
      </c>
      <c r="F37" s="831">
        <v>4.3368840509000002</v>
      </c>
      <c r="G37" s="832">
        <v>2.5613697066999999</v>
      </c>
      <c r="H37" s="832">
        <v>3.5082520433000002</v>
      </c>
      <c r="I37" s="832">
        <v>16.895315553</v>
      </c>
      <c r="J37" s="832">
        <v>19.271889369</v>
      </c>
      <c r="K37" s="832">
        <v>14.196181645999999</v>
      </c>
      <c r="L37" s="832">
        <v>15.839422794000001</v>
      </c>
      <c r="M37" s="832">
        <v>17.691333616000001</v>
      </c>
      <c r="N37" s="832">
        <v>17.848944818</v>
      </c>
      <c r="O37" s="832">
        <v>24.066892024000001</v>
      </c>
      <c r="P37" s="832">
        <v>27.769328722000001</v>
      </c>
      <c r="Q37" s="832">
        <v>29.227106087999999</v>
      </c>
      <c r="R37" s="832">
        <v>41.305105920999999</v>
      </c>
      <c r="S37" s="833">
        <v>100.93382677</v>
      </c>
      <c r="T37" s="832">
        <v>56.246805266000003</v>
      </c>
      <c r="U37" s="832">
        <v>81.628510532999996</v>
      </c>
      <c r="V37" s="832">
        <v>103.39139256999999</v>
      </c>
      <c r="W37" s="832">
        <v>138.65165221999999</v>
      </c>
      <c r="X37" s="832">
        <v>211.03442842000001</v>
      </c>
      <c r="Y37" s="811"/>
    </row>
    <row r="38" spans="1:25" s="808" customFormat="1" ht="21" customHeight="1">
      <c r="A38" s="1091" t="s">
        <v>459</v>
      </c>
      <c r="B38" s="812"/>
      <c r="C38" s="813">
        <v>23.688556346688117</v>
      </c>
      <c r="D38" s="813">
        <v>30.414078838607765</v>
      </c>
      <c r="E38" s="835">
        <v>29.763536534741096</v>
      </c>
      <c r="F38" s="835">
        <v>4.3503714595744842</v>
      </c>
      <c r="G38" s="835">
        <v>3.5978480978809162</v>
      </c>
      <c r="H38" s="835">
        <v>3.6504301488249302</v>
      </c>
      <c r="I38" s="835">
        <v>18.928349691828906</v>
      </c>
      <c r="J38" s="835">
        <v>18.162451308924947</v>
      </c>
      <c r="K38" s="835">
        <v>14.551158420188129</v>
      </c>
      <c r="L38" s="835">
        <v>16.433473830321116</v>
      </c>
      <c r="M38" s="835">
        <v>19.189884934891278</v>
      </c>
      <c r="N38" s="835">
        <v>21.050713106755644</v>
      </c>
      <c r="O38" s="835">
        <v>25.665839416137274</v>
      </c>
      <c r="P38" s="835">
        <v>26.338921967196264</v>
      </c>
      <c r="Q38" s="835">
        <v>30.801984544720707</v>
      </c>
      <c r="R38" s="835">
        <v>44.872596914707685</v>
      </c>
      <c r="S38" s="836">
        <v>106.08573791916405</v>
      </c>
      <c r="T38" s="982">
        <v>55.848940076379158</v>
      </c>
      <c r="U38" s="835">
        <v>86.155301740666815</v>
      </c>
      <c r="V38" s="835">
        <v>111.32266177749571</v>
      </c>
      <c r="W38" s="835">
        <v>146.34107961951318</v>
      </c>
      <c r="X38" s="835">
        <v>226.06297697684857</v>
      </c>
      <c r="Y38" s="811"/>
    </row>
    <row r="39" spans="1:25" s="752" customFormat="1">
      <c r="A39" s="814" t="s">
        <v>548</v>
      </c>
      <c r="C39" s="762"/>
      <c r="D39" s="815"/>
      <c r="E39" s="815"/>
      <c r="F39" s="815"/>
      <c r="G39" s="816"/>
      <c r="H39" s="762"/>
      <c r="I39" s="762"/>
      <c r="J39" s="762"/>
      <c r="K39" s="762"/>
      <c r="L39" s="817"/>
      <c r="M39" s="818"/>
      <c r="N39" s="818"/>
      <c r="O39" s="817"/>
      <c r="P39" s="817"/>
      <c r="Q39" s="818"/>
    </row>
    <row r="40" spans="1:25" s="820" customFormat="1" ht="16.7" customHeight="1">
      <c r="A40" s="819" t="s">
        <v>584</v>
      </c>
      <c r="C40" s="821"/>
      <c r="D40" s="821"/>
      <c r="E40" s="821"/>
      <c r="F40" s="821"/>
      <c r="G40" s="821"/>
      <c r="H40" s="821"/>
      <c r="I40" s="821"/>
      <c r="J40" s="821"/>
      <c r="K40" s="821"/>
      <c r="L40" s="822"/>
      <c r="M40" s="822"/>
      <c r="N40" s="822"/>
      <c r="O40" s="822"/>
      <c r="P40" s="822"/>
      <c r="T40" s="821"/>
      <c r="X40" s="823"/>
    </row>
    <row r="41" spans="1:25" s="824" customFormat="1"/>
    <row r="42" spans="1:25" s="824" customFormat="1"/>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rowBreaks count="1" manualBreakCount="1">
    <brk id="40" max="16383" man="1"/>
  </rowBreaks>
  <colBreaks count="1" manualBreakCount="1">
    <brk id="24"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F2A6F-3822-4837-9F1A-96DBBEC6EAFD}">
  <dimension ref="A1:Y42"/>
  <sheetViews>
    <sheetView view="pageBreakPreview" topLeftCell="A21" zoomScaleNormal="100" zoomScaleSheetLayoutView="100" workbookViewId="0">
      <selection activeCell="A32" sqref="A32:A38"/>
    </sheetView>
  </sheetViews>
  <sheetFormatPr defaultRowHeight="15.75"/>
  <cols>
    <col min="1" max="1" width="11.75" style="824" customWidth="1"/>
    <col min="2" max="2" width="2.875" style="481" customWidth="1"/>
    <col min="3" max="4" width="7.75" style="481" customWidth="1"/>
    <col min="5" max="24" width="6.75" style="481" customWidth="1"/>
    <col min="25" max="25" width="9.375" style="481" bestFit="1" customWidth="1"/>
    <col min="26" max="16384" width="9" style="481"/>
  </cols>
  <sheetData>
    <row r="1" spans="1:25" ht="25.5">
      <c r="A1" s="1167" t="s">
        <v>568</v>
      </c>
      <c r="B1" s="1167"/>
      <c r="C1" s="1167"/>
      <c r="D1" s="1167"/>
      <c r="E1" s="1167"/>
      <c r="F1" s="1167"/>
      <c r="G1" s="1167"/>
      <c r="H1" s="1167"/>
      <c r="I1" s="1167"/>
      <c r="J1" s="1167"/>
      <c r="K1" s="1167"/>
      <c r="L1" s="1167"/>
      <c r="M1" s="1167"/>
      <c r="N1" s="1167"/>
      <c r="O1" s="1167"/>
      <c r="P1" s="1167"/>
      <c r="Q1" s="1167"/>
      <c r="R1" s="1167"/>
      <c r="S1" s="1167"/>
      <c r="T1" s="1167"/>
      <c r="U1" s="1167"/>
      <c r="V1" s="1167"/>
      <c r="W1" s="1167"/>
      <c r="X1" s="1167"/>
    </row>
    <row r="2" spans="1:25" ht="15.95" customHeight="1">
      <c r="C2" s="195"/>
      <c r="D2" s="195"/>
      <c r="E2" s="195"/>
      <c r="F2" s="195"/>
      <c r="G2" s="195"/>
      <c r="H2" s="195"/>
      <c r="I2" s="195"/>
      <c r="J2" s="196"/>
      <c r="K2" s="195" t="s">
        <v>4</v>
      </c>
      <c r="L2" s="195" t="s">
        <v>4</v>
      </c>
      <c r="M2" s="195"/>
      <c r="N2" s="195"/>
      <c r="O2" s="195"/>
      <c r="P2" s="195"/>
      <c r="Q2" s="195"/>
      <c r="R2" s="195"/>
      <c r="S2" s="195"/>
      <c r="T2" s="195"/>
      <c r="U2" s="195"/>
      <c r="V2" s="197"/>
      <c r="W2" s="197"/>
      <c r="X2" s="198" t="s">
        <v>424</v>
      </c>
    </row>
    <row r="3" spans="1:25" s="205" customFormat="1" ht="16.7" customHeight="1">
      <c r="A3" s="837" t="s">
        <v>429</v>
      </c>
      <c r="B3" s="482"/>
      <c r="C3" s="199" t="s">
        <v>246</v>
      </c>
      <c r="D3" s="200" t="s">
        <v>12</v>
      </c>
      <c r="E3" s="826">
        <v>0</v>
      </c>
      <c r="F3" s="825" t="s">
        <v>428</v>
      </c>
      <c r="G3" s="204" t="s">
        <v>247</v>
      </c>
      <c r="H3" s="201" t="s">
        <v>166</v>
      </c>
      <c r="I3" s="202" t="s">
        <v>165</v>
      </c>
      <c r="J3" s="203" t="s">
        <v>164</v>
      </c>
      <c r="K3" s="204" t="s">
        <v>163</v>
      </c>
      <c r="L3" s="201" t="s">
        <v>162</v>
      </c>
      <c r="M3" s="204" t="s">
        <v>161</v>
      </c>
      <c r="N3" s="201" t="s">
        <v>160</v>
      </c>
      <c r="O3" s="204" t="s">
        <v>159</v>
      </c>
      <c r="P3" s="201" t="s">
        <v>158</v>
      </c>
      <c r="Q3" s="204" t="s">
        <v>157</v>
      </c>
      <c r="R3" s="201" t="s">
        <v>156</v>
      </c>
      <c r="S3" s="204" t="s">
        <v>248</v>
      </c>
      <c r="T3" s="201" t="s">
        <v>155</v>
      </c>
      <c r="U3" s="204" t="s">
        <v>154</v>
      </c>
      <c r="V3" s="201" t="s">
        <v>153</v>
      </c>
      <c r="W3" s="204" t="s">
        <v>152</v>
      </c>
      <c r="X3" s="201" t="s">
        <v>172</v>
      </c>
    </row>
    <row r="4" spans="1:25" s="205" customFormat="1" ht="16.7" customHeight="1">
      <c r="A4" s="838" t="s">
        <v>4</v>
      </c>
      <c r="B4" s="483"/>
      <c r="C4" s="206" t="s">
        <v>12</v>
      </c>
      <c r="D4" s="207" t="s">
        <v>4</v>
      </c>
      <c r="E4" s="827" t="s">
        <v>456</v>
      </c>
      <c r="F4" s="209" t="s">
        <v>249</v>
      </c>
      <c r="G4" s="209" t="s">
        <v>249</v>
      </c>
      <c r="H4" s="208" t="s">
        <v>249</v>
      </c>
      <c r="I4" s="209" t="s">
        <v>249</v>
      </c>
      <c r="J4" s="208" t="s">
        <v>249</v>
      </c>
      <c r="K4" s="209" t="s">
        <v>249</v>
      </c>
      <c r="L4" s="208" t="s">
        <v>249</v>
      </c>
      <c r="M4" s="209" t="s">
        <v>249</v>
      </c>
      <c r="N4" s="208" t="s">
        <v>249</v>
      </c>
      <c r="O4" s="209" t="s">
        <v>249</v>
      </c>
      <c r="P4" s="208" t="s">
        <v>249</v>
      </c>
      <c r="Q4" s="209" t="s">
        <v>249</v>
      </c>
      <c r="R4" s="208" t="s">
        <v>249</v>
      </c>
      <c r="S4" s="209" t="s">
        <v>250</v>
      </c>
      <c r="T4" s="208" t="s">
        <v>249</v>
      </c>
      <c r="U4" s="209" t="s">
        <v>249</v>
      </c>
      <c r="V4" s="208" t="s">
        <v>249</v>
      </c>
      <c r="W4" s="209" t="s">
        <v>249</v>
      </c>
      <c r="X4" s="208" t="s">
        <v>249</v>
      </c>
      <c r="Y4" s="210"/>
    </row>
    <row r="5" spans="1:25" s="539" customFormat="1" ht="19.149999999999999" hidden="1" customHeight="1">
      <c r="A5" s="763" t="s">
        <v>430</v>
      </c>
      <c r="B5" s="211"/>
      <c r="C5" s="458">
        <v>37.999383672</v>
      </c>
      <c r="D5" s="458">
        <v>33.666683583000001</v>
      </c>
      <c r="E5" s="828">
        <v>6.1455588985</v>
      </c>
      <c r="F5" s="828">
        <v>17.470668482000001</v>
      </c>
      <c r="G5" s="829">
        <v>7.4167793725999998</v>
      </c>
      <c r="H5" s="829">
        <v>6.5765971002999999</v>
      </c>
      <c r="I5" s="829">
        <v>34.564205889</v>
      </c>
      <c r="J5" s="829">
        <v>39.864626373</v>
      </c>
      <c r="K5" s="829">
        <v>37.489913156</v>
      </c>
      <c r="L5" s="829">
        <v>33.789222193999997</v>
      </c>
      <c r="M5" s="829">
        <v>38.688223237999999</v>
      </c>
      <c r="N5" s="829">
        <v>45.985293657</v>
      </c>
      <c r="O5" s="829">
        <v>48.328714159999997</v>
      </c>
      <c r="P5" s="829">
        <v>53.428141611999997</v>
      </c>
      <c r="Q5" s="829">
        <v>63.715627095999999</v>
      </c>
      <c r="R5" s="829">
        <v>67.370790924999994</v>
      </c>
      <c r="S5" s="830">
        <v>80.450522927999998</v>
      </c>
      <c r="T5" s="829">
        <v>73.869819949000004</v>
      </c>
      <c r="U5" s="829">
        <v>84.414946358999998</v>
      </c>
      <c r="V5" s="829">
        <v>93.879083739999999</v>
      </c>
      <c r="W5" s="829">
        <v>70.136316225000002</v>
      </c>
      <c r="X5" s="829">
        <v>96.121698429000006</v>
      </c>
    </row>
    <row r="6" spans="1:25" s="539" customFormat="1" ht="19.149999999999999" hidden="1" customHeight="1">
      <c r="A6" s="763" t="s">
        <v>431</v>
      </c>
      <c r="B6" s="211"/>
      <c r="C6" s="458">
        <v>35.710305112</v>
      </c>
      <c r="D6" s="458">
        <v>31.634092151000001</v>
      </c>
      <c r="E6" s="828">
        <v>7.5901122523</v>
      </c>
      <c r="F6" s="828">
        <v>17.486231132</v>
      </c>
      <c r="G6" s="829">
        <v>7.2645924831000004</v>
      </c>
      <c r="H6" s="829">
        <v>6.8016258011000001</v>
      </c>
      <c r="I6" s="829">
        <v>32.625883639000001</v>
      </c>
      <c r="J6" s="829">
        <v>34.667645678</v>
      </c>
      <c r="K6" s="829">
        <v>34.017570327000001</v>
      </c>
      <c r="L6" s="829">
        <v>30.940196102000002</v>
      </c>
      <c r="M6" s="829">
        <v>36.759530104</v>
      </c>
      <c r="N6" s="829">
        <v>41.1757323</v>
      </c>
      <c r="O6" s="829">
        <v>43.404062226000001</v>
      </c>
      <c r="P6" s="829">
        <v>51.519582348</v>
      </c>
      <c r="Q6" s="829">
        <v>59.280475887000001</v>
      </c>
      <c r="R6" s="829">
        <v>63.742122152999997</v>
      </c>
      <c r="S6" s="830">
        <v>79.401532326999998</v>
      </c>
      <c r="T6" s="829">
        <v>71.38706732</v>
      </c>
      <c r="U6" s="829">
        <v>78.860425348000007</v>
      </c>
      <c r="V6" s="829">
        <v>92.475123428000003</v>
      </c>
      <c r="W6" s="829">
        <v>103.25417179999999</v>
      </c>
      <c r="X6" s="829">
        <v>74.832611263999993</v>
      </c>
    </row>
    <row r="7" spans="1:25" s="539" customFormat="1" ht="19.149999999999999" hidden="1" customHeight="1">
      <c r="A7" s="763" t="s">
        <v>432</v>
      </c>
      <c r="B7" s="211"/>
      <c r="C7" s="458">
        <v>34.359564194000001</v>
      </c>
      <c r="D7" s="458">
        <v>30.442963674000001</v>
      </c>
      <c r="E7" s="828">
        <v>4.7350858722</v>
      </c>
      <c r="F7" s="828">
        <v>15.747954298</v>
      </c>
      <c r="G7" s="829">
        <v>7.2737700525999998</v>
      </c>
      <c r="H7" s="829">
        <v>6.2249659773000001</v>
      </c>
      <c r="I7" s="829">
        <v>31.544090945000001</v>
      </c>
      <c r="J7" s="829">
        <v>32.946173811000001</v>
      </c>
      <c r="K7" s="829">
        <v>32.913493652</v>
      </c>
      <c r="L7" s="829">
        <v>31.356087820999999</v>
      </c>
      <c r="M7" s="829">
        <v>33.593684387000003</v>
      </c>
      <c r="N7" s="829">
        <v>35.831207784</v>
      </c>
      <c r="O7" s="829">
        <v>45.551799600999999</v>
      </c>
      <c r="P7" s="829">
        <v>46.693875937999998</v>
      </c>
      <c r="Q7" s="829">
        <v>49.532397283999998</v>
      </c>
      <c r="R7" s="829">
        <v>62.227281351000002</v>
      </c>
      <c r="S7" s="830">
        <v>84.025964023</v>
      </c>
      <c r="T7" s="829">
        <v>78.277248228999994</v>
      </c>
      <c r="U7" s="829">
        <v>84.349507383000002</v>
      </c>
      <c r="V7" s="829">
        <v>84.458849771999994</v>
      </c>
      <c r="W7" s="829">
        <v>113.56825136</v>
      </c>
      <c r="X7" s="829">
        <v>87.610425641000006</v>
      </c>
    </row>
    <row r="8" spans="1:25" s="539" customFormat="1" ht="19.149999999999999" hidden="1" customHeight="1">
      <c r="A8" s="763" t="s">
        <v>433</v>
      </c>
      <c r="B8" s="211"/>
      <c r="C8" s="458">
        <v>34.841254544000002</v>
      </c>
      <c r="D8" s="458">
        <v>31.336227279999999</v>
      </c>
      <c r="E8" s="828">
        <v>6.3652802893000002</v>
      </c>
      <c r="F8" s="828">
        <v>15.928619872000001</v>
      </c>
      <c r="G8" s="829">
        <v>8.0510292577999998</v>
      </c>
      <c r="H8" s="829">
        <v>6.3680539226999997</v>
      </c>
      <c r="I8" s="829">
        <v>29.924778339</v>
      </c>
      <c r="J8" s="829">
        <v>35.830366235</v>
      </c>
      <c r="K8" s="829">
        <v>33.438322475</v>
      </c>
      <c r="L8" s="829">
        <v>28.694440545999999</v>
      </c>
      <c r="M8" s="829">
        <v>36.056578612999999</v>
      </c>
      <c r="N8" s="829">
        <v>42.433197481999997</v>
      </c>
      <c r="O8" s="829">
        <v>40.850507567999998</v>
      </c>
      <c r="P8" s="829">
        <v>49.685781128000002</v>
      </c>
      <c r="Q8" s="829">
        <v>59.276262490000001</v>
      </c>
      <c r="R8" s="829">
        <v>60.988042374000003</v>
      </c>
      <c r="S8" s="830">
        <v>80.684650997000006</v>
      </c>
      <c r="T8" s="829">
        <v>78.194344646999994</v>
      </c>
      <c r="U8" s="829">
        <v>85.273455643000005</v>
      </c>
      <c r="V8" s="829">
        <v>79.255942501999996</v>
      </c>
      <c r="W8" s="829">
        <v>92.564944760000003</v>
      </c>
      <c r="X8" s="829">
        <v>50.286633813000002</v>
      </c>
    </row>
    <row r="9" spans="1:25" s="539" customFormat="1" ht="19.149999999999999" hidden="1" customHeight="1">
      <c r="A9" s="763" t="s">
        <v>434</v>
      </c>
      <c r="B9" s="211"/>
      <c r="C9" s="458">
        <v>33.156166266</v>
      </c>
      <c r="D9" s="458">
        <v>30.007396807999999</v>
      </c>
      <c r="E9" s="828">
        <v>5.5370304290999997</v>
      </c>
      <c r="F9" s="828">
        <v>15.189091424000001</v>
      </c>
      <c r="G9" s="829">
        <v>6.8671236455000004</v>
      </c>
      <c r="H9" s="829">
        <v>5.1789634911000002</v>
      </c>
      <c r="I9" s="829">
        <v>27.708042965000001</v>
      </c>
      <c r="J9" s="829">
        <v>33.867475616999997</v>
      </c>
      <c r="K9" s="829">
        <v>33.594357422000002</v>
      </c>
      <c r="L9" s="829">
        <v>29.168721328</v>
      </c>
      <c r="M9" s="829">
        <v>28.661612243</v>
      </c>
      <c r="N9" s="829">
        <v>36.448365549999998</v>
      </c>
      <c r="O9" s="829">
        <v>40.882499713000001</v>
      </c>
      <c r="P9" s="829">
        <v>46.536373206999997</v>
      </c>
      <c r="Q9" s="829">
        <v>57.048200496</v>
      </c>
      <c r="R9" s="829">
        <v>61.307576181999998</v>
      </c>
      <c r="S9" s="830">
        <v>80.960207054999998</v>
      </c>
      <c r="T9" s="829">
        <v>73.136968586999998</v>
      </c>
      <c r="U9" s="829">
        <v>87.398035625000006</v>
      </c>
      <c r="V9" s="829">
        <v>90.975139780000006</v>
      </c>
      <c r="W9" s="829">
        <v>83.839577778000006</v>
      </c>
      <c r="X9" s="829">
        <v>63.924994673</v>
      </c>
    </row>
    <row r="10" spans="1:25" s="808" customFormat="1" ht="21" customHeight="1">
      <c r="A10" s="763" t="s">
        <v>392</v>
      </c>
      <c r="B10" s="806"/>
      <c r="C10" s="807">
        <v>36.703483540000001</v>
      </c>
      <c r="D10" s="807">
        <v>33.632405147999997</v>
      </c>
      <c r="E10" s="831">
        <v>5.2920202949000004</v>
      </c>
      <c r="F10" s="831">
        <v>15.05898764</v>
      </c>
      <c r="G10" s="832">
        <v>7.8618451305999999</v>
      </c>
      <c r="H10" s="832">
        <v>5.1393192916999997</v>
      </c>
      <c r="I10" s="832">
        <v>37.225219451999997</v>
      </c>
      <c r="J10" s="832">
        <v>38.334034953</v>
      </c>
      <c r="K10" s="832">
        <v>36.067563063000001</v>
      </c>
      <c r="L10" s="832">
        <v>31.232724942000001</v>
      </c>
      <c r="M10" s="832">
        <v>31.840863737999999</v>
      </c>
      <c r="N10" s="832">
        <v>36.418830118999999</v>
      </c>
      <c r="O10" s="832">
        <v>46.547180359000002</v>
      </c>
      <c r="P10" s="832">
        <v>52.653162481000003</v>
      </c>
      <c r="Q10" s="832">
        <v>59.667712565999999</v>
      </c>
      <c r="R10" s="832">
        <v>73.447983844999996</v>
      </c>
      <c r="S10" s="833">
        <v>86.614464616000006</v>
      </c>
      <c r="T10" s="832">
        <v>80.981851516000006</v>
      </c>
      <c r="U10" s="832">
        <v>94.421725733000002</v>
      </c>
      <c r="V10" s="832">
        <v>88.826888913000005</v>
      </c>
      <c r="W10" s="832">
        <v>82.032351508999994</v>
      </c>
      <c r="X10" s="832">
        <v>87.595365923000003</v>
      </c>
    </row>
    <row r="11" spans="1:25" s="808" customFormat="1" ht="19.149999999999999" hidden="1" customHeight="1">
      <c r="A11" s="763" t="s">
        <v>393</v>
      </c>
      <c r="B11" s="809"/>
      <c r="C11" s="807">
        <v>39.785513322</v>
      </c>
      <c r="D11" s="807">
        <v>37.007484814999998</v>
      </c>
      <c r="E11" s="831">
        <v>5.5232216952000002</v>
      </c>
      <c r="F11" s="831">
        <v>14.276332696000001</v>
      </c>
      <c r="G11" s="832">
        <v>8.5661290307000009</v>
      </c>
      <c r="H11" s="832">
        <v>8.5748952790999997</v>
      </c>
      <c r="I11" s="832">
        <v>52.737402467000003</v>
      </c>
      <c r="J11" s="832">
        <v>41.899405960999999</v>
      </c>
      <c r="K11" s="832">
        <v>35.331949109999996</v>
      </c>
      <c r="L11" s="832">
        <v>33.706173419999999</v>
      </c>
      <c r="M11" s="832">
        <v>35.622934162</v>
      </c>
      <c r="N11" s="832">
        <v>38.184748853999999</v>
      </c>
      <c r="O11" s="832">
        <v>44.835829306000001</v>
      </c>
      <c r="P11" s="832">
        <v>55.444526490999998</v>
      </c>
      <c r="Q11" s="832">
        <v>64.636782160999999</v>
      </c>
      <c r="R11" s="832">
        <v>70.638023885999999</v>
      </c>
      <c r="S11" s="833">
        <v>92.061796716999993</v>
      </c>
      <c r="T11" s="832">
        <v>84.653364417000006</v>
      </c>
      <c r="U11" s="832">
        <v>96.678836183000001</v>
      </c>
      <c r="V11" s="832">
        <v>101.25265580999999</v>
      </c>
      <c r="W11" s="832">
        <v>99.962664547000003</v>
      </c>
      <c r="X11" s="832">
        <v>81.941213786999995</v>
      </c>
    </row>
    <row r="12" spans="1:25" s="808" customFormat="1" ht="19.149999999999999" hidden="1" customHeight="1">
      <c r="A12" s="763" t="s">
        <v>394</v>
      </c>
      <c r="B12" s="809"/>
      <c r="C12" s="807">
        <v>41.889324776000002</v>
      </c>
      <c r="D12" s="807">
        <v>39.078823245000002</v>
      </c>
      <c r="E12" s="831">
        <v>6.6494667127999998</v>
      </c>
      <c r="F12" s="831">
        <v>13.766195524</v>
      </c>
      <c r="G12" s="832">
        <v>7.4584712322</v>
      </c>
      <c r="H12" s="832">
        <v>8.2025310065999992</v>
      </c>
      <c r="I12" s="832">
        <v>55.020157875000002</v>
      </c>
      <c r="J12" s="832">
        <v>44.969528646999997</v>
      </c>
      <c r="K12" s="832">
        <v>40.293302517000001</v>
      </c>
      <c r="L12" s="832">
        <v>32.875300680000002</v>
      </c>
      <c r="M12" s="832">
        <v>37.288231942000003</v>
      </c>
      <c r="N12" s="832">
        <v>42.660958276000002</v>
      </c>
      <c r="O12" s="832">
        <v>48.963387736999998</v>
      </c>
      <c r="P12" s="832">
        <v>55.803918205999999</v>
      </c>
      <c r="Q12" s="832">
        <v>69.819251410000007</v>
      </c>
      <c r="R12" s="832">
        <v>72.821123209999996</v>
      </c>
      <c r="S12" s="833">
        <v>96.900701432000005</v>
      </c>
      <c r="T12" s="832">
        <v>78.827483118000004</v>
      </c>
      <c r="U12" s="832">
        <v>110.6420427</v>
      </c>
      <c r="V12" s="832">
        <v>116.9728051</v>
      </c>
      <c r="W12" s="832">
        <v>100.65937546000001</v>
      </c>
      <c r="X12" s="832">
        <v>98.108949988999996</v>
      </c>
    </row>
    <row r="13" spans="1:25" s="808" customFormat="1" ht="19.149999999999999" hidden="1" customHeight="1">
      <c r="A13" s="763" t="s">
        <v>395</v>
      </c>
      <c r="B13" s="809"/>
      <c r="C13" s="807">
        <v>41.696909110999997</v>
      </c>
      <c r="D13" s="807">
        <v>39.243960674</v>
      </c>
      <c r="E13" s="831">
        <v>7.2240099823000001</v>
      </c>
      <c r="F13" s="831">
        <v>15.196598393</v>
      </c>
      <c r="G13" s="832">
        <v>7.9519398934999996</v>
      </c>
      <c r="H13" s="832">
        <v>9.4393294792999995</v>
      </c>
      <c r="I13" s="832">
        <v>55.381954895</v>
      </c>
      <c r="J13" s="832">
        <v>43.012897635999998</v>
      </c>
      <c r="K13" s="832">
        <v>41.841259137999998</v>
      </c>
      <c r="L13" s="832">
        <v>35.461459368</v>
      </c>
      <c r="M13" s="832">
        <v>34.750524452000001</v>
      </c>
      <c r="N13" s="832">
        <v>41.163416726999998</v>
      </c>
      <c r="O13" s="832">
        <v>53.793599110000002</v>
      </c>
      <c r="P13" s="832">
        <v>53.958286940999997</v>
      </c>
      <c r="Q13" s="832">
        <v>63.013439847999997</v>
      </c>
      <c r="R13" s="832">
        <v>68.685661077999995</v>
      </c>
      <c r="S13" s="833">
        <v>96.797308830000006</v>
      </c>
      <c r="T13" s="832">
        <v>87.039499164000006</v>
      </c>
      <c r="U13" s="832">
        <v>104.00222862</v>
      </c>
      <c r="V13" s="832">
        <v>112.18211056</v>
      </c>
      <c r="W13" s="832">
        <v>92.306712926000003</v>
      </c>
      <c r="X13" s="832">
        <v>91.926550685999999</v>
      </c>
    </row>
    <row r="14" spans="1:25" s="808" customFormat="1" ht="19.149999999999999" hidden="1" customHeight="1">
      <c r="A14" s="763" t="s">
        <v>396</v>
      </c>
      <c r="B14" s="809"/>
      <c r="C14" s="807">
        <v>39.727390876999998</v>
      </c>
      <c r="D14" s="807">
        <v>37.41435516</v>
      </c>
      <c r="E14" s="831">
        <v>6.4634138458999999</v>
      </c>
      <c r="F14" s="831">
        <v>13.038443349</v>
      </c>
      <c r="G14" s="832">
        <v>6.6704987292000002</v>
      </c>
      <c r="H14" s="832">
        <v>9.9311540302000001</v>
      </c>
      <c r="I14" s="832">
        <v>45.381893067999997</v>
      </c>
      <c r="J14" s="832">
        <v>41.573480209000003</v>
      </c>
      <c r="K14" s="832">
        <v>35.296122295000004</v>
      </c>
      <c r="L14" s="832">
        <v>34.061340594000001</v>
      </c>
      <c r="M14" s="832">
        <v>35.430683703</v>
      </c>
      <c r="N14" s="832">
        <v>38.464098941000003</v>
      </c>
      <c r="O14" s="832">
        <v>47.696768626999997</v>
      </c>
      <c r="P14" s="832">
        <v>53.505122995999997</v>
      </c>
      <c r="Q14" s="832">
        <v>61.362989499999998</v>
      </c>
      <c r="R14" s="832">
        <v>77.812547064</v>
      </c>
      <c r="S14" s="833">
        <v>98.478859139999997</v>
      </c>
      <c r="T14" s="832">
        <v>91.998231820000001</v>
      </c>
      <c r="U14" s="832">
        <v>98.331045873999997</v>
      </c>
      <c r="V14" s="832">
        <v>118.08491085999999</v>
      </c>
      <c r="W14" s="832">
        <v>96.601037714</v>
      </c>
      <c r="X14" s="832">
        <v>85.667780347999994</v>
      </c>
    </row>
    <row r="15" spans="1:25" s="808" customFormat="1" ht="21" customHeight="1">
      <c r="A15" s="763" t="s">
        <v>397</v>
      </c>
      <c r="B15" s="809"/>
      <c r="C15" s="807">
        <v>38.645737601</v>
      </c>
      <c r="D15" s="807">
        <v>36.656246346000003</v>
      </c>
      <c r="E15" s="831">
        <v>5.0702225827999996</v>
      </c>
      <c r="F15" s="831">
        <v>13.321341559</v>
      </c>
      <c r="G15" s="832">
        <v>7.4527484866</v>
      </c>
      <c r="H15" s="832">
        <v>8.6142680163000005</v>
      </c>
      <c r="I15" s="832">
        <v>43.683826173999996</v>
      </c>
      <c r="J15" s="832">
        <v>40.818103067999999</v>
      </c>
      <c r="K15" s="832">
        <v>35.890178087999999</v>
      </c>
      <c r="L15" s="832">
        <v>31.858416509000001</v>
      </c>
      <c r="M15" s="832">
        <v>30.950898693999999</v>
      </c>
      <c r="N15" s="832">
        <v>36.476127398999999</v>
      </c>
      <c r="O15" s="832">
        <v>46.907038673999999</v>
      </c>
      <c r="P15" s="832">
        <v>51.135736326</v>
      </c>
      <c r="Q15" s="832">
        <v>57.205454375999999</v>
      </c>
      <c r="R15" s="832">
        <v>78.712396382999998</v>
      </c>
      <c r="S15" s="833">
        <v>99.805456133999996</v>
      </c>
      <c r="T15" s="832">
        <v>91.306180656999999</v>
      </c>
      <c r="U15" s="832">
        <v>108.21489814</v>
      </c>
      <c r="V15" s="832">
        <v>117.32274782</v>
      </c>
      <c r="W15" s="832">
        <v>85.814491455999999</v>
      </c>
      <c r="X15" s="832">
        <v>84.742422450999996</v>
      </c>
    </row>
    <row r="16" spans="1:25" s="808" customFormat="1" ht="21" customHeight="1">
      <c r="A16" s="763" t="s">
        <v>398</v>
      </c>
      <c r="B16" s="809"/>
      <c r="C16" s="807">
        <v>37.447620332</v>
      </c>
      <c r="D16" s="807">
        <v>35.715897249000001</v>
      </c>
      <c r="E16" s="831">
        <v>3.9029467248</v>
      </c>
      <c r="F16" s="831">
        <v>12.622892604</v>
      </c>
      <c r="G16" s="832">
        <v>6.6430913281999997</v>
      </c>
      <c r="H16" s="832">
        <v>9.3505961253999992</v>
      </c>
      <c r="I16" s="832">
        <v>42.724629204999999</v>
      </c>
      <c r="J16" s="832">
        <v>37.262825337999999</v>
      </c>
      <c r="K16" s="832">
        <v>32.925826997999998</v>
      </c>
      <c r="L16" s="832">
        <v>31.360114976999999</v>
      </c>
      <c r="M16" s="832">
        <v>29.448804984999999</v>
      </c>
      <c r="N16" s="832">
        <v>34.690776018000001</v>
      </c>
      <c r="O16" s="832">
        <v>42.812654782999999</v>
      </c>
      <c r="P16" s="832">
        <v>47.511852265999998</v>
      </c>
      <c r="Q16" s="832">
        <v>63.448948504000001</v>
      </c>
      <c r="R16" s="832">
        <v>76.181630041999995</v>
      </c>
      <c r="S16" s="833">
        <v>98.614241000999996</v>
      </c>
      <c r="T16" s="832">
        <v>83.268673946000007</v>
      </c>
      <c r="U16" s="832">
        <v>106.72965352999999</v>
      </c>
      <c r="V16" s="832">
        <v>123.53146645</v>
      </c>
      <c r="W16" s="832">
        <v>101.88660021</v>
      </c>
      <c r="X16" s="832">
        <v>90.378323663000003</v>
      </c>
    </row>
    <row r="17" spans="1:24" s="808" customFormat="1" ht="21" customHeight="1">
      <c r="A17" s="763" t="s">
        <v>399</v>
      </c>
      <c r="B17" s="809"/>
      <c r="C17" s="807">
        <v>37.175323124999998</v>
      </c>
      <c r="D17" s="807">
        <v>35.969445876999998</v>
      </c>
      <c r="E17" s="831">
        <v>6.8445377330000001</v>
      </c>
      <c r="F17" s="831">
        <v>10.142018765</v>
      </c>
      <c r="G17" s="832">
        <v>5.5812086642000001</v>
      </c>
      <c r="H17" s="832">
        <v>10.232247051</v>
      </c>
      <c r="I17" s="832">
        <v>50.490164260999997</v>
      </c>
      <c r="J17" s="832">
        <v>40.445563528999998</v>
      </c>
      <c r="K17" s="832">
        <v>33.810817794999998</v>
      </c>
      <c r="L17" s="832">
        <v>31.057701068</v>
      </c>
      <c r="M17" s="832">
        <v>28.483220381999999</v>
      </c>
      <c r="N17" s="832">
        <v>33.672153676000001</v>
      </c>
      <c r="O17" s="832">
        <v>38.872176797999998</v>
      </c>
      <c r="P17" s="832">
        <v>49.077701083000001</v>
      </c>
      <c r="Q17" s="832">
        <v>59.876747215000002</v>
      </c>
      <c r="R17" s="832">
        <v>68.132726374000001</v>
      </c>
      <c r="S17" s="833">
        <v>93.959592542999999</v>
      </c>
      <c r="T17" s="832">
        <v>84.879589420000002</v>
      </c>
      <c r="U17" s="832">
        <v>91.103821719999999</v>
      </c>
      <c r="V17" s="832">
        <v>113.15300434</v>
      </c>
      <c r="W17" s="832">
        <v>108.00635695</v>
      </c>
      <c r="X17" s="832">
        <v>97.675985179999998</v>
      </c>
    </row>
    <row r="18" spans="1:24" s="808" customFormat="1" ht="21" customHeight="1">
      <c r="A18" s="763" t="s">
        <v>435</v>
      </c>
      <c r="B18" s="840" t="s">
        <v>441</v>
      </c>
      <c r="C18" s="807">
        <v>36.020688767999999</v>
      </c>
      <c r="D18" s="807">
        <v>35.188148707000003</v>
      </c>
      <c r="E18" s="831">
        <v>10.316380082</v>
      </c>
      <c r="F18" s="831">
        <v>9.7122868840999992</v>
      </c>
      <c r="G18" s="832">
        <v>5.8441582160000003</v>
      </c>
      <c r="H18" s="832">
        <v>9.1698406473999992</v>
      </c>
      <c r="I18" s="832">
        <v>49.344329479999999</v>
      </c>
      <c r="J18" s="832">
        <v>39.312937589999997</v>
      </c>
      <c r="K18" s="832">
        <v>32.286018366</v>
      </c>
      <c r="L18" s="832">
        <v>27.246365528999998</v>
      </c>
      <c r="M18" s="832">
        <v>29.638378665000001</v>
      </c>
      <c r="N18" s="832">
        <v>32.573122153</v>
      </c>
      <c r="O18" s="832">
        <v>38.368051235000003</v>
      </c>
      <c r="P18" s="832">
        <v>45.074231625000003</v>
      </c>
      <c r="Q18" s="832">
        <v>55.766185274000001</v>
      </c>
      <c r="R18" s="832">
        <v>67.139116928000007</v>
      </c>
      <c r="S18" s="833">
        <v>93.738884475000006</v>
      </c>
      <c r="T18" s="832">
        <v>89.142253428000004</v>
      </c>
      <c r="U18" s="832">
        <v>91.252469015000003</v>
      </c>
      <c r="V18" s="832">
        <v>104.14513538999999</v>
      </c>
      <c r="W18" s="832">
        <v>100.72493581000001</v>
      </c>
      <c r="X18" s="832">
        <v>99.840255591000002</v>
      </c>
    </row>
    <row r="19" spans="1:24" s="808" customFormat="1" ht="21" customHeight="1">
      <c r="A19" s="763" t="s">
        <v>401</v>
      </c>
      <c r="B19" s="840"/>
      <c r="C19" s="807">
        <v>35.883541133999998</v>
      </c>
      <c r="D19" s="807">
        <v>35.438796910999997</v>
      </c>
      <c r="E19" s="831">
        <v>8.0556105649000003</v>
      </c>
      <c r="F19" s="831">
        <v>9.2440664647999995</v>
      </c>
      <c r="G19" s="832">
        <v>4.9737448443999996</v>
      </c>
      <c r="H19" s="832">
        <v>9.4874335813999995</v>
      </c>
      <c r="I19" s="832">
        <v>46.115649197000003</v>
      </c>
      <c r="J19" s="832">
        <v>45.247706053000002</v>
      </c>
      <c r="K19" s="832">
        <v>34.028551120000003</v>
      </c>
      <c r="L19" s="832">
        <v>26.646071260999999</v>
      </c>
      <c r="M19" s="832">
        <v>26.970235257999999</v>
      </c>
      <c r="N19" s="832">
        <v>32.652211069000003</v>
      </c>
      <c r="O19" s="832">
        <v>37.617554859000002</v>
      </c>
      <c r="P19" s="832">
        <v>45.379699917000003</v>
      </c>
      <c r="Q19" s="832">
        <v>55.647676427999997</v>
      </c>
      <c r="R19" s="832">
        <v>70.969654211000005</v>
      </c>
      <c r="S19" s="833">
        <v>91.563563713999997</v>
      </c>
      <c r="T19" s="832">
        <v>84.070026823000006</v>
      </c>
      <c r="U19" s="832">
        <v>97.962682341000004</v>
      </c>
      <c r="V19" s="832">
        <v>103.23285841000001</v>
      </c>
      <c r="W19" s="832">
        <v>91.027134118000006</v>
      </c>
      <c r="X19" s="832">
        <v>77.362365319000006</v>
      </c>
    </row>
    <row r="20" spans="1:24" s="808" customFormat="1" ht="21" customHeight="1">
      <c r="A20" s="763" t="s">
        <v>402</v>
      </c>
      <c r="B20" s="840"/>
      <c r="C20" s="807">
        <v>33.544411838000002</v>
      </c>
      <c r="D20" s="807">
        <v>33.393292015</v>
      </c>
      <c r="E20" s="831">
        <v>5.9405940594000004</v>
      </c>
      <c r="F20" s="831">
        <v>8.3091952506000002</v>
      </c>
      <c r="G20" s="832">
        <v>4.0413636679999998</v>
      </c>
      <c r="H20" s="832">
        <v>8.3596735902999999</v>
      </c>
      <c r="I20" s="832">
        <v>44.112392788000001</v>
      </c>
      <c r="J20" s="832">
        <v>37.287924926999999</v>
      </c>
      <c r="K20" s="832">
        <v>29.688140552</v>
      </c>
      <c r="L20" s="832">
        <v>28.164723250000002</v>
      </c>
      <c r="M20" s="832">
        <v>26.983703770000002</v>
      </c>
      <c r="N20" s="832">
        <v>29.872543813</v>
      </c>
      <c r="O20" s="832">
        <v>35.808248083999999</v>
      </c>
      <c r="P20" s="832">
        <v>45.242711028999999</v>
      </c>
      <c r="Q20" s="832">
        <v>53.829985133000001</v>
      </c>
      <c r="R20" s="832">
        <v>68.796068796</v>
      </c>
      <c r="S20" s="833">
        <v>84.811515585999999</v>
      </c>
      <c r="T20" s="832">
        <v>76.546165126999995</v>
      </c>
      <c r="U20" s="832">
        <v>91.603307712000003</v>
      </c>
      <c r="V20" s="832">
        <v>92.142381243000003</v>
      </c>
      <c r="W20" s="832">
        <v>90.038736088999997</v>
      </c>
      <c r="X20" s="832">
        <v>76.744972554</v>
      </c>
    </row>
    <row r="21" spans="1:24" s="808" customFormat="1" ht="21" customHeight="1">
      <c r="A21" s="763" t="s">
        <v>403</v>
      </c>
      <c r="B21" s="840"/>
      <c r="C21" s="807">
        <v>30.491625317</v>
      </c>
      <c r="D21" s="807">
        <v>30.719986629000001</v>
      </c>
      <c r="E21" s="831">
        <v>6.8712330918999998</v>
      </c>
      <c r="F21" s="831">
        <v>8.6085683951000007</v>
      </c>
      <c r="G21" s="832">
        <v>3.5776056689</v>
      </c>
      <c r="H21" s="832">
        <v>6.1194528747000003</v>
      </c>
      <c r="I21" s="832">
        <v>40.330400198</v>
      </c>
      <c r="J21" s="832">
        <v>34.381572347999999</v>
      </c>
      <c r="K21" s="832">
        <v>29.509034637999999</v>
      </c>
      <c r="L21" s="832">
        <v>26.258377274000001</v>
      </c>
      <c r="M21" s="832">
        <v>26.732624717</v>
      </c>
      <c r="N21" s="832">
        <v>27.698832227</v>
      </c>
      <c r="O21" s="832">
        <v>31.784965711000002</v>
      </c>
      <c r="P21" s="832">
        <v>39.627690684000001</v>
      </c>
      <c r="Q21" s="832">
        <v>43.540998707999996</v>
      </c>
      <c r="R21" s="832">
        <v>62.190796882999997</v>
      </c>
      <c r="S21" s="833">
        <v>76.023721260000002</v>
      </c>
      <c r="T21" s="832">
        <v>71.258341986000005</v>
      </c>
      <c r="U21" s="832">
        <v>77.448384335</v>
      </c>
      <c r="V21" s="832">
        <v>79.316756898999998</v>
      </c>
      <c r="W21" s="832">
        <v>88.403930185999997</v>
      </c>
      <c r="X21" s="832">
        <v>70.463887258</v>
      </c>
    </row>
    <row r="22" spans="1:24" s="808" customFormat="1" ht="21" customHeight="1">
      <c r="A22" s="763" t="s">
        <v>404</v>
      </c>
      <c r="B22" s="840"/>
      <c r="C22" s="807">
        <v>28.064366417999999</v>
      </c>
      <c r="D22" s="807">
        <v>28.407603821999999</v>
      </c>
      <c r="E22" s="831">
        <v>4.2690801199999999</v>
      </c>
      <c r="F22" s="831">
        <v>7.4337927830000003</v>
      </c>
      <c r="G22" s="832">
        <v>5.3692302375000001</v>
      </c>
      <c r="H22" s="832">
        <v>8.1339469679</v>
      </c>
      <c r="I22" s="832">
        <v>36.386064136999998</v>
      </c>
      <c r="J22" s="832">
        <v>32.890493315000001</v>
      </c>
      <c r="K22" s="832">
        <v>24.020771415999999</v>
      </c>
      <c r="L22" s="832">
        <v>21.269624103000002</v>
      </c>
      <c r="M22" s="832">
        <v>24.560998068</v>
      </c>
      <c r="N22" s="832">
        <v>25.820175303999999</v>
      </c>
      <c r="O22" s="832">
        <v>29.138095146000001</v>
      </c>
      <c r="P22" s="832">
        <v>37.505548413</v>
      </c>
      <c r="Q22" s="832">
        <v>46.243731668000002</v>
      </c>
      <c r="R22" s="832">
        <v>52.302987479999999</v>
      </c>
      <c r="S22" s="833">
        <v>69.393603212000002</v>
      </c>
      <c r="T22" s="832">
        <v>63.699208458999998</v>
      </c>
      <c r="U22" s="832">
        <v>69.625761531999999</v>
      </c>
      <c r="V22" s="832">
        <v>80.884418636000007</v>
      </c>
      <c r="W22" s="832">
        <v>74.395233826999998</v>
      </c>
      <c r="X22" s="832">
        <v>60.408232476000002</v>
      </c>
    </row>
    <row r="23" spans="1:24" s="808" customFormat="1" ht="21" customHeight="1">
      <c r="A23" s="763" t="s">
        <v>405</v>
      </c>
      <c r="B23" s="840"/>
      <c r="C23" s="807">
        <v>25.114542019999998</v>
      </c>
      <c r="D23" s="807">
        <v>25.660493048999999</v>
      </c>
      <c r="E23" s="831">
        <v>5.7143727903999997</v>
      </c>
      <c r="F23" s="831">
        <v>5.5377205793000002</v>
      </c>
      <c r="G23" s="832">
        <v>2.9021750875999999</v>
      </c>
      <c r="H23" s="832">
        <v>6.3230216923000002</v>
      </c>
      <c r="I23" s="832">
        <v>32.981043534000001</v>
      </c>
      <c r="J23" s="832">
        <v>28.919199341999999</v>
      </c>
      <c r="K23" s="832">
        <v>22.89262089</v>
      </c>
      <c r="L23" s="832">
        <v>20.188815502000001</v>
      </c>
      <c r="M23" s="832">
        <v>19.974572215999999</v>
      </c>
      <c r="N23" s="832">
        <v>23.218935069</v>
      </c>
      <c r="O23" s="832">
        <v>25.570898094</v>
      </c>
      <c r="P23" s="832">
        <v>30.913488228999999</v>
      </c>
      <c r="Q23" s="832">
        <v>40.052338186999997</v>
      </c>
      <c r="R23" s="832">
        <v>52.498410163999999</v>
      </c>
      <c r="S23" s="833">
        <v>65.021593154000001</v>
      </c>
      <c r="T23" s="832">
        <v>57.242962571</v>
      </c>
      <c r="U23" s="832">
        <v>67.449124604000005</v>
      </c>
      <c r="V23" s="832">
        <v>65.699966278000005</v>
      </c>
      <c r="W23" s="832">
        <v>85.702292391</v>
      </c>
      <c r="X23" s="832">
        <v>65.517342537999994</v>
      </c>
    </row>
    <row r="24" spans="1:24" s="808" customFormat="1" ht="21" customHeight="1">
      <c r="A24" s="763" t="s">
        <v>406</v>
      </c>
      <c r="B24" s="840"/>
      <c r="C24" s="807">
        <v>24.141808207</v>
      </c>
      <c r="D24" s="807">
        <v>24.945310988999999</v>
      </c>
      <c r="E24" s="831">
        <v>4.6186094432999996</v>
      </c>
      <c r="F24" s="831">
        <v>5.1776807441999999</v>
      </c>
      <c r="G24" s="832">
        <v>2.9625642969000001</v>
      </c>
      <c r="H24" s="832">
        <v>4.3739201884999996</v>
      </c>
      <c r="I24" s="832">
        <v>31.187624750000001</v>
      </c>
      <c r="J24" s="832">
        <v>31.763313322999998</v>
      </c>
      <c r="K24" s="832">
        <v>21.426957013999999</v>
      </c>
      <c r="L24" s="832">
        <v>21.166053258000002</v>
      </c>
      <c r="M24" s="832">
        <v>19.027904857999999</v>
      </c>
      <c r="N24" s="832">
        <v>22.702059267999999</v>
      </c>
      <c r="O24" s="832">
        <v>24.904816903</v>
      </c>
      <c r="P24" s="832">
        <v>29.554766141000002</v>
      </c>
      <c r="Q24" s="832">
        <v>40.509314744999998</v>
      </c>
      <c r="R24" s="832">
        <v>45.646558433999999</v>
      </c>
      <c r="S24" s="833">
        <v>61.160109032000001</v>
      </c>
      <c r="T24" s="832">
        <v>55.199656400999999</v>
      </c>
      <c r="U24" s="832">
        <v>63.037099597000001</v>
      </c>
      <c r="V24" s="832">
        <v>67.706285764</v>
      </c>
      <c r="W24" s="832">
        <v>68.068287862999995</v>
      </c>
      <c r="X24" s="832">
        <v>53.914759850999999</v>
      </c>
    </row>
    <row r="25" spans="1:24" s="808" customFormat="1" ht="21" customHeight="1">
      <c r="A25" s="763" t="s">
        <v>407</v>
      </c>
      <c r="B25" s="840"/>
      <c r="C25" s="807">
        <v>21.025488502000002</v>
      </c>
      <c r="D25" s="807">
        <v>21.789417898</v>
      </c>
      <c r="E25" s="831">
        <v>4.0808452542999998</v>
      </c>
      <c r="F25" s="831">
        <v>4.7120277875000003</v>
      </c>
      <c r="G25" s="832">
        <v>3.5867539937999999</v>
      </c>
      <c r="H25" s="832">
        <v>3.3594060570000002</v>
      </c>
      <c r="I25" s="832">
        <v>26.895664034999999</v>
      </c>
      <c r="J25" s="832">
        <v>25.036553368</v>
      </c>
      <c r="K25" s="832">
        <v>18.793553644999999</v>
      </c>
      <c r="L25" s="832">
        <v>15.363877649999999</v>
      </c>
      <c r="M25" s="832">
        <v>16.584207726999999</v>
      </c>
      <c r="N25" s="832">
        <v>18.921312209</v>
      </c>
      <c r="O25" s="832">
        <v>20.822463225</v>
      </c>
      <c r="P25" s="832">
        <v>25.397214998999999</v>
      </c>
      <c r="Q25" s="832">
        <v>35.832108040000001</v>
      </c>
      <c r="R25" s="832">
        <v>40.961503891</v>
      </c>
      <c r="S25" s="833">
        <v>58.901162104000001</v>
      </c>
      <c r="T25" s="832">
        <v>53.685436799000001</v>
      </c>
      <c r="U25" s="832">
        <v>59.28611342</v>
      </c>
      <c r="V25" s="832">
        <v>66.425851499999993</v>
      </c>
      <c r="W25" s="832">
        <v>64.553872224000003</v>
      </c>
      <c r="X25" s="832">
        <v>51.668460709999998</v>
      </c>
    </row>
    <row r="26" spans="1:24" s="808" customFormat="1" ht="21" customHeight="1">
      <c r="A26" s="763" t="s">
        <v>436</v>
      </c>
      <c r="B26" s="840"/>
      <c r="C26" s="807">
        <v>19.637141688</v>
      </c>
      <c r="D26" s="807">
        <v>20.598159511999999</v>
      </c>
      <c r="E26" s="831">
        <v>4.5542242499999999</v>
      </c>
      <c r="F26" s="831">
        <v>4.0095531962999997</v>
      </c>
      <c r="G26" s="832">
        <v>1.9751001591999999</v>
      </c>
      <c r="H26" s="832">
        <v>3.3304079194999998</v>
      </c>
      <c r="I26" s="832">
        <v>22.786095959000001</v>
      </c>
      <c r="J26" s="832">
        <v>24.366788716999999</v>
      </c>
      <c r="K26" s="832">
        <v>19.376300233999999</v>
      </c>
      <c r="L26" s="832">
        <v>12.962938958000001</v>
      </c>
      <c r="M26" s="832">
        <v>16.059779680999998</v>
      </c>
      <c r="N26" s="832">
        <v>17.148602761999999</v>
      </c>
      <c r="O26" s="832">
        <v>20.265639402000001</v>
      </c>
      <c r="P26" s="832">
        <v>23.027584138999998</v>
      </c>
      <c r="Q26" s="832">
        <v>31.182981241</v>
      </c>
      <c r="R26" s="832">
        <v>38.150206048999998</v>
      </c>
      <c r="S26" s="833">
        <v>58.681694508</v>
      </c>
      <c r="T26" s="832">
        <v>51.606927738000003</v>
      </c>
      <c r="U26" s="832">
        <v>59.408179764000003</v>
      </c>
      <c r="V26" s="832">
        <v>66.518304760999996</v>
      </c>
      <c r="W26" s="832">
        <v>66.633966665000003</v>
      </c>
      <c r="X26" s="832">
        <v>53.209929295000002</v>
      </c>
    </row>
    <row r="27" spans="1:24" s="810" customFormat="1" ht="21" customHeight="1">
      <c r="A27" s="763" t="s">
        <v>437</v>
      </c>
      <c r="B27" s="840"/>
      <c r="C27" s="807">
        <v>18.854079385999999</v>
      </c>
      <c r="D27" s="807">
        <v>19.873541517</v>
      </c>
      <c r="E27" s="831">
        <v>3.0826683576999998</v>
      </c>
      <c r="F27" s="831">
        <v>5.5288679415999997</v>
      </c>
      <c r="G27" s="832">
        <v>2.9537084753</v>
      </c>
      <c r="H27" s="832">
        <v>3.2125020696000002</v>
      </c>
      <c r="I27" s="832">
        <v>23.022637925000002</v>
      </c>
      <c r="J27" s="832">
        <v>22.852172061000001</v>
      </c>
      <c r="K27" s="832">
        <v>16.978895605000002</v>
      </c>
      <c r="L27" s="832">
        <v>14.938425337</v>
      </c>
      <c r="M27" s="832">
        <v>15.188175716</v>
      </c>
      <c r="N27" s="832">
        <v>15.464020205000001</v>
      </c>
      <c r="O27" s="832">
        <v>18.431181850000002</v>
      </c>
      <c r="P27" s="832">
        <v>21.346276316000001</v>
      </c>
      <c r="Q27" s="832">
        <v>29.383816626000002</v>
      </c>
      <c r="R27" s="832">
        <v>35.263207561000002</v>
      </c>
      <c r="S27" s="833">
        <v>55.887052799999999</v>
      </c>
      <c r="T27" s="834">
        <v>50.048857218000002</v>
      </c>
      <c r="U27" s="831">
        <v>52.718464810999997</v>
      </c>
      <c r="V27" s="832">
        <v>66.741751136999994</v>
      </c>
      <c r="W27" s="832">
        <v>62.116623961000002</v>
      </c>
      <c r="X27" s="832">
        <v>53.380247805000003</v>
      </c>
    </row>
    <row r="28" spans="1:24" s="810" customFormat="1" ht="21" customHeight="1">
      <c r="A28" s="763" t="s">
        <v>410</v>
      </c>
      <c r="B28" s="840"/>
      <c r="C28" s="807">
        <v>19.987999348999999</v>
      </c>
      <c r="D28" s="807">
        <v>21.415795124999999</v>
      </c>
      <c r="E28" s="831">
        <v>1.8850496711</v>
      </c>
      <c r="F28" s="831">
        <v>3.1933158264000001</v>
      </c>
      <c r="G28" s="832">
        <v>2.0116415644000001</v>
      </c>
      <c r="H28" s="832">
        <v>3.2170254887</v>
      </c>
      <c r="I28" s="832">
        <v>26.800777592999999</v>
      </c>
      <c r="J28" s="832">
        <v>24.223367099000001</v>
      </c>
      <c r="K28" s="832">
        <v>17.460995142000002</v>
      </c>
      <c r="L28" s="832">
        <v>17.026131796000001</v>
      </c>
      <c r="M28" s="832">
        <v>15.704717358</v>
      </c>
      <c r="N28" s="832">
        <v>17.162025118999999</v>
      </c>
      <c r="O28" s="832">
        <v>21.540484773999999</v>
      </c>
      <c r="P28" s="832">
        <v>23.219710657</v>
      </c>
      <c r="Q28" s="832">
        <v>28.397852813</v>
      </c>
      <c r="R28" s="832">
        <v>38.831743903000003</v>
      </c>
      <c r="S28" s="833">
        <v>59.081518338000002</v>
      </c>
      <c r="T28" s="834">
        <v>52.202417058999998</v>
      </c>
      <c r="U28" s="831">
        <v>63.151354443999999</v>
      </c>
      <c r="V28" s="832">
        <v>66.030717490000001</v>
      </c>
      <c r="W28" s="832">
        <v>65.033688257999998</v>
      </c>
      <c r="X28" s="832">
        <v>42.850619928999997</v>
      </c>
    </row>
    <row r="29" spans="1:24" s="808" customFormat="1" ht="21" customHeight="1">
      <c r="A29" s="763" t="s">
        <v>438</v>
      </c>
      <c r="B29" s="840"/>
      <c r="C29" s="807">
        <v>19.788294992000001</v>
      </c>
      <c r="D29" s="807">
        <v>21.320074236</v>
      </c>
      <c r="E29" s="831">
        <v>2.4858802005</v>
      </c>
      <c r="F29" s="831">
        <v>3.4239229496000001</v>
      </c>
      <c r="G29" s="832">
        <v>1.4550476264000001</v>
      </c>
      <c r="H29" s="832">
        <v>3.0304079795000001</v>
      </c>
      <c r="I29" s="832">
        <v>28.213087353999999</v>
      </c>
      <c r="J29" s="832">
        <v>25.101486998999999</v>
      </c>
      <c r="K29" s="832">
        <v>19.287591111000001</v>
      </c>
      <c r="L29" s="832">
        <v>17.158094233</v>
      </c>
      <c r="M29" s="832">
        <v>15.581859726999999</v>
      </c>
      <c r="N29" s="832">
        <v>16.253424642999999</v>
      </c>
      <c r="O29" s="832">
        <v>19.262609492999999</v>
      </c>
      <c r="P29" s="832">
        <v>23.560906215999999</v>
      </c>
      <c r="Q29" s="832">
        <v>29.099432362000002</v>
      </c>
      <c r="R29" s="832">
        <v>35.692381939000001</v>
      </c>
      <c r="S29" s="833">
        <v>56.099042056999998</v>
      </c>
      <c r="T29" s="832">
        <v>48.238719234000001</v>
      </c>
      <c r="U29" s="832">
        <v>58.237151216000001</v>
      </c>
      <c r="V29" s="832">
        <v>63.466274022</v>
      </c>
      <c r="W29" s="832">
        <v>57.971450943000001</v>
      </c>
      <c r="X29" s="832">
        <v>58.087928153999997</v>
      </c>
    </row>
    <row r="30" spans="1:24" s="808" customFormat="1" ht="21" customHeight="1">
      <c r="A30" s="763" t="s">
        <v>439</v>
      </c>
      <c r="B30" s="840"/>
      <c r="C30" s="807">
        <v>19.010845360000001</v>
      </c>
      <c r="D30" s="807">
        <v>20.803160607999999</v>
      </c>
      <c r="E30" s="831">
        <v>1.0303489277</v>
      </c>
      <c r="F30" s="831">
        <v>4.1101520756000003</v>
      </c>
      <c r="G30" s="832">
        <v>1.9046997105000001</v>
      </c>
      <c r="H30" s="832">
        <v>3.0366053479000001</v>
      </c>
      <c r="I30" s="832">
        <v>24.258171972</v>
      </c>
      <c r="J30" s="832">
        <v>24.330980787000001</v>
      </c>
      <c r="K30" s="832">
        <v>18.094128455</v>
      </c>
      <c r="L30" s="832">
        <v>16.198889186999999</v>
      </c>
      <c r="M30" s="832">
        <v>16.288194607000001</v>
      </c>
      <c r="N30" s="832">
        <v>18.221441913</v>
      </c>
      <c r="O30" s="832">
        <v>19.114640605999998</v>
      </c>
      <c r="P30" s="832">
        <v>22.857592283999999</v>
      </c>
      <c r="Q30" s="832">
        <v>27.808822677999999</v>
      </c>
      <c r="R30" s="832">
        <v>32.846838038999998</v>
      </c>
      <c r="S30" s="833">
        <v>53.376745235000001</v>
      </c>
      <c r="T30" s="832">
        <v>44.476390334999998</v>
      </c>
      <c r="U30" s="832">
        <v>54.559466407999999</v>
      </c>
      <c r="V30" s="832">
        <v>61.106836147000003</v>
      </c>
      <c r="W30" s="832">
        <v>65.986676306999996</v>
      </c>
      <c r="X30" s="832">
        <v>43.986613802999997</v>
      </c>
    </row>
    <row r="31" spans="1:24" s="808" customFormat="1" ht="21" customHeight="1">
      <c r="A31" s="763" t="s">
        <v>440</v>
      </c>
      <c r="B31" s="840"/>
      <c r="C31" s="807">
        <v>16.276792628999999</v>
      </c>
      <c r="D31" s="807">
        <v>18.008116437000002</v>
      </c>
      <c r="E31" s="831">
        <v>2.0783971400999999</v>
      </c>
      <c r="F31" s="831">
        <v>3.8622845639999999</v>
      </c>
      <c r="G31" s="832">
        <v>1.8591706812</v>
      </c>
      <c r="H31" s="832">
        <v>2.5357102215</v>
      </c>
      <c r="I31" s="832">
        <v>18.829428911000001</v>
      </c>
      <c r="J31" s="832">
        <v>20.837662387000002</v>
      </c>
      <c r="K31" s="832">
        <v>14.791514352</v>
      </c>
      <c r="L31" s="832">
        <v>13.341421006999999</v>
      </c>
      <c r="M31" s="832">
        <v>12.230555716</v>
      </c>
      <c r="N31" s="832">
        <v>15.740364518</v>
      </c>
      <c r="O31" s="832">
        <v>16.422951507000001</v>
      </c>
      <c r="P31" s="832">
        <v>19.448856731999999</v>
      </c>
      <c r="Q31" s="832">
        <v>22.780582146</v>
      </c>
      <c r="R31" s="832">
        <v>31.255707703999999</v>
      </c>
      <c r="S31" s="833">
        <v>48.767613466999997</v>
      </c>
      <c r="T31" s="832">
        <v>39.702406908</v>
      </c>
      <c r="U31" s="832">
        <v>51.196355766000003</v>
      </c>
      <c r="V31" s="832">
        <v>57.747015390999998</v>
      </c>
      <c r="W31" s="832">
        <v>54.847566716999999</v>
      </c>
      <c r="X31" s="832">
        <v>43.477079427</v>
      </c>
    </row>
    <row r="32" spans="1:24" s="808" customFormat="1" ht="21" customHeight="1">
      <c r="A32" s="1089" t="s">
        <v>1295</v>
      </c>
      <c r="B32" s="840" t="s">
        <v>442</v>
      </c>
      <c r="C32" s="807">
        <v>15.049273457</v>
      </c>
      <c r="D32" s="807">
        <v>16.832120922000001</v>
      </c>
      <c r="E32" s="831">
        <v>3.1612889629000001</v>
      </c>
      <c r="F32" s="831">
        <v>3.2956685498999998</v>
      </c>
      <c r="G32" s="832">
        <v>1.6420018091999999</v>
      </c>
      <c r="H32" s="832">
        <v>1.6994984591</v>
      </c>
      <c r="I32" s="832">
        <v>17.543468127000001</v>
      </c>
      <c r="J32" s="832">
        <v>20.072913501999999</v>
      </c>
      <c r="K32" s="832">
        <v>12.214626442</v>
      </c>
      <c r="L32" s="832">
        <v>13.479810415999999</v>
      </c>
      <c r="M32" s="832">
        <v>11.937896772</v>
      </c>
      <c r="N32" s="832">
        <v>12.660480865</v>
      </c>
      <c r="O32" s="832">
        <v>15.031068635</v>
      </c>
      <c r="P32" s="832">
        <v>16.337922500000001</v>
      </c>
      <c r="Q32" s="832">
        <v>19.771867539999999</v>
      </c>
      <c r="R32" s="832">
        <v>28.840714213999998</v>
      </c>
      <c r="S32" s="833">
        <v>48.384554369</v>
      </c>
      <c r="T32" s="832">
        <v>38.640080879999999</v>
      </c>
      <c r="U32" s="832">
        <v>47.905263611999999</v>
      </c>
      <c r="V32" s="832">
        <v>58.154796761</v>
      </c>
      <c r="W32" s="832">
        <v>57.005083732000003</v>
      </c>
      <c r="X32" s="832">
        <v>48.622858821999998</v>
      </c>
    </row>
    <row r="33" spans="1:25" s="808" customFormat="1" ht="21" customHeight="1">
      <c r="A33" s="1089" t="s">
        <v>1296</v>
      </c>
      <c r="B33" s="809"/>
      <c r="C33" s="807">
        <v>14.075293006000001</v>
      </c>
      <c r="D33" s="807">
        <v>16.010640944999999</v>
      </c>
      <c r="E33" s="831">
        <v>3.2417800614000001</v>
      </c>
      <c r="F33" s="831">
        <v>2.653481277</v>
      </c>
      <c r="G33" s="832">
        <v>1.7082091484999999</v>
      </c>
      <c r="H33" s="832">
        <v>2.3383775168000001</v>
      </c>
      <c r="I33" s="832">
        <v>14.638931681000001</v>
      </c>
      <c r="J33" s="832">
        <v>17.944262028000001</v>
      </c>
      <c r="K33" s="832">
        <v>13.078495304</v>
      </c>
      <c r="L33" s="832">
        <v>11.747312738</v>
      </c>
      <c r="M33" s="832">
        <v>11.464536688000001</v>
      </c>
      <c r="N33" s="832">
        <v>12.864898019</v>
      </c>
      <c r="O33" s="832">
        <v>12.679802627000001</v>
      </c>
      <c r="P33" s="832">
        <v>15.785105946</v>
      </c>
      <c r="Q33" s="832">
        <v>19.79405959</v>
      </c>
      <c r="R33" s="832">
        <v>24.873825514</v>
      </c>
      <c r="S33" s="833">
        <v>46.338707141999997</v>
      </c>
      <c r="T33" s="832">
        <v>37.338021765999997</v>
      </c>
      <c r="U33" s="832">
        <v>44.621962250999999</v>
      </c>
      <c r="V33" s="832">
        <v>56.512797120999998</v>
      </c>
      <c r="W33" s="832">
        <v>54.66536567</v>
      </c>
      <c r="X33" s="832">
        <v>46.611815389</v>
      </c>
    </row>
    <row r="34" spans="1:25" s="808" customFormat="1" ht="21" customHeight="1">
      <c r="A34" s="1089" t="s">
        <v>1297</v>
      </c>
      <c r="B34" s="809"/>
      <c r="C34" s="807">
        <v>14.246314696000001</v>
      </c>
      <c r="D34" s="807">
        <v>16.304431786999999</v>
      </c>
      <c r="E34" s="831">
        <v>4.1190887398999996</v>
      </c>
      <c r="F34" s="831">
        <v>2.7054081108000001</v>
      </c>
      <c r="G34" s="832">
        <v>0.74557902700000001</v>
      </c>
      <c r="H34" s="832">
        <v>2.5812045289999999</v>
      </c>
      <c r="I34" s="832">
        <v>18.410150253000001</v>
      </c>
      <c r="J34" s="832">
        <v>19.013663080000001</v>
      </c>
      <c r="K34" s="832">
        <v>14.175748005000001</v>
      </c>
      <c r="L34" s="832">
        <v>10.12164926</v>
      </c>
      <c r="M34" s="832">
        <v>11.065705266</v>
      </c>
      <c r="N34" s="832">
        <v>12.598644707</v>
      </c>
      <c r="O34" s="832">
        <v>12.912223387999999</v>
      </c>
      <c r="P34" s="832">
        <v>16.062794214</v>
      </c>
      <c r="Q34" s="832">
        <v>20.062722061999999</v>
      </c>
      <c r="R34" s="832">
        <v>24.251267902999999</v>
      </c>
      <c r="S34" s="833">
        <v>45.091123498999998</v>
      </c>
      <c r="T34" s="832">
        <v>34.512050901999999</v>
      </c>
      <c r="U34" s="832">
        <v>42.463044615999998</v>
      </c>
      <c r="V34" s="832">
        <v>56.179831843000002</v>
      </c>
      <c r="W34" s="832">
        <v>56.621252871000003</v>
      </c>
      <c r="X34" s="832">
        <v>45.074329302999999</v>
      </c>
      <c r="Y34" s="811"/>
    </row>
    <row r="35" spans="1:25" s="808" customFormat="1" ht="21" customHeight="1">
      <c r="A35" s="1090" t="s">
        <v>1293</v>
      </c>
      <c r="B35" s="809"/>
      <c r="C35" s="807">
        <v>13.797304253</v>
      </c>
      <c r="D35" s="807">
        <v>15.969979198000001</v>
      </c>
      <c r="E35" s="831">
        <v>1.1603485686999999</v>
      </c>
      <c r="F35" s="831">
        <v>2.9181151513999999</v>
      </c>
      <c r="G35" s="832">
        <v>0.35293754329999999</v>
      </c>
      <c r="H35" s="832">
        <v>1.3613184097</v>
      </c>
      <c r="I35" s="832">
        <v>17.823917088000002</v>
      </c>
      <c r="J35" s="832">
        <v>20.998263726000001</v>
      </c>
      <c r="K35" s="832">
        <v>12.058263784999999</v>
      </c>
      <c r="L35" s="832">
        <v>10.858363506</v>
      </c>
      <c r="M35" s="832">
        <v>10.945203580999999</v>
      </c>
      <c r="N35" s="832">
        <v>12.147375195</v>
      </c>
      <c r="O35" s="832">
        <v>12.753876942</v>
      </c>
      <c r="P35" s="832">
        <v>14.073109805</v>
      </c>
      <c r="Q35" s="832">
        <v>18.172420427999999</v>
      </c>
      <c r="R35" s="832">
        <v>26.241690510000002</v>
      </c>
      <c r="S35" s="833">
        <v>43.659051118999997</v>
      </c>
      <c r="T35" s="832">
        <v>35.445754309999998</v>
      </c>
      <c r="U35" s="832">
        <v>44.129823571999999</v>
      </c>
      <c r="V35" s="832">
        <v>45.573727048000002</v>
      </c>
      <c r="W35" s="832">
        <v>53.691420762</v>
      </c>
      <c r="X35" s="832">
        <v>47.791438163999999</v>
      </c>
      <c r="Y35" s="811"/>
    </row>
    <row r="36" spans="1:25" s="808" customFormat="1" ht="21" customHeight="1">
      <c r="A36" s="1090" t="s">
        <v>1294</v>
      </c>
      <c r="B36" s="809"/>
      <c r="C36" s="807">
        <v>12.669390271999999</v>
      </c>
      <c r="D36" s="807">
        <v>15.027695953</v>
      </c>
      <c r="E36" s="831">
        <v>0.98428587599999995</v>
      </c>
      <c r="F36" s="831">
        <v>1.6945982074999999</v>
      </c>
      <c r="G36" s="832">
        <v>0.55130337309999999</v>
      </c>
      <c r="H36" s="832">
        <v>2.2888745675000002</v>
      </c>
      <c r="I36" s="832">
        <v>15.490609283</v>
      </c>
      <c r="J36" s="832">
        <v>17.517807440999999</v>
      </c>
      <c r="K36" s="832">
        <v>11.363397114</v>
      </c>
      <c r="L36" s="832">
        <v>9.601054048</v>
      </c>
      <c r="M36" s="832">
        <v>9.2498505638000008</v>
      </c>
      <c r="N36" s="832">
        <v>10.491222978</v>
      </c>
      <c r="O36" s="832">
        <v>11.373582237000001</v>
      </c>
      <c r="P36" s="832">
        <v>14.729046007999999</v>
      </c>
      <c r="Q36" s="832">
        <v>18.184334287999999</v>
      </c>
      <c r="R36" s="832">
        <v>24.312491132000002</v>
      </c>
      <c r="S36" s="833">
        <v>42.040394267000003</v>
      </c>
      <c r="T36" s="832">
        <v>31.113749968</v>
      </c>
      <c r="U36" s="832">
        <v>40.653230897</v>
      </c>
      <c r="V36" s="832">
        <v>52.737858148999997</v>
      </c>
      <c r="W36" s="832">
        <v>51.860460787000001</v>
      </c>
      <c r="X36" s="832">
        <v>41.643940622000002</v>
      </c>
      <c r="Y36" s="811"/>
    </row>
    <row r="37" spans="1:25" s="808" customFormat="1" ht="21" customHeight="1">
      <c r="A37" s="1090" t="s">
        <v>460</v>
      </c>
      <c r="B37" s="809"/>
      <c r="C37" s="807">
        <v>11.818135248999999</v>
      </c>
      <c r="D37" s="807">
        <v>14.195960238</v>
      </c>
      <c r="E37" s="831">
        <v>0.49666242849999997</v>
      </c>
      <c r="F37" s="831">
        <v>2.0408866122</v>
      </c>
      <c r="G37" s="832">
        <v>1.2332520810000001</v>
      </c>
      <c r="H37" s="832">
        <v>2.0153788333999998</v>
      </c>
      <c r="I37" s="832">
        <v>14.058415554</v>
      </c>
      <c r="J37" s="832">
        <v>16.971696122000001</v>
      </c>
      <c r="K37" s="832">
        <v>9.7636186006999992</v>
      </c>
      <c r="L37" s="832">
        <v>8.9806073160000004</v>
      </c>
      <c r="M37" s="832">
        <v>7.7399584570000002</v>
      </c>
      <c r="N37" s="832">
        <v>7.6651910260999996</v>
      </c>
      <c r="O37" s="832">
        <v>11.041825739</v>
      </c>
      <c r="P37" s="832">
        <v>13.938690293000001</v>
      </c>
      <c r="Q37" s="832">
        <v>14.975872540999999</v>
      </c>
      <c r="R37" s="832">
        <v>22.270148183</v>
      </c>
      <c r="S37" s="833">
        <v>42.345366695000003</v>
      </c>
      <c r="T37" s="832">
        <v>30.136856400999999</v>
      </c>
      <c r="U37" s="832">
        <v>42.626611183999998</v>
      </c>
      <c r="V37" s="832">
        <v>51.695696284999997</v>
      </c>
      <c r="W37" s="832">
        <v>51.928470509</v>
      </c>
      <c r="X37" s="832">
        <v>44.879074873999997</v>
      </c>
      <c r="Y37" s="811"/>
    </row>
    <row r="38" spans="1:25" s="808" customFormat="1" ht="21" customHeight="1">
      <c r="A38" s="1091" t="s">
        <v>459</v>
      </c>
      <c r="B38" s="812"/>
      <c r="C38" s="813">
        <v>12.10296922254367</v>
      </c>
      <c r="D38" s="813">
        <v>14.647297310866453</v>
      </c>
      <c r="E38" s="835">
        <v>2.6108365381351839</v>
      </c>
      <c r="F38" s="835">
        <v>1.367259601580552</v>
      </c>
      <c r="G38" s="835">
        <v>1.5558262044890447</v>
      </c>
      <c r="H38" s="835">
        <v>1.9417181642685799</v>
      </c>
      <c r="I38" s="835">
        <v>16.456606433102106</v>
      </c>
      <c r="J38" s="835">
        <v>15.612244104589596</v>
      </c>
      <c r="K38" s="835">
        <v>10.728396462342095</v>
      </c>
      <c r="L38" s="835">
        <v>9.0962041690768256</v>
      </c>
      <c r="M38" s="835">
        <v>8.5458954243382497</v>
      </c>
      <c r="N38" s="835">
        <v>9.2512344442847176</v>
      </c>
      <c r="O38" s="835">
        <v>9.9421356896194926</v>
      </c>
      <c r="P38" s="835">
        <v>12.259376281479563</v>
      </c>
      <c r="Q38" s="835">
        <v>15.046946472995748</v>
      </c>
      <c r="R38" s="835">
        <v>23.393296969752821</v>
      </c>
      <c r="S38" s="982">
        <v>42.884950580545933</v>
      </c>
      <c r="T38" s="982">
        <v>28.949774553630665</v>
      </c>
      <c r="U38" s="835">
        <v>45.012919711429916</v>
      </c>
      <c r="V38" s="835">
        <v>51.712385116235339</v>
      </c>
      <c r="W38" s="835">
        <v>52.97651986226105</v>
      </c>
      <c r="X38" s="835">
        <v>47.777849034823319</v>
      </c>
      <c r="Y38" s="811"/>
    </row>
    <row r="39" spans="1:25" s="752" customFormat="1">
      <c r="A39" s="814" t="s">
        <v>548</v>
      </c>
      <c r="C39" s="762"/>
      <c r="D39" s="815"/>
      <c r="E39" s="815"/>
      <c r="F39" s="815"/>
      <c r="G39" s="816"/>
      <c r="H39" s="762"/>
      <c r="I39" s="762"/>
      <c r="J39" s="762"/>
      <c r="K39" s="762"/>
      <c r="L39" s="817"/>
      <c r="M39" s="818"/>
      <c r="N39" s="818"/>
      <c r="O39" s="817"/>
      <c r="P39" s="817"/>
      <c r="Q39" s="818"/>
    </row>
    <row r="40" spans="1:25" s="820" customFormat="1" ht="16.7" customHeight="1">
      <c r="A40" s="819" t="s">
        <v>584</v>
      </c>
      <c r="C40" s="821"/>
      <c r="D40" s="821"/>
      <c r="E40" s="821"/>
      <c r="F40" s="821"/>
      <c r="G40" s="821"/>
      <c r="H40" s="821"/>
      <c r="I40" s="821"/>
      <c r="J40" s="821"/>
      <c r="K40" s="821"/>
      <c r="L40" s="822"/>
      <c r="M40" s="822"/>
      <c r="N40" s="822"/>
      <c r="O40" s="822"/>
      <c r="P40" s="822"/>
      <c r="T40" s="821"/>
      <c r="X40" s="823"/>
    </row>
    <row r="41" spans="1:25" s="824" customFormat="1"/>
    <row r="42" spans="1:25" s="824" customFormat="1"/>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194A1-5588-4E38-9BA6-8A455B9366E2}">
  <dimension ref="A1:Y42"/>
  <sheetViews>
    <sheetView view="pageBreakPreview" topLeftCell="A18" zoomScaleNormal="100" zoomScaleSheetLayoutView="100" workbookViewId="0">
      <selection activeCell="A32" sqref="A32:A38"/>
    </sheetView>
  </sheetViews>
  <sheetFormatPr defaultRowHeight="15.75"/>
  <cols>
    <col min="1" max="1" width="11.75" style="824" customWidth="1"/>
    <col min="2" max="2" width="2.875" style="481" customWidth="1"/>
    <col min="3" max="4" width="7.75" style="481" customWidth="1"/>
    <col min="5" max="24" width="6.75" style="481" customWidth="1"/>
    <col min="25" max="25" width="9.375" style="481" bestFit="1" customWidth="1"/>
    <col min="26" max="16384" width="9" style="481"/>
  </cols>
  <sheetData>
    <row r="1" spans="1:25" ht="25.5">
      <c r="A1" s="1167" t="s">
        <v>569</v>
      </c>
      <c r="B1" s="1167"/>
      <c r="C1" s="1167"/>
      <c r="D1" s="1167"/>
      <c r="E1" s="1167"/>
      <c r="F1" s="1167"/>
      <c r="G1" s="1167"/>
      <c r="H1" s="1167"/>
      <c r="I1" s="1167"/>
      <c r="J1" s="1167"/>
      <c r="K1" s="1167"/>
      <c r="L1" s="1167"/>
      <c r="M1" s="1167"/>
      <c r="N1" s="1167"/>
      <c r="O1" s="1167"/>
      <c r="P1" s="1167"/>
      <c r="Q1" s="1167"/>
      <c r="R1" s="1167"/>
      <c r="S1" s="1167"/>
      <c r="T1" s="1167"/>
      <c r="U1" s="1167"/>
      <c r="V1" s="1167"/>
      <c r="W1" s="1167"/>
      <c r="X1" s="1167"/>
    </row>
    <row r="2" spans="1:25" ht="15.95" customHeight="1">
      <c r="C2" s="195"/>
      <c r="D2" s="195"/>
      <c r="E2" s="195"/>
      <c r="F2" s="195"/>
      <c r="G2" s="195"/>
      <c r="H2" s="195"/>
      <c r="I2" s="195"/>
      <c r="J2" s="196"/>
      <c r="K2" s="195" t="s">
        <v>4</v>
      </c>
      <c r="L2" s="195" t="s">
        <v>4</v>
      </c>
      <c r="M2" s="195"/>
      <c r="N2" s="195"/>
      <c r="O2" s="195"/>
      <c r="P2" s="195"/>
      <c r="Q2" s="195"/>
      <c r="R2" s="195"/>
      <c r="S2" s="195"/>
      <c r="T2" s="195"/>
      <c r="U2" s="195"/>
      <c r="V2" s="197"/>
      <c r="W2" s="197"/>
      <c r="X2" s="198" t="s">
        <v>245</v>
      </c>
    </row>
    <row r="3" spans="1:25" s="205" customFormat="1" ht="16.7" customHeight="1">
      <c r="A3" s="837" t="s">
        <v>429</v>
      </c>
      <c r="B3" s="482"/>
      <c r="C3" s="199" t="s">
        <v>246</v>
      </c>
      <c r="D3" s="200" t="s">
        <v>12</v>
      </c>
      <c r="E3" s="826">
        <v>0</v>
      </c>
      <c r="F3" s="825" t="s">
        <v>428</v>
      </c>
      <c r="G3" s="204" t="s">
        <v>247</v>
      </c>
      <c r="H3" s="201" t="s">
        <v>166</v>
      </c>
      <c r="I3" s="202" t="s">
        <v>165</v>
      </c>
      <c r="J3" s="203" t="s">
        <v>164</v>
      </c>
      <c r="K3" s="204" t="s">
        <v>163</v>
      </c>
      <c r="L3" s="201" t="s">
        <v>162</v>
      </c>
      <c r="M3" s="204" t="s">
        <v>161</v>
      </c>
      <c r="N3" s="201" t="s">
        <v>160</v>
      </c>
      <c r="O3" s="204" t="s">
        <v>159</v>
      </c>
      <c r="P3" s="201" t="s">
        <v>158</v>
      </c>
      <c r="Q3" s="204" t="s">
        <v>157</v>
      </c>
      <c r="R3" s="201" t="s">
        <v>156</v>
      </c>
      <c r="S3" s="204" t="s">
        <v>248</v>
      </c>
      <c r="T3" s="201" t="s">
        <v>155</v>
      </c>
      <c r="U3" s="204" t="s">
        <v>154</v>
      </c>
      <c r="V3" s="201" t="s">
        <v>153</v>
      </c>
      <c r="W3" s="204" t="s">
        <v>152</v>
      </c>
      <c r="X3" s="201" t="s">
        <v>172</v>
      </c>
    </row>
    <row r="4" spans="1:25" s="205" customFormat="1" ht="16.7" customHeight="1">
      <c r="A4" s="838" t="s">
        <v>4</v>
      </c>
      <c r="B4" s="483"/>
      <c r="C4" s="206" t="s">
        <v>12</v>
      </c>
      <c r="D4" s="207" t="s">
        <v>4</v>
      </c>
      <c r="E4" s="827" t="s">
        <v>456</v>
      </c>
      <c r="F4" s="209" t="s">
        <v>249</v>
      </c>
      <c r="G4" s="209" t="s">
        <v>249</v>
      </c>
      <c r="H4" s="208" t="s">
        <v>249</v>
      </c>
      <c r="I4" s="209" t="s">
        <v>249</v>
      </c>
      <c r="J4" s="208" t="s">
        <v>249</v>
      </c>
      <c r="K4" s="209" t="s">
        <v>249</v>
      </c>
      <c r="L4" s="208" t="s">
        <v>249</v>
      </c>
      <c r="M4" s="209" t="s">
        <v>249</v>
      </c>
      <c r="N4" s="208" t="s">
        <v>249</v>
      </c>
      <c r="O4" s="209" t="s">
        <v>249</v>
      </c>
      <c r="P4" s="208" t="s">
        <v>249</v>
      </c>
      <c r="Q4" s="209" t="s">
        <v>249</v>
      </c>
      <c r="R4" s="208" t="s">
        <v>249</v>
      </c>
      <c r="S4" s="209" t="s">
        <v>250</v>
      </c>
      <c r="T4" s="208" t="s">
        <v>249</v>
      </c>
      <c r="U4" s="209" t="s">
        <v>249</v>
      </c>
      <c r="V4" s="208" t="s">
        <v>249</v>
      </c>
      <c r="W4" s="209" t="s">
        <v>249</v>
      </c>
      <c r="X4" s="208" t="s">
        <v>249</v>
      </c>
      <c r="Y4" s="210"/>
    </row>
    <row r="5" spans="1:25" s="539" customFormat="1" ht="19.149999999999999" hidden="1" customHeight="1">
      <c r="A5" s="763" t="s">
        <v>430</v>
      </c>
      <c r="B5" s="211"/>
      <c r="C5" s="458">
        <v>35.178715455000003</v>
      </c>
      <c r="D5" s="458">
        <v>31.262715433</v>
      </c>
      <c r="E5" s="828">
        <v>5.6111624725000002</v>
      </c>
      <c r="F5" s="828">
        <v>16.665283056</v>
      </c>
      <c r="G5" s="829">
        <v>6.7623576633000004</v>
      </c>
      <c r="H5" s="829">
        <v>5.9452437787000001</v>
      </c>
      <c r="I5" s="829">
        <v>32.763465783999997</v>
      </c>
      <c r="J5" s="829">
        <v>37.528808421000001</v>
      </c>
      <c r="K5" s="829">
        <v>35.203942841999996</v>
      </c>
      <c r="L5" s="829">
        <v>29.884335666999998</v>
      </c>
      <c r="M5" s="829">
        <v>35.445568688999998</v>
      </c>
      <c r="N5" s="829">
        <v>43.076248315999997</v>
      </c>
      <c r="O5" s="829">
        <v>44.50680054</v>
      </c>
      <c r="P5" s="829">
        <v>48.257676293999999</v>
      </c>
      <c r="Q5" s="829">
        <v>59.600024388999998</v>
      </c>
      <c r="R5" s="829">
        <v>63.320015521000002</v>
      </c>
      <c r="S5" s="830">
        <v>74.173332445</v>
      </c>
      <c r="T5" s="829">
        <v>68.794794151000005</v>
      </c>
      <c r="U5" s="829">
        <v>78.161987369000002</v>
      </c>
      <c r="V5" s="829">
        <v>84.899345295000003</v>
      </c>
      <c r="W5" s="829">
        <v>64.741214976999998</v>
      </c>
      <c r="X5" s="829">
        <v>83.584085590000001</v>
      </c>
    </row>
    <row r="6" spans="1:25" s="539" customFormat="1" ht="19.149999999999999" hidden="1" customHeight="1">
      <c r="A6" s="763" t="s">
        <v>431</v>
      </c>
      <c r="B6" s="211"/>
      <c r="C6" s="458">
        <v>33.742979955000003</v>
      </c>
      <c r="D6" s="458">
        <v>29.923402648</v>
      </c>
      <c r="E6" s="828">
        <v>7.3190368147999996</v>
      </c>
      <c r="F6" s="828">
        <v>16.316377640999999</v>
      </c>
      <c r="G6" s="829">
        <v>6.7304312710999996</v>
      </c>
      <c r="H6" s="829">
        <v>6.3765241885000004</v>
      </c>
      <c r="I6" s="829">
        <v>31.363272042999998</v>
      </c>
      <c r="J6" s="829">
        <v>33.031414613999999</v>
      </c>
      <c r="K6" s="829">
        <v>32.056095925999998</v>
      </c>
      <c r="L6" s="829">
        <v>29.439632319000001</v>
      </c>
      <c r="M6" s="829">
        <v>34.524908213000003</v>
      </c>
      <c r="N6" s="829">
        <v>39.304108104999997</v>
      </c>
      <c r="O6" s="829">
        <v>41.554457300999999</v>
      </c>
      <c r="P6" s="829">
        <v>47.839612180000003</v>
      </c>
      <c r="Q6" s="829">
        <v>56.199065011999998</v>
      </c>
      <c r="R6" s="829">
        <v>59.745750858000001</v>
      </c>
      <c r="S6" s="830">
        <v>74.637440388000002</v>
      </c>
      <c r="T6" s="829">
        <v>66.683268310000003</v>
      </c>
      <c r="U6" s="829">
        <v>74.709876645999998</v>
      </c>
      <c r="V6" s="829">
        <v>88.653837335000006</v>
      </c>
      <c r="W6" s="829">
        <v>93.261832595000001</v>
      </c>
      <c r="X6" s="829">
        <v>70.894052776999999</v>
      </c>
    </row>
    <row r="7" spans="1:25" s="539" customFormat="1" ht="19.149999999999999" hidden="1" customHeight="1">
      <c r="A7" s="763" t="s">
        <v>432</v>
      </c>
      <c r="B7" s="211"/>
      <c r="C7" s="458">
        <v>32.928127809999999</v>
      </c>
      <c r="D7" s="458">
        <v>29.222233634999998</v>
      </c>
      <c r="E7" s="828">
        <v>4.4565514091000002</v>
      </c>
      <c r="F7" s="828">
        <v>14.644984736</v>
      </c>
      <c r="G7" s="829">
        <v>6.9597943668999998</v>
      </c>
      <c r="H7" s="829">
        <v>5.9029849785000001</v>
      </c>
      <c r="I7" s="829">
        <v>30.620849259</v>
      </c>
      <c r="J7" s="829">
        <v>31.837892735</v>
      </c>
      <c r="K7" s="829">
        <v>31.867747198</v>
      </c>
      <c r="L7" s="829">
        <v>30.229124834</v>
      </c>
      <c r="M7" s="829">
        <v>31.440243079999998</v>
      </c>
      <c r="N7" s="829">
        <v>34.415384983999999</v>
      </c>
      <c r="O7" s="829">
        <v>44.086326155999998</v>
      </c>
      <c r="P7" s="829">
        <v>46.076232075999997</v>
      </c>
      <c r="Q7" s="829">
        <v>46.295905415999997</v>
      </c>
      <c r="R7" s="829">
        <v>59.571238854000001</v>
      </c>
      <c r="S7" s="830">
        <v>80.174774005000003</v>
      </c>
      <c r="T7" s="829">
        <v>75.015696219000006</v>
      </c>
      <c r="U7" s="829">
        <v>80.883089272000007</v>
      </c>
      <c r="V7" s="829">
        <v>80.127626706000001</v>
      </c>
      <c r="W7" s="829">
        <v>107.25890407</v>
      </c>
      <c r="X7" s="829">
        <v>80.309556837000002</v>
      </c>
    </row>
    <row r="8" spans="1:25" s="539" customFormat="1" ht="19.149999999999999" hidden="1" customHeight="1">
      <c r="A8" s="763" t="s">
        <v>433</v>
      </c>
      <c r="B8" s="211"/>
      <c r="C8" s="458">
        <v>33.405575040999999</v>
      </c>
      <c r="D8" s="458">
        <v>30.075148129999999</v>
      </c>
      <c r="E8" s="828">
        <v>6.3652802893000002</v>
      </c>
      <c r="F8" s="828">
        <v>15.057523473</v>
      </c>
      <c r="G8" s="829">
        <v>7.8472057323</v>
      </c>
      <c r="H8" s="829">
        <v>6.0959148662000002</v>
      </c>
      <c r="I8" s="829">
        <v>28.731936221000002</v>
      </c>
      <c r="J8" s="829">
        <v>34.879560427000001</v>
      </c>
      <c r="K8" s="829">
        <v>31.982137464000001</v>
      </c>
      <c r="L8" s="829">
        <v>27.190801740000001</v>
      </c>
      <c r="M8" s="829">
        <v>34.445111412999999</v>
      </c>
      <c r="N8" s="829">
        <v>41.025974095999999</v>
      </c>
      <c r="O8" s="829">
        <v>39.288576396000003</v>
      </c>
      <c r="P8" s="829">
        <v>47.688362791000003</v>
      </c>
      <c r="Q8" s="829">
        <v>56.980826356999998</v>
      </c>
      <c r="R8" s="829">
        <v>58.461910441000001</v>
      </c>
      <c r="S8" s="830">
        <v>77.012108261999998</v>
      </c>
      <c r="T8" s="829">
        <v>75.024303648</v>
      </c>
      <c r="U8" s="829">
        <v>80.919066419000004</v>
      </c>
      <c r="V8" s="829">
        <v>77.223738847999996</v>
      </c>
      <c r="W8" s="829">
        <v>86.59301284</v>
      </c>
      <c r="X8" s="829">
        <v>43.581749303999999</v>
      </c>
    </row>
    <row r="9" spans="1:25" s="539" customFormat="1" ht="19.149999999999999" hidden="1" customHeight="1">
      <c r="A9" s="763" t="s">
        <v>434</v>
      </c>
      <c r="B9" s="211"/>
      <c r="C9" s="458">
        <v>31.855849482</v>
      </c>
      <c r="D9" s="458">
        <v>28.831558375</v>
      </c>
      <c r="E9" s="828">
        <v>5.5370304290999997</v>
      </c>
      <c r="F9" s="828">
        <v>14.869992865</v>
      </c>
      <c r="G9" s="829">
        <v>6.4690295212000004</v>
      </c>
      <c r="H9" s="829">
        <v>4.8483913533000003</v>
      </c>
      <c r="I9" s="829">
        <v>26.401059806999999</v>
      </c>
      <c r="J9" s="829">
        <v>32.466752843999998</v>
      </c>
      <c r="K9" s="829">
        <v>32.426781018</v>
      </c>
      <c r="L9" s="829">
        <v>27.793966019999999</v>
      </c>
      <c r="M9" s="829">
        <v>27.474984984999999</v>
      </c>
      <c r="N9" s="829">
        <v>35.457322378000001</v>
      </c>
      <c r="O9" s="829">
        <v>39.711081383</v>
      </c>
      <c r="P9" s="829">
        <v>45.027085427000003</v>
      </c>
      <c r="Q9" s="829">
        <v>55.216377543999997</v>
      </c>
      <c r="R9" s="829">
        <v>58.745978291</v>
      </c>
      <c r="S9" s="830">
        <v>77.265803864999995</v>
      </c>
      <c r="T9" s="829">
        <v>69.847070345999995</v>
      </c>
      <c r="U9" s="829">
        <v>85.317130015000004</v>
      </c>
      <c r="V9" s="829">
        <v>84.025649935000004</v>
      </c>
      <c r="W9" s="829">
        <v>76.967481238999994</v>
      </c>
      <c r="X9" s="829">
        <v>63.924994673</v>
      </c>
    </row>
    <row r="10" spans="1:25" s="808" customFormat="1" ht="21" customHeight="1">
      <c r="A10" s="763" t="s">
        <v>392</v>
      </c>
      <c r="B10" s="806"/>
      <c r="C10" s="807">
        <v>35.390134947999996</v>
      </c>
      <c r="D10" s="807">
        <v>32.392500810999998</v>
      </c>
      <c r="E10" s="831">
        <v>5.2920202949000004</v>
      </c>
      <c r="F10" s="831">
        <v>14.332457534</v>
      </c>
      <c r="G10" s="832">
        <v>7.8123995636999997</v>
      </c>
      <c r="H10" s="832">
        <v>4.8659512442999997</v>
      </c>
      <c r="I10" s="832">
        <v>36.273438272</v>
      </c>
      <c r="J10" s="832">
        <v>36.076140224</v>
      </c>
      <c r="K10" s="832">
        <v>34.490264387000003</v>
      </c>
      <c r="L10" s="832">
        <v>29.957919842999999</v>
      </c>
      <c r="M10" s="832">
        <v>30.868623624000001</v>
      </c>
      <c r="N10" s="832">
        <v>35.62711642</v>
      </c>
      <c r="O10" s="832">
        <v>44.835886963</v>
      </c>
      <c r="P10" s="832">
        <v>51.134321255000003</v>
      </c>
      <c r="Q10" s="832">
        <v>57.353016820000001</v>
      </c>
      <c r="R10" s="832">
        <v>71.819425444999993</v>
      </c>
      <c r="S10" s="833">
        <v>83.213896720999998</v>
      </c>
      <c r="T10" s="832">
        <v>77.894566854000004</v>
      </c>
      <c r="U10" s="832">
        <v>90.053460842000007</v>
      </c>
      <c r="V10" s="832">
        <v>85.846120827999997</v>
      </c>
      <c r="W10" s="832">
        <v>79.468840524000001</v>
      </c>
      <c r="X10" s="832">
        <v>84.769708957000006</v>
      </c>
    </row>
    <row r="11" spans="1:25" s="808" customFormat="1" ht="19.149999999999999" hidden="1" customHeight="1">
      <c r="A11" s="763" t="s">
        <v>393</v>
      </c>
      <c r="B11" s="809"/>
      <c r="C11" s="807">
        <v>38.637652178000003</v>
      </c>
      <c r="D11" s="807">
        <v>35.954509418000001</v>
      </c>
      <c r="E11" s="831">
        <v>5.1780203392999997</v>
      </c>
      <c r="F11" s="831">
        <v>13.858488811999999</v>
      </c>
      <c r="G11" s="832">
        <v>8.3680682437999998</v>
      </c>
      <c r="H11" s="832">
        <v>8.2533367061000007</v>
      </c>
      <c r="I11" s="832">
        <v>51.829058148000001</v>
      </c>
      <c r="J11" s="832">
        <v>40.531468885999999</v>
      </c>
      <c r="K11" s="832">
        <v>34.449947442999999</v>
      </c>
      <c r="L11" s="832">
        <v>32.508492130999997</v>
      </c>
      <c r="M11" s="832">
        <v>34.673962555000003</v>
      </c>
      <c r="N11" s="832">
        <v>36.833076327999997</v>
      </c>
      <c r="O11" s="832">
        <v>43.829538872999997</v>
      </c>
      <c r="P11" s="832">
        <v>53.050331028999999</v>
      </c>
      <c r="Q11" s="832">
        <v>62.976153371000002</v>
      </c>
      <c r="R11" s="832">
        <v>68.606399304999997</v>
      </c>
      <c r="S11" s="833">
        <v>89.415256360000001</v>
      </c>
      <c r="T11" s="832">
        <v>81.994096424999995</v>
      </c>
      <c r="U11" s="832">
        <v>94.712486972999997</v>
      </c>
      <c r="V11" s="832">
        <v>97.379603399000004</v>
      </c>
      <c r="W11" s="832">
        <v>97.553925641999996</v>
      </c>
      <c r="X11" s="832">
        <v>79.297948825999995</v>
      </c>
    </row>
    <row r="12" spans="1:25" s="808" customFormat="1" ht="19.149999999999999" hidden="1" customHeight="1">
      <c r="A12" s="763" t="s">
        <v>394</v>
      </c>
      <c r="B12" s="809"/>
      <c r="C12" s="807">
        <v>40.743211701</v>
      </c>
      <c r="D12" s="807">
        <v>38.022638833000002</v>
      </c>
      <c r="E12" s="831">
        <v>6.6494667127999998</v>
      </c>
      <c r="F12" s="831">
        <v>13.030035335999999</v>
      </c>
      <c r="G12" s="832">
        <v>7.2098555244</v>
      </c>
      <c r="H12" s="832">
        <v>7.9922096988</v>
      </c>
      <c r="I12" s="832">
        <v>53.833448588000003</v>
      </c>
      <c r="J12" s="832">
        <v>43.838866213000003</v>
      </c>
      <c r="K12" s="832">
        <v>39.270629864</v>
      </c>
      <c r="L12" s="832">
        <v>31.867199466999999</v>
      </c>
      <c r="M12" s="832">
        <v>36.543820777999997</v>
      </c>
      <c r="N12" s="832">
        <v>41.466885652000002</v>
      </c>
      <c r="O12" s="832">
        <v>47.309219231999997</v>
      </c>
      <c r="P12" s="832">
        <v>54.436784351999997</v>
      </c>
      <c r="Q12" s="832">
        <v>67.641403199999999</v>
      </c>
      <c r="R12" s="832">
        <v>70.877232856999996</v>
      </c>
      <c r="S12" s="833">
        <v>94.211505278000004</v>
      </c>
      <c r="T12" s="832">
        <v>77.150302625999998</v>
      </c>
      <c r="U12" s="832">
        <v>108.09121751000001</v>
      </c>
      <c r="V12" s="832">
        <v>112.37562062000001</v>
      </c>
      <c r="W12" s="832">
        <v>95.004354366000001</v>
      </c>
      <c r="X12" s="832">
        <v>98.108949988999996</v>
      </c>
    </row>
    <row r="13" spans="1:25" s="808" customFormat="1" ht="19.149999999999999" hidden="1" customHeight="1">
      <c r="A13" s="763" t="s">
        <v>395</v>
      </c>
      <c r="B13" s="809"/>
      <c r="C13" s="807">
        <v>40.295082858999997</v>
      </c>
      <c r="D13" s="807">
        <v>37.909336103999998</v>
      </c>
      <c r="E13" s="831">
        <v>6.8956458922000001</v>
      </c>
      <c r="F13" s="831">
        <v>14.588734457999999</v>
      </c>
      <c r="G13" s="832">
        <v>7.8506412961000001</v>
      </c>
      <c r="H13" s="832">
        <v>9.0289238496999999</v>
      </c>
      <c r="I13" s="832">
        <v>54.451625614000001</v>
      </c>
      <c r="J13" s="832">
        <v>41.194719595000002</v>
      </c>
      <c r="K13" s="832">
        <v>39.860908279999997</v>
      </c>
      <c r="L13" s="832">
        <v>33.817187681999997</v>
      </c>
      <c r="M13" s="832">
        <v>33.472931641000002</v>
      </c>
      <c r="N13" s="832">
        <v>39.838851337000001</v>
      </c>
      <c r="O13" s="832">
        <v>52.369328664999998</v>
      </c>
      <c r="P13" s="832">
        <v>52.122971057999997</v>
      </c>
      <c r="Q13" s="832">
        <v>62.107702519999997</v>
      </c>
      <c r="R13" s="832">
        <v>66.673947154999993</v>
      </c>
      <c r="S13" s="833">
        <v>92.949359274000003</v>
      </c>
      <c r="T13" s="832">
        <v>83.645757223999993</v>
      </c>
      <c r="U13" s="832">
        <v>100.59739374999999</v>
      </c>
      <c r="V13" s="832">
        <v>106.40449114</v>
      </c>
      <c r="W13" s="832">
        <v>89.123722825000002</v>
      </c>
      <c r="X13" s="832">
        <v>87.330223152000002</v>
      </c>
    </row>
    <row r="14" spans="1:25" s="808" customFormat="1" ht="19.149999999999999" hidden="1" customHeight="1">
      <c r="A14" s="763" t="s">
        <v>396</v>
      </c>
      <c r="B14" s="809"/>
      <c r="C14" s="807">
        <v>38.465935246000001</v>
      </c>
      <c r="D14" s="807">
        <v>36.247782585000003</v>
      </c>
      <c r="E14" s="831">
        <v>6.4634138458999999</v>
      </c>
      <c r="F14" s="831">
        <v>12.652690587</v>
      </c>
      <c r="G14" s="832">
        <v>6.3578191012999996</v>
      </c>
      <c r="H14" s="832">
        <v>9.5298952815</v>
      </c>
      <c r="I14" s="832">
        <v>44.494227678000001</v>
      </c>
      <c r="J14" s="832">
        <v>40.420117580000003</v>
      </c>
      <c r="K14" s="832">
        <v>34.281865906999997</v>
      </c>
      <c r="L14" s="832">
        <v>32.983450069</v>
      </c>
      <c r="M14" s="832">
        <v>34.334889361000002</v>
      </c>
      <c r="N14" s="832">
        <v>36.984710520999997</v>
      </c>
      <c r="O14" s="832">
        <v>45.473143049999997</v>
      </c>
      <c r="P14" s="832">
        <v>51.713656823999997</v>
      </c>
      <c r="Q14" s="832">
        <v>59.404596218000002</v>
      </c>
      <c r="R14" s="832">
        <v>75.441913909999997</v>
      </c>
      <c r="S14" s="833">
        <v>95.391238143999999</v>
      </c>
      <c r="T14" s="832">
        <v>89.353518790999999</v>
      </c>
      <c r="U14" s="832">
        <v>94.469101473999999</v>
      </c>
      <c r="V14" s="832">
        <v>114.86859033</v>
      </c>
      <c r="W14" s="832">
        <v>94.609263741000007</v>
      </c>
      <c r="X14" s="832">
        <v>81.38439133</v>
      </c>
    </row>
    <row r="15" spans="1:25" s="808" customFormat="1" ht="21" customHeight="1">
      <c r="A15" s="763" t="s">
        <v>397</v>
      </c>
      <c r="B15" s="809"/>
      <c r="C15" s="807">
        <v>37.748413266</v>
      </c>
      <c r="D15" s="807">
        <v>35.795816983999998</v>
      </c>
      <c r="E15" s="831">
        <v>5.0702225827999996</v>
      </c>
      <c r="F15" s="831">
        <v>12.62832379</v>
      </c>
      <c r="G15" s="832">
        <v>7.3439492385999996</v>
      </c>
      <c r="H15" s="832">
        <v>8.3653007325999997</v>
      </c>
      <c r="I15" s="832">
        <v>43.352888096999997</v>
      </c>
      <c r="J15" s="832">
        <v>39.544196079999999</v>
      </c>
      <c r="K15" s="832">
        <v>34.873459162000003</v>
      </c>
      <c r="L15" s="832">
        <v>31.165842237</v>
      </c>
      <c r="M15" s="832">
        <v>30.009426489999999</v>
      </c>
      <c r="N15" s="832">
        <v>35.492501492000002</v>
      </c>
      <c r="O15" s="832">
        <v>45.882370354000003</v>
      </c>
      <c r="P15" s="832">
        <v>50.089778082999999</v>
      </c>
      <c r="Q15" s="832">
        <v>56.153400042000001</v>
      </c>
      <c r="R15" s="832">
        <v>76.799247859000005</v>
      </c>
      <c r="S15" s="833">
        <v>97.579026728000002</v>
      </c>
      <c r="T15" s="832">
        <v>89.512346066999996</v>
      </c>
      <c r="U15" s="832">
        <v>105.99510536</v>
      </c>
      <c r="V15" s="832">
        <v>114.23530709000001</v>
      </c>
      <c r="W15" s="832">
        <v>82.083426610000004</v>
      </c>
      <c r="X15" s="832">
        <v>84.742422450999996</v>
      </c>
    </row>
    <row r="16" spans="1:25" s="808" customFormat="1" ht="21" customHeight="1">
      <c r="A16" s="763" t="s">
        <v>398</v>
      </c>
      <c r="B16" s="809"/>
      <c r="C16" s="807">
        <v>36.635692542999998</v>
      </c>
      <c r="D16" s="807">
        <v>34.936412437000001</v>
      </c>
      <c r="E16" s="831">
        <v>3.9029467248</v>
      </c>
      <c r="F16" s="831">
        <v>12.242684995999999</v>
      </c>
      <c r="G16" s="832">
        <v>6.3567511847000002</v>
      </c>
      <c r="H16" s="832">
        <v>9.0521728447999994</v>
      </c>
      <c r="I16" s="832">
        <v>42.237276021</v>
      </c>
      <c r="J16" s="832">
        <v>36.027890204999999</v>
      </c>
      <c r="K16" s="832">
        <v>31.949866448000002</v>
      </c>
      <c r="L16" s="832">
        <v>30.939878929999999</v>
      </c>
      <c r="M16" s="832">
        <v>28.524920906999998</v>
      </c>
      <c r="N16" s="832">
        <v>34.247915046999999</v>
      </c>
      <c r="O16" s="832">
        <v>41.787883790999999</v>
      </c>
      <c r="P16" s="832">
        <v>46.712373982000003</v>
      </c>
      <c r="Q16" s="832">
        <v>61.875834077999997</v>
      </c>
      <c r="R16" s="832">
        <v>74.959464854999993</v>
      </c>
      <c r="S16" s="833">
        <v>96.652130088999996</v>
      </c>
      <c r="T16" s="832">
        <v>82.580503086999997</v>
      </c>
      <c r="U16" s="832">
        <v>104.14540042</v>
      </c>
      <c r="V16" s="832">
        <v>118.41981955999999</v>
      </c>
      <c r="W16" s="832">
        <v>101.88660021</v>
      </c>
      <c r="X16" s="832">
        <v>88.570757189999995</v>
      </c>
    </row>
    <row r="17" spans="1:24" s="808" customFormat="1" ht="21" customHeight="1">
      <c r="A17" s="763" t="s">
        <v>399</v>
      </c>
      <c r="B17" s="809"/>
      <c r="C17" s="807">
        <v>36.517941442000001</v>
      </c>
      <c r="D17" s="807">
        <v>35.33629921</v>
      </c>
      <c r="E17" s="831">
        <v>6.8445377330000001</v>
      </c>
      <c r="F17" s="831">
        <v>9.9895072046000006</v>
      </c>
      <c r="G17" s="832">
        <v>5.5812086642000001</v>
      </c>
      <c r="H17" s="832">
        <v>9.9327666498999996</v>
      </c>
      <c r="I17" s="832">
        <v>49.958128809999998</v>
      </c>
      <c r="J17" s="832">
        <v>39.739802017999999</v>
      </c>
      <c r="K17" s="832">
        <v>33.081462711</v>
      </c>
      <c r="L17" s="832">
        <v>30.333021376000001</v>
      </c>
      <c r="M17" s="832">
        <v>27.973580256000002</v>
      </c>
      <c r="N17" s="832">
        <v>33.261517656000002</v>
      </c>
      <c r="O17" s="832">
        <v>38.209582875000002</v>
      </c>
      <c r="P17" s="832">
        <v>47.494549435000003</v>
      </c>
      <c r="Q17" s="832">
        <v>58.580713725999999</v>
      </c>
      <c r="R17" s="832">
        <v>67.586572254999993</v>
      </c>
      <c r="S17" s="833">
        <v>92.302700388999995</v>
      </c>
      <c r="T17" s="832">
        <v>83.399131464999996</v>
      </c>
      <c r="U17" s="832">
        <v>90.126837037000001</v>
      </c>
      <c r="V17" s="832">
        <v>109.84926698</v>
      </c>
      <c r="W17" s="832">
        <v>105.69193500999999</v>
      </c>
      <c r="X17" s="832">
        <v>97.675985179999998</v>
      </c>
    </row>
    <row r="18" spans="1:24" s="808" customFormat="1" ht="21" customHeight="1">
      <c r="A18" s="763" t="s">
        <v>435</v>
      </c>
      <c r="B18" s="840" t="s">
        <v>441</v>
      </c>
      <c r="C18" s="807">
        <v>35.211429105000001</v>
      </c>
      <c r="D18" s="807">
        <v>34.381951229999999</v>
      </c>
      <c r="E18" s="831">
        <v>10.316380082</v>
      </c>
      <c r="F18" s="831">
        <v>9.5593374844000003</v>
      </c>
      <c r="G18" s="832">
        <v>5.7224049197999998</v>
      </c>
      <c r="H18" s="832">
        <v>9.0178543382999994</v>
      </c>
      <c r="I18" s="832">
        <v>49.034637035000003</v>
      </c>
      <c r="J18" s="832">
        <v>38.266794992999998</v>
      </c>
      <c r="K18" s="832">
        <v>30.918857978999998</v>
      </c>
      <c r="L18" s="832">
        <v>26.324496019000001</v>
      </c>
      <c r="M18" s="832">
        <v>28.920876016000001</v>
      </c>
      <c r="N18" s="832">
        <v>31.414394487999999</v>
      </c>
      <c r="O18" s="832">
        <v>37.331076877000001</v>
      </c>
      <c r="P18" s="832">
        <v>44.060061414000003</v>
      </c>
      <c r="Q18" s="832">
        <v>54.872905418000002</v>
      </c>
      <c r="R18" s="832">
        <v>65.625735194000001</v>
      </c>
      <c r="S18" s="833">
        <v>92.035732135999993</v>
      </c>
      <c r="T18" s="832">
        <v>87.412862267999998</v>
      </c>
      <c r="U18" s="832">
        <v>89.635336652000007</v>
      </c>
      <c r="V18" s="832">
        <v>102.55513332</v>
      </c>
      <c r="W18" s="832">
        <v>99.306274737999999</v>
      </c>
      <c r="X18" s="832">
        <v>96.768247727000002</v>
      </c>
    </row>
    <row r="19" spans="1:24" s="808" customFormat="1" ht="21" customHeight="1">
      <c r="A19" s="763" t="s">
        <v>401</v>
      </c>
      <c r="B19" s="840"/>
      <c r="C19" s="807">
        <v>35.348879279000002</v>
      </c>
      <c r="D19" s="807">
        <v>34.921579495000003</v>
      </c>
      <c r="E19" s="831">
        <v>8.0556105649000003</v>
      </c>
      <c r="F19" s="831">
        <v>9.0899986903999999</v>
      </c>
      <c r="G19" s="832">
        <v>4.9737448443999996</v>
      </c>
      <c r="H19" s="832">
        <v>9.3831760695999993</v>
      </c>
      <c r="I19" s="832">
        <v>45.813911034999997</v>
      </c>
      <c r="J19" s="832">
        <v>44.689092398</v>
      </c>
      <c r="K19" s="832">
        <v>33.498511383</v>
      </c>
      <c r="L19" s="832">
        <v>25.982471786000001</v>
      </c>
      <c r="M19" s="832">
        <v>26.645292664999999</v>
      </c>
      <c r="N19" s="832">
        <v>32.100860412999999</v>
      </c>
      <c r="O19" s="832">
        <v>36.580479412000003</v>
      </c>
      <c r="P19" s="832">
        <v>44.686880070999997</v>
      </c>
      <c r="Q19" s="832">
        <v>54.647268762000003</v>
      </c>
      <c r="R19" s="832">
        <v>69.995560917999995</v>
      </c>
      <c r="S19" s="833">
        <v>90.310984183000002</v>
      </c>
      <c r="T19" s="832">
        <v>83.001986555000002</v>
      </c>
      <c r="U19" s="832">
        <v>97.088015533999993</v>
      </c>
      <c r="V19" s="832">
        <v>102.47379328</v>
      </c>
      <c r="W19" s="832">
        <v>87.680548305000002</v>
      </c>
      <c r="X19" s="832">
        <v>74.549188397999998</v>
      </c>
    </row>
    <row r="20" spans="1:24" s="808" customFormat="1" ht="21" customHeight="1">
      <c r="A20" s="763" t="s">
        <v>402</v>
      </c>
      <c r="B20" s="840"/>
      <c r="C20" s="807">
        <v>33.156019655000001</v>
      </c>
      <c r="D20" s="807">
        <v>33.006191004000001</v>
      </c>
      <c r="E20" s="831">
        <v>5.9405940594000004</v>
      </c>
      <c r="F20" s="831">
        <v>8.1538831898000002</v>
      </c>
      <c r="G20" s="832">
        <v>3.9170140167</v>
      </c>
      <c r="H20" s="832">
        <v>8.3050352008000008</v>
      </c>
      <c r="I20" s="832">
        <v>43.812987407000001</v>
      </c>
      <c r="J20" s="832">
        <v>36.899509041999998</v>
      </c>
      <c r="K20" s="832">
        <v>29.580963149999999</v>
      </c>
      <c r="L20" s="832">
        <v>27.960260648999999</v>
      </c>
      <c r="M20" s="832">
        <v>26.501851917</v>
      </c>
      <c r="N20" s="832">
        <v>29.398376451000001</v>
      </c>
      <c r="O20" s="832">
        <v>35.557840753999997</v>
      </c>
      <c r="P20" s="832">
        <v>44.884589306000002</v>
      </c>
      <c r="Q20" s="832">
        <v>53.463794757999999</v>
      </c>
      <c r="R20" s="832">
        <v>67.532467531999998</v>
      </c>
      <c r="S20" s="833">
        <v>83.366890764000004</v>
      </c>
      <c r="T20" s="832">
        <v>75.497587523000007</v>
      </c>
      <c r="U20" s="832">
        <v>89.729603690999994</v>
      </c>
      <c r="V20" s="832">
        <v>90.370412372999994</v>
      </c>
      <c r="W20" s="832">
        <v>88.095454015000001</v>
      </c>
      <c r="X20" s="832">
        <v>76.744972554</v>
      </c>
    </row>
    <row r="21" spans="1:24" s="808" customFormat="1" ht="21" customHeight="1">
      <c r="A21" s="763" t="s">
        <v>403</v>
      </c>
      <c r="B21" s="840"/>
      <c r="C21" s="807">
        <v>29.913458748</v>
      </c>
      <c r="D21" s="807">
        <v>30.119084091000001</v>
      </c>
      <c r="E21" s="831">
        <v>6.2168299403000002</v>
      </c>
      <c r="F21" s="831">
        <v>8.4534590545999997</v>
      </c>
      <c r="G21" s="832">
        <v>3.3925570997999999</v>
      </c>
      <c r="H21" s="832">
        <v>6.0617221872</v>
      </c>
      <c r="I21" s="832">
        <v>40.031287218000003</v>
      </c>
      <c r="J21" s="832">
        <v>33.891961348999999</v>
      </c>
      <c r="K21" s="832">
        <v>29.238309549</v>
      </c>
      <c r="L21" s="832">
        <v>25.175025755</v>
      </c>
      <c r="M21" s="832">
        <v>25.88899159</v>
      </c>
      <c r="N21" s="832">
        <v>26.825969866000001</v>
      </c>
      <c r="O21" s="832">
        <v>31.035320294000002</v>
      </c>
      <c r="P21" s="832">
        <v>39.030888114</v>
      </c>
      <c r="Q21" s="832">
        <v>43.181155744000002</v>
      </c>
      <c r="R21" s="832">
        <v>61.630519433000003</v>
      </c>
      <c r="S21" s="833">
        <v>74.397545403999999</v>
      </c>
      <c r="T21" s="832">
        <v>70.216988345999994</v>
      </c>
      <c r="U21" s="832">
        <v>75.457423297999995</v>
      </c>
      <c r="V21" s="832">
        <v>77.012950681999996</v>
      </c>
      <c r="W21" s="832">
        <v>85.878103608999993</v>
      </c>
      <c r="X21" s="832">
        <v>70.463887258</v>
      </c>
    </row>
    <row r="22" spans="1:24" s="808" customFormat="1" ht="21" customHeight="1">
      <c r="A22" s="763" t="s">
        <v>404</v>
      </c>
      <c r="B22" s="840"/>
      <c r="C22" s="807">
        <v>26.715109344999998</v>
      </c>
      <c r="D22" s="807">
        <v>27.033707136</v>
      </c>
      <c r="E22" s="831">
        <v>3.9133234432999999</v>
      </c>
      <c r="F22" s="831">
        <v>6.9691807341000001</v>
      </c>
      <c r="G22" s="832">
        <v>3.8263479854</v>
      </c>
      <c r="H22" s="832">
        <v>7.1770120305000003</v>
      </c>
      <c r="I22" s="832">
        <v>35.986217279000002</v>
      </c>
      <c r="J22" s="832">
        <v>32.197500749</v>
      </c>
      <c r="K22" s="832">
        <v>22.328398884999999</v>
      </c>
      <c r="L22" s="832">
        <v>19.336021911</v>
      </c>
      <c r="M22" s="832">
        <v>23.006504519</v>
      </c>
      <c r="N22" s="832">
        <v>23.768240842000001</v>
      </c>
      <c r="O22" s="832">
        <v>27.334308303</v>
      </c>
      <c r="P22" s="832">
        <v>35.899806279000003</v>
      </c>
      <c r="Q22" s="832">
        <v>44.587945879000003</v>
      </c>
      <c r="R22" s="832">
        <v>50.922961426000001</v>
      </c>
      <c r="S22" s="833">
        <v>67.540861379000006</v>
      </c>
      <c r="T22" s="832">
        <v>62.505780666</v>
      </c>
      <c r="U22" s="832">
        <v>67.355356263999994</v>
      </c>
      <c r="V22" s="832">
        <v>79.032103704999997</v>
      </c>
      <c r="W22" s="832">
        <v>70.736451834999997</v>
      </c>
      <c r="X22" s="832">
        <v>59.348438924</v>
      </c>
    </row>
    <row r="23" spans="1:24" s="808" customFormat="1" ht="21" customHeight="1">
      <c r="A23" s="763" t="s">
        <v>405</v>
      </c>
      <c r="B23" s="840"/>
      <c r="C23" s="807">
        <v>24.580012818</v>
      </c>
      <c r="D23" s="807">
        <v>25.106211860999998</v>
      </c>
      <c r="E23" s="831">
        <v>5.7143727903999997</v>
      </c>
      <c r="F23" s="831">
        <v>5.3794999913000003</v>
      </c>
      <c r="G23" s="832">
        <v>2.7169298691999999</v>
      </c>
      <c r="H23" s="832">
        <v>6.1388560118999997</v>
      </c>
      <c r="I23" s="832">
        <v>32.675663501999999</v>
      </c>
      <c r="J23" s="832">
        <v>28.660066732000001</v>
      </c>
      <c r="K23" s="832">
        <v>22.505547589999999</v>
      </c>
      <c r="L23" s="832">
        <v>19.714404693999999</v>
      </c>
      <c r="M23" s="832">
        <v>19.307041524999999</v>
      </c>
      <c r="N23" s="832">
        <v>22.717806973999998</v>
      </c>
      <c r="O23" s="832">
        <v>24.262923767</v>
      </c>
      <c r="P23" s="832">
        <v>30.164718617999998</v>
      </c>
      <c r="Q23" s="832">
        <v>39.465060501000004</v>
      </c>
      <c r="R23" s="832">
        <v>51.551273897999998</v>
      </c>
      <c r="S23" s="833">
        <v>63.606897404000001</v>
      </c>
      <c r="T23" s="832">
        <v>56.191254596999997</v>
      </c>
      <c r="U23" s="832">
        <v>66.186707833</v>
      </c>
      <c r="V23" s="832">
        <v>63.083595938999999</v>
      </c>
      <c r="W23" s="832">
        <v>85.119283598999999</v>
      </c>
      <c r="X23" s="832">
        <v>63.561600970000001</v>
      </c>
    </row>
    <row r="24" spans="1:24" s="808" customFormat="1" ht="21" customHeight="1">
      <c r="A24" s="763" t="s">
        <v>406</v>
      </c>
      <c r="B24" s="840"/>
      <c r="C24" s="807">
        <v>23.649494982</v>
      </c>
      <c r="D24" s="807">
        <v>24.431439386000001</v>
      </c>
      <c r="E24" s="831">
        <v>4.6186094432999996</v>
      </c>
      <c r="F24" s="831">
        <v>5.1776807441999999</v>
      </c>
      <c r="G24" s="832">
        <v>2.9625642969000001</v>
      </c>
      <c r="H24" s="832">
        <v>4.3114356142999997</v>
      </c>
      <c r="I24" s="832">
        <v>30.820711518</v>
      </c>
      <c r="J24" s="832">
        <v>31.510822756</v>
      </c>
      <c r="K24" s="832">
        <v>20.923451496999999</v>
      </c>
      <c r="L24" s="832">
        <v>20.582527979999998</v>
      </c>
      <c r="M24" s="832">
        <v>18.463735173</v>
      </c>
      <c r="N24" s="832">
        <v>21.990910423999999</v>
      </c>
      <c r="O24" s="832">
        <v>24.593506691999998</v>
      </c>
      <c r="P24" s="832">
        <v>28.685508313</v>
      </c>
      <c r="Q24" s="832">
        <v>39.67036444</v>
      </c>
      <c r="R24" s="832">
        <v>44.723073147999997</v>
      </c>
      <c r="S24" s="833">
        <v>59.628465540999997</v>
      </c>
      <c r="T24" s="832">
        <v>53.687337048000003</v>
      </c>
      <c r="U24" s="832">
        <v>61.644014523000003</v>
      </c>
      <c r="V24" s="832">
        <v>65.795221247000001</v>
      </c>
      <c r="W24" s="832">
        <v>66.421474446999994</v>
      </c>
      <c r="X24" s="832">
        <v>53.000950361999998</v>
      </c>
    </row>
    <row r="25" spans="1:24" s="808" customFormat="1" ht="21" customHeight="1">
      <c r="A25" s="763" t="s">
        <v>407</v>
      </c>
      <c r="B25" s="840"/>
      <c r="C25" s="807">
        <v>20.673456049999999</v>
      </c>
      <c r="D25" s="807">
        <v>21.426857739999999</v>
      </c>
      <c r="E25" s="831">
        <v>4.0808452542999998</v>
      </c>
      <c r="F25" s="831">
        <v>4.6278844342000003</v>
      </c>
      <c r="G25" s="832">
        <v>3.5867539937999999</v>
      </c>
      <c r="H25" s="832">
        <v>3.2971948336999999</v>
      </c>
      <c r="I25" s="832">
        <v>26.511440263000001</v>
      </c>
      <c r="J25" s="832">
        <v>24.786187834</v>
      </c>
      <c r="K25" s="832">
        <v>18.627239011</v>
      </c>
      <c r="L25" s="832">
        <v>14.721485553000001</v>
      </c>
      <c r="M25" s="832">
        <v>16.276141947999999</v>
      </c>
      <c r="N25" s="832">
        <v>18.705068641</v>
      </c>
      <c r="O25" s="832">
        <v>20.341018988999998</v>
      </c>
      <c r="P25" s="832">
        <v>25.056312784999999</v>
      </c>
      <c r="Q25" s="832">
        <v>34.843636093999997</v>
      </c>
      <c r="R25" s="832">
        <v>40.319474049</v>
      </c>
      <c r="S25" s="833">
        <v>58.028171907000001</v>
      </c>
      <c r="T25" s="832">
        <v>52.468769676000001</v>
      </c>
      <c r="U25" s="832">
        <v>58.434301445999999</v>
      </c>
      <c r="V25" s="832">
        <v>65.910922417999998</v>
      </c>
      <c r="W25" s="832">
        <v>64.049545097000006</v>
      </c>
      <c r="X25" s="832">
        <v>50.807319698999997</v>
      </c>
    </row>
    <row r="26" spans="1:24" s="808" customFormat="1" ht="21" customHeight="1">
      <c r="A26" s="763" t="s">
        <v>436</v>
      </c>
      <c r="B26" s="840"/>
      <c r="C26" s="807">
        <v>18.329906894000001</v>
      </c>
      <c r="D26" s="807">
        <v>19.240381545000002</v>
      </c>
      <c r="E26" s="831">
        <v>3.3121630908999999</v>
      </c>
      <c r="F26" s="831">
        <v>3.8352247964999999</v>
      </c>
      <c r="G26" s="832">
        <v>1.7899345193</v>
      </c>
      <c r="H26" s="832">
        <v>3.1453852573000001</v>
      </c>
      <c r="I26" s="832">
        <v>22.438216631</v>
      </c>
      <c r="J26" s="832">
        <v>24.016547401</v>
      </c>
      <c r="K26" s="832">
        <v>18.39934392</v>
      </c>
      <c r="L26" s="832">
        <v>12.098743026999999</v>
      </c>
      <c r="M26" s="832">
        <v>14.29838449</v>
      </c>
      <c r="N26" s="832">
        <v>16.030215625</v>
      </c>
      <c r="O26" s="832">
        <v>18.847635478000001</v>
      </c>
      <c r="P26" s="832">
        <v>20.196950871999999</v>
      </c>
      <c r="Q26" s="832">
        <v>26.622624300999998</v>
      </c>
      <c r="R26" s="832">
        <v>35.757948904000003</v>
      </c>
      <c r="S26" s="833">
        <v>54.936054433000002</v>
      </c>
      <c r="T26" s="832">
        <v>48.126108565000003</v>
      </c>
      <c r="U26" s="832">
        <v>55.020075577</v>
      </c>
      <c r="V26" s="832">
        <v>62.605463305000001</v>
      </c>
      <c r="W26" s="832">
        <v>62.932079627999997</v>
      </c>
      <c r="X26" s="832">
        <v>51.597507194999999</v>
      </c>
    </row>
    <row r="27" spans="1:24" s="810" customFormat="1" ht="21" customHeight="1">
      <c r="A27" s="763" t="s">
        <v>437</v>
      </c>
      <c r="B27" s="840"/>
      <c r="C27" s="807">
        <v>18.453816745000001</v>
      </c>
      <c r="D27" s="807">
        <v>19.452491908999999</v>
      </c>
      <c r="E27" s="831">
        <v>3.0826683576999998</v>
      </c>
      <c r="F27" s="831">
        <v>5.2569564035000003</v>
      </c>
      <c r="G27" s="832">
        <v>2.8280187528999998</v>
      </c>
      <c r="H27" s="832">
        <v>3.0271654117</v>
      </c>
      <c r="I27" s="832">
        <v>22.722081294999999</v>
      </c>
      <c r="J27" s="832">
        <v>22.801947507000001</v>
      </c>
      <c r="K27" s="832">
        <v>16.819219471</v>
      </c>
      <c r="L27" s="832">
        <v>14.611306534000001</v>
      </c>
      <c r="M27" s="832">
        <v>14.557524820999999</v>
      </c>
      <c r="N27" s="832">
        <v>15.149497759999999</v>
      </c>
      <c r="O27" s="832">
        <v>17.967504319</v>
      </c>
      <c r="P27" s="832">
        <v>20.849851285</v>
      </c>
      <c r="Q27" s="832">
        <v>28.791400968000001</v>
      </c>
      <c r="R27" s="832">
        <v>34.518210218</v>
      </c>
      <c r="S27" s="833">
        <v>54.527506772000002</v>
      </c>
      <c r="T27" s="834">
        <v>48.559307896</v>
      </c>
      <c r="U27" s="831">
        <v>51.535678742000002</v>
      </c>
      <c r="V27" s="832">
        <v>65.351297987999999</v>
      </c>
      <c r="W27" s="832">
        <v>60.391162184999999</v>
      </c>
      <c r="X27" s="832">
        <v>52.628413328999997</v>
      </c>
    </row>
    <row r="28" spans="1:24" s="810" customFormat="1" ht="21" customHeight="1">
      <c r="A28" s="763" t="s">
        <v>410</v>
      </c>
      <c r="B28" s="840"/>
      <c r="C28" s="807">
        <v>19.527520371000001</v>
      </c>
      <c r="D28" s="807">
        <v>20.907997921</v>
      </c>
      <c r="E28" s="831">
        <v>1.8850496711</v>
      </c>
      <c r="F28" s="831">
        <v>3.0054737189999998</v>
      </c>
      <c r="G28" s="832">
        <v>2.0116415644000001</v>
      </c>
      <c r="H28" s="832">
        <v>3.0314278643999999</v>
      </c>
      <c r="I28" s="832">
        <v>26.553765817999999</v>
      </c>
      <c r="J28" s="832">
        <v>23.864881750999999</v>
      </c>
      <c r="K28" s="832">
        <v>17.15011689</v>
      </c>
      <c r="L28" s="832">
        <v>16.694453902999999</v>
      </c>
      <c r="M28" s="832">
        <v>15.333322015</v>
      </c>
      <c r="N28" s="832">
        <v>16.901994434999999</v>
      </c>
      <c r="O28" s="832">
        <v>20.746887966999999</v>
      </c>
      <c r="P28" s="832">
        <v>22.483639138000001</v>
      </c>
      <c r="Q28" s="832">
        <v>27.624370441</v>
      </c>
      <c r="R28" s="832">
        <v>38.338642393000001</v>
      </c>
      <c r="S28" s="833">
        <v>57.241119603999998</v>
      </c>
      <c r="T28" s="834">
        <v>51.181699407000004</v>
      </c>
      <c r="U28" s="831">
        <v>60.435167155999999</v>
      </c>
      <c r="V28" s="832">
        <v>64.049795965000001</v>
      </c>
      <c r="W28" s="832">
        <v>62.610072547000001</v>
      </c>
      <c r="X28" s="832">
        <v>42.148150749999999</v>
      </c>
    </row>
    <row r="29" spans="1:24" s="808" customFormat="1" ht="21" customHeight="1">
      <c r="A29" s="763" t="s">
        <v>438</v>
      </c>
      <c r="B29" s="840"/>
      <c r="C29" s="807">
        <v>19.363235230000001</v>
      </c>
      <c r="D29" s="807">
        <v>20.831727509</v>
      </c>
      <c r="E29" s="831">
        <v>2.4858802005</v>
      </c>
      <c r="F29" s="831">
        <v>3.4239229496000001</v>
      </c>
      <c r="G29" s="832">
        <v>1.4550476264000001</v>
      </c>
      <c r="H29" s="832">
        <v>2.9685629187</v>
      </c>
      <c r="I29" s="832">
        <v>27.898910434000001</v>
      </c>
      <c r="J29" s="832">
        <v>25.101486998999999</v>
      </c>
      <c r="K29" s="832">
        <v>19.287591111000001</v>
      </c>
      <c r="L29" s="832">
        <v>16.710977771</v>
      </c>
      <c r="M29" s="832">
        <v>15.315047059999999</v>
      </c>
      <c r="N29" s="832">
        <v>15.941857398</v>
      </c>
      <c r="O29" s="832">
        <v>18.650214393999999</v>
      </c>
      <c r="P29" s="832">
        <v>22.987803092</v>
      </c>
      <c r="Q29" s="832">
        <v>28.700810001000001</v>
      </c>
      <c r="R29" s="832">
        <v>34.561285327999997</v>
      </c>
      <c r="S29" s="833">
        <v>53.671899830000001</v>
      </c>
      <c r="T29" s="832">
        <v>47.103690546000003</v>
      </c>
      <c r="U29" s="832">
        <v>55.682890196999999</v>
      </c>
      <c r="V29" s="832">
        <v>59.869851826999998</v>
      </c>
      <c r="W29" s="832">
        <v>55.336384991000003</v>
      </c>
      <c r="X29" s="832">
        <v>54.171888053000004</v>
      </c>
    </row>
    <row r="30" spans="1:24" s="808" customFormat="1" ht="21" customHeight="1">
      <c r="A30" s="763" t="s">
        <v>439</v>
      </c>
      <c r="B30" s="840"/>
      <c r="C30" s="807">
        <v>18.577078934999999</v>
      </c>
      <c r="D30" s="807">
        <v>20.316818816000001</v>
      </c>
      <c r="E30" s="831">
        <v>1.0303489277</v>
      </c>
      <c r="F30" s="831">
        <v>4.0019901788999999</v>
      </c>
      <c r="G30" s="832">
        <v>1.7006247415</v>
      </c>
      <c r="H30" s="832">
        <v>2.7887191969999998</v>
      </c>
      <c r="I30" s="832">
        <v>23.945566663000001</v>
      </c>
      <c r="J30" s="832">
        <v>24.110291619000002</v>
      </c>
      <c r="K30" s="832">
        <v>18.044144674999998</v>
      </c>
      <c r="L30" s="832">
        <v>15.922457631</v>
      </c>
      <c r="M30" s="832">
        <v>15.911899682</v>
      </c>
      <c r="N30" s="832">
        <v>17.702312513999999</v>
      </c>
      <c r="O30" s="832">
        <v>18.620296453000002</v>
      </c>
      <c r="P30" s="832">
        <v>22.366031159999999</v>
      </c>
      <c r="Q30" s="832">
        <v>27.019297743999999</v>
      </c>
      <c r="R30" s="832">
        <v>32.329564998999999</v>
      </c>
      <c r="S30" s="833">
        <v>51.556074225000003</v>
      </c>
      <c r="T30" s="832">
        <v>42.961714503000003</v>
      </c>
      <c r="U30" s="832">
        <v>53.706974746</v>
      </c>
      <c r="V30" s="832">
        <v>59.049366917</v>
      </c>
      <c r="W30" s="832">
        <v>62.476746716000001</v>
      </c>
      <c r="X30" s="832">
        <v>41.014545302999998</v>
      </c>
    </row>
    <row r="31" spans="1:24" s="808" customFormat="1" ht="21" customHeight="1">
      <c r="A31" s="763" t="s">
        <v>440</v>
      </c>
      <c r="B31" s="840"/>
      <c r="C31" s="807">
        <v>15.821002263</v>
      </c>
      <c r="D31" s="807">
        <v>17.484497834999999</v>
      </c>
      <c r="E31" s="831">
        <v>2.0783971400999999</v>
      </c>
      <c r="F31" s="831">
        <v>3.8622845639999999</v>
      </c>
      <c r="G31" s="832">
        <v>1.7161575518000001</v>
      </c>
      <c r="H31" s="832">
        <v>2.4738636306999999</v>
      </c>
      <c r="I31" s="832">
        <v>18.457795445999999</v>
      </c>
      <c r="J31" s="832">
        <v>20.546633582999998</v>
      </c>
      <c r="K31" s="832">
        <v>14.542498959</v>
      </c>
      <c r="L31" s="832">
        <v>13.125365606000001</v>
      </c>
      <c r="M31" s="832">
        <v>11.743498188</v>
      </c>
      <c r="N31" s="832">
        <v>15.426603098999999</v>
      </c>
      <c r="O31" s="832">
        <v>16.152837173000002</v>
      </c>
      <c r="P31" s="832">
        <v>19.087577660000001</v>
      </c>
      <c r="Q31" s="832">
        <v>21.916491099000002</v>
      </c>
      <c r="R31" s="832">
        <v>30.483961834999999</v>
      </c>
      <c r="S31" s="833">
        <v>46.435061537999999</v>
      </c>
      <c r="T31" s="832">
        <v>37.952809315000003</v>
      </c>
      <c r="U31" s="832">
        <v>48.830847577999997</v>
      </c>
      <c r="V31" s="832">
        <v>55.518183217999997</v>
      </c>
      <c r="W31" s="832">
        <v>50.882682375999998</v>
      </c>
      <c r="X31" s="832">
        <v>41.303225456</v>
      </c>
    </row>
    <row r="32" spans="1:24" s="808" customFormat="1" ht="21" customHeight="1">
      <c r="A32" s="1089" t="s">
        <v>1295</v>
      </c>
      <c r="B32" s="840" t="s">
        <v>442</v>
      </c>
      <c r="C32" s="807">
        <v>14.197548233999999</v>
      </c>
      <c r="D32" s="807">
        <v>15.853762046</v>
      </c>
      <c r="E32" s="831">
        <v>3.1612889629000001</v>
      </c>
      <c r="F32" s="831">
        <v>3.0602636534999998</v>
      </c>
      <c r="G32" s="832">
        <v>1.4927289174</v>
      </c>
      <c r="H32" s="832">
        <v>1.6365540717</v>
      </c>
      <c r="I32" s="832">
        <v>16.799575484999998</v>
      </c>
      <c r="J32" s="832">
        <v>19.470123307000001</v>
      </c>
      <c r="K32" s="832">
        <v>11.516647788</v>
      </c>
      <c r="L32" s="832">
        <v>12.475432385</v>
      </c>
      <c r="M32" s="832">
        <v>11.174743553000001</v>
      </c>
      <c r="N32" s="832">
        <v>11.653999123</v>
      </c>
      <c r="O32" s="832">
        <v>14.287482199999999</v>
      </c>
      <c r="P32" s="832">
        <v>15.217270777</v>
      </c>
      <c r="Q32" s="832">
        <v>18.826888576999998</v>
      </c>
      <c r="R32" s="832">
        <v>27.238452314</v>
      </c>
      <c r="S32" s="833">
        <v>45.307836190000003</v>
      </c>
      <c r="T32" s="832">
        <v>36.390487129999997</v>
      </c>
      <c r="U32" s="832">
        <v>45.253069085999996</v>
      </c>
      <c r="V32" s="832">
        <v>54.722048340999997</v>
      </c>
      <c r="W32" s="832">
        <v>52.021032695000002</v>
      </c>
      <c r="X32" s="832">
        <v>45.077442032</v>
      </c>
    </row>
    <row r="33" spans="1:25" s="808" customFormat="1" ht="21" customHeight="1">
      <c r="A33" s="1089" t="s">
        <v>1296</v>
      </c>
      <c r="B33" s="809"/>
      <c r="C33" s="807">
        <v>13.217694133</v>
      </c>
      <c r="D33" s="807">
        <v>15.009705070000001</v>
      </c>
      <c r="E33" s="831">
        <v>2.7014833844999999</v>
      </c>
      <c r="F33" s="831">
        <v>2.5328684916999999</v>
      </c>
      <c r="G33" s="832">
        <v>1.7082091484999999</v>
      </c>
      <c r="H33" s="832">
        <v>1.9486479306</v>
      </c>
      <c r="I33" s="832">
        <v>14.018637965</v>
      </c>
      <c r="J33" s="832">
        <v>17.201740840999999</v>
      </c>
      <c r="K33" s="832">
        <v>12.267425828</v>
      </c>
      <c r="L33" s="832">
        <v>11.388224576000001</v>
      </c>
      <c r="M33" s="832">
        <v>10.582649249999999</v>
      </c>
      <c r="N33" s="832">
        <v>11.957415586</v>
      </c>
      <c r="O33" s="832">
        <v>11.785376715</v>
      </c>
      <c r="P33" s="832">
        <v>14.575298556</v>
      </c>
      <c r="Q33" s="832">
        <v>18.150262254000001</v>
      </c>
      <c r="R33" s="832">
        <v>23.612940349999999</v>
      </c>
      <c r="S33" s="833">
        <v>43.375663701000001</v>
      </c>
      <c r="T33" s="832">
        <v>34.979830917999998</v>
      </c>
      <c r="U33" s="832">
        <v>42.681876936000002</v>
      </c>
      <c r="V33" s="832">
        <v>51.063348826999999</v>
      </c>
      <c r="W33" s="832">
        <v>52.608066962000002</v>
      </c>
      <c r="X33" s="832">
        <v>42.845204043999999</v>
      </c>
    </row>
    <row r="34" spans="1:25" s="808" customFormat="1" ht="21" customHeight="1">
      <c r="A34" s="1089" t="s">
        <v>1297</v>
      </c>
      <c r="B34" s="809"/>
      <c r="C34" s="807">
        <v>13.282964483000001</v>
      </c>
      <c r="D34" s="807">
        <v>15.189524974999999</v>
      </c>
      <c r="E34" s="831">
        <v>3.5306474912999999</v>
      </c>
      <c r="F34" s="831">
        <v>2.4594619189000002</v>
      </c>
      <c r="G34" s="832">
        <v>0.74557902700000001</v>
      </c>
      <c r="H34" s="832">
        <v>2.5150197974999999</v>
      </c>
      <c r="I34" s="832">
        <v>17.728292837000001</v>
      </c>
      <c r="J34" s="832">
        <v>17.628561796</v>
      </c>
      <c r="K34" s="832">
        <v>13.446113917</v>
      </c>
      <c r="L34" s="832">
        <v>9.5233251661999994</v>
      </c>
      <c r="M34" s="832">
        <v>10.17600032</v>
      </c>
      <c r="N34" s="832">
        <v>11.740864642</v>
      </c>
      <c r="O34" s="832">
        <v>11.967426554999999</v>
      </c>
      <c r="P34" s="832">
        <v>14.931611522000001</v>
      </c>
      <c r="Q34" s="832">
        <v>18.694809194000001</v>
      </c>
      <c r="R34" s="832">
        <v>21.568148901000001</v>
      </c>
      <c r="S34" s="833">
        <v>41.936766876999997</v>
      </c>
      <c r="T34" s="832">
        <v>31.980278827999999</v>
      </c>
      <c r="U34" s="832">
        <v>39.015860181999997</v>
      </c>
      <c r="V34" s="832">
        <v>52.555326563000001</v>
      </c>
      <c r="W34" s="832">
        <v>52.977310854999999</v>
      </c>
      <c r="X34" s="832">
        <v>42.473887226999999</v>
      </c>
      <c r="Y34" s="811"/>
    </row>
    <row r="35" spans="1:25" s="808" customFormat="1" ht="21" customHeight="1">
      <c r="A35" s="1090" t="s">
        <v>1293</v>
      </c>
      <c r="B35" s="809"/>
      <c r="C35" s="807">
        <v>12.933352235999999</v>
      </c>
      <c r="D35" s="807">
        <v>14.961076625</v>
      </c>
      <c r="E35" s="831">
        <v>1.1603485686999999</v>
      </c>
      <c r="F35" s="831">
        <v>2.4106168642000001</v>
      </c>
      <c r="G35" s="832">
        <v>0.35293754329999999</v>
      </c>
      <c r="H35" s="832">
        <v>1.2251865687000001</v>
      </c>
      <c r="I35" s="832">
        <v>17.202874681000001</v>
      </c>
      <c r="J35" s="832">
        <v>20.120724345999999</v>
      </c>
      <c r="K35" s="832">
        <v>11.185267312000001</v>
      </c>
      <c r="L35" s="832">
        <v>10.414157726999999</v>
      </c>
      <c r="M35" s="832">
        <v>9.9001841434000006</v>
      </c>
      <c r="N35" s="832">
        <v>10.959631843</v>
      </c>
      <c r="O35" s="832">
        <v>11.599204955999999</v>
      </c>
      <c r="P35" s="832">
        <v>13.067887676</v>
      </c>
      <c r="Q35" s="832">
        <v>16.914813477999999</v>
      </c>
      <c r="R35" s="832">
        <v>24.425656564000001</v>
      </c>
      <c r="S35" s="833">
        <v>41.346516905000001</v>
      </c>
      <c r="T35" s="832">
        <v>33.666623784999999</v>
      </c>
      <c r="U35" s="832">
        <v>41.400143763000003</v>
      </c>
      <c r="V35" s="832">
        <v>42.763012603999996</v>
      </c>
      <c r="W35" s="832">
        <v>51.793239219999997</v>
      </c>
      <c r="X35" s="832">
        <v>45.401866255999998</v>
      </c>
      <c r="Y35" s="811"/>
    </row>
    <row r="36" spans="1:25" s="808" customFormat="1" ht="21" customHeight="1">
      <c r="A36" s="1090" t="s">
        <v>1294</v>
      </c>
      <c r="B36" s="809"/>
      <c r="C36" s="807">
        <v>11.948421912000001</v>
      </c>
      <c r="D36" s="807">
        <v>14.142449923999999</v>
      </c>
      <c r="E36" s="831">
        <v>0.98428587599999995</v>
      </c>
      <c r="F36" s="831">
        <v>1.4338907910000001</v>
      </c>
      <c r="G36" s="832">
        <v>0.55130337309999999</v>
      </c>
      <c r="H36" s="832">
        <v>2.1458199070999999</v>
      </c>
      <c r="I36" s="832">
        <v>14.932947349000001</v>
      </c>
      <c r="J36" s="832">
        <v>16.896608596</v>
      </c>
      <c r="K36" s="832">
        <v>10.55584605</v>
      </c>
      <c r="L36" s="832">
        <v>8.9609837781999993</v>
      </c>
      <c r="M36" s="832">
        <v>8.6582903533</v>
      </c>
      <c r="N36" s="832">
        <v>9.8932776265999998</v>
      </c>
      <c r="O36" s="832">
        <v>10.580076499</v>
      </c>
      <c r="P36" s="832">
        <v>13.849699978</v>
      </c>
      <c r="Q36" s="832">
        <v>16.64328901</v>
      </c>
      <c r="R36" s="832">
        <v>22.279674148000002</v>
      </c>
      <c r="S36" s="833">
        <v>39.973473212999998</v>
      </c>
      <c r="T36" s="832">
        <v>30.298542545</v>
      </c>
      <c r="U36" s="832">
        <v>38.287952007999998</v>
      </c>
      <c r="V36" s="832">
        <v>50.358706654000002</v>
      </c>
      <c r="W36" s="832">
        <v>48.669047814999999</v>
      </c>
      <c r="X36" s="832">
        <v>39.064227486</v>
      </c>
      <c r="Y36" s="811"/>
    </row>
    <row r="37" spans="1:25" s="808" customFormat="1" ht="21" customHeight="1">
      <c r="A37" s="1090" t="s">
        <v>460</v>
      </c>
      <c r="B37" s="809"/>
      <c r="C37" s="807">
        <v>11.183436357</v>
      </c>
      <c r="D37" s="807">
        <v>13.403488106999999</v>
      </c>
      <c r="E37" s="831">
        <v>0.49666242849999997</v>
      </c>
      <c r="F37" s="831">
        <v>2.0408866122</v>
      </c>
      <c r="G37" s="832">
        <v>1.2332520810000001</v>
      </c>
      <c r="H37" s="832">
        <v>1.8660915123999999</v>
      </c>
      <c r="I37" s="832">
        <v>13.554077776</v>
      </c>
      <c r="J37" s="832">
        <v>16.039185346</v>
      </c>
      <c r="K37" s="832">
        <v>9.4042215969999994</v>
      </c>
      <c r="L37" s="832">
        <v>8.7338873348000003</v>
      </c>
      <c r="M37" s="832">
        <v>7.0554723349000001</v>
      </c>
      <c r="N37" s="832">
        <v>7.0081746525000002</v>
      </c>
      <c r="O37" s="832">
        <v>10.13060711</v>
      </c>
      <c r="P37" s="832">
        <v>13.074275391</v>
      </c>
      <c r="Q37" s="832">
        <v>14.130460381000001</v>
      </c>
      <c r="R37" s="832">
        <v>20.765408441000002</v>
      </c>
      <c r="S37" s="833">
        <v>40.192212456999997</v>
      </c>
      <c r="T37" s="832">
        <v>28.448153241</v>
      </c>
      <c r="U37" s="832">
        <v>41.031737976999999</v>
      </c>
      <c r="V37" s="832">
        <v>49.759527884999997</v>
      </c>
      <c r="W37" s="832">
        <v>47.974526054000002</v>
      </c>
      <c r="X37" s="832">
        <v>42.138368012000001</v>
      </c>
      <c r="Y37" s="811"/>
    </row>
    <row r="38" spans="1:25" s="808" customFormat="1" ht="21" customHeight="1">
      <c r="A38" s="1091" t="s">
        <v>459</v>
      </c>
      <c r="B38" s="812"/>
      <c r="C38" s="813">
        <v>11.060612128944255</v>
      </c>
      <c r="D38" s="813">
        <v>13.395355037796479</v>
      </c>
      <c r="E38" s="835">
        <v>2.6108365381351839</v>
      </c>
      <c r="F38" s="835">
        <v>1.367259601580552</v>
      </c>
      <c r="G38" s="835">
        <v>1.3613479289279142</v>
      </c>
      <c r="H38" s="835">
        <v>1.4757058048441207</v>
      </c>
      <c r="I38" s="835">
        <v>15.415872429427665</v>
      </c>
      <c r="J38" s="835">
        <v>14.492640941710661</v>
      </c>
      <c r="K38" s="835">
        <v>9.495247443682084</v>
      </c>
      <c r="L38" s="835">
        <v>8.0910987360296627</v>
      </c>
      <c r="M38" s="835">
        <v>7.3177427885052078</v>
      </c>
      <c r="N38" s="835">
        <v>8.4756818561410885</v>
      </c>
      <c r="O38" s="835">
        <v>9.1856688436701823</v>
      </c>
      <c r="P38" s="835">
        <v>11.02808521390738</v>
      </c>
      <c r="Q38" s="835">
        <v>13.689770908764757</v>
      </c>
      <c r="R38" s="835">
        <v>21.550188723651083</v>
      </c>
      <c r="S38" s="836">
        <v>39.723094054692119</v>
      </c>
      <c r="T38" s="982">
        <v>26.89916552274849</v>
      </c>
      <c r="U38" s="835">
        <v>42.002501514168678</v>
      </c>
      <c r="V38" s="835">
        <v>47.575394306936509</v>
      </c>
      <c r="W38" s="835">
        <v>48.51809987385294</v>
      </c>
      <c r="X38" s="835">
        <v>44.571281985506317</v>
      </c>
      <c r="Y38" s="811"/>
    </row>
    <row r="39" spans="1:25" s="752" customFormat="1">
      <c r="A39" s="814" t="s">
        <v>548</v>
      </c>
      <c r="C39" s="762"/>
      <c r="D39" s="815"/>
      <c r="E39" s="815"/>
      <c r="F39" s="815"/>
      <c r="G39" s="816"/>
      <c r="H39" s="762"/>
      <c r="I39" s="762"/>
      <c r="J39" s="762"/>
      <c r="K39" s="762"/>
      <c r="L39" s="817"/>
      <c r="M39" s="818"/>
      <c r="N39" s="818"/>
      <c r="O39" s="817"/>
      <c r="P39" s="817"/>
      <c r="Q39" s="818"/>
    </row>
    <row r="40" spans="1:25" s="820" customFormat="1" ht="16.7" customHeight="1">
      <c r="A40" s="819" t="s">
        <v>584</v>
      </c>
      <c r="C40" s="821"/>
      <c r="D40" s="821"/>
      <c r="E40" s="821"/>
      <c r="F40" s="821"/>
      <c r="G40" s="821"/>
      <c r="H40" s="821"/>
      <c r="I40" s="821"/>
      <c r="J40" s="821"/>
      <c r="K40" s="821"/>
      <c r="L40" s="822"/>
      <c r="M40" s="822"/>
      <c r="N40" s="822"/>
      <c r="O40" s="822"/>
      <c r="P40" s="822"/>
      <c r="T40" s="821"/>
      <c r="X40" s="823"/>
    </row>
    <row r="41" spans="1:25" s="824" customFormat="1"/>
    <row r="42" spans="1:25" s="824" customFormat="1"/>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79C3A-2BBE-41EF-BD7C-77E4FA9DE2BC}">
  <sheetPr codeName="工作表40"/>
  <dimension ref="A1:AE81"/>
  <sheetViews>
    <sheetView showZeros="0" view="pageBreakPreview" zoomScaleNormal="90" zoomScaleSheetLayoutView="100" workbookViewId="0">
      <selection activeCell="U15" sqref="U15"/>
    </sheetView>
  </sheetViews>
  <sheetFormatPr defaultRowHeight="16.5"/>
  <cols>
    <col min="1" max="1" width="3.375" style="738" customWidth="1"/>
    <col min="2" max="2" width="9.75" style="12" customWidth="1"/>
    <col min="3" max="3" width="18.75" style="13" customWidth="1"/>
    <col min="4" max="6" width="7" style="738" customWidth="1"/>
    <col min="7" max="7" width="7.25" style="738" customWidth="1"/>
    <col min="8" max="8" width="9.75" style="14" customWidth="1"/>
    <col min="9" max="9" width="18.75" style="15" customWidth="1"/>
    <col min="10" max="12" width="7" style="738" customWidth="1"/>
    <col min="13" max="13" width="7.25" style="738" customWidth="1"/>
    <col min="14" max="14" width="9.75" style="14" customWidth="1"/>
    <col min="15" max="15" width="18.75" style="15" customWidth="1"/>
    <col min="16" max="18" width="7" style="738" customWidth="1"/>
    <col min="19" max="19" width="7.25" style="738" customWidth="1"/>
    <col min="20" max="16384" width="9" style="533"/>
  </cols>
  <sheetData>
    <row r="1" spans="1:31" s="8" customFormat="1" ht="25.5">
      <c r="A1" s="1097" t="s">
        <v>452</v>
      </c>
      <c r="B1" s="1097"/>
      <c r="C1" s="1097"/>
      <c r="D1" s="1097"/>
      <c r="E1" s="1097"/>
      <c r="F1" s="1097"/>
      <c r="G1" s="1097"/>
      <c r="H1" s="1097"/>
      <c r="I1" s="1097"/>
      <c r="J1" s="1097"/>
      <c r="K1" s="1097"/>
      <c r="L1" s="1097"/>
      <c r="M1" s="1097"/>
      <c r="N1" s="1097"/>
      <c r="O1" s="1097"/>
      <c r="P1" s="1097"/>
      <c r="Q1" s="1097"/>
      <c r="R1" s="1097"/>
      <c r="S1" s="1097"/>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897" t="s">
        <v>459</v>
      </c>
      <c r="B3" s="9"/>
      <c r="C3" s="10"/>
      <c r="D3" s="7"/>
      <c r="E3" s="7"/>
      <c r="F3" s="7"/>
      <c r="G3" s="7"/>
      <c r="H3" s="9"/>
      <c r="I3" s="6"/>
      <c r="J3" s="7"/>
      <c r="K3" s="7"/>
      <c r="L3" s="7"/>
      <c r="M3" s="7"/>
      <c r="N3" s="9"/>
      <c r="O3" s="6"/>
      <c r="P3" s="7"/>
      <c r="Q3" s="7"/>
      <c r="R3" s="7"/>
      <c r="S3" s="11"/>
    </row>
    <row r="4" spans="1:31" ht="15" customHeight="1">
      <c r="A4" s="739"/>
      <c r="D4" s="739"/>
      <c r="E4" s="739"/>
      <c r="F4" s="739"/>
      <c r="G4" s="739"/>
      <c r="J4" s="739"/>
      <c r="K4" s="739"/>
      <c r="L4" s="739"/>
      <c r="M4" s="739"/>
      <c r="P4" s="739"/>
      <c r="Q4" s="739"/>
      <c r="R4" s="739"/>
      <c r="S4" s="418" t="s">
        <v>512</v>
      </c>
    </row>
    <row r="5" spans="1:31" s="25" customFormat="1" ht="14.25" customHeight="1">
      <c r="A5" s="16" t="s">
        <v>0</v>
      </c>
      <c r="B5" s="1099" t="s">
        <v>323</v>
      </c>
      <c r="C5" s="1100"/>
      <c r="D5" s="1100"/>
      <c r="E5" s="1100"/>
      <c r="F5" s="1100"/>
      <c r="G5" s="1101"/>
      <c r="H5" s="1099" t="s">
        <v>324</v>
      </c>
      <c r="I5" s="1100"/>
      <c r="J5" s="1100"/>
      <c r="K5" s="1100"/>
      <c r="L5" s="1100"/>
      <c r="M5" s="1101"/>
      <c r="N5" s="1099" t="s">
        <v>325</v>
      </c>
      <c r="O5" s="1100"/>
      <c r="P5" s="1100"/>
      <c r="Q5" s="1100"/>
      <c r="R5" s="1100"/>
      <c r="S5" s="1102"/>
      <c r="T5" s="24"/>
      <c r="U5" s="24"/>
      <c r="V5" s="24"/>
      <c r="W5" s="24"/>
      <c r="X5" s="24"/>
      <c r="Y5" s="24"/>
      <c r="Z5" s="24"/>
      <c r="AA5" s="24"/>
      <c r="AB5" s="24"/>
    </row>
    <row r="6" spans="1:31" s="25" customFormat="1" ht="14.25" customHeight="1">
      <c r="A6" s="26" t="s">
        <v>4</v>
      </c>
      <c r="B6" s="27" t="s">
        <v>5</v>
      </c>
      <c r="C6" s="28"/>
      <c r="D6" s="16" t="s">
        <v>6</v>
      </c>
      <c r="E6" s="1092" t="s">
        <v>299</v>
      </c>
      <c r="F6" s="1093"/>
      <c r="G6" s="16" t="s">
        <v>585</v>
      </c>
      <c r="H6" s="27" t="s">
        <v>5</v>
      </c>
      <c r="I6" s="28"/>
      <c r="J6" s="16" t="s">
        <v>6</v>
      </c>
      <c r="K6" s="1092" t="s">
        <v>299</v>
      </c>
      <c r="L6" s="1093"/>
      <c r="M6" s="16" t="s">
        <v>585</v>
      </c>
      <c r="N6" s="27" t="s">
        <v>5</v>
      </c>
      <c r="O6" s="28"/>
      <c r="P6" s="16" t="s">
        <v>6</v>
      </c>
      <c r="Q6" s="1092" t="s">
        <v>299</v>
      </c>
      <c r="R6" s="1096"/>
      <c r="S6" s="1084" t="s">
        <v>585</v>
      </c>
    </row>
    <row r="7" spans="1:31" s="25" customFormat="1" ht="14.25" customHeight="1">
      <c r="A7" s="26"/>
      <c r="B7" s="30" t="s">
        <v>7</v>
      </c>
      <c r="C7" s="31" t="s">
        <v>8</v>
      </c>
      <c r="D7" s="32"/>
      <c r="E7" s="1094" t="s">
        <v>261</v>
      </c>
      <c r="F7" s="33" t="s">
        <v>260</v>
      </c>
      <c r="G7" s="32" t="s">
        <v>477</v>
      </c>
      <c r="H7" s="30" t="s">
        <v>7</v>
      </c>
      <c r="I7" s="31" t="s">
        <v>8</v>
      </c>
      <c r="J7" s="32"/>
      <c r="K7" s="1094" t="s">
        <v>261</v>
      </c>
      <c r="L7" s="33" t="s">
        <v>260</v>
      </c>
      <c r="M7" s="32" t="s">
        <v>475</v>
      </c>
      <c r="N7" s="30" t="s">
        <v>7</v>
      </c>
      <c r="O7" s="31" t="s">
        <v>8</v>
      </c>
      <c r="P7" s="32"/>
      <c r="Q7" s="1094" t="s">
        <v>261</v>
      </c>
      <c r="R7" s="33" t="s">
        <v>260</v>
      </c>
      <c r="S7" s="34" t="s">
        <v>475</v>
      </c>
    </row>
    <row r="8" spans="1:31" s="25" customFormat="1" ht="14.25" customHeight="1">
      <c r="A8" s="35" t="s">
        <v>9</v>
      </c>
      <c r="B8" s="36" t="s">
        <v>10</v>
      </c>
      <c r="C8" s="37"/>
      <c r="D8" s="35" t="s">
        <v>11</v>
      </c>
      <c r="E8" s="1095"/>
      <c r="F8" s="38" t="s">
        <v>261</v>
      </c>
      <c r="G8" s="35" t="s">
        <v>13</v>
      </c>
      <c r="H8" s="36" t="s">
        <v>10</v>
      </c>
      <c r="I8" s="37"/>
      <c r="J8" s="35" t="s">
        <v>11</v>
      </c>
      <c r="K8" s="1095"/>
      <c r="L8" s="38" t="s">
        <v>261</v>
      </c>
      <c r="M8" s="35" t="s">
        <v>13</v>
      </c>
      <c r="N8" s="36" t="s">
        <v>10</v>
      </c>
      <c r="O8" s="37"/>
      <c r="P8" s="35" t="s">
        <v>11</v>
      </c>
      <c r="Q8" s="1095"/>
      <c r="R8" s="38" t="s">
        <v>261</v>
      </c>
      <c r="S8" s="36" t="s">
        <v>13</v>
      </c>
    </row>
    <row r="9" spans="1:31" s="25" customFormat="1" ht="29.65" customHeight="1">
      <c r="A9" s="41"/>
      <c r="B9" s="42" t="s">
        <v>20</v>
      </c>
      <c r="C9" s="43" t="s">
        <v>21</v>
      </c>
      <c r="D9" s="44">
        <v>2293</v>
      </c>
      <c r="E9" s="45">
        <v>1142.6179549999999</v>
      </c>
      <c r="F9" s="45">
        <v>890.23871999999994</v>
      </c>
      <c r="G9" s="46">
        <v>100</v>
      </c>
      <c r="H9" s="42" t="s">
        <v>20</v>
      </c>
      <c r="I9" s="43" t="s">
        <v>21</v>
      </c>
      <c r="J9" s="44">
        <v>1433</v>
      </c>
      <c r="K9" s="45">
        <v>1356.17281</v>
      </c>
      <c r="L9" s="45">
        <v>1126.9541369999999</v>
      </c>
      <c r="M9" s="46">
        <v>100</v>
      </c>
      <c r="N9" s="42" t="s">
        <v>20</v>
      </c>
      <c r="O9" s="43" t="s">
        <v>21</v>
      </c>
      <c r="P9" s="44">
        <v>860</v>
      </c>
      <c r="Q9" s="45">
        <v>905.12500699999998</v>
      </c>
      <c r="R9" s="45">
        <v>638.12767699999995</v>
      </c>
      <c r="S9" s="47">
        <v>100</v>
      </c>
      <c r="U9" s="533"/>
      <c r="V9" s="533"/>
      <c r="W9" s="533"/>
      <c r="X9" s="533"/>
      <c r="Y9" s="533"/>
      <c r="Z9" s="533"/>
      <c r="AA9" s="533"/>
      <c r="AB9" s="533"/>
      <c r="AC9" s="533"/>
      <c r="AD9" s="533"/>
    </row>
    <row r="10" spans="1:31" s="25" customFormat="1" ht="29.65" customHeight="1">
      <c r="A10" s="48">
        <v>1</v>
      </c>
      <c r="B10" s="49" t="s">
        <v>1105</v>
      </c>
      <c r="C10" s="43" t="s">
        <v>1106</v>
      </c>
      <c r="D10" s="44">
        <v>406</v>
      </c>
      <c r="E10" s="45">
        <v>202.31264300000001</v>
      </c>
      <c r="F10" s="45">
        <v>155.921256</v>
      </c>
      <c r="G10" s="46">
        <v>17.706061927605756</v>
      </c>
      <c r="H10" s="49" t="s">
        <v>601</v>
      </c>
      <c r="I10" s="43" t="s">
        <v>602</v>
      </c>
      <c r="J10" s="44">
        <v>240</v>
      </c>
      <c r="K10" s="45">
        <v>227.13292000000001</v>
      </c>
      <c r="L10" s="45">
        <v>186.43189000000001</v>
      </c>
      <c r="M10" s="46">
        <v>16.748080949057922</v>
      </c>
      <c r="N10" s="49" t="s">
        <v>601</v>
      </c>
      <c r="O10" s="43" t="s">
        <v>602</v>
      </c>
      <c r="P10" s="44">
        <v>166</v>
      </c>
      <c r="Q10" s="45">
        <v>174.71017599999999</v>
      </c>
      <c r="R10" s="45">
        <v>125.02483700000001</v>
      </c>
      <c r="S10" s="47">
        <v>19.302325581395348</v>
      </c>
      <c r="U10" s="737"/>
      <c r="V10" s="533"/>
      <c r="W10" s="533"/>
      <c r="X10" s="533"/>
      <c r="Y10" s="533"/>
      <c r="Z10" s="533"/>
      <c r="AA10" s="533"/>
      <c r="AB10" s="533"/>
      <c r="AC10" s="533"/>
      <c r="AD10" s="533"/>
      <c r="AE10" s="533"/>
    </row>
    <row r="11" spans="1:31" s="25" customFormat="1" ht="32.25" customHeight="1">
      <c r="A11" s="48">
        <v>2</v>
      </c>
      <c r="B11" s="49" t="s">
        <v>1107</v>
      </c>
      <c r="C11" s="43" t="s">
        <v>1108</v>
      </c>
      <c r="D11" s="44">
        <v>255</v>
      </c>
      <c r="E11" s="45">
        <v>127.068286</v>
      </c>
      <c r="F11" s="45">
        <v>96.566475999999994</v>
      </c>
      <c r="G11" s="46">
        <v>11.120802442215439</v>
      </c>
      <c r="H11" s="49" t="s">
        <v>603</v>
      </c>
      <c r="I11" s="43" t="s">
        <v>604</v>
      </c>
      <c r="J11" s="44">
        <v>160</v>
      </c>
      <c r="K11" s="45">
        <v>151.42194699999999</v>
      </c>
      <c r="L11" s="45">
        <v>125.523617</v>
      </c>
      <c r="M11" s="46">
        <v>11.165387299371947</v>
      </c>
      <c r="N11" s="49" t="s">
        <v>603</v>
      </c>
      <c r="O11" s="43" t="s">
        <v>604</v>
      </c>
      <c r="P11" s="44">
        <v>95</v>
      </c>
      <c r="Q11" s="45">
        <v>99.984739000000005</v>
      </c>
      <c r="R11" s="45">
        <v>65.462100000000007</v>
      </c>
      <c r="S11" s="47">
        <v>11.046511627906977</v>
      </c>
    </row>
    <row r="12" spans="1:31" s="25" customFormat="1" ht="29.65" customHeight="1">
      <c r="A12" s="48">
        <v>3</v>
      </c>
      <c r="B12" s="49" t="s">
        <v>617</v>
      </c>
      <c r="C12" s="43" t="s">
        <v>618</v>
      </c>
      <c r="D12" s="44">
        <v>221</v>
      </c>
      <c r="E12" s="45">
        <v>110.12584699999999</v>
      </c>
      <c r="F12" s="45">
        <v>88.247125999999994</v>
      </c>
      <c r="G12" s="46">
        <v>9.6380287832533806</v>
      </c>
      <c r="H12" s="49" t="s">
        <v>617</v>
      </c>
      <c r="I12" s="43" t="s">
        <v>618</v>
      </c>
      <c r="J12" s="44">
        <v>156</v>
      </c>
      <c r="K12" s="45">
        <v>147.63639800000001</v>
      </c>
      <c r="L12" s="45">
        <v>118.022976</v>
      </c>
      <c r="M12" s="46">
        <v>10.886252616887647</v>
      </c>
      <c r="N12" s="49" t="s">
        <v>605</v>
      </c>
      <c r="O12" s="43" t="s">
        <v>606</v>
      </c>
      <c r="P12" s="44">
        <v>87</v>
      </c>
      <c r="Q12" s="45">
        <v>91.564971999999997</v>
      </c>
      <c r="R12" s="45">
        <v>60.466113</v>
      </c>
      <c r="S12" s="47">
        <v>10.116279069767442</v>
      </c>
    </row>
    <row r="13" spans="1:31" s="25" customFormat="1" ht="29.65" customHeight="1">
      <c r="A13" s="48">
        <v>4</v>
      </c>
      <c r="B13" s="49" t="s">
        <v>605</v>
      </c>
      <c r="C13" s="43" t="s">
        <v>606</v>
      </c>
      <c r="D13" s="44">
        <v>192</v>
      </c>
      <c r="E13" s="45">
        <v>95.674943999999996</v>
      </c>
      <c r="F13" s="45">
        <v>71.511346000000003</v>
      </c>
      <c r="G13" s="46">
        <v>8.3733100741386828</v>
      </c>
      <c r="H13" s="49" t="s">
        <v>611</v>
      </c>
      <c r="I13" s="43" t="s">
        <v>612</v>
      </c>
      <c r="J13" s="44">
        <v>114</v>
      </c>
      <c r="K13" s="45">
        <v>107.888137</v>
      </c>
      <c r="L13" s="45">
        <v>96.144390999999999</v>
      </c>
      <c r="M13" s="46">
        <v>7.955338450802512</v>
      </c>
      <c r="N13" s="49" t="s">
        <v>617</v>
      </c>
      <c r="O13" s="43" t="s">
        <v>618</v>
      </c>
      <c r="P13" s="44">
        <v>65</v>
      </c>
      <c r="Q13" s="45">
        <v>68.410611000000003</v>
      </c>
      <c r="R13" s="45">
        <v>53.126263999999999</v>
      </c>
      <c r="S13" s="47">
        <v>7.558139534883721</v>
      </c>
    </row>
    <row r="14" spans="1:31" s="25" customFormat="1" ht="29.65" customHeight="1">
      <c r="A14" s="48">
        <v>5</v>
      </c>
      <c r="B14" s="49" t="s">
        <v>611</v>
      </c>
      <c r="C14" s="43" t="s">
        <v>612</v>
      </c>
      <c r="D14" s="44">
        <v>147</v>
      </c>
      <c r="E14" s="45">
        <v>73.251129000000006</v>
      </c>
      <c r="F14" s="45">
        <v>64.919836000000004</v>
      </c>
      <c r="G14" s="46">
        <v>6.4108155255124295</v>
      </c>
      <c r="H14" s="49" t="s">
        <v>605</v>
      </c>
      <c r="I14" s="43" t="s">
        <v>606</v>
      </c>
      <c r="J14" s="44">
        <v>105</v>
      </c>
      <c r="K14" s="45">
        <v>99.370653000000004</v>
      </c>
      <c r="L14" s="45">
        <v>79.636453000000003</v>
      </c>
      <c r="M14" s="46">
        <v>7.3272854152128399</v>
      </c>
      <c r="N14" s="49" t="s">
        <v>615</v>
      </c>
      <c r="O14" s="43" t="s">
        <v>616</v>
      </c>
      <c r="P14" s="44">
        <v>60</v>
      </c>
      <c r="Q14" s="45">
        <v>63.148256000000003</v>
      </c>
      <c r="R14" s="45">
        <v>41.056755000000003</v>
      </c>
      <c r="S14" s="47">
        <v>6.9767441860465116</v>
      </c>
    </row>
    <row r="15" spans="1:31" s="25" customFormat="1" ht="29.65" customHeight="1">
      <c r="A15" s="48">
        <v>6</v>
      </c>
      <c r="B15" s="49" t="s">
        <v>607</v>
      </c>
      <c r="C15" s="43" t="s">
        <v>608</v>
      </c>
      <c r="D15" s="44">
        <v>139</v>
      </c>
      <c r="E15" s="45">
        <v>69.264673000000002</v>
      </c>
      <c r="F15" s="45">
        <v>50.529710000000001</v>
      </c>
      <c r="G15" s="46">
        <v>6.0619276057566509</v>
      </c>
      <c r="H15" s="49" t="s">
        <v>607</v>
      </c>
      <c r="I15" s="43" t="s">
        <v>608</v>
      </c>
      <c r="J15" s="44">
        <v>91</v>
      </c>
      <c r="K15" s="45">
        <v>86.121232000000006</v>
      </c>
      <c r="L15" s="45">
        <v>70.003911000000002</v>
      </c>
      <c r="M15" s="46">
        <v>6.3503140265177951</v>
      </c>
      <c r="N15" s="49" t="s">
        <v>609</v>
      </c>
      <c r="O15" s="43" t="s">
        <v>610</v>
      </c>
      <c r="P15" s="44">
        <v>55</v>
      </c>
      <c r="Q15" s="45">
        <v>57.885902000000002</v>
      </c>
      <c r="R15" s="45">
        <v>39.693606000000003</v>
      </c>
      <c r="S15" s="47">
        <v>6.3953488372093021</v>
      </c>
    </row>
    <row r="16" spans="1:31" s="25" customFormat="1" ht="29.65" customHeight="1">
      <c r="A16" s="48">
        <v>7</v>
      </c>
      <c r="B16" s="49" t="s">
        <v>613</v>
      </c>
      <c r="C16" s="43" t="s">
        <v>614</v>
      </c>
      <c r="D16" s="44">
        <v>122</v>
      </c>
      <c r="E16" s="45">
        <v>60.793453999999997</v>
      </c>
      <c r="F16" s="45">
        <v>44.043114000000003</v>
      </c>
      <c r="G16" s="46">
        <v>5.3205407762756218</v>
      </c>
      <c r="H16" s="49" t="s">
        <v>613</v>
      </c>
      <c r="I16" s="43" t="s">
        <v>614</v>
      </c>
      <c r="J16" s="44">
        <v>79</v>
      </c>
      <c r="K16" s="45">
        <v>74.764585999999994</v>
      </c>
      <c r="L16" s="45">
        <v>61.4801</v>
      </c>
      <c r="M16" s="46">
        <v>5.512909979064899</v>
      </c>
      <c r="N16" s="49" t="s">
        <v>607</v>
      </c>
      <c r="O16" s="43" t="s">
        <v>608</v>
      </c>
      <c r="P16" s="44">
        <v>48</v>
      </c>
      <c r="Q16" s="45">
        <v>50.518605000000001</v>
      </c>
      <c r="R16" s="45">
        <v>31.386391</v>
      </c>
      <c r="S16" s="47">
        <v>5.5813953488372094</v>
      </c>
    </row>
    <row r="17" spans="1:20" s="25" customFormat="1" ht="29.65" customHeight="1">
      <c r="A17" s="48">
        <v>8</v>
      </c>
      <c r="B17" s="49" t="s">
        <v>609</v>
      </c>
      <c r="C17" s="43" t="s">
        <v>610</v>
      </c>
      <c r="D17" s="44">
        <v>118</v>
      </c>
      <c r="E17" s="45">
        <v>58.800226000000002</v>
      </c>
      <c r="F17" s="45">
        <v>46.496867999999999</v>
      </c>
      <c r="G17" s="46">
        <v>5.1460968163977325</v>
      </c>
      <c r="H17" s="49" t="s">
        <v>609</v>
      </c>
      <c r="I17" s="43" t="s">
        <v>610</v>
      </c>
      <c r="J17" s="44">
        <v>63</v>
      </c>
      <c r="K17" s="45">
        <v>59.622391999999998</v>
      </c>
      <c r="L17" s="45">
        <v>51.914665999999997</v>
      </c>
      <c r="M17" s="46">
        <v>4.3963712491277045</v>
      </c>
      <c r="N17" s="49" t="s">
        <v>613</v>
      </c>
      <c r="O17" s="43" t="s">
        <v>614</v>
      </c>
      <c r="P17" s="44">
        <v>43</v>
      </c>
      <c r="Q17" s="45">
        <v>45.256250000000001</v>
      </c>
      <c r="R17" s="45">
        <v>28.396692999999999</v>
      </c>
      <c r="S17" s="47">
        <v>5</v>
      </c>
    </row>
    <row r="18" spans="1:20" s="25" customFormat="1" ht="29.65" customHeight="1">
      <c r="A18" s="48">
        <v>9</v>
      </c>
      <c r="B18" s="49" t="s">
        <v>615</v>
      </c>
      <c r="C18" s="43" t="s">
        <v>616</v>
      </c>
      <c r="D18" s="44">
        <v>116</v>
      </c>
      <c r="E18" s="45">
        <v>57.803612000000001</v>
      </c>
      <c r="F18" s="45">
        <v>41.740395999999997</v>
      </c>
      <c r="G18" s="45">
        <v>5.0588748364587879</v>
      </c>
      <c r="H18" s="963" t="s">
        <v>615</v>
      </c>
      <c r="I18" s="43" t="s">
        <v>616</v>
      </c>
      <c r="J18" s="44">
        <v>56</v>
      </c>
      <c r="K18" s="45">
        <v>52.997681</v>
      </c>
      <c r="L18" s="45">
        <v>42.079362000000003</v>
      </c>
      <c r="M18" s="46">
        <v>3.9078855547801816</v>
      </c>
      <c r="N18" s="49" t="s">
        <v>611</v>
      </c>
      <c r="O18" s="43" t="s">
        <v>612</v>
      </c>
      <c r="P18" s="44">
        <v>33</v>
      </c>
      <c r="Q18" s="45">
        <v>34.731541</v>
      </c>
      <c r="R18" s="45">
        <v>31.055395000000001</v>
      </c>
      <c r="S18" s="47">
        <v>3.8372093023255816</v>
      </c>
    </row>
    <row r="19" spans="1:20" s="25" customFormat="1" ht="29.65" customHeight="1">
      <c r="A19" s="48">
        <v>10</v>
      </c>
      <c r="B19" s="961" t="s">
        <v>623</v>
      </c>
      <c r="C19" s="51" t="s">
        <v>624</v>
      </c>
      <c r="D19" s="44">
        <v>51</v>
      </c>
      <c r="E19" s="45">
        <v>25.413657000000001</v>
      </c>
      <c r="F19" s="45">
        <v>19.832750999999998</v>
      </c>
      <c r="G19" s="46">
        <v>2.2241604884430877</v>
      </c>
      <c r="H19" s="961" t="s">
        <v>623</v>
      </c>
      <c r="I19" s="51" t="s">
        <v>624</v>
      </c>
      <c r="J19" s="44">
        <v>35</v>
      </c>
      <c r="K19" s="45">
        <v>33.123550999999999</v>
      </c>
      <c r="L19" s="45">
        <v>27.868192000000001</v>
      </c>
      <c r="M19" s="46">
        <v>2.4424284717376135</v>
      </c>
      <c r="N19" s="49" t="s">
        <v>619</v>
      </c>
      <c r="O19" s="43" t="s">
        <v>620</v>
      </c>
      <c r="P19" s="44">
        <v>20</v>
      </c>
      <c r="Q19" s="45">
        <v>21.049419</v>
      </c>
      <c r="R19" s="45">
        <v>14.529182</v>
      </c>
      <c r="S19" s="47">
        <v>2.3255813953488373</v>
      </c>
    </row>
    <row r="20" spans="1:20" s="25" customFormat="1" ht="29.65" customHeight="1">
      <c r="A20" s="48"/>
      <c r="B20" s="50"/>
      <c r="C20" s="51" t="s">
        <v>40</v>
      </c>
      <c r="D20" s="52">
        <v>526</v>
      </c>
      <c r="E20" s="45">
        <v>262.10948300000001</v>
      </c>
      <c r="F20" s="45">
        <v>210.42984000000001</v>
      </c>
      <c r="G20" s="53">
        <v>22.939380723942435</v>
      </c>
      <c r="H20" s="50"/>
      <c r="I20" s="51" t="s">
        <v>40</v>
      </c>
      <c r="J20" s="52">
        <v>334</v>
      </c>
      <c r="K20" s="45">
        <v>316.09331400000002</v>
      </c>
      <c r="L20" s="45">
        <v>267.84857899999997</v>
      </c>
      <c r="M20" s="53">
        <v>23.307745987438938</v>
      </c>
      <c r="N20" s="50"/>
      <c r="O20" s="51" t="s">
        <v>40</v>
      </c>
      <c r="P20" s="52">
        <v>188</v>
      </c>
      <c r="Q20" s="45">
        <v>197.86453599999999</v>
      </c>
      <c r="R20" s="45">
        <v>147.93034</v>
      </c>
      <c r="S20" s="45">
        <v>21.86046511627907</v>
      </c>
    </row>
    <row r="21" spans="1:20" s="25" customFormat="1" ht="29.65" customHeight="1">
      <c r="A21" s="54">
        <v>11</v>
      </c>
      <c r="B21" s="968" t="s">
        <v>619</v>
      </c>
      <c r="C21" s="969" t="s">
        <v>620</v>
      </c>
      <c r="D21" s="57">
        <v>51</v>
      </c>
      <c r="E21" s="58">
        <v>25.413657000000001</v>
      </c>
      <c r="F21" s="58">
        <v>19.732123000000001</v>
      </c>
      <c r="G21" s="59">
        <v>2.2241604884430877</v>
      </c>
      <c r="H21" s="968" t="s">
        <v>619</v>
      </c>
      <c r="I21" s="969" t="s">
        <v>620</v>
      </c>
      <c r="J21" s="57">
        <v>31</v>
      </c>
      <c r="K21" s="58">
        <v>29.338001999999999</v>
      </c>
      <c r="L21" s="58">
        <v>25.333940999999999</v>
      </c>
      <c r="M21" s="58">
        <v>2.1632937892533146</v>
      </c>
      <c r="N21" s="1067" t="s">
        <v>623</v>
      </c>
      <c r="O21" s="1066" t="s">
        <v>624</v>
      </c>
      <c r="P21" s="1068">
        <v>16</v>
      </c>
      <c r="Q21" s="58">
        <v>16.839535000000001</v>
      </c>
      <c r="R21" s="58">
        <v>11.409214</v>
      </c>
      <c r="S21" s="58">
        <v>1.8604651162790697</v>
      </c>
    </row>
    <row r="22" spans="1:20" s="25" customFormat="1" ht="29.65" customHeight="1">
      <c r="A22" s="48">
        <v>12</v>
      </c>
      <c r="B22" s="49" t="s">
        <v>625</v>
      </c>
      <c r="C22" s="43" t="s">
        <v>626</v>
      </c>
      <c r="D22" s="44">
        <v>39</v>
      </c>
      <c r="E22" s="45">
        <v>19.433973000000002</v>
      </c>
      <c r="F22" s="45">
        <v>15.190118999999999</v>
      </c>
      <c r="G22" s="46">
        <v>1.70082860880942</v>
      </c>
      <c r="H22" s="49" t="s">
        <v>625</v>
      </c>
      <c r="I22" s="43" t="s">
        <v>626</v>
      </c>
      <c r="J22" s="44">
        <v>30</v>
      </c>
      <c r="K22" s="45">
        <v>28.391615000000002</v>
      </c>
      <c r="L22" s="45">
        <v>23.105011000000001</v>
      </c>
      <c r="M22" s="46">
        <v>2.0935101186322402</v>
      </c>
      <c r="N22" s="963" t="s">
        <v>621</v>
      </c>
      <c r="O22" s="43" t="s">
        <v>549</v>
      </c>
      <c r="P22" s="52">
        <v>16</v>
      </c>
      <c r="Q22" s="45">
        <v>16.839535000000001</v>
      </c>
      <c r="R22" s="45">
        <v>14.051757</v>
      </c>
      <c r="S22" s="45">
        <v>1.8604651162790697</v>
      </c>
    </row>
    <row r="23" spans="1:20" s="25" customFormat="1" ht="29.65" customHeight="1">
      <c r="A23" s="48">
        <v>13</v>
      </c>
      <c r="B23" s="49" t="s">
        <v>621</v>
      </c>
      <c r="C23" s="43" t="s">
        <v>549</v>
      </c>
      <c r="D23" s="44">
        <v>39</v>
      </c>
      <c r="E23" s="45">
        <v>19.433973000000002</v>
      </c>
      <c r="F23" s="45">
        <v>15.807138999999999</v>
      </c>
      <c r="G23" s="46">
        <v>1.70082860880942</v>
      </c>
      <c r="H23" s="49" t="s">
        <v>621</v>
      </c>
      <c r="I23" s="43" t="s">
        <v>549</v>
      </c>
      <c r="J23" s="44">
        <v>23</v>
      </c>
      <c r="K23" s="45">
        <v>21.766905000000001</v>
      </c>
      <c r="L23" s="45">
        <v>17.803611</v>
      </c>
      <c r="M23" s="46">
        <v>1.6050244242847174</v>
      </c>
      <c r="N23" s="49" t="s">
        <v>625</v>
      </c>
      <c r="O23" s="43" t="s">
        <v>626</v>
      </c>
      <c r="P23" s="44">
        <v>9</v>
      </c>
      <c r="Q23" s="45">
        <v>9.4722380000000008</v>
      </c>
      <c r="R23" s="45">
        <v>7.1648569999999996</v>
      </c>
      <c r="S23" s="47">
        <v>1.0465116279069768</v>
      </c>
    </row>
    <row r="24" spans="1:20" s="25" customFormat="1" ht="29.65" customHeight="1">
      <c r="A24" s="48">
        <v>14</v>
      </c>
      <c r="B24" s="49" t="s">
        <v>469</v>
      </c>
      <c r="C24" s="43" t="s">
        <v>1109</v>
      </c>
      <c r="D24" s="44">
        <v>18</v>
      </c>
      <c r="E24" s="45">
        <v>8.9695260000000001</v>
      </c>
      <c r="F24" s="45">
        <v>7.2414040000000002</v>
      </c>
      <c r="G24" s="46">
        <v>0.78499781945050151</v>
      </c>
      <c r="H24" s="49" t="s">
        <v>469</v>
      </c>
      <c r="I24" s="43" t="s">
        <v>1109</v>
      </c>
      <c r="J24" s="44">
        <v>12</v>
      </c>
      <c r="K24" s="45">
        <v>11.356646</v>
      </c>
      <c r="L24" s="45">
        <v>10.092777999999999</v>
      </c>
      <c r="M24" s="46">
        <v>0.83740404745289598</v>
      </c>
      <c r="N24" s="49" t="s">
        <v>1111</v>
      </c>
      <c r="O24" s="43" t="s">
        <v>1112</v>
      </c>
      <c r="P24" s="44">
        <v>8</v>
      </c>
      <c r="Q24" s="45">
        <v>8.4197679999999995</v>
      </c>
      <c r="R24" s="45">
        <v>11.995001999999999</v>
      </c>
      <c r="S24" s="47">
        <v>0.93023255813953487</v>
      </c>
    </row>
    <row r="25" spans="1:20" s="25" customFormat="1" ht="29.65" customHeight="1">
      <c r="A25" s="60">
        <v>15</v>
      </c>
      <c r="B25" s="61" t="s">
        <v>468</v>
      </c>
      <c r="C25" s="62" t="s">
        <v>1110</v>
      </c>
      <c r="D25" s="63">
        <v>14</v>
      </c>
      <c r="E25" s="64">
        <v>6.9762979999999999</v>
      </c>
      <c r="F25" s="64">
        <v>5.6757549999999997</v>
      </c>
      <c r="G25" s="53">
        <v>0.61055385957261232</v>
      </c>
      <c r="H25" s="61" t="s">
        <v>468</v>
      </c>
      <c r="I25" s="62" t="s">
        <v>1110</v>
      </c>
      <c r="J25" s="65">
        <v>10</v>
      </c>
      <c r="K25" s="64">
        <v>9.4638720000000003</v>
      </c>
      <c r="L25" s="64">
        <v>7.9683380000000001</v>
      </c>
      <c r="M25" s="53">
        <v>0.69783670621074667</v>
      </c>
      <c r="N25" s="849" t="s">
        <v>627</v>
      </c>
      <c r="O25" s="43" t="s">
        <v>628</v>
      </c>
      <c r="P25" s="65">
        <v>7</v>
      </c>
      <c r="Q25" s="64">
        <v>7.3672969999999998</v>
      </c>
      <c r="R25" s="64">
        <v>3.8860329999999998</v>
      </c>
      <c r="S25" s="64">
        <v>0.81395348837209303</v>
      </c>
    </row>
    <row r="26" spans="1:20" s="67" customFormat="1" ht="14.45" customHeight="1">
      <c r="A26" s="974" t="s">
        <v>354</v>
      </c>
      <c r="B26" s="974"/>
      <c r="C26" s="974"/>
      <c r="D26" s="974"/>
      <c r="E26" s="974"/>
      <c r="F26" s="974"/>
      <c r="G26" s="974"/>
      <c r="H26" s="974"/>
      <c r="I26" s="974"/>
      <c r="J26" s="974"/>
      <c r="K26" s="974"/>
      <c r="L26" s="974"/>
      <c r="M26" s="974"/>
      <c r="N26" s="974"/>
      <c r="O26" s="974"/>
      <c r="P26" s="974"/>
      <c r="Q26" s="974"/>
      <c r="R26" s="974"/>
      <c r="S26" s="974"/>
    </row>
    <row r="27" spans="1:20" s="670" customFormat="1" ht="14.45" customHeight="1">
      <c r="A27" s="741" t="s">
        <v>355</v>
      </c>
      <c r="B27" s="437"/>
      <c r="C27" s="13"/>
      <c r="D27" s="71"/>
      <c r="E27" s="71"/>
      <c r="F27" s="71"/>
      <c r="G27" s="71"/>
      <c r="H27" s="72"/>
      <c r="I27" s="13"/>
      <c r="J27" s="70"/>
      <c r="K27" s="70"/>
      <c r="L27" s="70"/>
      <c r="M27" s="70"/>
      <c r="N27" s="72"/>
      <c r="O27" s="13"/>
      <c r="P27" s="70"/>
      <c r="Q27" s="70"/>
      <c r="R27" s="70"/>
      <c r="S27" s="70"/>
      <c r="T27" s="533"/>
    </row>
    <row r="28" spans="1:20" s="670" customFormat="1" ht="14.45" customHeight="1">
      <c r="A28" s="741" t="s">
        <v>356</v>
      </c>
      <c r="B28" s="14"/>
      <c r="C28" s="15"/>
      <c r="D28" s="739"/>
      <c r="E28" s="739"/>
      <c r="F28" s="739"/>
      <c r="G28" s="739"/>
      <c r="H28" s="14"/>
      <c r="I28" s="15"/>
      <c r="J28" s="739"/>
      <c r="K28" s="739"/>
      <c r="L28" s="739"/>
      <c r="M28" s="739"/>
      <c r="N28" s="14"/>
      <c r="O28" s="15"/>
      <c r="P28" s="739"/>
      <c r="Q28" s="739"/>
      <c r="R28" s="739"/>
      <c r="S28" s="739"/>
      <c r="T28" s="533"/>
    </row>
    <row r="29" spans="1:20" s="670" customFormat="1" ht="14.45" customHeight="1">
      <c r="A29" s="25" t="s">
        <v>474</v>
      </c>
      <c r="B29" s="14"/>
      <c r="C29" s="15"/>
      <c r="D29" s="738"/>
      <c r="E29" s="738"/>
      <c r="F29" s="738"/>
      <c r="G29" s="738"/>
      <c r="H29" s="14"/>
      <c r="I29" s="15"/>
      <c r="J29" s="738"/>
      <c r="K29" s="738"/>
      <c r="L29" s="738"/>
      <c r="M29" s="738"/>
      <c r="N29" s="14"/>
      <c r="O29" s="15"/>
      <c r="P29" s="738"/>
      <c r="Q29" s="738"/>
      <c r="R29" s="738"/>
      <c r="S29" s="738"/>
      <c r="T29" s="533"/>
    </row>
    <row r="30" spans="1:20" s="670" customFormat="1">
      <c r="A30" s="738"/>
      <c r="B30" s="14"/>
      <c r="C30" s="738"/>
      <c r="D30" s="738"/>
      <c r="E30" s="738"/>
      <c r="F30" s="738"/>
      <c r="G30" s="738"/>
      <c r="H30" s="14"/>
      <c r="I30" s="15"/>
      <c r="J30" s="738"/>
      <c r="K30" s="738"/>
      <c r="L30" s="738"/>
      <c r="M30" s="738"/>
      <c r="N30" s="14"/>
      <c r="O30" s="15"/>
      <c r="P30" s="738"/>
      <c r="Q30" s="738"/>
      <c r="R30" s="738"/>
      <c r="S30" s="738"/>
      <c r="T30" s="533"/>
    </row>
    <row r="31" spans="1:20" s="670" customFormat="1">
      <c r="A31" s="738"/>
      <c r="B31" s="14"/>
      <c r="C31" s="738"/>
      <c r="D31" s="738"/>
      <c r="E31" s="738"/>
      <c r="F31" s="738"/>
      <c r="G31" s="738"/>
      <c r="H31" s="14"/>
      <c r="I31" s="15"/>
      <c r="J31" s="738"/>
      <c r="K31" s="738"/>
      <c r="L31" s="738"/>
      <c r="M31" s="738"/>
      <c r="N31" s="14"/>
      <c r="O31" s="15"/>
      <c r="P31" s="738"/>
      <c r="Q31" s="738"/>
      <c r="R31" s="738"/>
      <c r="S31" s="738"/>
      <c r="T31" s="533"/>
    </row>
    <row r="32" spans="1:20" s="670" customFormat="1">
      <c r="A32" s="738"/>
      <c r="B32" s="14"/>
      <c r="C32" s="15"/>
      <c r="D32" s="738"/>
      <c r="E32" s="738"/>
      <c r="F32" s="738"/>
      <c r="G32" s="738"/>
      <c r="H32" s="14"/>
      <c r="I32" s="15"/>
      <c r="J32" s="738"/>
      <c r="K32" s="738"/>
      <c r="L32" s="738"/>
      <c r="M32" s="738"/>
      <c r="N32" s="14"/>
      <c r="O32" s="15"/>
      <c r="P32" s="738"/>
      <c r="Q32" s="738"/>
      <c r="R32" s="738"/>
      <c r="S32" s="738"/>
      <c r="T32" s="533"/>
    </row>
    <row r="33" spans="1:20" s="670" customFormat="1">
      <c r="A33" s="738"/>
      <c r="B33" s="14"/>
      <c r="C33" s="15"/>
      <c r="D33" s="738"/>
      <c r="E33" s="738"/>
      <c r="F33" s="738"/>
      <c r="G33" s="738"/>
      <c r="H33" s="14"/>
      <c r="I33" s="15"/>
      <c r="J33" s="738"/>
      <c r="K33" s="738"/>
      <c r="L33" s="738"/>
      <c r="M33" s="738"/>
      <c r="N33" s="14"/>
      <c r="O33" s="15"/>
      <c r="P33" s="738"/>
      <c r="Q33" s="738"/>
      <c r="R33" s="738"/>
      <c r="S33" s="738"/>
      <c r="T33" s="533"/>
    </row>
    <row r="34" spans="1:20" s="670" customFormat="1">
      <c r="A34" s="738"/>
      <c r="B34" s="14"/>
      <c r="C34" s="15"/>
      <c r="D34" s="738"/>
      <c r="E34" s="738"/>
      <c r="F34" s="738"/>
      <c r="G34" s="738"/>
      <c r="H34" s="14"/>
      <c r="I34" s="15"/>
      <c r="J34" s="738"/>
      <c r="K34" s="738"/>
      <c r="L34" s="738"/>
      <c r="M34" s="738"/>
      <c r="N34" s="14"/>
      <c r="O34" s="15"/>
      <c r="P34" s="738"/>
      <c r="Q34" s="738"/>
      <c r="R34" s="738"/>
      <c r="S34" s="738"/>
      <c r="T34" s="533"/>
    </row>
    <row r="35" spans="1:20" s="670" customFormat="1">
      <c r="A35" s="738"/>
      <c r="B35" s="14"/>
      <c r="C35" s="15"/>
      <c r="D35" s="738"/>
      <c r="E35" s="738"/>
      <c r="F35" s="738"/>
      <c r="G35" s="738"/>
      <c r="H35" s="14"/>
      <c r="I35" s="15"/>
      <c r="J35" s="738"/>
      <c r="K35" s="738"/>
      <c r="L35" s="738"/>
      <c r="M35" s="738"/>
      <c r="N35" s="14"/>
      <c r="O35" s="15"/>
      <c r="P35" s="738"/>
      <c r="Q35" s="738"/>
      <c r="R35" s="738"/>
      <c r="S35" s="738"/>
      <c r="T35" s="533"/>
    </row>
    <row r="36" spans="1:20" s="670" customFormat="1">
      <c r="A36" s="738"/>
      <c r="B36" s="14"/>
      <c r="C36" s="15"/>
      <c r="D36" s="738"/>
      <c r="E36" s="738"/>
      <c r="F36" s="738"/>
      <c r="G36" s="738"/>
      <c r="H36" s="14"/>
      <c r="I36" s="15"/>
      <c r="J36" s="738"/>
      <c r="K36" s="738"/>
      <c r="L36" s="738"/>
      <c r="M36" s="738"/>
      <c r="N36" s="14"/>
      <c r="O36" s="15"/>
      <c r="P36" s="738"/>
      <c r="Q36" s="738"/>
      <c r="R36" s="738"/>
      <c r="S36" s="738"/>
      <c r="T36" s="533"/>
    </row>
    <row r="37" spans="1:20" s="670" customFormat="1">
      <c r="A37" s="738"/>
      <c r="B37" s="14"/>
      <c r="C37" s="15"/>
      <c r="D37" s="738"/>
      <c r="E37" s="738"/>
      <c r="F37" s="738"/>
      <c r="G37" s="738"/>
      <c r="H37" s="14"/>
      <c r="I37" s="15"/>
      <c r="J37" s="738"/>
      <c r="K37" s="738"/>
      <c r="L37" s="738"/>
      <c r="M37" s="738"/>
      <c r="N37" s="14"/>
      <c r="O37" s="15"/>
      <c r="P37" s="738"/>
      <c r="Q37" s="738"/>
      <c r="R37" s="738"/>
      <c r="S37" s="738"/>
      <c r="T37" s="533"/>
    </row>
    <row r="38" spans="1:20" s="670" customFormat="1">
      <c r="A38" s="738"/>
      <c r="B38" s="14"/>
      <c r="C38" s="15"/>
      <c r="D38" s="738"/>
      <c r="E38" s="738"/>
      <c r="F38" s="738"/>
      <c r="G38" s="738"/>
      <c r="H38" s="14"/>
      <c r="I38" s="15"/>
      <c r="J38" s="738"/>
      <c r="K38" s="738"/>
      <c r="L38" s="738"/>
      <c r="M38" s="738"/>
      <c r="N38" s="14"/>
      <c r="O38" s="15"/>
      <c r="P38" s="738"/>
      <c r="Q38" s="738"/>
      <c r="R38" s="738"/>
      <c r="S38" s="738"/>
      <c r="T38" s="533"/>
    </row>
    <row r="39" spans="1:20" s="670" customFormat="1">
      <c r="A39" s="738"/>
      <c r="B39" s="14"/>
      <c r="C39" s="15"/>
      <c r="D39" s="738"/>
      <c r="E39" s="738"/>
      <c r="F39" s="738"/>
      <c r="G39" s="738"/>
      <c r="H39" s="14"/>
      <c r="I39" s="15"/>
      <c r="J39" s="738"/>
      <c r="K39" s="738"/>
      <c r="L39" s="738"/>
      <c r="M39" s="738"/>
      <c r="N39" s="14"/>
      <c r="O39" s="15"/>
      <c r="P39" s="738"/>
      <c r="Q39" s="738"/>
      <c r="R39" s="738"/>
      <c r="S39" s="738"/>
      <c r="T39" s="533"/>
    </row>
    <row r="40" spans="1:20" s="670" customFormat="1">
      <c r="A40" s="738"/>
      <c r="B40" s="14"/>
      <c r="C40" s="15"/>
      <c r="D40" s="738"/>
      <c r="E40" s="738"/>
      <c r="F40" s="738"/>
      <c r="G40" s="738"/>
      <c r="H40" s="14"/>
      <c r="I40" s="15"/>
      <c r="J40" s="738"/>
      <c r="K40" s="738"/>
      <c r="L40" s="738"/>
      <c r="M40" s="738"/>
      <c r="N40" s="14"/>
      <c r="O40" s="15"/>
      <c r="P40" s="738"/>
      <c r="Q40" s="738"/>
      <c r="R40" s="738"/>
      <c r="S40" s="738"/>
      <c r="T40" s="533"/>
    </row>
    <row r="41" spans="1:20" s="670" customFormat="1">
      <c r="A41" s="738"/>
      <c r="B41" s="14"/>
      <c r="C41" s="15"/>
      <c r="D41" s="738"/>
      <c r="E41" s="738"/>
      <c r="F41" s="738"/>
      <c r="G41" s="738"/>
      <c r="H41" s="14"/>
      <c r="I41" s="15"/>
      <c r="J41" s="738"/>
      <c r="K41" s="738"/>
      <c r="L41" s="738"/>
      <c r="M41" s="738"/>
      <c r="N41" s="14"/>
      <c r="O41" s="15"/>
      <c r="P41" s="738"/>
      <c r="Q41" s="738"/>
      <c r="R41" s="738"/>
      <c r="S41" s="738"/>
      <c r="T41" s="533"/>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25B57-D94C-4DE2-B063-C3BDCD25FA92}">
  <sheetPr codeName="工作表41"/>
  <dimension ref="A1:AE81"/>
  <sheetViews>
    <sheetView showZeros="0" view="pageBreakPreview" zoomScaleNormal="90" zoomScaleSheetLayoutView="100" workbookViewId="0">
      <selection activeCell="T16" sqref="T16"/>
    </sheetView>
  </sheetViews>
  <sheetFormatPr defaultRowHeight="16.5"/>
  <cols>
    <col min="1" max="1" width="3.375" style="738" customWidth="1"/>
    <col min="2" max="2" width="9.75" style="12" customWidth="1"/>
    <col min="3" max="3" width="18.75" style="13" customWidth="1"/>
    <col min="4" max="4" width="7.875" style="738" customWidth="1"/>
    <col min="5" max="6" width="7" style="738" customWidth="1"/>
    <col min="7" max="7" width="7.25" style="738" customWidth="1"/>
    <col min="8" max="8" width="9.75" style="14" customWidth="1"/>
    <col min="9" max="9" width="18.75" style="15" customWidth="1"/>
    <col min="10" max="12" width="7" style="738" customWidth="1"/>
    <col min="13" max="13" width="7.25" style="738" customWidth="1"/>
    <col min="14" max="14" width="9.75" style="14" customWidth="1"/>
    <col min="15" max="15" width="18.75" style="15" customWidth="1"/>
    <col min="16" max="16" width="7.875" style="738" customWidth="1"/>
    <col min="17" max="18" width="7" style="738" customWidth="1"/>
    <col min="19" max="19" width="7.25" style="738" customWidth="1"/>
    <col min="20" max="16384" width="9" style="533"/>
  </cols>
  <sheetData>
    <row r="1" spans="1:31" s="8" customFormat="1" ht="25.5">
      <c r="A1" s="1097" t="s">
        <v>570</v>
      </c>
      <c r="B1" s="1097"/>
      <c r="C1" s="1097"/>
      <c r="D1" s="1097"/>
      <c r="E1" s="1097"/>
      <c r="F1" s="1097"/>
      <c r="G1" s="1097"/>
      <c r="H1" s="1097"/>
      <c r="I1" s="1097"/>
      <c r="J1" s="1097"/>
      <c r="K1" s="1097"/>
      <c r="L1" s="1097"/>
      <c r="M1" s="1097"/>
      <c r="N1" s="1097"/>
      <c r="O1" s="1097"/>
      <c r="P1" s="1097"/>
      <c r="Q1" s="1097"/>
      <c r="R1" s="1097"/>
      <c r="S1" s="1097"/>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896" t="s">
        <v>1147</v>
      </c>
      <c r="B3" s="9"/>
      <c r="C3" s="10"/>
      <c r="D3" s="7"/>
      <c r="E3" s="7"/>
      <c r="F3" s="7"/>
      <c r="G3" s="7"/>
      <c r="H3" s="9"/>
      <c r="I3" s="6"/>
      <c r="J3" s="7"/>
      <c r="K3" s="7"/>
      <c r="L3" s="7"/>
      <c r="M3" s="7"/>
      <c r="N3" s="9"/>
      <c r="O3" s="6"/>
      <c r="P3" s="7"/>
      <c r="Q3" s="7"/>
      <c r="R3" s="7"/>
      <c r="S3" s="11"/>
    </row>
    <row r="4" spans="1:31" ht="15" customHeight="1">
      <c r="A4" s="739"/>
      <c r="D4" s="739"/>
      <c r="E4" s="739"/>
      <c r="F4" s="739"/>
      <c r="G4" s="739"/>
      <c r="J4" s="739"/>
      <c r="K4" s="739"/>
      <c r="L4" s="739"/>
      <c r="M4" s="739"/>
      <c r="P4" s="739"/>
      <c r="Q4" s="739"/>
      <c r="R4" s="739"/>
      <c r="S4" s="418" t="s">
        <v>512</v>
      </c>
    </row>
    <row r="5" spans="1:31" s="25" customFormat="1" ht="14.25" customHeight="1">
      <c r="A5" s="16" t="s">
        <v>0</v>
      </c>
      <c r="B5" s="1168" t="s">
        <v>351</v>
      </c>
      <c r="C5" s="1169"/>
      <c r="D5" s="1169"/>
      <c r="E5" s="1169"/>
      <c r="F5" s="1169"/>
      <c r="G5" s="1170"/>
      <c r="H5" s="1168" t="s">
        <v>353</v>
      </c>
      <c r="I5" s="1169"/>
      <c r="J5" s="1169"/>
      <c r="K5" s="1169"/>
      <c r="L5" s="1169"/>
      <c r="M5" s="1169"/>
      <c r="N5" s="1168" t="s">
        <v>352</v>
      </c>
      <c r="O5" s="1169"/>
      <c r="P5" s="1169"/>
      <c r="Q5" s="1169"/>
      <c r="R5" s="1169"/>
      <c r="S5" s="1171"/>
      <c r="T5" s="24"/>
      <c r="U5" s="24"/>
      <c r="V5" s="24"/>
      <c r="W5" s="24"/>
      <c r="X5" s="24"/>
      <c r="Y5" s="24"/>
      <c r="Z5" s="24"/>
      <c r="AA5" s="24"/>
      <c r="AB5" s="24"/>
    </row>
    <row r="6" spans="1:31" s="25" customFormat="1" ht="14.25" customHeight="1">
      <c r="A6" s="26" t="s">
        <v>4</v>
      </c>
      <c r="B6" s="27" t="s">
        <v>5</v>
      </c>
      <c r="C6" s="28"/>
      <c r="D6" s="16" t="s">
        <v>6</v>
      </c>
      <c r="E6" s="1092" t="s">
        <v>299</v>
      </c>
      <c r="F6" s="1093"/>
      <c r="G6" s="16" t="s">
        <v>585</v>
      </c>
      <c r="H6" s="27" t="s">
        <v>5</v>
      </c>
      <c r="I6" s="28"/>
      <c r="J6" s="16" t="s">
        <v>6</v>
      </c>
      <c r="K6" s="1092" t="s">
        <v>299</v>
      </c>
      <c r="L6" s="1093"/>
      <c r="M6" s="16" t="s">
        <v>585</v>
      </c>
      <c r="N6" s="27" t="s">
        <v>5</v>
      </c>
      <c r="O6" s="28"/>
      <c r="P6" s="16" t="s">
        <v>6</v>
      </c>
      <c r="Q6" s="1092" t="s">
        <v>299</v>
      </c>
      <c r="R6" s="1096"/>
      <c r="S6" s="1084" t="s">
        <v>585</v>
      </c>
    </row>
    <row r="7" spans="1:31" s="25" customFormat="1" ht="14.25" customHeight="1">
      <c r="A7" s="26"/>
      <c r="B7" s="30" t="s">
        <v>7</v>
      </c>
      <c r="C7" s="31" t="s">
        <v>8</v>
      </c>
      <c r="D7" s="32"/>
      <c r="E7" s="1094" t="s">
        <v>261</v>
      </c>
      <c r="F7" s="33" t="s">
        <v>260</v>
      </c>
      <c r="G7" s="32" t="s">
        <v>477</v>
      </c>
      <c r="H7" s="30" t="s">
        <v>7</v>
      </c>
      <c r="I7" s="31" t="s">
        <v>8</v>
      </c>
      <c r="J7" s="32"/>
      <c r="K7" s="1094" t="s">
        <v>261</v>
      </c>
      <c r="L7" s="33" t="s">
        <v>260</v>
      </c>
      <c r="M7" s="32" t="s">
        <v>475</v>
      </c>
      <c r="N7" s="30" t="s">
        <v>7</v>
      </c>
      <c r="O7" s="31" t="s">
        <v>8</v>
      </c>
      <c r="P7" s="32"/>
      <c r="Q7" s="1094" t="s">
        <v>261</v>
      </c>
      <c r="R7" s="33" t="s">
        <v>260</v>
      </c>
      <c r="S7" s="34" t="s">
        <v>475</v>
      </c>
    </row>
    <row r="8" spans="1:31" s="25" customFormat="1" ht="14.25" customHeight="1">
      <c r="A8" s="35" t="s">
        <v>9</v>
      </c>
      <c r="B8" s="36" t="s">
        <v>10</v>
      </c>
      <c r="C8" s="37"/>
      <c r="D8" s="35" t="s">
        <v>11</v>
      </c>
      <c r="E8" s="1095"/>
      <c r="F8" s="38" t="s">
        <v>261</v>
      </c>
      <c r="G8" s="35" t="s">
        <v>13</v>
      </c>
      <c r="H8" s="36" t="s">
        <v>10</v>
      </c>
      <c r="I8" s="37"/>
      <c r="J8" s="35" t="s">
        <v>11</v>
      </c>
      <c r="K8" s="1095"/>
      <c r="L8" s="38" t="s">
        <v>261</v>
      </c>
      <c r="M8" s="35" t="s">
        <v>13</v>
      </c>
      <c r="N8" s="36" t="s">
        <v>10</v>
      </c>
      <c r="O8" s="37"/>
      <c r="P8" s="35" t="s">
        <v>11</v>
      </c>
      <c r="Q8" s="1095"/>
      <c r="R8" s="38" t="s">
        <v>261</v>
      </c>
      <c r="S8" s="36" t="s">
        <v>13</v>
      </c>
    </row>
    <row r="9" spans="1:31" s="25" customFormat="1" ht="29.65" customHeight="1">
      <c r="A9" s="41"/>
      <c r="B9" s="42" t="s">
        <v>20</v>
      </c>
      <c r="C9" s="43" t="s">
        <v>21</v>
      </c>
      <c r="D9" s="44">
        <v>162886</v>
      </c>
      <c r="E9" s="45">
        <v>695.98590133541222</v>
      </c>
      <c r="F9" s="45">
        <v>443.49871808405601</v>
      </c>
      <c r="G9" s="46">
        <v>100</v>
      </c>
      <c r="H9" s="42" t="s">
        <v>20</v>
      </c>
      <c r="I9" s="43" t="s">
        <v>21</v>
      </c>
      <c r="J9" s="44">
        <v>2293</v>
      </c>
      <c r="K9" s="45">
        <v>1142.6179549999999</v>
      </c>
      <c r="L9" s="45">
        <v>890.23871999999994</v>
      </c>
      <c r="M9" s="46">
        <v>100</v>
      </c>
      <c r="N9" s="42" t="s">
        <v>20</v>
      </c>
      <c r="O9" s="43" t="s">
        <v>21</v>
      </c>
      <c r="P9" s="44">
        <v>160593</v>
      </c>
      <c r="Q9" s="45">
        <v>692.12303599999996</v>
      </c>
      <c r="R9" s="45">
        <v>439.94426299999998</v>
      </c>
      <c r="S9" s="47">
        <v>100</v>
      </c>
      <c r="U9" s="533"/>
      <c r="V9" s="533"/>
      <c r="W9" s="533"/>
      <c r="X9" s="533"/>
      <c r="Y9" s="533"/>
      <c r="Z9" s="533"/>
      <c r="AA9" s="533"/>
      <c r="AB9" s="533"/>
      <c r="AC9" s="533"/>
      <c r="AD9" s="533"/>
    </row>
    <row r="10" spans="1:31" s="25" customFormat="1" ht="29.65" customHeight="1">
      <c r="A10" s="48">
        <v>1</v>
      </c>
      <c r="B10" s="49" t="s">
        <v>1113</v>
      </c>
      <c r="C10" s="43" t="s">
        <v>1114</v>
      </c>
      <c r="D10" s="44">
        <v>46093</v>
      </c>
      <c r="E10" s="45">
        <v>196.94803820004884</v>
      </c>
      <c r="F10" s="45">
        <v>130.15088748872901</v>
      </c>
      <c r="G10" s="46">
        <v>28.297705143474577</v>
      </c>
      <c r="H10" s="49" t="s">
        <v>1113</v>
      </c>
      <c r="I10" s="43" t="s">
        <v>1114</v>
      </c>
      <c r="J10" s="44">
        <v>406</v>
      </c>
      <c r="K10" s="45">
        <v>202.31264300000001</v>
      </c>
      <c r="L10" s="45">
        <v>155.921256</v>
      </c>
      <c r="M10" s="46">
        <v>17.706061927605756</v>
      </c>
      <c r="N10" s="49" t="s">
        <v>1113</v>
      </c>
      <c r="O10" s="43" t="s">
        <v>1114</v>
      </c>
      <c r="P10" s="44">
        <v>45687</v>
      </c>
      <c r="Q10" s="45">
        <v>196.90163999999999</v>
      </c>
      <c r="R10" s="45">
        <v>129.93739299999999</v>
      </c>
      <c r="S10" s="47">
        <v>28.448936130466457</v>
      </c>
      <c r="U10" s="737"/>
      <c r="V10" s="533"/>
      <c r="W10" s="533"/>
      <c r="X10" s="533"/>
      <c r="Y10" s="533"/>
      <c r="Z10" s="533"/>
      <c r="AA10" s="533"/>
      <c r="AB10" s="533"/>
      <c r="AC10" s="533"/>
      <c r="AD10" s="533"/>
      <c r="AE10" s="533"/>
    </row>
    <row r="11" spans="1:31" s="25" customFormat="1" ht="32.25" customHeight="1">
      <c r="A11" s="48">
        <v>2</v>
      </c>
      <c r="B11" s="49" t="s">
        <v>1115</v>
      </c>
      <c r="C11" s="43" t="s">
        <v>1116</v>
      </c>
      <c r="D11" s="44">
        <v>19399</v>
      </c>
      <c r="E11" s="45">
        <v>82.888833294486091</v>
      </c>
      <c r="F11" s="45">
        <v>50.242186276082997</v>
      </c>
      <c r="G11" s="46">
        <v>11.909556376852523</v>
      </c>
      <c r="H11" s="49" t="s">
        <v>1115</v>
      </c>
      <c r="I11" s="43" t="s">
        <v>1116</v>
      </c>
      <c r="J11" s="44">
        <v>255</v>
      </c>
      <c r="K11" s="45">
        <v>127.068286</v>
      </c>
      <c r="L11" s="45">
        <v>96.566475999999994</v>
      </c>
      <c r="M11" s="46">
        <v>11.120802442215439</v>
      </c>
      <c r="N11" s="49" t="s">
        <v>1115</v>
      </c>
      <c r="O11" s="43" t="s">
        <v>1116</v>
      </c>
      <c r="P11" s="44">
        <v>19144</v>
      </c>
      <c r="Q11" s="45">
        <v>82.506731000000002</v>
      </c>
      <c r="R11" s="45">
        <v>49.892201999999997</v>
      </c>
      <c r="S11" s="47">
        <v>11.920818466558318</v>
      </c>
    </row>
    <row r="12" spans="1:31" s="25" customFormat="1" ht="29.65" customHeight="1">
      <c r="A12" s="48">
        <v>3</v>
      </c>
      <c r="B12" s="49" t="s">
        <v>1117</v>
      </c>
      <c r="C12" s="43" t="s">
        <v>1118</v>
      </c>
      <c r="D12" s="44">
        <v>11733</v>
      </c>
      <c r="E12" s="45">
        <v>50.133237849590458</v>
      </c>
      <c r="F12" s="45">
        <v>30.387469970421499</v>
      </c>
      <c r="G12" s="46">
        <v>7.203197328192724</v>
      </c>
      <c r="H12" s="49" t="s">
        <v>1129</v>
      </c>
      <c r="I12" s="43" t="s">
        <v>1130</v>
      </c>
      <c r="J12" s="44">
        <v>221</v>
      </c>
      <c r="K12" s="45">
        <v>110.12584699999999</v>
      </c>
      <c r="L12" s="45">
        <v>88.247125999999994</v>
      </c>
      <c r="M12" s="46">
        <v>9.6380287832533806</v>
      </c>
      <c r="N12" s="49" t="s">
        <v>1117</v>
      </c>
      <c r="O12" s="43" t="s">
        <v>1118</v>
      </c>
      <c r="P12" s="44">
        <v>11541</v>
      </c>
      <c r="Q12" s="45">
        <v>49.739353000000001</v>
      </c>
      <c r="R12" s="45">
        <v>30.068933000000001</v>
      </c>
      <c r="S12" s="47">
        <v>7.1864900711737123</v>
      </c>
    </row>
    <row r="13" spans="1:31" s="25" customFormat="1" ht="29.65" customHeight="1">
      <c r="A13" s="48">
        <v>4</v>
      </c>
      <c r="B13" s="49" t="s">
        <v>1119</v>
      </c>
      <c r="C13" s="43" t="s">
        <v>1120</v>
      </c>
      <c r="D13" s="44">
        <v>10353</v>
      </c>
      <c r="E13" s="45">
        <v>44.236717928646556</v>
      </c>
      <c r="F13" s="45">
        <v>24.690192994761599</v>
      </c>
      <c r="G13" s="46">
        <v>6.3559790282774458</v>
      </c>
      <c r="H13" s="49" t="s">
        <v>1117</v>
      </c>
      <c r="I13" s="43" t="s">
        <v>1118</v>
      </c>
      <c r="J13" s="44">
        <v>192</v>
      </c>
      <c r="K13" s="45">
        <v>95.674943999999996</v>
      </c>
      <c r="L13" s="45">
        <v>71.511346000000003</v>
      </c>
      <c r="M13" s="46">
        <v>8.3733100741386828</v>
      </c>
      <c r="N13" s="49" t="s">
        <v>1119</v>
      </c>
      <c r="O13" s="43" t="s">
        <v>1120</v>
      </c>
      <c r="P13" s="44">
        <v>10214</v>
      </c>
      <c r="Q13" s="45">
        <v>44.020254000000001</v>
      </c>
      <c r="R13" s="45">
        <v>24.490552999999998</v>
      </c>
      <c r="S13" s="47">
        <v>6.3601775918003902</v>
      </c>
    </row>
    <row r="14" spans="1:31" s="25" customFormat="1" ht="29.65" customHeight="1">
      <c r="A14" s="48">
        <v>5</v>
      </c>
      <c r="B14" s="49" t="s">
        <v>1121</v>
      </c>
      <c r="C14" s="43" t="s">
        <v>1122</v>
      </c>
      <c r="D14" s="44">
        <v>9846</v>
      </c>
      <c r="E14" s="45">
        <v>42.070387783778031</v>
      </c>
      <c r="F14" s="45">
        <v>26.012054899608199</v>
      </c>
      <c r="G14" s="46">
        <v>6.0447183920042242</v>
      </c>
      <c r="H14" s="49" t="s">
        <v>1123</v>
      </c>
      <c r="I14" s="43" t="s">
        <v>1124</v>
      </c>
      <c r="J14" s="44">
        <v>147</v>
      </c>
      <c r="K14" s="45">
        <v>73.251129000000006</v>
      </c>
      <c r="L14" s="45">
        <v>64.919836000000004</v>
      </c>
      <c r="M14" s="46">
        <v>6.4108155255124295</v>
      </c>
      <c r="N14" s="49" t="s">
        <v>1121</v>
      </c>
      <c r="O14" s="43" t="s">
        <v>1122</v>
      </c>
      <c r="P14" s="44">
        <v>9728</v>
      </c>
      <c r="Q14" s="45">
        <v>41.925693000000003</v>
      </c>
      <c r="R14" s="45">
        <v>25.858737000000001</v>
      </c>
      <c r="S14" s="47">
        <v>6.0575492082469351</v>
      </c>
    </row>
    <row r="15" spans="1:31" s="25" customFormat="1" ht="29.65" customHeight="1">
      <c r="A15" s="48">
        <v>6</v>
      </c>
      <c r="B15" s="49" t="s">
        <v>1123</v>
      </c>
      <c r="C15" s="43" t="s">
        <v>1124</v>
      </c>
      <c r="D15" s="44">
        <v>7118</v>
      </c>
      <c r="E15" s="45">
        <v>30.414078838607761</v>
      </c>
      <c r="F15" s="45">
        <v>23.688556346688099</v>
      </c>
      <c r="G15" s="46">
        <v>4.3699274339108332</v>
      </c>
      <c r="H15" s="49" t="s">
        <v>1119</v>
      </c>
      <c r="I15" s="43" t="s">
        <v>1120</v>
      </c>
      <c r="J15" s="44">
        <v>139</v>
      </c>
      <c r="K15" s="45">
        <v>69.264673000000002</v>
      </c>
      <c r="L15" s="45">
        <v>50.529710000000001</v>
      </c>
      <c r="M15" s="46">
        <v>6.0619276057566509</v>
      </c>
      <c r="N15" s="49" t="s">
        <v>1123</v>
      </c>
      <c r="O15" s="43" t="s">
        <v>1124</v>
      </c>
      <c r="P15" s="44">
        <v>6971</v>
      </c>
      <c r="Q15" s="45">
        <v>30.043586000000001</v>
      </c>
      <c r="R15" s="45">
        <v>23.334679000000001</v>
      </c>
      <c r="S15" s="47">
        <v>4.3407869583356682</v>
      </c>
    </row>
    <row r="16" spans="1:31" s="25" customFormat="1" ht="29.65" customHeight="1">
      <c r="A16" s="48">
        <v>7</v>
      </c>
      <c r="B16" s="49" t="s">
        <v>1125</v>
      </c>
      <c r="C16" s="43" t="s">
        <v>1126</v>
      </c>
      <c r="D16" s="44">
        <v>6428</v>
      </c>
      <c r="E16" s="45">
        <v>27.46581887813581</v>
      </c>
      <c r="F16" s="45">
        <v>15.277747368078201</v>
      </c>
      <c r="G16" s="46">
        <v>3.9463182839531941</v>
      </c>
      <c r="H16" s="49" t="s">
        <v>1125</v>
      </c>
      <c r="I16" s="43" t="s">
        <v>1126</v>
      </c>
      <c r="J16" s="44">
        <v>122</v>
      </c>
      <c r="K16" s="45">
        <v>60.793453999999997</v>
      </c>
      <c r="L16" s="45">
        <v>44.043114000000003</v>
      </c>
      <c r="M16" s="46">
        <v>5.3205407762756218</v>
      </c>
      <c r="N16" s="49" t="s">
        <v>1125</v>
      </c>
      <c r="O16" s="43" t="s">
        <v>1126</v>
      </c>
      <c r="P16" s="44">
        <v>6306</v>
      </c>
      <c r="Q16" s="45">
        <v>27.177572000000001</v>
      </c>
      <c r="R16" s="45">
        <v>15.068268</v>
      </c>
      <c r="S16" s="47">
        <v>3.9266966804281633</v>
      </c>
    </row>
    <row r="17" spans="1:20" s="25" customFormat="1" ht="29.65" customHeight="1">
      <c r="A17" s="48">
        <v>8</v>
      </c>
      <c r="B17" s="49" t="s">
        <v>1127</v>
      </c>
      <c r="C17" s="43" t="s">
        <v>1128</v>
      </c>
      <c r="D17" s="44">
        <v>5459</v>
      </c>
      <c r="E17" s="45">
        <v>23.325436411907809</v>
      </c>
      <c r="F17" s="45">
        <v>13.4563926518304</v>
      </c>
      <c r="G17" s="46">
        <v>3.3514236950996401</v>
      </c>
      <c r="H17" s="49" t="s">
        <v>1121</v>
      </c>
      <c r="I17" s="43" t="s">
        <v>1122</v>
      </c>
      <c r="J17" s="44">
        <v>118</v>
      </c>
      <c r="K17" s="45">
        <v>58.800226000000002</v>
      </c>
      <c r="L17" s="45">
        <v>46.496867999999999</v>
      </c>
      <c r="M17" s="46">
        <v>5.1460968163977325</v>
      </c>
      <c r="N17" s="49" t="s">
        <v>1127</v>
      </c>
      <c r="O17" s="43" t="s">
        <v>1128</v>
      </c>
      <c r="P17" s="44">
        <v>5343</v>
      </c>
      <c r="Q17" s="45">
        <v>23.027239000000002</v>
      </c>
      <c r="R17" s="45">
        <v>13.246072</v>
      </c>
      <c r="S17" s="47">
        <v>3.3270441426463169</v>
      </c>
    </row>
    <row r="18" spans="1:20" s="25" customFormat="1" ht="29.65" customHeight="1">
      <c r="A18" s="48">
        <v>9</v>
      </c>
      <c r="B18" s="49" t="s">
        <v>1129</v>
      </c>
      <c r="C18" s="43" t="s">
        <v>1130</v>
      </c>
      <c r="D18" s="44">
        <v>4962</v>
      </c>
      <c r="E18" s="45">
        <v>21.201834672263519</v>
      </c>
      <c r="F18" s="45">
        <v>14.786212153954001</v>
      </c>
      <c r="G18" s="46">
        <v>3.0463023218692826</v>
      </c>
      <c r="H18" s="49" t="s">
        <v>1127</v>
      </c>
      <c r="I18" s="43" t="s">
        <v>1128</v>
      </c>
      <c r="J18" s="44">
        <v>116</v>
      </c>
      <c r="K18" s="45">
        <v>57.803612000000001</v>
      </c>
      <c r="L18" s="45">
        <v>41.740395999999997</v>
      </c>
      <c r="M18" s="46">
        <v>5.0588748364587879</v>
      </c>
      <c r="N18" s="49" t="s">
        <v>1131</v>
      </c>
      <c r="O18" s="43" t="s">
        <v>1132</v>
      </c>
      <c r="P18" s="44">
        <v>4817</v>
      </c>
      <c r="Q18" s="45">
        <v>20.760286000000001</v>
      </c>
      <c r="R18" s="45">
        <v>12.458430999999999</v>
      </c>
      <c r="S18" s="47">
        <v>2.999508073203689</v>
      </c>
    </row>
    <row r="19" spans="1:20" s="25" customFormat="1" ht="29.65" customHeight="1">
      <c r="A19" s="48">
        <v>10</v>
      </c>
      <c r="B19" s="49" t="s">
        <v>1131</v>
      </c>
      <c r="C19" s="43" t="s">
        <v>1132</v>
      </c>
      <c r="D19" s="44">
        <v>4868</v>
      </c>
      <c r="E19" s="45">
        <v>20.800187663155747</v>
      </c>
      <c r="F19" s="45">
        <v>12.5185405786948</v>
      </c>
      <c r="G19" s="46">
        <v>2.9885932492663581</v>
      </c>
      <c r="H19" s="49" t="s">
        <v>1135</v>
      </c>
      <c r="I19" s="43" t="s">
        <v>1136</v>
      </c>
      <c r="J19" s="44">
        <v>51</v>
      </c>
      <c r="K19" s="45">
        <v>25.413657000000001</v>
      </c>
      <c r="L19" s="45">
        <v>19.832750999999998</v>
      </c>
      <c r="M19" s="46">
        <v>2.2241604884430877</v>
      </c>
      <c r="N19" s="49" t="s">
        <v>1129</v>
      </c>
      <c r="O19" s="43" t="s">
        <v>1130</v>
      </c>
      <c r="P19" s="44">
        <v>4741</v>
      </c>
      <c r="Q19" s="45">
        <v>20.432742000000001</v>
      </c>
      <c r="R19" s="45">
        <v>14.184199</v>
      </c>
      <c r="S19" s="47">
        <v>2.9521834700142597</v>
      </c>
    </row>
    <row r="20" spans="1:20" s="25" customFormat="1" ht="29.65" customHeight="1">
      <c r="A20" s="48"/>
      <c r="B20" s="50"/>
      <c r="C20" s="51" t="s">
        <v>40</v>
      </c>
      <c r="D20" s="52">
        <v>36627</v>
      </c>
      <c r="E20" s="45">
        <v>156.5013298147916</v>
      </c>
      <c r="F20" s="45">
        <v>102.288477355208</v>
      </c>
      <c r="G20" s="53">
        <v>22.486278747099199</v>
      </c>
      <c r="H20" s="50"/>
      <c r="I20" s="51" t="s">
        <v>40</v>
      </c>
      <c r="J20" s="52">
        <v>526</v>
      </c>
      <c r="K20" s="45">
        <v>262.10948300000001</v>
      </c>
      <c r="L20" s="45">
        <v>210.42984000000001</v>
      </c>
      <c r="M20" s="53">
        <v>22.939380723942435</v>
      </c>
      <c r="N20" s="50"/>
      <c r="O20" s="51" t="s">
        <v>40</v>
      </c>
      <c r="P20" s="52">
        <v>36101</v>
      </c>
      <c r="Q20" s="45">
        <v>155.6</v>
      </c>
      <c r="R20" s="45">
        <v>101.4</v>
      </c>
      <c r="S20" s="45">
        <v>22.479809207126088</v>
      </c>
    </row>
    <row r="21" spans="1:20" s="25" customFormat="1" ht="29.65" customHeight="1">
      <c r="A21" s="54">
        <v>11</v>
      </c>
      <c r="B21" s="55" t="s">
        <v>1133</v>
      </c>
      <c r="C21" s="56" t="s">
        <v>1134</v>
      </c>
      <c r="D21" s="57">
        <v>3542</v>
      </c>
      <c r="E21" s="58">
        <v>15.134401130422688</v>
      </c>
      <c r="F21" s="58">
        <v>11.757776818055399</v>
      </c>
      <c r="G21" s="59">
        <v>2.1745269697825473</v>
      </c>
      <c r="H21" s="55" t="s">
        <v>1131</v>
      </c>
      <c r="I21" s="56" t="s">
        <v>1132</v>
      </c>
      <c r="J21" s="57">
        <v>51</v>
      </c>
      <c r="K21" s="58">
        <v>25.413657000000001</v>
      </c>
      <c r="L21" s="58">
        <v>19.732123000000001</v>
      </c>
      <c r="M21" s="59">
        <v>2.2241604884430877</v>
      </c>
      <c r="N21" s="55" t="s">
        <v>1133</v>
      </c>
      <c r="O21" s="56" t="s">
        <v>1134</v>
      </c>
      <c r="P21" s="57">
        <v>3503</v>
      </c>
      <c r="Q21" s="58">
        <v>15.097215</v>
      </c>
      <c r="R21" s="58">
        <v>11.725626</v>
      </c>
      <c r="S21" s="58">
        <v>2.1812905917443475</v>
      </c>
    </row>
    <row r="22" spans="1:20" s="25" customFormat="1" ht="29.65" customHeight="1">
      <c r="A22" s="48">
        <v>12</v>
      </c>
      <c r="B22" s="49" t="s">
        <v>1135</v>
      </c>
      <c r="C22" s="43" t="s">
        <v>1136</v>
      </c>
      <c r="D22" s="44">
        <v>3435</v>
      </c>
      <c r="E22" s="45">
        <v>14.677207194523415</v>
      </c>
      <c r="F22" s="45">
        <v>8.7210594504098697</v>
      </c>
      <c r="G22" s="46">
        <v>2.108836855223899</v>
      </c>
      <c r="H22" s="49" t="s">
        <v>1137</v>
      </c>
      <c r="I22" s="43" t="s">
        <v>1138</v>
      </c>
      <c r="J22" s="44">
        <v>39</v>
      </c>
      <c r="K22" s="45">
        <v>19.433973000000002</v>
      </c>
      <c r="L22" s="45">
        <v>15.190118999999999</v>
      </c>
      <c r="M22" s="46">
        <v>1.70082860880942</v>
      </c>
      <c r="N22" s="49" t="s">
        <v>1135</v>
      </c>
      <c r="O22" s="43" t="s">
        <v>1136</v>
      </c>
      <c r="P22" s="44">
        <v>3384</v>
      </c>
      <c r="Q22" s="45">
        <v>14.584349</v>
      </c>
      <c r="R22" s="45">
        <v>8.6338620000000006</v>
      </c>
      <c r="S22" s="47">
        <v>2.1071902262240569</v>
      </c>
    </row>
    <row r="23" spans="1:20" s="25" customFormat="1" ht="29.65" customHeight="1">
      <c r="A23" s="48">
        <v>13</v>
      </c>
      <c r="B23" s="49" t="s">
        <v>1137</v>
      </c>
      <c r="C23" s="43" t="s">
        <v>1138</v>
      </c>
      <c r="D23" s="44">
        <v>1606</v>
      </c>
      <c r="E23" s="45">
        <v>6.862181879011529</v>
      </c>
      <c r="F23" s="45">
        <v>4.2568790589538699</v>
      </c>
      <c r="G23" s="46">
        <v>0.98596564468401215</v>
      </c>
      <c r="H23" s="49" t="s">
        <v>1133</v>
      </c>
      <c r="I23" s="43" t="s">
        <v>1134</v>
      </c>
      <c r="J23" s="44">
        <v>39</v>
      </c>
      <c r="K23" s="45">
        <v>19.433973000000002</v>
      </c>
      <c r="L23" s="45">
        <v>15.807138999999999</v>
      </c>
      <c r="M23" s="46">
        <v>1.70082860880942</v>
      </c>
      <c r="N23" s="49" t="s">
        <v>1137</v>
      </c>
      <c r="O23" s="43" t="s">
        <v>1138</v>
      </c>
      <c r="P23" s="44">
        <v>1567</v>
      </c>
      <c r="Q23" s="45">
        <v>6.75345</v>
      </c>
      <c r="R23" s="45">
        <v>4.1722549999999998</v>
      </c>
      <c r="S23" s="47">
        <v>0.97575859470836213</v>
      </c>
    </row>
    <row r="24" spans="1:20" s="25" customFormat="1" ht="29.65" customHeight="1">
      <c r="A24" s="48">
        <v>14</v>
      </c>
      <c r="B24" s="49" t="s">
        <v>1139</v>
      </c>
      <c r="C24" s="43" t="s">
        <v>1140</v>
      </c>
      <c r="D24" s="44">
        <v>1460</v>
      </c>
      <c r="E24" s="45">
        <v>6.238347162737754</v>
      </c>
      <c r="F24" s="45">
        <v>3.0867877427336299</v>
      </c>
      <c r="G24" s="46">
        <v>0.89633240425819283</v>
      </c>
      <c r="H24" s="49" t="s">
        <v>1143</v>
      </c>
      <c r="I24" s="43" t="s">
        <v>1144</v>
      </c>
      <c r="J24" s="44">
        <v>18</v>
      </c>
      <c r="K24" s="45">
        <v>8.9695260000000001</v>
      </c>
      <c r="L24" s="45">
        <v>7.2414040000000002</v>
      </c>
      <c r="M24" s="46">
        <v>0.78499781945050151</v>
      </c>
      <c r="N24" s="49" t="s">
        <v>1139</v>
      </c>
      <c r="O24" s="43" t="s">
        <v>1140</v>
      </c>
      <c r="P24" s="44">
        <v>1448</v>
      </c>
      <c r="Q24" s="45">
        <v>6.2405840000000001</v>
      </c>
      <c r="R24" s="45">
        <v>3.0824120000000002</v>
      </c>
      <c r="S24" s="47">
        <v>0.9016582291880717</v>
      </c>
    </row>
    <row r="25" spans="1:20" s="25" customFormat="1" ht="29.65" customHeight="1">
      <c r="A25" s="60">
        <v>15</v>
      </c>
      <c r="B25" s="61" t="s">
        <v>1141</v>
      </c>
      <c r="C25" s="62" t="s">
        <v>1142</v>
      </c>
      <c r="D25" s="63">
        <v>1357</v>
      </c>
      <c r="E25" s="64">
        <v>5.7982445889281724</v>
      </c>
      <c r="F25" s="64">
        <v>3.6178050549396299</v>
      </c>
      <c r="G25" s="53">
        <v>0.83309799491669023</v>
      </c>
      <c r="H25" s="61" t="s">
        <v>1145</v>
      </c>
      <c r="I25" s="62" t="s">
        <v>1146</v>
      </c>
      <c r="J25" s="65">
        <v>14</v>
      </c>
      <c r="K25" s="64">
        <v>6.9762979999999999</v>
      </c>
      <c r="L25" s="64">
        <v>5.6757549999999997</v>
      </c>
      <c r="M25" s="53">
        <v>0.61055385957261232</v>
      </c>
      <c r="N25" s="61" t="s">
        <v>1141</v>
      </c>
      <c r="O25" s="62" t="s">
        <v>1142</v>
      </c>
      <c r="P25" s="65">
        <v>1344</v>
      </c>
      <c r="Q25" s="64">
        <v>5.7923660000000003</v>
      </c>
      <c r="R25" s="64">
        <v>3.6101049999999999</v>
      </c>
      <c r="S25" s="64">
        <v>0.8368982458762213</v>
      </c>
    </row>
    <row r="26" spans="1:20" s="67" customFormat="1" ht="12.95" customHeight="1">
      <c r="A26" s="25" t="s">
        <v>357</v>
      </c>
      <c r="C26" s="69"/>
      <c r="D26" s="69"/>
      <c r="E26" s="69"/>
      <c r="F26" s="69"/>
      <c r="G26" s="69"/>
      <c r="H26" s="68"/>
      <c r="I26" s="69"/>
      <c r="J26" s="69"/>
      <c r="K26" s="69"/>
      <c r="L26" s="69"/>
      <c r="M26" s="69"/>
      <c r="N26" s="68"/>
      <c r="O26" s="69"/>
      <c r="P26" s="69"/>
      <c r="Q26" s="69"/>
      <c r="R26" s="69"/>
      <c r="S26" s="69"/>
    </row>
    <row r="27" spans="1:20" s="670" customFormat="1">
      <c r="A27" s="518"/>
      <c r="B27" s="14"/>
      <c r="C27" s="13"/>
      <c r="D27" s="71"/>
      <c r="E27" s="71"/>
      <c r="F27" s="71"/>
      <c r="G27" s="71"/>
      <c r="H27" s="72"/>
      <c r="I27" s="13"/>
      <c r="J27" s="70"/>
      <c r="K27" s="70"/>
      <c r="L27" s="70"/>
      <c r="M27" s="70"/>
      <c r="N27" s="72"/>
      <c r="O27" s="13"/>
      <c r="P27" s="70"/>
      <c r="Q27" s="70"/>
      <c r="R27" s="70"/>
      <c r="S27" s="70"/>
      <c r="T27" s="533"/>
    </row>
    <row r="28" spans="1:20" s="670" customFormat="1">
      <c r="A28" s="738"/>
      <c r="B28" s="14"/>
      <c r="C28" s="15"/>
      <c r="D28" s="738"/>
      <c r="E28" s="738"/>
      <c r="F28" s="738"/>
      <c r="G28" s="738"/>
      <c r="H28" s="14"/>
      <c r="I28" s="15"/>
      <c r="J28" s="738"/>
      <c r="K28" s="738"/>
      <c r="L28" s="738"/>
      <c r="M28" s="738"/>
      <c r="N28" s="14"/>
      <c r="O28" s="15"/>
      <c r="P28" s="738"/>
      <c r="Q28" s="738"/>
      <c r="R28" s="738"/>
      <c r="S28" s="738"/>
      <c r="T28" s="533"/>
    </row>
    <row r="29" spans="1:20" s="670" customFormat="1">
      <c r="A29" s="738"/>
      <c r="B29" s="14"/>
      <c r="C29" s="15"/>
      <c r="D29" s="738"/>
      <c r="E29" s="738"/>
      <c r="F29" s="738"/>
      <c r="G29" s="738"/>
      <c r="H29" s="14"/>
      <c r="I29" s="15"/>
      <c r="J29" s="738"/>
      <c r="K29" s="738"/>
      <c r="L29" s="738"/>
      <c r="M29" s="738"/>
      <c r="N29" s="14"/>
      <c r="O29" s="15"/>
      <c r="P29" s="738"/>
      <c r="Q29" s="738"/>
      <c r="R29" s="738"/>
      <c r="S29" s="738"/>
      <c r="T29" s="533"/>
    </row>
    <row r="30" spans="1:20" s="670" customFormat="1">
      <c r="A30" s="738"/>
      <c r="B30" s="14"/>
      <c r="C30" s="738"/>
      <c r="D30" s="738"/>
      <c r="E30" s="738"/>
      <c r="F30" s="738"/>
      <c r="G30" s="738"/>
      <c r="H30" s="14"/>
      <c r="I30" s="15"/>
      <c r="J30" s="738"/>
      <c r="K30" s="738"/>
      <c r="L30" s="738"/>
      <c r="M30" s="738"/>
      <c r="N30" s="14"/>
      <c r="O30" s="15"/>
      <c r="P30" s="738"/>
      <c r="Q30" s="738"/>
      <c r="R30" s="738"/>
      <c r="S30" s="738"/>
      <c r="T30" s="533"/>
    </row>
    <row r="31" spans="1:20" s="670" customFormat="1">
      <c r="A31" s="738"/>
      <c r="B31" s="14"/>
      <c r="C31" s="738"/>
      <c r="D31" s="738"/>
      <c r="E31" s="738"/>
      <c r="F31" s="738"/>
      <c r="G31" s="738"/>
      <c r="H31" s="14"/>
      <c r="I31" s="15"/>
      <c r="J31" s="738"/>
      <c r="K31" s="738"/>
      <c r="L31" s="738"/>
      <c r="M31" s="738"/>
      <c r="N31" s="14"/>
      <c r="O31" s="15"/>
      <c r="P31" s="738"/>
      <c r="Q31" s="738"/>
      <c r="R31" s="738"/>
      <c r="S31" s="738"/>
      <c r="T31" s="533"/>
    </row>
    <row r="32" spans="1:20" s="670" customFormat="1">
      <c r="A32" s="738"/>
      <c r="B32" s="14"/>
      <c r="C32" s="15"/>
      <c r="D32" s="738"/>
      <c r="E32" s="738"/>
      <c r="F32" s="738"/>
      <c r="G32" s="738"/>
      <c r="H32" s="14"/>
      <c r="I32" s="15"/>
      <c r="J32" s="738"/>
      <c r="K32" s="738"/>
      <c r="L32" s="738"/>
      <c r="M32" s="738"/>
      <c r="N32" s="14"/>
      <c r="O32" s="15"/>
      <c r="P32" s="738"/>
      <c r="Q32" s="738"/>
      <c r="R32" s="738"/>
      <c r="S32" s="738"/>
      <c r="T32" s="533"/>
    </row>
    <row r="33" spans="1:20" s="670" customFormat="1">
      <c r="A33" s="738"/>
      <c r="B33" s="14"/>
      <c r="C33" s="15"/>
      <c r="D33" s="738"/>
      <c r="E33" s="738"/>
      <c r="F33" s="738"/>
      <c r="G33" s="738"/>
      <c r="H33" s="14"/>
      <c r="I33" s="15"/>
      <c r="J33" s="738"/>
      <c r="K33" s="738"/>
      <c r="L33" s="738"/>
      <c r="M33" s="738"/>
      <c r="N33" s="14"/>
      <c r="O33" s="15"/>
      <c r="P33" s="738"/>
      <c r="Q33" s="738"/>
      <c r="R33" s="738"/>
      <c r="S33" s="738"/>
      <c r="T33" s="533"/>
    </row>
    <row r="34" spans="1:20" s="670" customFormat="1">
      <c r="A34" s="738"/>
      <c r="B34" s="14"/>
      <c r="C34" s="15"/>
      <c r="D34" s="738"/>
      <c r="E34" s="738"/>
      <c r="F34" s="738"/>
      <c r="G34" s="738"/>
      <c r="H34" s="14"/>
      <c r="I34" s="15"/>
      <c r="J34" s="738"/>
      <c r="K34" s="738"/>
      <c r="L34" s="738"/>
      <c r="M34" s="738"/>
      <c r="N34" s="14"/>
      <c r="O34" s="15"/>
      <c r="P34" s="738"/>
      <c r="Q34" s="738"/>
      <c r="R34" s="738"/>
      <c r="S34" s="738"/>
      <c r="T34" s="533"/>
    </row>
    <row r="35" spans="1:20" s="670" customFormat="1">
      <c r="A35" s="738"/>
      <c r="B35" s="14"/>
      <c r="C35" s="15"/>
      <c r="D35" s="738"/>
      <c r="E35" s="738"/>
      <c r="F35" s="738"/>
      <c r="G35" s="738"/>
      <c r="H35" s="14"/>
      <c r="I35" s="15"/>
      <c r="J35" s="738"/>
      <c r="K35" s="738"/>
      <c r="L35" s="738"/>
      <c r="M35" s="738"/>
      <c r="N35" s="14"/>
      <c r="O35" s="15"/>
      <c r="P35" s="738"/>
      <c r="Q35" s="738"/>
      <c r="R35" s="738"/>
      <c r="S35" s="738"/>
      <c r="T35" s="533"/>
    </row>
    <row r="36" spans="1:20" s="670" customFormat="1">
      <c r="A36" s="738"/>
      <c r="B36" s="14"/>
      <c r="C36" s="15"/>
      <c r="D36" s="738"/>
      <c r="E36" s="738"/>
      <c r="F36" s="738"/>
      <c r="G36" s="738"/>
      <c r="H36" s="14"/>
      <c r="I36" s="15"/>
      <c r="J36" s="738"/>
      <c r="K36" s="738"/>
      <c r="L36" s="738"/>
      <c r="M36" s="738"/>
      <c r="N36" s="14"/>
      <c r="O36" s="15"/>
      <c r="P36" s="738"/>
      <c r="Q36" s="738"/>
      <c r="R36" s="738"/>
      <c r="S36" s="738"/>
      <c r="T36" s="533"/>
    </row>
    <row r="37" spans="1:20" s="670" customFormat="1">
      <c r="A37" s="738"/>
      <c r="B37" s="14"/>
      <c r="C37" s="15"/>
      <c r="D37" s="738"/>
      <c r="E37" s="738"/>
      <c r="F37" s="738"/>
      <c r="G37" s="738"/>
      <c r="H37" s="14"/>
      <c r="I37" s="15"/>
      <c r="J37" s="738"/>
      <c r="K37" s="738"/>
      <c r="L37" s="738"/>
      <c r="M37" s="738"/>
      <c r="N37" s="14"/>
      <c r="O37" s="15"/>
      <c r="P37" s="738"/>
      <c r="Q37" s="738"/>
      <c r="R37" s="738"/>
      <c r="S37" s="738"/>
      <c r="T37" s="533"/>
    </row>
    <row r="38" spans="1:20" s="670" customFormat="1">
      <c r="A38" s="738"/>
      <c r="B38" s="14"/>
      <c r="C38" s="15"/>
      <c r="D38" s="738"/>
      <c r="E38" s="738"/>
      <c r="F38" s="738"/>
      <c r="G38" s="738"/>
      <c r="H38" s="14"/>
      <c r="I38" s="15"/>
      <c r="J38" s="738"/>
      <c r="K38" s="738"/>
      <c r="L38" s="738"/>
      <c r="M38" s="738"/>
      <c r="N38" s="14"/>
      <c r="O38" s="15"/>
      <c r="P38" s="738"/>
      <c r="Q38" s="738"/>
      <c r="R38" s="738"/>
      <c r="S38" s="738"/>
      <c r="T38" s="533"/>
    </row>
    <row r="39" spans="1:20" s="670" customFormat="1">
      <c r="A39" s="738"/>
      <c r="B39" s="14"/>
      <c r="C39" s="15"/>
      <c r="D39" s="738"/>
      <c r="E39" s="738"/>
      <c r="F39" s="738"/>
      <c r="G39" s="738"/>
      <c r="H39" s="14"/>
      <c r="I39" s="15"/>
      <c r="J39" s="738"/>
      <c r="K39" s="738"/>
      <c r="L39" s="738"/>
      <c r="M39" s="738"/>
      <c r="N39" s="14"/>
      <c r="O39" s="15"/>
      <c r="P39" s="738"/>
      <c r="Q39" s="738"/>
      <c r="R39" s="738"/>
      <c r="S39" s="738"/>
      <c r="T39" s="533"/>
    </row>
    <row r="40" spans="1:20" s="670" customFormat="1">
      <c r="A40" s="738"/>
      <c r="B40" s="14"/>
      <c r="C40" s="15"/>
      <c r="D40" s="738"/>
      <c r="E40" s="738"/>
      <c r="F40" s="738"/>
      <c r="G40" s="738"/>
      <c r="H40" s="14"/>
      <c r="I40" s="15"/>
      <c r="J40" s="738"/>
      <c r="K40" s="738"/>
      <c r="L40" s="738"/>
      <c r="M40" s="738"/>
      <c r="N40" s="14"/>
      <c r="O40" s="15"/>
      <c r="P40" s="738"/>
      <c r="Q40" s="738"/>
      <c r="R40" s="738"/>
      <c r="S40" s="738"/>
      <c r="T40" s="533"/>
    </row>
    <row r="41" spans="1:20" s="670" customFormat="1">
      <c r="A41" s="738"/>
      <c r="B41" s="14"/>
      <c r="C41" s="15"/>
      <c r="D41" s="738"/>
      <c r="E41" s="738"/>
      <c r="F41" s="738"/>
      <c r="G41" s="738"/>
      <c r="H41" s="14"/>
      <c r="I41" s="15"/>
      <c r="J41" s="738"/>
      <c r="K41" s="738"/>
      <c r="L41" s="738"/>
      <c r="M41" s="738"/>
      <c r="N41" s="14"/>
      <c r="O41" s="15"/>
      <c r="P41" s="738"/>
      <c r="Q41" s="738"/>
      <c r="R41" s="738"/>
      <c r="S41" s="738"/>
      <c r="T41" s="533"/>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23204-308A-4EC2-9319-A60CAB045F16}">
  <sheetPr codeName="工作表42"/>
  <dimension ref="A1:W38"/>
  <sheetViews>
    <sheetView showZeros="0" view="pageBreakPreview" zoomScaleNormal="90" zoomScaleSheetLayoutView="100" workbookViewId="0">
      <selection activeCell="D9" sqref="D9:H25"/>
    </sheetView>
  </sheetViews>
  <sheetFormatPr defaultRowHeight="16.5"/>
  <cols>
    <col min="1" max="1" width="3.375" style="738" customWidth="1"/>
    <col min="2" max="2" width="9.375" style="12" customWidth="1"/>
    <col min="3" max="3" width="17.25" style="738" customWidth="1"/>
    <col min="4" max="4" width="7.75" style="738" customWidth="1"/>
    <col min="5" max="6" width="6.25" style="738" customWidth="1"/>
    <col min="7" max="7" width="2.875" style="858" customWidth="1"/>
    <col min="8" max="8" width="7.75" style="85" customWidth="1"/>
    <col min="9" max="9" width="9.375" style="12" customWidth="1"/>
    <col min="10" max="10" width="18" style="738" customWidth="1"/>
    <col min="11" max="11" width="7.75" style="80" customWidth="1"/>
    <col min="12" max="13" width="6.25" style="80" customWidth="1"/>
    <col min="14" max="14" width="7.625" style="188" customWidth="1"/>
    <col min="15" max="15" width="9.375" style="12" customWidth="1"/>
    <col min="16" max="16" width="18" style="738" customWidth="1"/>
    <col min="17" max="17" width="7.75" style="80" customWidth="1"/>
    <col min="18" max="19" width="6.25" style="80" customWidth="1"/>
    <col min="20" max="20" width="7.875" style="188" customWidth="1"/>
    <col min="21" max="21" width="9" style="738" customWidth="1"/>
    <col min="22" max="23" width="9.375" style="738" bestFit="1" customWidth="1"/>
    <col min="24" max="24" width="9.375" style="533" bestFit="1" customWidth="1"/>
    <col min="25" max="16384" width="9" style="533"/>
  </cols>
  <sheetData>
    <row r="1" spans="1:23" s="8" customFormat="1" ht="25.5">
      <c r="A1" s="1097" t="s">
        <v>572</v>
      </c>
      <c r="B1" s="1097"/>
      <c r="C1" s="1097"/>
      <c r="D1" s="1097"/>
      <c r="E1" s="1097"/>
      <c r="F1" s="1097"/>
      <c r="G1" s="1097"/>
      <c r="H1" s="1097"/>
      <c r="I1" s="1097"/>
      <c r="J1" s="1097"/>
      <c r="K1" s="1097"/>
      <c r="L1" s="1097"/>
      <c r="M1" s="1097"/>
      <c r="N1" s="1097"/>
      <c r="O1" s="1097"/>
      <c r="P1" s="1097"/>
      <c r="Q1" s="1097"/>
      <c r="R1" s="1097"/>
      <c r="S1" s="1097"/>
      <c r="T1" s="1097"/>
      <c r="U1" s="74"/>
      <c r="V1" s="74"/>
      <c r="W1" s="74"/>
    </row>
    <row r="2" spans="1:23" s="8" customFormat="1" ht="10.5" customHeight="1">
      <c r="A2" s="5"/>
      <c r="B2" s="9"/>
      <c r="C2" s="561"/>
      <c r="D2" s="561"/>
      <c r="E2" s="561"/>
      <c r="F2" s="7"/>
      <c r="G2" s="874"/>
      <c r="H2" s="83"/>
      <c r="I2" s="9"/>
      <c r="J2" s="7"/>
      <c r="K2" s="7"/>
      <c r="L2" s="7"/>
      <c r="M2" s="7"/>
      <c r="N2" s="83"/>
      <c r="O2" s="9"/>
      <c r="P2" s="7"/>
      <c r="Q2" s="7"/>
      <c r="R2" s="7"/>
      <c r="S2" s="7"/>
      <c r="T2" s="83"/>
      <c r="U2" s="74"/>
      <c r="V2" s="74"/>
      <c r="W2" s="74"/>
    </row>
    <row r="3" spans="1:23" s="74" customFormat="1">
      <c r="A3" s="898" t="s">
        <v>1192</v>
      </c>
      <c r="B3" s="9"/>
      <c r="C3" s="10"/>
      <c r="D3" s="7"/>
      <c r="E3" s="7"/>
      <c r="F3" s="7"/>
      <c r="G3" s="875"/>
      <c r="H3" s="7"/>
      <c r="I3" s="433"/>
      <c r="J3" s="7"/>
      <c r="K3" s="7"/>
      <c r="L3" s="7"/>
      <c r="M3" s="7"/>
      <c r="N3" s="7"/>
      <c r="O3" s="434"/>
      <c r="P3" s="7"/>
      <c r="Q3" s="7"/>
      <c r="R3" s="7"/>
      <c r="S3" s="11"/>
    </row>
    <row r="4" spans="1:23" s="8" customFormat="1" ht="16.5" customHeight="1">
      <c r="A4" s="6"/>
      <c r="B4" s="9"/>
      <c r="C4" s="561"/>
      <c r="D4" s="7"/>
      <c r="E4" s="7"/>
      <c r="F4" s="7"/>
      <c r="G4" s="874"/>
      <c r="H4" s="83"/>
      <c r="I4" s="435"/>
      <c r="J4" s="561"/>
      <c r="K4" s="7"/>
      <c r="L4" s="7"/>
      <c r="M4" s="7"/>
      <c r="N4" s="83"/>
      <c r="O4" s="9"/>
      <c r="P4" s="7"/>
      <c r="Q4" s="7"/>
      <c r="R4" s="7"/>
      <c r="S4" s="7"/>
      <c r="T4" s="418" t="s">
        <v>512</v>
      </c>
      <c r="U4" s="74"/>
      <c r="V4" s="74"/>
      <c r="W4" s="74"/>
    </row>
    <row r="5" spans="1:23" s="436" customFormat="1" ht="15" customHeight="1">
      <c r="A5" s="75" t="s">
        <v>0</v>
      </c>
      <c r="B5" s="17"/>
      <c r="C5" s="17" t="s">
        <v>14</v>
      </c>
      <c r="D5" s="17"/>
      <c r="E5" s="17"/>
      <c r="F5" s="17"/>
      <c r="G5" s="853"/>
      <c r="H5" s="84"/>
      <c r="I5" s="17"/>
      <c r="J5" s="17" t="s">
        <v>15</v>
      </c>
      <c r="K5" s="17"/>
      <c r="L5" s="17"/>
      <c r="M5" s="17"/>
      <c r="N5" s="84"/>
      <c r="O5" s="17"/>
      <c r="P5" s="17" t="s">
        <v>16</v>
      </c>
      <c r="Q5" s="17"/>
      <c r="R5" s="17"/>
      <c r="S5" s="17"/>
      <c r="T5" s="673"/>
      <c r="U5" s="13"/>
      <c r="V5" s="13"/>
      <c r="W5" s="13"/>
    </row>
    <row r="6" spans="1:23" s="436" customFormat="1" ht="15" customHeight="1">
      <c r="A6" s="26"/>
      <c r="B6" s="27" t="s">
        <v>5</v>
      </c>
      <c r="C6" s="28"/>
      <c r="D6" s="16" t="s">
        <v>17</v>
      </c>
      <c r="E6" s="1105" t="s">
        <v>299</v>
      </c>
      <c r="F6" s="1106"/>
      <c r="G6" s="854"/>
      <c r="H6" s="16" t="s">
        <v>585</v>
      </c>
      <c r="I6" s="23" t="s">
        <v>5</v>
      </c>
      <c r="J6" s="28"/>
      <c r="K6" s="16" t="s">
        <v>17</v>
      </c>
      <c r="L6" s="1092" t="s">
        <v>299</v>
      </c>
      <c r="M6" s="1093"/>
      <c r="N6" s="16" t="s">
        <v>585</v>
      </c>
      <c r="O6" s="23" t="s">
        <v>5</v>
      </c>
      <c r="P6" s="28"/>
      <c r="Q6" s="16" t="s">
        <v>17</v>
      </c>
      <c r="R6" s="1092" t="s">
        <v>299</v>
      </c>
      <c r="S6" s="1096"/>
      <c r="T6" s="1084" t="s">
        <v>585</v>
      </c>
      <c r="U6" s="13"/>
      <c r="V6" s="13"/>
      <c r="W6" s="13"/>
    </row>
    <row r="7" spans="1:23" s="436" customFormat="1" ht="15" customHeight="1">
      <c r="A7" s="77"/>
      <c r="B7" s="30" t="s">
        <v>7</v>
      </c>
      <c r="C7" s="31" t="s">
        <v>18</v>
      </c>
      <c r="D7" s="78"/>
      <c r="E7" s="1094" t="s">
        <v>261</v>
      </c>
      <c r="F7" s="1172" t="s">
        <v>260</v>
      </c>
      <c r="G7" s="1173"/>
      <c r="H7" s="676" t="s">
        <v>475</v>
      </c>
      <c r="I7" s="30" t="s">
        <v>7</v>
      </c>
      <c r="J7" s="31" t="s">
        <v>18</v>
      </c>
      <c r="K7" s="78"/>
      <c r="L7" s="1094" t="s">
        <v>261</v>
      </c>
      <c r="M7" s="33" t="s">
        <v>260</v>
      </c>
      <c r="N7" s="676" t="s">
        <v>475</v>
      </c>
      <c r="O7" s="30" t="s">
        <v>7</v>
      </c>
      <c r="P7" s="31" t="s">
        <v>18</v>
      </c>
      <c r="Q7" s="78"/>
      <c r="R7" s="1094" t="s">
        <v>261</v>
      </c>
      <c r="S7" s="33" t="s">
        <v>260</v>
      </c>
      <c r="T7" s="677" t="s">
        <v>475</v>
      </c>
      <c r="U7" s="13"/>
      <c r="V7" s="13"/>
      <c r="W7" s="13"/>
    </row>
    <row r="8" spans="1:23" s="436" customFormat="1" ht="15" customHeight="1">
      <c r="A8" s="678" t="s">
        <v>9</v>
      </c>
      <c r="B8" s="36" t="s">
        <v>10</v>
      </c>
      <c r="C8" s="37"/>
      <c r="D8" s="35" t="s">
        <v>19</v>
      </c>
      <c r="E8" s="1095"/>
      <c r="F8" s="1174" t="s">
        <v>261</v>
      </c>
      <c r="G8" s="1175"/>
      <c r="H8" s="680" t="s">
        <v>13</v>
      </c>
      <c r="I8" s="36" t="s">
        <v>10</v>
      </c>
      <c r="J8" s="37"/>
      <c r="K8" s="35" t="s">
        <v>19</v>
      </c>
      <c r="L8" s="1095"/>
      <c r="M8" s="38" t="s">
        <v>261</v>
      </c>
      <c r="N8" s="680" t="s">
        <v>13</v>
      </c>
      <c r="O8" s="36" t="s">
        <v>10</v>
      </c>
      <c r="P8" s="37"/>
      <c r="Q8" s="35" t="s">
        <v>19</v>
      </c>
      <c r="R8" s="1095"/>
      <c r="S8" s="38" t="s">
        <v>261</v>
      </c>
      <c r="T8" s="677" t="s">
        <v>13</v>
      </c>
      <c r="U8" s="13"/>
      <c r="V8" s="13"/>
      <c r="W8" s="13"/>
    </row>
    <row r="9" spans="1:23" s="80" customFormat="1" ht="28.9" customHeight="1">
      <c r="A9" s="41"/>
      <c r="B9" s="637" t="s">
        <v>22</v>
      </c>
      <c r="C9" s="638" t="s">
        <v>23</v>
      </c>
      <c r="D9" s="639">
        <v>406</v>
      </c>
      <c r="E9" s="640">
        <v>202.31264300000001</v>
      </c>
      <c r="F9" s="641">
        <v>155.921256</v>
      </c>
      <c r="G9" s="855"/>
      <c r="H9" s="643">
        <v>100</v>
      </c>
      <c r="I9" s="637" t="s">
        <v>22</v>
      </c>
      <c r="J9" s="638" t="s">
        <v>23</v>
      </c>
      <c r="K9" s="639">
        <v>240</v>
      </c>
      <c r="L9" s="640">
        <v>227.13292000000001</v>
      </c>
      <c r="M9" s="641">
        <v>186.43189000000001</v>
      </c>
      <c r="N9" s="46">
        <v>100</v>
      </c>
      <c r="O9" s="637" t="s">
        <v>22</v>
      </c>
      <c r="P9" s="638" t="s">
        <v>23</v>
      </c>
      <c r="Q9" s="639">
        <v>166</v>
      </c>
      <c r="R9" s="640">
        <v>174.71017599999999</v>
      </c>
      <c r="S9" s="641">
        <v>125.02483700000001</v>
      </c>
      <c r="T9" s="58">
        <v>100</v>
      </c>
    </row>
    <row r="10" spans="1:23" s="80" customFormat="1" ht="28.9" customHeight="1">
      <c r="A10" s="48">
        <v>1</v>
      </c>
      <c r="B10" s="637" t="s">
        <v>1148</v>
      </c>
      <c r="C10" s="638" t="s">
        <v>1149</v>
      </c>
      <c r="D10" s="639">
        <v>78</v>
      </c>
      <c r="E10" s="640">
        <v>38.867946000000003</v>
      </c>
      <c r="F10" s="641">
        <v>30.828613000000001</v>
      </c>
      <c r="G10" s="855" t="s">
        <v>853</v>
      </c>
      <c r="H10" s="643">
        <v>19.211822660098523</v>
      </c>
      <c r="I10" s="637" t="s">
        <v>1148</v>
      </c>
      <c r="J10" s="638" t="s">
        <v>1149</v>
      </c>
      <c r="K10" s="639">
        <v>45</v>
      </c>
      <c r="L10" s="640">
        <v>42.587423000000001</v>
      </c>
      <c r="M10" s="641">
        <v>35.747819999999997</v>
      </c>
      <c r="N10" s="46">
        <v>18.75</v>
      </c>
      <c r="O10" s="637" t="s">
        <v>1150</v>
      </c>
      <c r="P10" s="638" t="s">
        <v>1151</v>
      </c>
      <c r="Q10" s="639">
        <v>35</v>
      </c>
      <c r="R10" s="640">
        <v>36.836483000000001</v>
      </c>
      <c r="S10" s="641">
        <v>24.603435999999999</v>
      </c>
      <c r="T10" s="45">
        <v>21.08433734939759</v>
      </c>
    </row>
    <row r="11" spans="1:23" s="80" customFormat="1" ht="28.9" customHeight="1">
      <c r="A11" s="48">
        <v>2</v>
      </c>
      <c r="B11" s="637" t="s">
        <v>1150</v>
      </c>
      <c r="C11" s="638" t="s">
        <v>1151</v>
      </c>
      <c r="D11" s="639">
        <v>71</v>
      </c>
      <c r="E11" s="640">
        <v>35.379797000000003</v>
      </c>
      <c r="F11" s="641">
        <v>26.092061999999999</v>
      </c>
      <c r="G11" s="855" t="s">
        <v>853</v>
      </c>
      <c r="H11" s="643">
        <v>17.487684729064039</v>
      </c>
      <c r="I11" s="637" t="s">
        <v>1150</v>
      </c>
      <c r="J11" s="638" t="s">
        <v>1151</v>
      </c>
      <c r="K11" s="639">
        <v>36</v>
      </c>
      <c r="L11" s="640">
        <v>34.069938</v>
      </c>
      <c r="M11" s="641">
        <v>27.588563000000001</v>
      </c>
      <c r="N11" s="46">
        <v>15</v>
      </c>
      <c r="O11" s="637" t="s">
        <v>1148</v>
      </c>
      <c r="P11" s="638" t="s">
        <v>1149</v>
      </c>
      <c r="Q11" s="639">
        <v>33</v>
      </c>
      <c r="R11" s="640">
        <v>34.731541</v>
      </c>
      <c r="S11" s="641">
        <v>25.301364</v>
      </c>
      <c r="T11" s="45">
        <v>19.879518072289155</v>
      </c>
    </row>
    <row r="12" spans="1:23" s="80" customFormat="1" ht="28.9" customHeight="1">
      <c r="A12" s="48">
        <v>3</v>
      </c>
      <c r="B12" s="645" t="s">
        <v>1152</v>
      </c>
      <c r="C12" s="638" t="s">
        <v>1153</v>
      </c>
      <c r="D12" s="639">
        <v>43</v>
      </c>
      <c r="E12" s="640">
        <v>21.427201</v>
      </c>
      <c r="F12" s="641">
        <v>17.086787000000001</v>
      </c>
      <c r="G12" s="855" t="s">
        <v>853</v>
      </c>
      <c r="H12" s="643">
        <v>10.591133004926109</v>
      </c>
      <c r="I12" s="645" t="s">
        <v>1152</v>
      </c>
      <c r="J12" s="638" t="s">
        <v>1153</v>
      </c>
      <c r="K12" s="639">
        <v>31</v>
      </c>
      <c r="L12" s="640">
        <v>29.338001999999999</v>
      </c>
      <c r="M12" s="641">
        <v>23.420157</v>
      </c>
      <c r="N12" s="46">
        <v>12.916666666666666</v>
      </c>
      <c r="O12" s="645" t="s">
        <v>1152</v>
      </c>
      <c r="P12" s="638" t="s">
        <v>1153</v>
      </c>
      <c r="Q12" s="639">
        <v>12</v>
      </c>
      <c r="R12" s="640">
        <v>12.629651000000001</v>
      </c>
      <c r="S12" s="641">
        <v>9.4495539999999991</v>
      </c>
      <c r="T12" s="45">
        <v>7.2289156626506026</v>
      </c>
    </row>
    <row r="13" spans="1:23" s="80" customFormat="1" ht="28.9" customHeight="1">
      <c r="A13" s="48">
        <v>4</v>
      </c>
      <c r="B13" s="645" t="s">
        <v>1154</v>
      </c>
      <c r="C13" s="638" t="s">
        <v>1155</v>
      </c>
      <c r="D13" s="639">
        <v>27</v>
      </c>
      <c r="E13" s="640">
        <v>13.454288999999999</v>
      </c>
      <c r="F13" s="641">
        <v>10.029195</v>
      </c>
      <c r="G13" s="855" t="s">
        <v>853</v>
      </c>
      <c r="H13" s="643">
        <v>6.6502463054187189</v>
      </c>
      <c r="I13" s="645" t="s">
        <v>1154</v>
      </c>
      <c r="J13" s="638" t="s">
        <v>1155</v>
      </c>
      <c r="K13" s="639">
        <v>20</v>
      </c>
      <c r="L13" s="640">
        <v>18.927743</v>
      </c>
      <c r="M13" s="641">
        <v>15.450505</v>
      </c>
      <c r="N13" s="46">
        <v>8.3333333333333339</v>
      </c>
      <c r="O13" s="645" t="s">
        <v>1158</v>
      </c>
      <c r="P13" s="638" t="s">
        <v>1159</v>
      </c>
      <c r="Q13" s="639">
        <v>10</v>
      </c>
      <c r="R13" s="640">
        <v>10.524709</v>
      </c>
      <c r="S13" s="641">
        <v>7.5178529999999997</v>
      </c>
      <c r="T13" s="45">
        <v>6.024096385542169</v>
      </c>
      <c r="U13" s="738"/>
      <c r="V13" s="533"/>
    </row>
    <row r="14" spans="1:23" s="80" customFormat="1" ht="28.9" customHeight="1">
      <c r="A14" s="48">
        <v>5</v>
      </c>
      <c r="B14" s="645" t="s">
        <v>1156</v>
      </c>
      <c r="C14" s="638" t="s">
        <v>1157</v>
      </c>
      <c r="D14" s="639">
        <v>27</v>
      </c>
      <c r="E14" s="640">
        <v>13.454288999999999</v>
      </c>
      <c r="F14" s="641">
        <v>9.9848510000000008</v>
      </c>
      <c r="G14" s="855" t="s">
        <v>853</v>
      </c>
      <c r="H14" s="643">
        <v>6.6502463054187189</v>
      </c>
      <c r="I14" s="645" t="s">
        <v>1156</v>
      </c>
      <c r="J14" s="638" t="s">
        <v>1157</v>
      </c>
      <c r="K14" s="639">
        <v>20</v>
      </c>
      <c r="L14" s="640">
        <v>18.927743</v>
      </c>
      <c r="M14" s="641">
        <v>15.243964999999999</v>
      </c>
      <c r="N14" s="46">
        <v>8.3333333333333339</v>
      </c>
      <c r="O14" s="645" t="s">
        <v>1165</v>
      </c>
      <c r="P14" s="638" t="s">
        <v>1166</v>
      </c>
      <c r="Q14" s="639">
        <v>8</v>
      </c>
      <c r="R14" s="640">
        <v>8.4197679999999995</v>
      </c>
      <c r="S14" s="641">
        <v>6.9809450000000002</v>
      </c>
      <c r="T14" s="45">
        <v>4.8192771084337354</v>
      </c>
    </row>
    <row r="15" spans="1:23" s="80" customFormat="1" ht="28.9" customHeight="1">
      <c r="A15" s="48">
        <v>6</v>
      </c>
      <c r="B15" s="645" t="s">
        <v>1158</v>
      </c>
      <c r="C15" s="638" t="s">
        <v>1159</v>
      </c>
      <c r="D15" s="639">
        <v>10</v>
      </c>
      <c r="E15" s="640">
        <v>10.524709</v>
      </c>
      <c r="F15" s="641">
        <v>7.5178529999999997</v>
      </c>
      <c r="G15" s="855" t="s">
        <v>1160</v>
      </c>
      <c r="H15" s="643">
        <v>2.4630541871921183</v>
      </c>
      <c r="I15" s="645" t="s">
        <v>1163</v>
      </c>
      <c r="J15" s="638" t="s">
        <v>1164</v>
      </c>
      <c r="K15" s="639">
        <v>16</v>
      </c>
      <c r="L15" s="640">
        <v>15.142194999999999</v>
      </c>
      <c r="M15" s="641">
        <v>12.259732</v>
      </c>
      <c r="N15" s="46">
        <v>6.666666666666667</v>
      </c>
      <c r="O15" s="645" t="s">
        <v>1161</v>
      </c>
      <c r="P15" s="638" t="s">
        <v>1162</v>
      </c>
      <c r="Q15" s="639">
        <v>7</v>
      </c>
      <c r="R15" s="640">
        <v>7.3672969999999998</v>
      </c>
      <c r="S15" s="641">
        <v>5.261361</v>
      </c>
      <c r="T15" s="45">
        <v>4.2168674698795181</v>
      </c>
    </row>
    <row r="16" spans="1:23" s="80" customFormat="1" ht="28.9" customHeight="1">
      <c r="A16" s="48">
        <v>7</v>
      </c>
      <c r="B16" s="645" t="s">
        <v>1161</v>
      </c>
      <c r="C16" s="638" t="s">
        <v>1162</v>
      </c>
      <c r="D16" s="639">
        <v>19</v>
      </c>
      <c r="E16" s="640">
        <v>9.4678330000000006</v>
      </c>
      <c r="F16" s="641">
        <v>7.2743310000000001</v>
      </c>
      <c r="G16" s="855" t="s">
        <v>853</v>
      </c>
      <c r="H16" s="643">
        <v>4.6798029556650249</v>
      </c>
      <c r="I16" s="645" t="s">
        <v>1161</v>
      </c>
      <c r="J16" s="638" t="s">
        <v>1162</v>
      </c>
      <c r="K16" s="639">
        <v>12</v>
      </c>
      <c r="L16" s="640">
        <v>11.356646</v>
      </c>
      <c r="M16" s="641">
        <v>9.2500959999999992</v>
      </c>
      <c r="N16" s="46">
        <v>5</v>
      </c>
      <c r="O16" s="645" t="s">
        <v>1154</v>
      </c>
      <c r="P16" s="638" t="s">
        <v>1155</v>
      </c>
      <c r="Q16" s="639">
        <v>7</v>
      </c>
      <c r="R16" s="640">
        <v>7.3672969999999998</v>
      </c>
      <c r="S16" s="641">
        <v>4.7715129999999997</v>
      </c>
      <c r="T16" s="45">
        <v>4.2168674698795181</v>
      </c>
    </row>
    <row r="17" spans="1:23" s="80" customFormat="1" ht="28.9" customHeight="1">
      <c r="A17" s="48">
        <v>8</v>
      </c>
      <c r="B17" s="645" t="s">
        <v>1163</v>
      </c>
      <c r="C17" s="638" t="s">
        <v>1164</v>
      </c>
      <c r="D17" s="639">
        <v>19</v>
      </c>
      <c r="E17" s="640">
        <v>9.4678330000000006</v>
      </c>
      <c r="F17" s="641">
        <v>7.3657599999999999</v>
      </c>
      <c r="H17" s="643">
        <v>4.6798029556650249</v>
      </c>
      <c r="I17" s="645" t="s">
        <v>1170</v>
      </c>
      <c r="J17" s="638" t="s">
        <v>1171</v>
      </c>
      <c r="K17" s="639">
        <v>8</v>
      </c>
      <c r="L17" s="640">
        <v>7.571097</v>
      </c>
      <c r="M17" s="641">
        <v>6.2869479999999998</v>
      </c>
      <c r="N17" s="46">
        <v>3.3333333333333335</v>
      </c>
      <c r="O17" s="645" t="s">
        <v>1156</v>
      </c>
      <c r="P17" s="638" t="s">
        <v>1157</v>
      </c>
      <c r="Q17" s="639">
        <v>7</v>
      </c>
      <c r="R17" s="640">
        <v>7.3672969999999998</v>
      </c>
      <c r="S17" s="641">
        <v>5.1125759999999998</v>
      </c>
      <c r="T17" s="45">
        <v>4.2168674698795181</v>
      </c>
    </row>
    <row r="18" spans="1:23" s="80" customFormat="1" ht="28.9" customHeight="1">
      <c r="A18" s="48">
        <v>9</v>
      </c>
      <c r="B18" s="645" t="s">
        <v>1165</v>
      </c>
      <c r="C18" s="654" t="s">
        <v>1166</v>
      </c>
      <c r="D18" s="639">
        <v>8</v>
      </c>
      <c r="E18" s="640">
        <v>8.4197679999999995</v>
      </c>
      <c r="F18" s="641">
        <v>6.9809450000000002</v>
      </c>
      <c r="G18" s="855" t="s">
        <v>1160</v>
      </c>
      <c r="H18" s="643">
        <v>1.9704433497536946</v>
      </c>
      <c r="I18" s="645" t="s">
        <v>1167</v>
      </c>
      <c r="J18" s="638" t="s">
        <v>1168</v>
      </c>
      <c r="K18" s="639">
        <v>8</v>
      </c>
      <c r="L18" s="640">
        <v>7.571097</v>
      </c>
      <c r="M18" s="641">
        <v>5.8286800000000003</v>
      </c>
      <c r="N18" s="46">
        <v>3.3333333333333335</v>
      </c>
      <c r="O18" s="645" t="s">
        <v>1188</v>
      </c>
      <c r="P18" s="638" t="s">
        <v>1189</v>
      </c>
      <c r="Q18" s="639">
        <v>5</v>
      </c>
      <c r="R18" s="640">
        <v>5.2623550000000003</v>
      </c>
      <c r="S18" s="641">
        <v>4.0462509999999998</v>
      </c>
      <c r="T18" s="45">
        <v>3.0120481927710845</v>
      </c>
      <c r="U18" s="738"/>
    </row>
    <row r="19" spans="1:23" s="80" customFormat="1" ht="28.9" customHeight="1">
      <c r="A19" s="48">
        <v>10</v>
      </c>
      <c r="B19" s="645" t="s">
        <v>1167</v>
      </c>
      <c r="C19" s="638" t="s">
        <v>1168</v>
      </c>
      <c r="D19" s="639">
        <v>8</v>
      </c>
      <c r="E19" s="640">
        <v>7.571097</v>
      </c>
      <c r="F19" s="641">
        <v>5.8286800000000003</v>
      </c>
      <c r="G19" s="855" t="s">
        <v>1169</v>
      </c>
      <c r="H19" s="643">
        <v>1.9704433497536946</v>
      </c>
      <c r="I19" s="645" t="s">
        <v>1174</v>
      </c>
      <c r="J19" s="638" t="s">
        <v>1175</v>
      </c>
      <c r="K19" s="639">
        <v>6</v>
      </c>
      <c r="L19" s="640">
        <v>5.6783229999999998</v>
      </c>
      <c r="M19" s="641">
        <v>4.8541949999999998</v>
      </c>
      <c r="N19" s="46">
        <v>2.5</v>
      </c>
      <c r="O19" s="645" t="s">
        <v>1172</v>
      </c>
      <c r="P19" s="638" t="s">
        <v>1173</v>
      </c>
      <c r="Q19" s="639">
        <v>5</v>
      </c>
      <c r="R19" s="640">
        <v>5.2623550000000003</v>
      </c>
      <c r="S19" s="641">
        <v>3.8835869999999999</v>
      </c>
      <c r="T19" s="45">
        <v>3.0120481927710845</v>
      </c>
    </row>
    <row r="20" spans="1:23" s="80" customFormat="1" ht="28.9" customHeight="1">
      <c r="A20" s="48"/>
      <c r="B20" s="646"/>
      <c r="C20" s="647" t="s">
        <v>40</v>
      </c>
      <c r="D20" s="648">
        <v>96</v>
      </c>
      <c r="E20" s="649">
        <v>47.837471999999998</v>
      </c>
      <c r="F20" s="650">
        <v>37.801063999999997</v>
      </c>
      <c r="G20" s="856"/>
      <c r="H20" s="652">
        <v>23.645320197044335</v>
      </c>
      <c r="I20" s="646"/>
      <c r="J20" s="647" t="s">
        <v>40</v>
      </c>
      <c r="K20" s="648">
        <v>38</v>
      </c>
      <c r="L20" s="649">
        <v>35.962712000000003</v>
      </c>
      <c r="M20" s="650">
        <v>30.501228999999999</v>
      </c>
      <c r="N20" s="53">
        <v>15.833333333333334</v>
      </c>
      <c r="O20" s="646"/>
      <c r="P20" s="647" t="s">
        <v>40</v>
      </c>
      <c r="Q20" s="648">
        <v>37</v>
      </c>
      <c r="R20" s="649">
        <v>38.941425000000002</v>
      </c>
      <c r="S20" s="650">
        <v>28.096398000000001</v>
      </c>
      <c r="T20" s="45">
        <v>22.289156626506024</v>
      </c>
    </row>
    <row r="21" spans="1:23" s="80" customFormat="1" ht="28.9" customHeight="1">
      <c r="A21" s="54">
        <v>11</v>
      </c>
      <c r="B21" s="645" t="s">
        <v>1170</v>
      </c>
      <c r="C21" s="638" t="s">
        <v>1171</v>
      </c>
      <c r="D21" s="639">
        <v>11</v>
      </c>
      <c r="E21" s="640">
        <v>5.4813770000000002</v>
      </c>
      <c r="F21" s="641">
        <v>4.1681569999999999</v>
      </c>
      <c r="H21" s="643">
        <v>2.7093596059113301</v>
      </c>
      <c r="I21" s="645" t="s">
        <v>1176</v>
      </c>
      <c r="J21" s="638" t="s">
        <v>1177</v>
      </c>
      <c r="K21" s="639">
        <v>5</v>
      </c>
      <c r="L21" s="640">
        <v>4.7319360000000001</v>
      </c>
      <c r="M21" s="641">
        <v>3.8910900000000002</v>
      </c>
      <c r="N21" s="59">
        <v>2.0833333333333335</v>
      </c>
      <c r="O21" s="645" t="s">
        <v>1190</v>
      </c>
      <c r="P21" s="985" t="s">
        <v>1191</v>
      </c>
      <c r="Q21" s="639">
        <v>4</v>
      </c>
      <c r="R21" s="640">
        <v>4.2098839999999997</v>
      </c>
      <c r="S21" s="641">
        <v>3.4633370000000001</v>
      </c>
      <c r="T21" s="58">
        <v>2.4096385542168677</v>
      </c>
      <c r="U21" s="738"/>
    </row>
    <row r="22" spans="1:23" s="80" customFormat="1" ht="28.9" customHeight="1">
      <c r="A22" s="48">
        <v>12</v>
      </c>
      <c r="B22" s="645" t="s">
        <v>1172</v>
      </c>
      <c r="C22" s="638" t="s">
        <v>1173</v>
      </c>
      <c r="D22" s="639">
        <v>5</v>
      </c>
      <c r="E22" s="640">
        <v>5.2623550000000003</v>
      </c>
      <c r="F22" s="641">
        <v>3.8835869999999999</v>
      </c>
      <c r="G22" s="855" t="s">
        <v>1160</v>
      </c>
      <c r="H22" s="643">
        <v>1.2315270935960592</v>
      </c>
      <c r="I22" s="645" t="s">
        <v>1180</v>
      </c>
      <c r="J22" s="638" t="s">
        <v>1181</v>
      </c>
      <c r="K22" s="639">
        <v>3</v>
      </c>
      <c r="L22" s="640">
        <v>2.839162</v>
      </c>
      <c r="M22" s="641">
        <v>2.1612960000000001</v>
      </c>
      <c r="N22" s="45">
        <v>1.25</v>
      </c>
      <c r="O22" s="645" t="s">
        <v>1174</v>
      </c>
      <c r="P22" s="985" t="s">
        <v>1175</v>
      </c>
      <c r="Q22" s="984">
        <v>4</v>
      </c>
      <c r="R22" s="640">
        <v>4.2098839999999997</v>
      </c>
      <c r="S22" s="641">
        <v>3.4576639999999998</v>
      </c>
      <c r="T22" s="45">
        <v>2.4096385542168677</v>
      </c>
    </row>
    <row r="23" spans="1:23" s="80" customFormat="1" ht="28.9" customHeight="1">
      <c r="A23" s="48">
        <v>13</v>
      </c>
      <c r="B23" s="645" t="s">
        <v>1174</v>
      </c>
      <c r="C23" s="638" t="s">
        <v>1175</v>
      </c>
      <c r="D23" s="639">
        <v>10</v>
      </c>
      <c r="E23" s="640">
        <v>4.9830699999999997</v>
      </c>
      <c r="F23" s="641">
        <v>4.2457240000000001</v>
      </c>
      <c r="H23" s="643">
        <v>2.4630541871921183</v>
      </c>
      <c r="I23" s="645" t="s">
        <v>1182</v>
      </c>
      <c r="J23" s="638" t="s">
        <v>1183</v>
      </c>
      <c r="K23" s="639">
        <v>2</v>
      </c>
      <c r="L23" s="640">
        <v>1.892774</v>
      </c>
      <c r="M23" s="641">
        <v>1.845718</v>
      </c>
      <c r="N23" s="46">
        <v>0.83333333333333337</v>
      </c>
      <c r="O23" s="645" t="s">
        <v>1176</v>
      </c>
      <c r="P23" s="638" t="s">
        <v>1177</v>
      </c>
      <c r="Q23" s="639">
        <v>4</v>
      </c>
      <c r="R23" s="640">
        <v>4.2098839999999997</v>
      </c>
      <c r="S23" s="641">
        <v>3.1764299999999999</v>
      </c>
      <c r="T23" s="45">
        <v>2.4096385542168677</v>
      </c>
      <c r="U23" s="738"/>
    </row>
    <row r="24" spans="1:23" s="80" customFormat="1" ht="28.9" customHeight="1">
      <c r="A24" s="48">
        <v>14</v>
      </c>
      <c r="B24" s="645" t="s">
        <v>1176</v>
      </c>
      <c r="C24" s="638" t="s">
        <v>1177</v>
      </c>
      <c r="D24" s="639">
        <v>9</v>
      </c>
      <c r="E24" s="640">
        <v>4.4847630000000001</v>
      </c>
      <c r="F24" s="641">
        <v>3.5019049999999998</v>
      </c>
      <c r="G24" s="855" t="s">
        <v>853</v>
      </c>
      <c r="H24" s="643">
        <v>2.2167487684729066</v>
      </c>
      <c r="I24" s="645" t="s">
        <v>1184</v>
      </c>
      <c r="J24" s="638" t="s">
        <v>1185</v>
      </c>
      <c r="K24" s="639">
        <v>2</v>
      </c>
      <c r="L24" s="640">
        <v>1.892774</v>
      </c>
      <c r="M24" s="641">
        <v>1.6919139999999999</v>
      </c>
      <c r="N24" s="46">
        <v>0.83333333333333337</v>
      </c>
      <c r="O24" s="645" t="s">
        <v>1163</v>
      </c>
      <c r="P24" s="638" t="s">
        <v>1164</v>
      </c>
      <c r="Q24" s="639">
        <v>3</v>
      </c>
      <c r="R24" s="640">
        <v>3.157413</v>
      </c>
      <c r="S24" s="641">
        <v>1.9355039999999999</v>
      </c>
      <c r="T24" s="45">
        <v>1.8072289156626506</v>
      </c>
    </row>
    <row r="25" spans="1:23" s="81" customFormat="1" ht="28.9" customHeight="1">
      <c r="A25" s="60">
        <v>15</v>
      </c>
      <c r="B25" s="847" t="s">
        <v>1178</v>
      </c>
      <c r="C25" s="983" t="s">
        <v>1179</v>
      </c>
      <c r="D25" s="648">
        <v>3</v>
      </c>
      <c r="E25" s="649">
        <v>3.157413</v>
      </c>
      <c r="F25" s="650">
        <v>3.0745130000000001</v>
      </c>
      <c r="G25" s="856" t="s">
        <v>1160</v>
      </c>
      <c r="H25" s="656">
        <v>0.73891625615763545</v>
      </c>
      <c r="I25" s="655" t="s">
        <v>1186</v>
      </c>
      <c r="J25" s="983" t="s">
        <v>1187</v>
      </c>
      <c r="K25" s="648">
        <v>2</v>
      </c>
      <c r="L25" s="649">
        <v>1.892774</v>
      </c>
      <c r="M25" s="650">
        <v>1.3780520000000001</v>
      </c>
      <c r="N25" s="53">
        <v>0.83333333333333337</v>
      </c>
      <c r="O25" s="655" t="s">
        <v>1170</v>
      </c>
      <c r="P25" s="983" t="s">
        <v>1171</v>
      </c>
      <c r="Q25" s="648">
        <v>3</v>
      </c>
      <c r="R25" s="649">
        <v>3.157413</v>
      </c>
      <c r="S25" s="650">
        <v>1.754386</v>
      </c>
      <c r="T25" s="64">
        <v>1.8072289156626506</v>
      </c>
    </row>
    <row r="26" spans="1:23" s="68" customFormat="1" ht="13.5" customHeight="1">
      <c r="A26" s="658" t="s">
        <v>358</v>
      </c>
      <c r="B26" s="25"/>
      <c r="C26" s="437"/>
      <c r="D26" s="437"/>
      <c r="E26" s="437"/>
      <c r="F26" s="437"/>
      <c r="G26" s="857"/>
      <c r="H26" s="439"/>
      <c r="I26" s="437"/>
      <c r="J26" s="437"/>
      <c r="K26" s="437"/>
      <c r="L26" s="437"/>
      <c r="N26" s="659"/>
      <c r="T26" s="660" t="s">
        <v>4</v>
      </c>
    </row>
    <row r="27" spans="1:23" s="68" customFormat="1" ht="13.5" customHeight="1">
      <c r="A27" s="25" t="s">
        <v>551</v>
      </c>
      <c r="B27" s="25"/>
      <c r="C27" s="437"/>
      <c r="D27" s="437"/>
      <c r="E27" s="437"/>
      <c r="F27" s="437"/>
      <c r="G27" s="857"/>
      <c r="H27" s="439"/>
      <c r="I27" s="437"/>
      <c r="J27" s="437"/>
      <c r="K27" s="437"/>
      <c r="L27" s="437"/>
      <c r="N27" s="659"/>
      <c r="O27" s="14"/>
      <c r="P27" s="14"/>
      <c r="T27" s="659"/>
    </row>
    <row r="28" spans="1:23" s="68" customFormat="1" ht="13.5" customHeight="1">
      <c r="A28" s="25" t="s">
        <v>552</v>
      </c>
      <c r="B28" s="25"/>
      <c r="C28" s="437"/>
      <c r="D28" s="437"/>
      <c r="E28" s="437"/>
      <c r="F28" s="437"/>
      <c r="G28" s="857"/>
      <c r="H28" s="439"/>
      <c r="I28" s="437"/>
      <c r="J28" s="437"/>
      <c r="K28" s="437"/>
      <c r="L28" s="437"/>
      <c r="N28" s="659"/>
      <c r="O28" s="14"/>
      <c r="P28" s="14"/>
      <c r="T28" s="659"/>
    </row>
    <row r="29" spans="1:23">
      <c r="A29" s="345"/>
      <c r="B29" s="14"/>
      <c r="J29" s="39"/>
      <c r="O29" s="14"/>
    </row>
    <row r="30" spans="1:23" s="82" customFormat="1">
      <c r="A30" s="738"/>
      <c r="B30" s="72"/>
      <c r="C30" s="71"/>
      <c r="D30" s="71"/>
      <c r="E30" s="71"/>
      <c r="F30" s="71"/>
      <c r="G30" s="859"/>
      <c r="H30" s="190"/>
      <c r="I30" s="12"/>
      <c r="J30" s="738"/>
      <c r="K30" s="80"/>
      <c r="L30" s="80"/>
      <c r="M30" s="80"/>
      <c r="N30" s="188"/>
      <c r="O30" s="12"/>
      <c r="P30" s="738"/>
      <c r="Q30" s="71"/>
      <c r="R30" s="71"/>
      <c r="S30" s="71"/>
      <c r="T30" s="190"/>
      <c r="U30" s="71"/>
      <c r="V30" s="71"/>
      <c r="W30" s="71"/>
    </row>
    <row r="31" spans="1:23">
      <c r="B31" s="14"/>
    </row>
    <row r="33" spans="2:23">
      <c r="B33" s="14"/>
      <c r="C33" s="80"/>
      <c r="D33" s="80"/>
      <c r="E33" s="80"/>
      <c r="F33" s="80"/>
      <c r="G33" s="860"/>
      <c r="J33" s="80"/>
      <c r="M33" s="738"/>
      <c r="N33" s="85"/>
      <c r="O33" s="14"/>
      <c r="P33" s="533"/>
      <c r="Q33" s="533"/>
      <c r="R33" s="533"/>
      <c r="S33" s="533"/>
      <c r="T33" s="192"/>
      <c r="U33" s="533"/>
      <c r="V33" s="533"/>
      <c r="W33" s="533"/>
    </row>
    <row r="38" spans="2:23">
      <c r="B38" s="440"/>
      <c r="C38" s="193"/>
      <c r="D38" s="662"/>
      <c r="E38" s="662"/>
    </row>
  </sheetData>
  <mergeCells count="9">
    <mergeCell ref="A1:T1"/>
    <mergeCell ref="E6:F6"/>
    <mergeCell ref="L6:M6"/>
    <mergeCell ref="R6:S6"/>
    <mergeCell ref="E7:E8"/>
    <mergeCell ref="L7:L8"/>
    <mergeCell ref="R7:R8"/>
    <mergeCell ref="F7:G7"/>
    <mergeCell ref="F8:G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B6F76-CC12-4A14-9238-DAEE3CC26F00}">
  <sheetPr codeName="工作表43"/>
  <dimension ref="A1:Y37"/>
  <sheetViews>
    <sheetView showZeros="0" view="pageBreakPreview" zoomScaleNormal="90" zoomScaleSheetLayoutView="100" workbookViewId="0">
      <selection activeCell="X18" sqref="X18"/>
    </sheetView>
  </sheetViews>
  <sheetFormatPr defaultRowHeight="16.5"/>
  <cols>
    <col min="1" max="1" width="3.375" style="738" customWidth="1"/>
    <col min="2" max="2" width="11.25" style="12" customWidth="1"/>
    <col min="3" max="3" width="15.75" style="738" customWidth="1"/>
    <col min="4" max="4" width="7.25" style="738" customWidth="1"/>
    <col min="5" max="5" width="5.75" style="738" customWidth="1"/>
    <col min="6" max="6" width="6.375" style="738" customWidth="1"/>
    <col min="7" max="7" width="2.5" style="858" customWidth="1"/>
    <col min="8" max="8" width="7.75" style="85" customWidth="1"/>
    <col min="9" max="9" width="11.25" style="12" customWidth="1"/>
    <col min="10" max="10" width="17.25" style="738" customWidth="1"/>
    <col min="11" max="11" width="7.25" style="80" customWidth="1"/>
    <col min="12" max="12" width="5.875" style="739" customWidth="1"/>
    <col min="13" max="13" width="6.375" style="739" customWidth="1"/>
    <col min="14" max="14" width="2.75" style="858" customWidth="1"/>
    <col min="15" max="15" width="7.875" style="188" customWidth="1"/>
    <col min="16" max="16" width="11.25" style="12" customWidth="1"/>
    <col min="17" max="17" width="16.375" style="738" customWidth="1"/>
    <col min="18" max="18" width="7.75" style="80" customWidth="1"/>
    <col min="19" max="19" width="5.75" style="739" customWidth="1"/>
    <col min="20" max="20" width="5.875" style="739" customWidth="1"/>
    <col min="21" max="21" width="2.875" style="858" customWidth="1"/>
    <col min="22" max="22" width="8.375" style="188" customWidth="1"/>
    <col min="23" max="23" width="9" style="738" customWidth="1"/>
    <col min="24" max="25" width="9.375" style="738" bestFit="1" customWidth="1"/>
    <col min="26" max="26" width="9.375" style="533" bestFit="1" customWidth="1"/>
    <col min="27" max="16384" width="9" style="533"/>
  </cols>
  <sheetData>
    <row r="1" spans="1:25" s="8" customFormat="1" ht="25.5">
      <c r="A1" s="1097" t="s">
        <v>571</v>
      </c>
      <c r="B1" s="1097"/>
      <c r="C1" s="1097"/>
      <c r="D1" s="1097"/>
      <c r="E1" s="1097"/>
      <c r="F1" s="1097"/>
      <c r="G1" s="1097"/>
      <c r="H1" s="1097"/>
      <c r="I1" s="1097"/>
      <c r="J1" s="1097"/>
      <c r="K1" s="1097"/>
      <c r="L1" s="1097"/>
      <c r="M1" s="1097"/>
      <c r="N1" s="1097"/>
      <c r="O1" s="1097"/>
      <c r="P1" s="1097"/>
      <c r="Q1" s="1097"/>
      <c r="R1" s="1097"/>
      <c r="S1" s="1097"/>
      <c r="T1" s="1097"/>
      <c r="U1" s="1097"/>
      <c r="V1" s="1097"/>
      <c r="W1" s="74"/>
      <c r="X1" s="74"/>
      <c r="Y1" s="74"/>
    </row>
    <row r="2" spans="1:25" s="8" customFormat="1" ht="10.5" customHeight="1">
      <c r="A2" s="5"/>
      <c r="B2" s="9"/>
      <c r="C2" s="561"/>
      <c r="D2" s="561"/>
      <c r="E2" s="561"/>
      <c r="F2" s="7"/>
      <c r="G2" s="874"/>
      <c r="H2" s="83"/>
      <c r="I2" s="9"/>
      <c r="J2" s="7"/>
      <c r="K2" s="7"/>
      <c r="L2" s="561"/>
      <c r="M2" s="7"/>
      <c r="N2" s="874"/>
      <c r="O2" s="83"/>
      <c r="P2" s="9"/>
      <c r="Q2" s="7"/>
      <c r="R2" s="7"/>
      <c r="S2" s="561"/>
      <c r="T2" s="7"/>
      <c r="U2" s="874"/>
      <c r="V2" s="83"/>
      <c r="W2" s="74"/>
      <c r="X2" s="74"/>
      <c r="Y2" s="74"/>
    </row>
    <row r="3" spans="1:25" s="74" customFormat="1">
      <c r="A3" s="898" t="s">
        <v>1287</v>
      </c>
      <c r="B3" s="9"/>
      <c r="C3" s="10"/>
      <c r="D3" s="7"/>
      <c r="E3" s="7"/>
      <c r="F3" s="7"/>
      <c r="G3" s="875"/>
      <c r="H3" s="7"/>
      <c r="I3" s="433"/>
      <c r="J3" s="7"/>
      <c r="K3" s="7"/>
      <c r="L3" s="7"/>
      <c r="M3" s="7"/>
      <c r="N3" s="875"/>
      <c r="O3" s="7"/>
      <c r="P3" s="434"/>
      <c r="Q3" s="7"/>
      <c r="R3" s="7"/>
      <c r="S3" s="7"/>
      <c r="T3" s="7"/>
      <c r="U3" s="875"/>
    </row>
    <row r="4" spans="1:25" s="8" customFormat="1" ht="14.25" customHeight="1">
      <c r="A4" s="6"/>
      <c r="B4" s="9"/>
      <c r="C4" s="561"/>
      <c r="D4" s="7"/>
      <c r="E4" s="7"/>
      <c r="F4" s="7"/>
      <c r="G4" s="874"/>
      <c r="H4" s="83"/>
      <c r="I4" s="435"/>
      <c r="J4" s="561"/>
      <c r="K4" s="7"/>
      <c r="L4" s="7"/>
      <c r="M4" s="7"/>
      <c r="N4" s="874"/>
      <c r="O4" s="83"/>
      <c r="P4" s="9"/>
      <c r="Q4" s="7"/>
      <c r="R4" s="7"/>
      <c r="S4" s="7"/>
      <c r="T4" s="7"/>
      <c r="U4" s="874"/>
      <c r="V4" s="418" t="s">
        <v>512</v>
      </c>
      <c r="W4" s="74"/>
      <c r="X4" s="74"/>
      <c r="Y4" s="74"/>
    </row>
    <row r="5" spans="1:25" s="436" customFormat="1" ht="15" customHeight="1">
      <c r="A5" s="75" t="s">
        <v>0</v>
      </c>
      <c r="B5" s="1168" t="s">
        <v>351</v>
      </c>
      <c r="C5" s="1169"/>
      <c r="D5" s="1169"/>
      <c r="E5" s="1169"/>
      <c r="F5" s="1169"/>
      <c r="G5" s="1169"/>
      <c r="H5" s="1170"/>
      <c r="I5" s="1168" t="s">
        <v>353</v>
      </c>
      <c r="J5" s="1169"/>
      <c r="K5" s="1169"/>
      <c r="L5" s="1169"/>
      <c r="M5" s="1169"/>
      <c r="N5" s="1169"/>
      <c r="O5" s="1170"/>
      <c r="P5" s="1168" t="s">
        <v>352</v>
      </c>
      <c r="Q5" s="1169"/>
      <c r="R5" s="1169"/>
      <c r="S5" s="1169"/>
      <c r="T5" s="1169"/>
      <c r="U5" s="1169"/>
      <c r="V5" s="1171"/>
      <c r="W5" s="13"/>
      <c r="X5" s="13"/>
      <c r="Y5" s="13"/>
    </row>
    <row r="6" spans="1:25" s="436" customFormat="1" ht="15" customHeight="1">
      <c r="A6" s="26"/>
      <c r="B6" s="27" t="s">
        <v>5</v>
      </c>
      <c r="C6" s="28"/>
      <c r="D6" s="16" t="s">
        <v>17</v>
      </c>
      <c r="E6" s="1105" t="s">
        <v>299</v>
      </c>
      <c r="F6" s="1106"/>
      <c r="G6" s="854"/>
      <c r="H6" s="16" t="s">
        <v>585</v>
      </c>
      <c r="I6" s="23" t="s">
        <v>5</v>
      </c>
      <c r="J6" s="28"/>
      <c r="K6" s="16" t="s">
        <v>17</v>
      </c>
      <c r="L6" s="1105" t="s">
        <v>299</v>
      </c>
      <c r="M6" s="1106"/>
      <c r="N6" s="854"/>
      <c r="O6" s="16" t="s">
        <v>585</v>
      </c>
      <c r="P6" s="23" t="s">
        <v>5</v>
      </c>
      <c r="Q6" s="28"/>
      <c r="R6" s="16" t="s">
        <v>17</v>
      </c>
      <c r="S6" s="1105" t="s">
        <v>299</v>
      </c>
      <c r="T6" s="1106"/>
      <c r="U6" s="1087"/>
      <c r="V6" s="1084" t="s">
        <v>585</v>
      </c>
      <c r="W6" s="13"/>
      <c r="X6" s="13"/>
      <c r="Y6" s="13"/>
    </row>
    <row r="7" spans="1:25" s="436" customFormat="1" ht="15" customHeight="1">
      <c r="A7" s="77"/>
      <c r="B7" s="30" t="s">
        <v>7</v>
      </c>
      <c r="C7" s="31" t="s">
        <v>18</v>
      </c>
      <c r="D7" s="78"/>
      <c r="E7" s="1094" t="s">
        <v>261</v>
      </c>
      <c r="F7" s="1172" t="s">
        <v>260</v>
      </c>
      <c r="G7" s="1173"/>
      <c r="H7" s="676" t="s">
        <v>475</v>
      </c>
      <c r="I7" s="30" t="s">
        <v>7</v>
      </c>
      <c r="J7" s="31" t="s">
        <v>18</v>
      </c>
      <c r="K7" s="78"/>
      <c r="L7" s="1094" t="s">
        <v>261</v>
      </c>
      <c r="M7" s="1172" t="s">
        <v>260</v>
      </c>
      <c r="N7" s="1173"/>
      <c r="O7" s="676" t="s">
        <v>475</v>
      </c>
      <c r="P7" s="30" t="s">
        <v>7</v>
      </c>
      <c r="Q7" s="31" t="s">
        <v>18</v>
      </c>
      <c r="R7" s="78"/>
      <c r="S7" s="1094" t="s">
        <v>261</v>
      </c>
      <c r="T7" s="1172" t="s">
        <v>260</v>
      </c>
      <c r="U7" s="1173"/>
      <c r="V7" s="677" t="s">
        <v>475</v>
      </c>
      <c r="W7" s="13"/>
      <c r="X7" s="13"/>
      <c r="Y7" s="13"/>
    </row>
    <row r="8" spans="1:25" s="436" customFormat="1" ht="15" customHeight="1">
      <c r="A8" s="678" t="s">
        <v>9</v>
      </c>
      <c r="B8" s="36" t="s">
        <v>10</v>
      </c>
      <c r="C8" s="37"/>
      <c r="D8" s="35" t="s">
        <v>19</v>
      </c>
      <c r="E8" s="1095"/>
      <c r="F8" s="1174" t="s">
        <v>261</v>
      </c>
      <c r="G8" s="1175"/>
      <c r="H8" s="680" t="s">
        <v>13</v>
      </c>
      <c r="I8" s="36" t="s">
        <v>10</v>
      </c>
      <c r="J8" s="37"/>
      <c r="K8" s="35" t="s">
        <v>19</v>
      </c>
      <c r="L8" s="1095"/>
      <c r="M8" s="1174" t="s">
        <v>261</v>
      </c>
      <c r="N8" s="1175"/>
      <c r="O8" s="680" t="s">
        <v>13</v>
      </c>
      <c r="P8" s="36" t="s">
        <v>10</v>
      </c>
      <c r="Q8" s="37"/>
      <c r="R8" s="35" t="s">
        <v>19</v>
      </c>
      <c r="S8" s="1095"/>
      <c r="T8" s="1174" t="s">
        <v>261</v>
      </c>
      <c r="U8" s="1175"/>
      <c r="V8" s="677" t="s">
        <v>13</v>
      </c>
      <c r="W8" s="13"/>
      <c r="X8" s="13"/>
      <c r="Y8" s="13"/>
    </row>
    <row r="9" spans="1:25" s="80" customFormat="1" ht="28.9" customHeight="1">
      <c r="A9" s="41"/>
      <c r="B9" s="637" t="s">
        <v>22</v>
      </c>
      <c r="C9" s="638" t="s">
        <v>23</v>
      </c>
      <c r="D9" s="639">
        <v>46093</v>
      </c>
      <c r="E9" s="640">
        <v>196.94803820004884</v>
      </c>
      <c r="F9" s="641">
        <v>130.15088748872901</v>
      </c>
      <c r="G9" s="855"/>
      <c r="H9" s="643">
        <v>100</v>
      </c>
      <c r="I9" s="637" t="s">
        <v>22</v>
      </c>
      <c r="J9" s="638" t="s">
        <v>23</v>
      </c>
      <c r="K9" s="639">
        <v>406</v>
      </c>
      <c r="L9" s="640">
        <v>202.31264300000001</v>
      </c>
      <c r="M9" s="641">
        <v>155.921256</v>
      </c>
      <c r="N9" s="855"/>
      <c r="O9" s="46">
        <v>100</v>
      </c>
      <c r="P9" s="637" t="s">
        <v>22</v>
      </c>
      <c r="Q9" s="638" t="s">
        <v>23</v>
      </c>
      <c r="R9" s="639">
        <v>45687</v>
      </c>
      <c r="S9" s="640">
        <v>196.90163999999999</v>
      </c>
      <c r="T9" s="641">
        <v>129.93739299999999</v>
      </c>
      <c r="U9" s="855"/>
      <c r="V9" s="58">
        <v>100</v>
      </c>
    </row>
    <row r="10" spans="1:25" s="80" customFormat="1" ht="28.9" customHeight="1">
      <c r="A10" s="48">
        <v>1</v>
      </c>
      <c r="B10" s="637" t="s">
        <v>1193</v>
      </c>
      <c r="C10" s="638" t="s">
        <v>1194</v>
      </c>
      <c r="D10" s="639">
        <v>9167</v>
      </c>
      <c r="E10" s="640">
        <v>39.16912906905273</v>
      </c>
      <c r="F10" s="641">
        <v>25.325262907128899</v>
      </c>
      <c r="G10" s="855" t="s">
        <v>853</v>
      </c>
      <c r="H10" s="643">
        <v>19.888052415768122</v>
      </c>
      <c r="I10" s="637" t="s">
        <v>1225</v>
      </c>
      <c r="J10" s="638" t="s">
        <v>1226</v>
      </c>
      <c r="K10" s="639">
        <v>78</v>
      </c>
      <c r="L10" s="640">
        <v>38.867946000000003</v>
      </c>
      <c r="M10" s="641">
        <v>30.828613000000001</v>
      </c>
      <c r="N10" s="855" t="s">
        <v>853</v>
      </c>
      <c r="O10" s="46">
        <v>19.211822660098523</v>
      </c>
      <c r="P10" s="637" t="s">
        <v>1255</v>
      </c>
      <c r="Q10" s="638" t="s">
        <v>1256</v>
      </c>
      <c r="R10" s="639">
        <v>9096</v>
      </c>
      <c r="S10" s="640">
        <v>39.201903000000001</v>
      </c>
      <c r="T10" s="641">
        <v>25.319972</v>
      </c>
      <c r="U10" s="855" t="s">
        <v>853</v>
      </c>
      <c r="V10" s="45">
        <v>19.90938341322477</v>
      </c>
    </row>
    <row r="11" spans="1:25" s="80" customFormat="1" ht="28.9" customHeight="1">
      <c r="A11" s="48">
        <v>2</v>
      </c>
      <c r="B11" s="637" t="s">
        <v>1195</v>
      </c>
      <c r="C11" s="638" t="s">
        <v>1196</v>
      </c>
      <c r="D11" s="639">
        <v>8178</v>
      </c>
      <c r="E11" s="640">
        <v>34.94328979237627</v>
      </c>
      <c r="F11" s="641">
        <v>23.342088182157401</v>
      </c>
      <c r="G11" s="855" t="s">
        <v>853</v>
      </c>
      <c r="H11" s="643">
        <v>17.742390384657106</v>
      </c>
      <c r="I11" s="637" t="s">
        <v>1227</v>
      </c>
      <c r="J11" s="638" t="s">
        <v>1228</v>
      </c>
      <c r="K11" s="639">
        <v>71</v>
      </c>
      <c r="L11" s="640">
        <v>35.379797000000003</v>
      </c>
      <c r="M11" s="641">
        <v>26.092061999999999</v>
      </c>
      <c r="N11" s="855" t="s">
        <v>853</v>
      </c>
      <c r="O11" s="46">
        <v>17.487684729064039</v>
      </c>
      <c r="P11" s="637" t="s">
        <v>1257</v>
      </c>
      <c r="Q11" s="638" t="s">
        <v>1258</v>
      </c>
      <c r="R11" s="639">
        <v>8100</v>
      </c>
      <c r="S11" s="640">
        <v>34.909345999999999</v>
      </c>
      <c r="T11" s="641">
        <v>23.280372</v>
      </c>
      <c r="U11" s="855" t="s">
        <v>853</v>
      </c>
      <c r="V11" s="45">
        <v>17.729332195153983</v>
      </c>
    </row>
    <row r="12" spans="1:25" s="80" customFormat="1" ht="28.9" customHeight="1">
      <c r="A12" s="48">
        <v>3</v>
      </c>
      <c r="B12" s="645" t="s">
        <v>1197</v>
      </c>
      <c r="C12" s="638" t="s">
        <v>1198</v>
      </c>
      <c r="D12" s="639">
        <v>5603</v>
      </c>
      <c r="E12" s="640">
        <v>23.940725447136739</v>
      </c>
      <c r="F12" s="641">
        <v>15.3215234155091</v>
      </c>
      <c r="G12" s="855" t="s">
        <v>853</v>
      </c>
      <c r="H12" s="643">
        <v>12.155858807194152</v>
      </c>
      <c r="I12" s="645" t="s">
        <v>1229</v>
      </c>
      <c r="J12" s="638" t="s">
        <v>1230</v>
      </c>
      <c r="K12" s="639">
        <v>43</v>
      </c>
      <c r="L12" s="640">
        <v>21.427201</v>
      </c>
      <c r="M12" s="641">
        <v>17.086787000000001</v>
      </c>
      <c r="N12" s="855" t="s">
        <v>853</v>
      </c>
      <c r="O12" s="46">
        <v>10.591133004926109</v>
      </c>
      <c r="P12" s="645" t="s">
        <v>1259</v>
      </c>
      <c r="Q12" s="638" t="s">
        <v>1260</v>
      </c>
      <c r="R12" s="639">
        <v>5576</v>
      </c>
      <c r="S12" s="640">
        <v>24.031421000000002</v>
      </c>
      <c r="T12" s="641">
        <v>15.357089999999999</v>
      </c>
      <c r="U12" s="855" t="s">
        <v>853</v>
      </c>
      <c r="V12" s="45">
        <v>12.204784730886248</v>
      </c>
    </row>
    <row r="13" spans="1:25" s="80" customFormat="1" ht="28.9" customHeight="1">
      <c r="A13" s="48">
        <v>4</v>
      </c>
      <c r="B13" s="645" t="s">
        <v>1199</v>
      </c>
      <c r="C13" s="638" t="s">
        <v>1200</v>
      </c>
      <c r="D13" s="639">
        <v>2071</v>
      </c>
      <c r="E13" s="640">
        <v>17.682246780898307</v>
      </c>
      <c r="F13" s="641">
        <v>11.9447180609345</v>
      </c>
      <c r="G13" s="855" t="s">
        <v>1201</v>
      </c>
      <c r="H13" s="643">
        <v>4.4930900570585557</v>
      </c>
      <c r="I13" s="645" t="s">
        <v>1231</v>
      </c>
      <c r="J13" s="638" t="s">
        <v>1232</v>
      </c>
      <c r="K13" s="639">
        <v>27</v>
      </c>
      <c r="L13" s="640">
        <v>13.454288999999999</v>
      </c>
      <c r="M13" s="641">
        <v>10.029195</v>
      </c>
      <c r="N13" s="855" t="s">
        <v>853</v>
      </c>
      <c r="O13" s="46">
        <v>6.6502463054187189</v>
      </c>
      <c r="P13" s="645" t="s">
        <v>1261</v>
      </c>
      <c r="Q13" s="638" t="s">
        <v>1262</v>
      </c>
      <c r="R13" s="639">
        <v>2061</v>
      </c>
      <c r="S13" s="640">
        <v>17.740786</v>
      </c>
      <c r="T13" s="641">
        <v>11.976426999999999</v>
      </c>
      <c r="U13" s="855" t="s">
        <v>1263</v>
      </c>
      <c r="V13" s="45">
        <v>4.5111300807669581</v>
      </c>
      <c r="W13" s="738"/>
      <c r="X13" s="533"/>
    </row>
    <row r="14" spans="1:25" s="80" customFormat="1" ht="28.9" customHeight="1">
      <c r="A14" s="48">
        <v>5</v>
      </c>
      <c r="B14" s="645" t="s">
        <v>1202</v>
      </c>
      <c r="C14" s="638" t="s">
        <v>1203</v>
      </c>
      <c r="D14" s="639">
        <v>2717</v>
      </c>
      <c r="E14" s="640">
        <v>11.609307699423614</v>
      </c>
      <c r="F14" s="641">
        <v>8.1469974396038296</v>
      </c>
      <c r="G14" s="855" t="s">
        <v>853</v>
      </c>
      <c r="H14" s="643">
        <v>5.8946043867832429</v>
      </c>
      <c r="I14" s="645" t="s">
        <v>1233</v>
      </c>
      <c r="J14" s="638" t="s">
        <v>1234</v>
      </c>
      <c r="K14" s="639">
        <v>27</v>
      </c>
      <c r="L14" s="640">
        <v>13.454288999999999</v>
      </c>
      <c r="M14" s="641">
        <v>9.9848510000000008</v>
      </c>
      <c r="N14" s="855" t="s">
        <v>853</v>
      </c>
      <c r="O14" s="46">
        <v>6.6502463054187189</v>
      </c>
      <c r="P14" s="645" t="s">
        <v>1264</v>
      </c>
      <c r="Q14" s="638" t="s">
        <v>1265</v>
      </c>
      <c r="R14" s="639">
        <v>2674</v>
      </c>
      <c r="S14" s="640">
        <v>11.524393999999999</v>
      </c>
      <c r="T14" s="641">
        <v>8.0800160000000005</v>
      </c>
      <c r="U14" s="855" t="s">
        <v>853</v>
      </c>
      <c r="V14" s="45">
        <v>5.8528684308446604</v>
      </c>
    </row>
    <row r="15" spans="1:25" s="80" customFormat="1" ht="28.9" customHeight="1">
      <c r="A15" s="48">
        <v>6</v>
      </c>
      <c r="B15" s="645" t="s">
        <v>1204</v>
      </c>
      <c r="C15" s="638" t="s">
        <v>1205</v>
      </c>
      <c r="D15" s="639">
        <v>1218</v>
      </c>
      <c r="E15" s="640">
        <v>10.417983081041516</v>
      </c>
      <c r="F15" s="641">
        <v>6.4778086827775203</v>
      </c>
      <c r="G15" s="855" t="s">
        <v>1206</v>
      </c>
      <c r="H15" s="643">
        <v>2.642483674310633</v>
      </c>
      <c r="I15" s="645" t="s">
        <v>1235</v>
      </c>
      <c r="J15" s="638" t="s">
        <v>1236</v>
      </c>
      <c r="K15" s="639">
        <v>10</v>
      </c>
      <c r="L15" s="640">
        <v>10.524709</v>
      </c>
      <c r="M15" s="641">
        <v>7.5178529999999997</v>
      </c>
      <c r="N15" s="855" t="s">
        <v>91</v>
      </c>
      <c r="O15" s="46">
        <v>2.4630541871921183</v>
      </c>
      <c r="P15" s="645" t="s">
        <v>1266</v>
      </c>
      <c r="Q15" s="638" t="s">
        <v>1267</v>
      </c>
      <c r="R15" s="639">
        <v>1210</v>
      </c>
      <c r="S15" s="640">
        <v>10.443948000000001</v>
      </c>
      <c r="T15" s="641">
        <v>6.4827110000000001</v>
      </c>
      <c r="U15" s="855" t="s">
        <v>1268</v>
      </c>
      <c r="V15" s="45">
        <v>2.6484557970538667</v>
      </c>
    </row>
    <row r="16" spans="1:25" s="80" customFormat="1" ht="28.9" customHeight="1">
      <c r="A16" s="48">
        <v>7</v>
      </c>
      <c r="B16" s="645" t="s">
        <v>1207</v>
      </c>
      <c r="C16" s="638" t="s">
        <v>1208</v>
      </c>
      <c r="D16" s="639">
        <v>2350</v>
      </c>
      <c r="E16" s="640">
        <v>10.04117522769433</v>
      </c>
      <c r="F16" s="641">
        <v>6.3149355614211098</v>
      </c>
      <c r="G16" s="855" t="s">
        <v>853</v>
      </c>
      <c r="H16" s="643">
        <v>5.0983880415681337</v>
      </c>
      <c r="I16" s="645" t="s">
        <v>1237</v>
      </c>
      <c r="J16" s="638" t="s">
        <v>1238</v>
      </c>
      <c r="K16" s="639">
        <v>19</v>
      </c>
      <c r="L16" s="640">
        <v>9.4678330000000006</v>
      </c>
      <c r="M16" s="641">
        <v>7.2743310000000001</v>
      </c>
      <c r="N16" s="855" t="s">
        <v>853</v>
      </c>
      <c r="O16" s="46">
        <v>4.6798029556650249</v>
      </c>
      <c r="P16" s="645" t="s">
        <v>1269</v>
      </c>
      <c r="Q16" s="638" t="s">
        <v>1270</v>
      </c>
      <c r="R16" s="639">
        <v>2323</v>
      </c>
      <c r="S16" s="640">
        <v>10.011656</v>
      </c>
      <c r="T16" s="641">
        <v>6.2852160000000001</v>
      </c>
      <c r="U16" s="855" t="s">
        <v>853</v>
      </c>
      <c r="V16" s="45">
        <v>5.0845973690546549</v>
      </c>
    </row>
    <row r="17" spans="1:25" s="80" customFormat="1" ht="28.9" customHeight="1">
      <c r="A17" s="48">
        <v>8</v>
      </c>
      <c r="B17" s="645" t="s">
        <v>1209</v>
      </c>
      <c r="C17" s="638" t="s">
        <v>1210</v>
      </c>
      <c r="D17" s="639">
        <v>1890</v>
      </c>
      <c r="E17" s="640">
        <v>8.0756685873796954</v>
      </c>
      <c r="F17" s="641">
        <v>5.2977318223616603</v>
      </c>
      <c r="G17" s="855" t="s">
        <v>853</v>
      </c>
      <c r="H17" s="643">
        <v>4.1004057015164994</v>
      </c>
      <c r="I17" s="645" t="s">
        <v>1239</v>
      </c>
      <c r="J17" s="638" t="s">
        <v>1240</v>
      </c>
      <c r="K17" s="639">
        <v>19</v>
      </c>
      <c r="L17" s="640">
        <v>9.4678330000000006</v>
      </c>
      <c r="M17" s="641">
        <v>7.3657599999999999</v>
      </c>
      <c r="N17" s="855"/>
      <c r="O17" s="46">
        <v>4.6798029556650249</v>
      </c>
      <c r="P17" s="645" t="s">
        <v>1271</v>
      </c>
      <c r="Q17" s="638" t="s">
        <v>1272</v>
      </c>
      <c r="R17" s="639">
        <v>1879</v>
      </c>
      <c r="S17" s="640">
        <v>8.0981059999999996</v>
      </c>
      <c r="T17" s="641">
        <v>5.30565</v>
      </c>
      <c r="U17" s="855" t="s">
        <v>853</v>
      </c>
      <c r="V17" s="45">
        <v>4.1127673079869549</v>
      </c>
    </row>
    <row r="18" spans="1:25" s="80" customFormat="1" ht="28.9" customHeight="1">
      <c r="A18" s="48">
        <v>9</v>
      </c>
      <c r="B18" s="645" t="s">
        <v>1211</v>
      </c>
      <c r="C18" s="638" t="s">
        <v>1212</v>
      </c>
      <c r="D18" s="639">
        <v>1791</v>
      </c>
      <c r="E18" s="640">
        <v>7.652657375659806</v>
      </c>
      <c r="F18" s="641">
        <v>5.2131577808949698</v>
      </c>
      <c r="G18" s="855" t="s">
        <v>853</v>
      </c>
      <c r="H18" s="643">
        <v>3.8856225457227778</v>
      </c>
      <c r="I18" s="645" t="s">
        <v>1241</v>
      </c>
      <c r="J18" s="638" t="s">
        <v>1242</v>
      </c>
      <c r="K18" s="639">
        <v>8</v>
      </c>
      <c r="L18" s="640">
        <v>8.4197679999999995</v>
      </c>
      <c r="M18" s="641">
        <v>6.9809450000000002</v>
      </c>
      <c r="N18" s="855" t="s">
        <v>91</v>
      </c>
      <c r="O18" s="46">
        <v>1.9704433497536946</v>
      </c>
      <c r="P18" s="645" t="s">
        <v>1273</v>
      </c>
      <c r="Q18" s="638" t="s">
        <v>1274</v>
      </c>
      <c r="R18" s="639">
        <v>1772</v>
      </c>
      <c r="S18" s="640">
        <v>7.6369579999999999</v>
      </c>
      <c r="T18" s="641">
        <v>5.1976319999999996</v>
      </c>
      <c r="U18" s="855" t="s">
        <v>853</v>
      </c>
      <c r="V18" s="45">
        <v>3.8785650184954146</v>
      </c>
      <c r="W18" s="738"/>
    </row>
    <row r="19" spans="1:25" s="80" customFormat="1" ht="28.9" customHeight="1">
      <c r="A19" s="48">
        <v>10</v>
      </c>
      <c r="B19" s="645" t="s">
        <v>1213</v>
      </c>
      <c r="C19" s="638" t="s">
        <v>1214</v>
      </c>
      <c r="D19" s="639">
        <v>640</v>
      </c>
      <c r="E19" s="640">
        <v>5.4643350747343877</v>
      </c>
      <c r="F19" s="641">
        <v>3.44202786854461</v>
      </c>
      <c r="G19" s="855" t="s">
        <v>1201</v>
      </c>
      <c r="H19" s="643">
        <v>1.3884971687674919</v>
      </c>
      <c r="I19" s="645" t="s">
        <v>1243</v>
      </c>
      <c r="J19" s="638" t="s">
        <v>1244</v>
      </c>
      <c r="K19" s="639">
        <v>8</v>
      </c>
      <c r="L19" s="640">
        <v>7.571097</v>
      </c>
      <c r="M19" s="641">
        <v>5.8286800000000003</v>
      </c>
      <c r="N19" s="855" t="s">
        <v>90</v>
      </c>
      <c r="O19" s="46">
        <v>1.9704433497536946</v>
      </c>
      <c r="P19" s="645" t="s">
        <v>1275</v>
      </c>
      <c r="Q19" s="638" t="s">
        <v>1276</v>
      </c>
      <c r="R19" s="639">
        <v>632</v>
      </c>
      <c r="S19" s="640">
        <v>5.4401630000000001</v>
      </c>
      <c r="T19" s="641">
        <v>3.4153959999999999</v>
      </c>
      <c r="U19" s="855" t="s">
        <v>1263</v>
      </c>
      <c r="V19" s="45">
        <v>1.3833256725107799</v>
      </c>
    </row>
    <row r="20" spans="1:25" s="80" customFormat="1" ht="28.9" customHeight="1">
      <c r="A20" s="48"/>
      <c r="B20" s="646"/>
      <c r="C20" s="647" t="s">
        <v>40</v>
      </c>
      <c r="D20" s="648">
        <v>10468</v>
      </c>
      <c r="E20" s="649">
        <v>44.728094588725213</v>
      </c>
      <c r="F20" s="650">
        <v>30.222302941993199</v>
      </c>
      <c r="G20" s="856"/>
      <c r="H20" s="652">
        <v>22.710606816653289</v>
      </c>
      <c r="I20" s="646"/>
      <c r="J20" s="647" t="s">
        <v>40</v>
      </c>
      <c r="K20" s="648">
        <v>96</v>
      </c>
      <c r="L20" s="649">
        <v>47.837471999999998</v>
      </c>
      <c r="M20" s="650">
        <v>37.801063999999997</v>
      </c>
      <c r="N20" s="856"/>
      <c r="O20" s="53">
        <v>23.645320197044335</v>
      </c>
      <c r="P20" s="646"/>
      <c r="Q20" s="647" t="s">
        <v>40</v>
      </c>
      <c r="R20" s="648">
        <v>10364</v>
      </c>
      <c r="S20" s="649">
        <v>44.666724000000002</v>
      </c>
      <c r="T20" s="650">
        <v>30.134755999999999</v>
      </c>
      <c r="U20" s="856"/>
      <c r="V20" s="45">
        <v>22.684789984021712</v>
      </c>
    </row>
    <row r="21" spans="1:25" s="80" customFormat="1" ht="28.9" customHeight="1">
      <c r="A21" s="54">
        <v>11</v>
      </c>
      <c r="B21" s="645" t="s">
        <v>1215</v>
      </c>
      <c r="C21" s="654" t="s">
        <v>1216</v>
      </c>
      <c r="D21" s="639">
        <v>1108</v>
      </c>
      <c r="E21" s="640">
        <v>4.7343072988448167</v>
      </c>
      <c r="F21" s="641">
        <v>3.1232687850696501</v>
      </c>
      <c r="G21" s="855" t="s">
        <v>853</v>
      </c>
      <c r="H21" s="643">
        <v>2.40383572342872</v>
      </c>
      <c r="I21" s="645" t="s">
        <v>1245</v>
      </c>
      <c r="J21" s="654" t="s">
        <v>1246</v>
      </c>
      <c r="K21" s="639">
        <v>11</v>
      </c>
      <c r="L21" s="640">
        <v>5.4813770000000002</v>
      </c>
      <c r="M21" s="641">
        <v>4.1681569999999999</v>
      </c>
      <c r="N21" s="855"/>
      <c r="O21" s="59">
        <v>2.7093596059113301</v>
      </c>
      <c r="P21" s="645" t="s">
        <v>1277</v>
      </c>
      <c r="Q21" s="638" t="s">
        <v>1278</v>
      </c>
      <c r="R21" s="639">
        <v>1098</v>
      </c>
      <c r="S21" s="640">
        <v>4.7321559999999998</v>
      </c>
      <c r="T21" s="641">
        <v>3.1158730000000001</v>
      </c>
      <c r="U21" s="855" t="s">
        <v>853</v>
      </c>
      <c r="V21" s="58">
        <v>2.4033094753430952</v>
      </c>
      <c r="W21" s="738"/>
    </row>
    <row r="22" spans="1:25" s="80" customFormat="1" ht="28.9" customHeight="1">
      <c r="A22" s="48">
        <v>12</v>
      </c>
      <c r="B22" s="645" t="s">
        <v>1217</v>
      </c>
      <c r="C22" s="638" t="s">
        <v>1218</v>
      </c>
      <c r="D22" s="639">
        <v>548</v>
      </c>
      <c r="E22" s="640">
        <v>4.678836907741319</v>
      </c>
      <c r="F22" s="641">
        <v>3.1322893033574699</v>
      </c>
      <c r="G22" s="855" t="s">
        <v>1201</v>
      </c>
      <c r="H22" s="643">
        <v>1.1889007007571648</v>
      </c>
      <c r="I22" s="645" t="s">
        <v>1247</v>
      </c>
      <c r="J22" s="638" t="s">
        <v>1248</v>
      </c>
      <c r="K22" s="639">
        <v>5</v>
      </c>
      <c r="L22" s="640">
        <v>5.2623550000000003</v>
      </c>
      <c r="M22" s="641">
        <v>3.8835869999999999</v>
      </c>
      <c r="N22" s="855" t="s">
        <v>91</v>
      </c>
      <c r="O22" s="46">
        <v>1.2315270935960592</v>
      </c>
      <c r="P22" s="645" t="s">
        <v>1279</v>
      </c>
      <c r="Q22" s="638" t="s">
        <v>1280</v>
      </c>
      <c r="R22" s="639">
        <v>545</v>
      </c>
      <c r="S22" s="640">
        <v>4.6912799999999999</v>
      </c>
      <c r="T22" s="641">
        <v>3.1302270000000001</v>
      </c>
      <c r="U22" s="855" t="s">
        <v>1263</v>
      </c>
      <c r="V22" s="45">
        <v>1.1928995118961629</v>
      </c>
    </row>
    <row r="23" spans="1:25" s="80" customFormat="1" ht="28.9" customHeight="1">
      <c r="A23" s="48">
        <v>13</v>
      </c>
      <c r="B23" s="645" t="s">
        <v>1219</v>
      </c>
      <c r="C23" s="638" t="s">
        <v>1220</v>
      </c>
      <c r="D23" s="639">
        <v>989</v>
      </c>
      <c r="E23" s="640">
        <v>4.2258392766764645</v>
      </c>
      <c r="F23" s="641">
        <v>3.0724418722170599</v>
      </c>
      <c r="G23" s="855" t="s">
        <v>853</v>
      </c>
      <c r="H23" s="643">
        <v>2.1456620311110148</v>
      </c>
      <c r="I23" s="645" t="s">
        <v>1249</v>
      </c>
      <c r="J23" s="638" t="s">
        <v>1250</v>
      </c>
      <c r="K23" s="639">
        <v>10</v>
      </c>
      <c r="L23" s="640">
        <v>4.9830699999999997</v>
      </c>
      <c r="M23" s="641">
        <v>4.2457240000000001</v>
      </c>
      <c r="N23" s="855"/>
      <c r="O23" s="45">
        <v>2.4630541871921183</v>
      </c>
      <c r="P23" s="645" t="s">
        <v>1281</v>
      </c>
      <c r="Q23" s="985" t="s">
        <v>1282</v>
      </c>
      <c r="R23" s="984">
        <v>980</v>
      </c>
      <c r="S23" s="640">
        <v>4.2236000000000002</v>
      </c>
      <c r="T23" s="641">
        <v>3.0694720000000002</v>
      </c>
      <c r="U23" s="855" t="s">
        <v>853</v>
      </c>
      <c r="V23" s="45">
        <v>2.1450303149692473</v>
      </c>
      <c r="W23" s="738"/>
    </row>
    <row r="24" spans="1:25" s="80" customFormat="1" ht="28.9" customHeight="1">
      <c r="A24" s="48">
        <v>14</v>
      </c>
      <c r="B24" s="645" t="s">
        <v>1221</v>
      </c>
      <c r="C24" s="638" t="s">
        <v>1222</v>
      </c>
      <c r="D24" s="639">
        <v>879</v>
      </c>
      <c r="E24" s="640">
        <v>3.7558268192099216</v>
      </c>
      <c r="F24" s="641">
        <v>2.28737658011516</v>
      </c>
      <c r="G24" s="855" t="s">
        <v>853</v>
      </c>
      <c r="H24" s="643">
        <v>1.907014080229102</v>
      </c>
      <c r="I24" s="645" t="s">
        <v>1251</v>
      </c>
      <c r="J24" s="638" t="s">
        <v>1252</v>
      </c>
      <c r="K24" s="639">
        <v>9</v>
      </c>
      <c r="L24" s="640">
        <v>4.4847630000000001</v>
      </c>
      <c r="M24" s="641">
        <v>3.5019049999999998</v>
      </c>
      <c r="N24" s="855" t="s">
        <v>853</v>
      </c>
      <c r="O24" s="46">
        <v>2.2167487684729066</v>
      </c>
      <c r="P24" s="645" t="s">
        <v>1283</v>
      </c>
      <c r="Q24" s="638" t="s">
        <v>1284</v>
      </c>
      <c r="R24" s="639">
        <v>874</v>
      </c>
      <c r="S24" s="640">
        <v>3.7667619999999999</v>
      </c>
      <c r="T24" s="641">
        <v>2.291785</v>
      </c>
      <c r="U24" s="855" t="s">
        <v>853</v>
      </c>
      <c r="V24" s="45">
        <v>1.9130168319215533</v>
      </c>
    </row>
    <row r="25" spans="1:25" s="81" customFormat="1" ht="28.9" customHeight="1">
      <c r="A25" s="60">
        <v>15</v>
      </c>
      <c r="B25" s="655" t="s">
        <v>1223</v>
      </c>
      <c r="C25" s="647" t="s">
        <v>1224</v>
      </c>
      <c r="D25" s="648">
        <v>678</v>
      </c>
      <c r="E25" s="649">
        <v>2.8969858742028749</v>
      </c>
      <c r="F25" s="650">
        <v>2.0388397182364999</v>
      </c>
      <c r="G25" s="856" t="s">
        <v>853</v>
      </c>
      <c r="H25" s="656">
        <v>1.4709391881630616</v>
      </c>
      <c r="I25" s="655" t="s">
        <v>1253</v>
      </c>
      <c r="J25" s="647" t="s">
        <v>1254</v>
      </c>
      <c r="K25" s="648">
        <v>3</v>
      </c>
      <c r="L25" s="649">
        <v>3.157413</v>
      </c>
      <c r="M25" s="650">
        <v>3.0745130000000001</v>
      </c>
      <c r="N25" s="856" t="s">
        <v>91</v>
      </c>
      <c r="O25" s="53">
        <v>0.73891625615763545</v>
      </c>
      <c r="P25" s="655" t="s">
        <v>1285</v>
      </c>
      <c r="Q25" s="983" t="s">
        <v>1286</v>
      </c>
      <c r="R25" s="648">
        <v>659</v>
      </c>
      <c r="S25" s="649">
        <v>2.8401550000000002</v>
      </c>
      <c r="T25" s="650">
        <v>1.9973350000000001</v>
      </c>
      <c r="U25" s="856" t="s">
        <v>853</v>
      </c>
      <c r="V25" s="64">
        <v>1.4424234464946264</v>
      </c>
    </row>
    <row r="26" spans="1:25" s="68" customFormat="1" ht="13.5" customHeight="1">
      <c r="A26" s="658" t="s">
        <v>358</v>
      </c>
      <c r="B26" s="25"/>
      <c r="C26" s="437"/>
      <c r="D26" s="437"/>
      <c r="E26" s="437"/>
      <c r="F26" s="437"/>
      <c r="G26" s="857"/>
      <c r="H26" s="439"/>
      <c r="I26" s="437"/>
      <c r="J26" s="437"/>
      <c r="K26" s="437"/>
      <c r="L26" s="437"/>
      <c r="M26" s="437"/>
      <c r="N26" s="857"/>
      <c r="O26" s="659"/>
      <c r="S26" s="437"/>
      <c r="T26" s="437"/>
      <c r="U26" s="857"/>
      <c r="V26" s="660" t="s">
        <v>4</v>
      </c>
    </row>
    <row r="27" spans="1:25" s="68" customFormat="1" ht="13.5" customHeight="1">
      <c r="A27" s="25" t="s">
        <v>551</v>
      </c>
      <c r="B27" s="25"/>
      <c r="C27" s="437"/>
      <c r="D27" s="437"/>
      <c r="E27" s="437"/>
      <c r="F27" s="437"/>
      <c r="G27" s="857"/>
      <c r="H27" s="439"/>
      <c r="I27" s="437"/>
      <c r="J27" s="437"/>
      <c r="K27" s="437"/>
      <c r="L27" s="437"/>
      <c r="M27" s="437"/>
      <c r="N27" s="857"/>
      <c r="O27" s="659"/>
      <c r="P27" s="14"/>
      <c r="Q27" s="14"/>
      <c r="S27" s="437"/>
      <c r="T27" s="437"/>
      <c r="U27" s="857"/>
      <c r="V27" s="659"/>
    </row>
    <row r="28" spans="1:25" s="68" customFormat="1" ht="13.5" customHeight="1">
      <c r="A28" s="25" t="s">
        <v>552</v>
      </c>
      <c r="B28" s="25"/>
      <c r="C28" s="437"/>
      <c r="D28" s="437"/>
      <c r="E28" s="437"/>
      <c r="F28" s="437"/>
      <c r="G28" s="857"/>
      <c r="H28" s="439"/>
      <c r="I28" s="437"/>
      <c r="J28" s="437"/>
      <c r="K28" s="437"/>
      <c r="L28" s="437"/>
      <c r="M28" s="437"/>
      <c r="N28" s="857"/>
      <c r="O28" s="659"/>
      <c r="P28" s="14"/>
      <c r="Q28" s="14"/>
      <c r="S28" s="437"/>
      <c r="T28" s="437"/>
      <c r="U28" s="857"/>
      <c r="V28" s="659"/>
    </row>
    <row r="29" spans="1:25" s="82" customFormat="1">
      <c r="A29" s="738"/>
      <c r="B29" s="72"/>
      <c r="C29" s="71"/>
      <c r="D29" s="71"/>
      <c r="E29" s="71"/>
      <c r="F29" s="71"/>
      <c r="G29" s="859"/>
      <c r="H29" s="190"/>
      <c r="I29" s="12"/>
      <c r="J29" s="738"/>
      <c r="K29" s="80"/>
      <c r="L29" s="71"/>
      <c r="M29" s="71"/>
      <c r="N29" s="859"/>
      <c r="O29" s="188"/>
      <c r="P29" s="12"/>
      <c r="Q29" s="738"/>
      <c r="R29" s="71"/>
      <c r="S29" s="71"/>
      <c r="T29" s="71"/>
      <c r="U29" s="859"/>
      <c r="V29" s="190"/>
      <c r="W29" s="71"/>
      <c r="X29" s="71"/>
      <c r="Y29" s="71"/>
    </row>
    <row r="30" spans="1:25">
      <c r="B30" s="14"/>
    </row>
    <row r="32" spans="1:25">
      <c r="B32" s="14"/>
      <c r="C32" s="80"/>
      <c r="D32" s="80"/>
      <c r="E32" s="80"/>
      <c r="F32" s="80"/>
      <c r="G32" s="860"/>
      <c r="J32" s="80"/>
      <c r="L32" s="80"/>
      <c r="M32" s="80"/>
      <c r="N32" s="860"/>
      <c r="O32" s="85"/>
      <c r="P32" s="14"/>
      <c r="Q32" s="533"/>
      <c r="R32" s="533"/>
      <c r="S32" s="80"/>
      <c r="T32" s="80"/>
      <c r="U32" s="860"/>
      <c r="V32" s="192"/>
      <c r="W32" s="533"/>
      <c r="X32" s="533"/>
      <c r="Y32" s="533"/>
    </row>
    <row r="37" spans="2:19">
      <c r="B37" s="440"/>
      <c r="C37" s="193"/>
      <c r="D37" s="662"/>
      <c r="E37" s="662"/>
      <c r="L37" s="662"/>
      <c r="S37" s="662"/>
    </row>
  </sheetData>
  <mergeCells count="16">
    <mergeCell ref="F8:G8"/>
    <mergeCell ref="M7:N7"/>
    <mergeCell ref="M8:N8"/>
    <mergeCell ref="T7:U7"/>
    <mergeCell ref="T8:U8"/>
    <mergeCell ref="A1:V1"/>
    <mergeCell ref="L7:L8"/>
    <mergeCell ref="S6:T6"/>
    <mergeCell ref="S7:S8"/>
    <mergeCell ref="E7:E8"/>
    <mergeCell ref="B5:H5"/>
    <mergeCell ref="I5:O5"/>
    <mergeCell ref="P5:V5"/>
    <mergeCell ref="E6:F6"/>
    <mergeCell ref="L6:M6"/>
    <mergeCell ref="F7:G7"/>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44</vt:i4>
      </vt:variant>
      <vt:variant>
        <vt:lpstr>具名範圍</vt:lpstr>
      </vt:variant>
      <vt:variant>
        <vt:i4>44</vt:i4>
      </vt:variant>
    </vt:vector>
  </HeadingPairs>
  <TitlesOfParts>
    <vt:vector size="88"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附表1</vt:lpstr>
      <vt:lpstr>附表2</vt:lpstr>
      <vt:lpstr>附表3</vt:lpstr>
      <vt:lpstr>附表4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表33!Print_Area</vt:lpstr>
      <vt:lpstr>表34!Print_Area</vt:lpstr>
      <vt:lpstr>表35!Print_Area</vt:lpstr>
      <vt:lpstr>表36!Print_Area</vt:lpstr>
      <vt:lpstr>表37!Print_Area</vt:lpstr>
      <vt:lpstr>表38!Print_Area</vt:lpstr>
      <vt:lpstr>表39!Print_Area</vt:lpstr>
      <vt:lpstr>表4!Print_Area</vt:lpstr>
      <vt:lpstr>表5!Print_Area</vt:lpstr>
      <vt:lpstr>表6!Print_Area</vt:lpstr>
      <vt:lpstr>表7!Print_Area</vt:lpstr>
      <vt:lpstr>表8!Print_Area</vt:lpstr>
      <vt:lpstr>表9!Print_Area</vt:lpstr>
      <vt:lpstr>附表1!Print_Area</vt:lpstr>
      <vt:lpstr>附表2!Print_Area</vt:lpstr>
      <vt:lpstr>附表3!Print_Area</vt:lpstr>
      <vt:lpstr>附表4!Print_Area</vt:lpstr>
      <vt:lpstr>表34!Print_Area_MI</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mohw;st21wt</dc:creator>
  <cp:lastModifiedBy>統計處林念儀</cp:lastModifiedBy>
  <cp:lastPrinted>2015-05-25T03:59:22Z</cp:lastPrinted>
  <dcterms:created xsi:type="dcterms:W3CDTF">2008-05-22T01:38:04Z</dcterms:created>
  <dcterms:modified xsi:type="dcterms:W3CDTF">2026-09-29T08:26:54Z</dcterms:modified>
</cp:coreProperties>
</file>